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svn（策划）\数值规划\"/>
    </mc:Choice>
  </mc:AlternateContent>
  <bookViews>
    <workbookView xWindow="6105" yWindow="735" windowWidth="38400" windowHeight="19545" activeTab="2"/>
  </bookViews>
  <sheets>
    <sheet name="怪物属性" sheetId="4" r:id="rId1"/>
    <sheet name="伤害公式" sheetId="5" r:id="rId2"/>
    <sheet name="人物属性" sheetId="6" r:id="rId3"/>
    <sheet name="装备结构" sheetId="8" r:id="rId4"/>
    <sheet name="怪物属性配置表" sheetId="10" r:id="rId5"/>
    <sheet name="E-S级怪每种一个切页" sheetId="11" r:id="rId6"/>
    <sheet name="备忘" sheetId="9" r:id="rId7"/>
    <sheet name="自用" sheetId="1" r:id="rId8"/>
    <sheet name="自用2" sheetId="2" r:id="rId9"/>
    <sheet name="自用3" sheetId="3" r:id="rId10"/>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141" i="2" l="1"/>
  <c r="N142" i="2"/>
  <c r="N143" i="2"/>
  <c r="N144" i="2"/>
  <c r="P144" i="2" s="1"/>
  <c r="N145" i="2"/>
  <c r="N146" i="2"/>
  <c r="N147" i="2"/>
  <c r="N148" i="2"/>
  <c r="P148" i="2" s="1"/>
  <c r="N149" i="2"/>
  <c r="N150" i="2"/>
  <c r="N151" i="2"/>
  <c r="N152" i="2"/>
  <c r="P152" i="2" s="1"/>
  <c r="N153" i="2"/>
  <c r="N154" i="2"/>
  <c r="N155" i="2"/>
  <c r="N156" i="2"/>
  <c r="P156" i="2" s="1"/>
  <c r="N157" i="2"/>
  <c r="N158" i="2"/>
  <c r="N159" i="2"/>
  <c r="N160" i="2"/>
  <c r="P160" i="2" s="1"/>
  <c r="N161" i="2"/>
  <c r="N162" i="2"/>
  <c r="N163" i="2"/>
  <c r="N164" i="2"/>
  <c r="P164" i="2" s="1"/>
  <c r="N165" i="2"/>
  <c r="N166" i="2"/>
  <c r="N167" i="2"/>
  <c r="N168" i="2"/>
  <c r="P168" i="2" s="1"/>
  <c r="N169" i="2"/>
  <c r="N170" i="2"/>
  <c r="N171" i="2"/>
  <c r="N172" i="2"/>
  <c r="P172" i="2" s="1"/>
  <c r="N173" i="2"/>
  <c r="N174" i="2"/>
  <c r="N175" i="2"/>
  <c r="N176" i="2"/>
  <c r="P176" i="2" s="1"/>
  <c r="N177" i="2"/>
  <c r="N178" i="2"/>
  <c r="N179" i="2"/>
  <c r="N180" i="2"/>
  <c r="P180" i="2" s="1"/>
  <c r="N181" i="2"/>
  <c r="N182" i="2"/>
  <c r="N183" i="2"/>
  <c r="N184" i="2"/>
  <c r="P184" i="2" s="1"/>
  <c r="N185" i="2"/>
  <c r="N186" i="2"/>
  <c r="N187" i="2"/>
  <c r="N188" i="2"/>
  <c r="P188" i="2" s="1"/>
  <c r="N189" i="2"/>
  <c r="N190" i="2"/>
  <c r="N191" i="2"/>
  <c r="N192" i="2"/>
  <c r="P192" i="2" s="1"/>
  <c r="N193" i="2"/>
  <c r="N194" i="2"/>
  <c r="N195" i="2"/>
  <c r="N196" i="2"/>
  <c r="P196" i="2" s="1"/>
  <c r="N197" i="2"/>
  <c r="N198" i="2"/>
  <c r="N199" i="2"/>
  <c r="N200" i="2"/>
  <c r="P200" i="2" s="1"/>
  <c r="N201" i="2"/>
  <c r="N202" i="2"/>
  <c r="N203" i="2"/>
  <c r="N204" i="2"/>
  <c r="P204" i="2" s="1"/>
  <c r="N205" i="2"/>
  <c r="N206" i="2"/>
  <c r="N207" i="2"/>
  <c r="N208" i="2"/>
  <c r="P208" i="2" s="1"/>
  <c r="N209" i="2"/>
  <c r="N210" i="2"/>
  <c r="N211" i="2"/>
  <c r="N212" i="2"/>
  <c r="P212" i="2" s="1"/>
  <c r="N213" i="2"/>
  <c r="N214" i="2"/>
  <c r="N215" i="2"/>
  <c r="N216" i="2"/>
  <c r="P216" i="2" s="1"/>
  <c r="N217" i="2"/>
  <c r="N218" i="2"/>
  <c r="N219" i="2"/>
  <c r="N220" i="2"/>
  <c r="P220" i="2" s="1"/>
  <c r="N221" i="2"/>
  <c r="N222" i="2"/>
  <c r="N223" i="2"/>
  <c r="N224" i="2"/>
  <c r="P224" i="2" s="1"/>
  <c r="N225" i="2"/>
  <c r="N226" i="2"/>
  <c r="N227" i="2"/>
  <c r="N228" i="2"/>
  <c r="P228" i="2" s="1"/>
  <c r="N229" i="2"/>
  <c r="N230" i="2"/>
  <c r="N231" i="2"/>
  <c r="N232" i="2"/>
  <c r="P232" i="2" s="1"/>
  <c r="N233" i="2"/>
  <c r="N234" i="2"/>
  <c r="N235" i="2"/>
  <c r="N236" i="2"/>
  <c r="P236" i="2" s="1"/>
  <c r="N237" i="2"/>
  <c r="N238" i="2"/>
  <c r="N239" i="2"/>
  <c r="N240" i="2"/>
  <c r="P240" i="2" s="1"/>
  <c r="N141" i="2"/>
  <c r="I141" i="2"/>
  <c r="P142" i="2"/>
  <c r="P143" i="2"/>
  <c r="P145" i="2"/>
  <c r="P146" i="2"/>
  <c r="P147" i="2"/>
  <c r="P149" i="2"/>
  <c r="P150" i="2"/>
  <c r="P151" i="2"/>
  <c r="P153" i="2"/>
  <c r="P154" i="2"/>
  <c r="P155" i="2"/>
  <c r="P157" i="2"/>
  <c r="P158" i="2"/>
  <c r="P159" i="2"/>
  <c r="P161" i="2"/>
  <c r="P162" i="2"/>
  <c r="P163" i="2"/>
  <c r="P165" i="2"/>
  <c r="P166" i="2"/>
  <c r="P167" i="2"/>
  <c r="P169" i="2"/>
  <c r="P170" i="2"/>
  <c r="P171" i="2"/>
  <c r="P173" i="2"/>
  <c r="P174" i="2"/>
  <c r="P175" i="2"/>
  <c r="P177" i="2"/>
  <c r="P178" i="2"/>
  <c r="P179" i="2"/>
  <c r="P181" i="2"/>
  <c r="P182" i="2"/>
  <c r="P183" i="2"/>
  <c r="P185" i="2"/>
  <c r="P186" i="2"/>
  <c r="P187" i="2"/>
  <c r="P189" i="2"/>
  <c r="P190" i="2"/>
  <c r="P191" i="2"/>
  <c r="P193" i="2"/>
  <c r="P194" i="2"/>
  <c r="P195" i="2"/>
  <c r="P197" i="2"/>
  <c r="P198" i="2"/>
  <c r="P199" i="2"/>
  <c r="P201" i="2"/>
  <c r="P202" i="2"/>
  <c r="P203" i="2"/>
  <c r="P205" i="2"/>
  <c r="P206" i="2"/>
  <c r="P207" i="2"/>
  <c r="P209" i="2"/>
  <c r="P210" i="2"/>
  <c r="P211" i="2"/>
  <c r="P213" i="2"/>
  <c r="P214" i="2"/>
  <c r="P215" i="2"/>
  <c r="P217" i="2"/>
  <c r="P218" i="2"/>
  <c r="P219" i="2"/>
  <c r="P221" i="2"/>
  <c r="P222" i="2"/>
  <c r="P223" i="2"/>
  <c r="P225" i="2"/>
  <c r="P226" i="2"/>
  <c r="P227" i="2"/>
  <c r="P229" i="2"/>
  <c r="P230" i="2"/>
  <c r="P231" i="2"/>
  <c r="P233" i="2"/>
  <c r="P234" i="2"/>
  <c r="P235" i="2"/>
  <c r="P237" i="2"/>
  <c r="P238" i="2"/>
  <c r="P239" i="2"/>
  <c r="P141" i="2"/>
  <c r="I142" i="2"/>
  <c r="I143" i="2"/>
  <c r="I144" i="2"/>
  <c r="I145" i="2"/>
  <c r="I146" i="2"/>
  <c r="I147" i="2"/>
  <c r="K147" i="2" s="1"/>
  <c r="I148" i="2"/>
  <c r="I149" i="2"/>
  <c r="I150" i="2"/>
  <c r="I151" i="2"/>
  <c r="K151" i="2" s="1"/>
  <c r="I152" i="2"/>
  <c r="I153" i="2"/>
  <c r="I154" i="2"/>
  <c r="I155" i="2"/>
  <c r="K155" i="2" s="1"/>
  <c r="I156" i="2"/>
  <c r="I157" i="2"/>
  <c r="I158" i="2"/>
  <c r="I159" i="2"/>
  <c r="K159" i="2" s="1"/>
  <c r="I160" i="2"/>
  <c r="I161" i="2"/>
  <c r="I162" i="2"/>
  <c r="I163" i="2"/>
  <c r="K163" i="2" s="1"/>
  <c r="I164" i="2"/>
  <c r="I165" i="2"/>
  <c r="I166" i="2"/>
  <c r="I167" i="2"/>
  <c r="K167" i="2" s="1"/>
  <c r="I168" i="2"/>
  <c r="I169" i="2"/>
  <c r="I170" i="2"/>
  <c r="I171" i="2"/>
  <c r="K171" i="2" s="1"/>
  <c r="I172" i="2"/>
  <c r="I173" i="2"/>
  <c r="I174" i="2"/>
  <c r="I175" i="2"/>
  <c r="K175" i="2" s="1"/>
  <c r="I176" i="2"/>
  <c r="I177" i="2"/>
  <c r="I178" i="2"/>
  <c r="I179" i="2"/>
  <c r="K179" i="2" s="1"/>
  <c r="I180" i="2"/>
  <c r="I181" i="2"/>
  <c r="I182" i="2"/>
  <c r="I183" i="2"/>
  <c r="K183" i="2" s="1"/>
  <c r="I184" i="2"/>
  <c r="I185" i="2"/>
  <c r="I186" i="2"/>
  <c r="I187" i="2"/>
  <c r="K187" i="2" s="1"/>
  <c r="I188" i="2"/>
  <c r="I189" i="2"/>
  <c r="I190" i="2"/>
  <c r="I191" i="2"/>
  <c r="K191" i="2" s="1"/>
  <c r="I192" i="2"/>
  <c r="I193" i="2"/>
  <c r="I194" i="2"/>
  <c r="I195" i="2"/>
  <c r="K195" i="2" s="1"/>
  <c r="I196" i="2"/>
  <c r="I197" i="2"/>
  <c r="I198" i="2"/>
  <c r="I199" i="2"/>
  <c r="K199" i="2" s="1"/>
  <c r="I200" i="2"/>
  <c r="I201" i="2"/>
  <c r="I202" i="2"/>
  <c r="I203" i="2"/>
  <c r="I204" i="2"/>
  <c r="I205" i="2"/>
  <c r="K205" i="2"/>
  <c r="I206" i="2"/>
  <c r="I207" i="2"/>
  <c r="K207" i="2"/>
  <c r="I208" i="2"/>
  <c r="K208" i="2" s="1"/>
  <c r="I209" i="2"/>
  <c r="I210" i="2"/>
  <c r="I211" i="2"/>
  <c r="I212" i="2"/>
  <c r="I213" i="2"/>
  <c r="I214" i="2"/>
  <c r="I215" i="2"/>
  <c r="K215" i="2"/>
  <c r="I216" i="2"/>
  <c r="I217" i="2"/>
  <c r="I218" i="2"/>
  <c r="I219" i="2"/>
  <c r="I220" i="2"/>
  <c r="I221" i="2"/>
  <c r="I222" i="2"/>
  <c r="I223" i="2"/>
  <c r="I224" i="2"/>
  <c r="I225" i="2"/>
  <c r="K225" i="2"/>
  <c r="I226" i="2"/>
  <c r="K226" i="2" s="1"/>
  <c r="I227" i="2"/>
  <c r="I228" i="2"/>
  <c r="I229" i="2"/>
  <c r="I230" i="2"/>
  <c r="I231" i="2"/>
  <c r="K231" i="2"/>
  <c r="I232" i="2"/>
  <c r="I233" i="2"/>
  <c r="K233" i="2" s="1"/>
  <c r="I234" i="2"/>
  <c r="I235" i="2"/>
  <c r="I236" i="2"/>
  <c r="I237" i="2"/>
  <c r="K237" i="2" s="1"/>
  <c r="I238" i="2"/>
  <c r="I239" i="2"/>
  <c r="I240" i="2"/>
  <c r="Y198" i="2"/>
  <c r="Z198" i="2" s="1"/>
  <c r="Y241" i="2"/>
  <c r="Z241" i="2" s="1"/>
  <c r="Y200" i="2"/>
  <c r="Z200" i="2" s="1"/>
  <c r="Y172" i="2"/>
  <c r="Z172" i="2" s="1"/>
  <c r="Y153" i="2"/>
  <c r="Z153" i="2" s="1"/>
  <c r="Y185" i="2"/>
  <c r="Z185" i="2" s="1"/>
  <c r="Y213" i="2"/>
  <c r="Z213" i="2" s="1"/>
  <c r="Y227" i="2"/>
  <c r="Z227" i="2" s="1"/>
  <c r="Y163" i="2"/>
  <c r="Z163" i="2" s="1"/>
  <c r="Y162" i="2"/>
  <c r="Z162" i="2" s="1"/>
  <c r="K142" i="2"/>
  <c r="K141" i="2"/>
  <c r="K150" i="2"/>
  <c r="K154" i="2"/>
  <c r="K156" i="2"/>
  <c r="K157" i="2"/>
  <c r="K164" i="2"/>
  <c r="K165" i="2"/>
  <c r="K166" i="2"/>
  <c r="K170" i="2"/>
  <c r="K172" i="2"/>
  <c r="K173" i="2"/>
  <c r="K178" i="2"/>
  <c r="K180" i="2"/>
  <c r="K182" i="2"/>
  <c r="K186" i="2"/>
  <c r="K188" i="2"/>
  <c r="K189" i="2"/>
  <c r="K196" i="2"/>
  <c r="K197" i="2"/>
  <c r="K198" i="2"/>
  <c r="K202" i="2"/>
  <c r="K203" i="2"/>
  <c r="K204" i="2"/>
  <c r="K211" i="2"/>
  <c r="K212" i="2"/>
  <c r="K214" i="2"/>
  <c r="K216" i="2"/>
  <c r="K218" i="2"/>
  <c r="K219" i="2"/>
  <c r="K220" i="2"/>
  <c r="K221" i="2"/>
  <c r="K222" i="2"/>
  <c r="K223" i="2"/>
  <c r="K224" i="2"/>
  <c r="K227" i="2"/>
  <c r="K229" i="2"/>
  <c r="K230" i="2"/>
  <c r="K232" i="2"/>
  <c r="K234" i="2"/>
  <c r="K235" i="2"/>
  <c r="K236" i="2"/>
  <c r="K239" i="2"/>
  <c r="K240" i="2"/>
  <c r="K146" i="2"/>
  <c r="K148" i="2"/>
  <c r="K149" i="2"/>
  <c r="K162" i="2"/>
  <c r="K181" i="2"/>
  <c r="K194" i="2"/>
  <c r="K210" i="2"/>
  <c r="K213" i="2"/>
  <c r="K228" i="2"/>
  <c r="K143" i="2"/>
  <c r="K144" i="2"/>
  <c r="K145" i="2"/>
  <c r="K152" i="2"/>
  <c r="K153" i="2"/>
  <c r="K158" i="2"/>
  <c r="K160" i="2"/>
  <c r="K161" i="2"/>
  <c r="K168" i="2"/>
  <c r="K169" i="2"/>
  <c r="K174" i="2"/>
  <c r="K176" i="2"/>
  <c r="K177" i="2"/>
  <c r="K184" i="2"/>
  <c r="K185" i="2"/>
  <c r="K190" i="2"/>
  <c r="K192" i="2"/>
  <c r="K193" i="2"/>
  <c r="K200" i="2"/>
  <c r="K201" i="2"/>
  <c r="K206" i="2"/>
  <c r="K209" i="2"/>
  <c r="K217" i="2"/>
  <c r="K238" i="2"/>
  <c r="L133" i="2"/>
  <c r="T137" i="2"/>
  <c r="R137" i="2"/>
  <c r="P137" i="2"/>
  <c r="N137" i="2"/>
  <c r="L137" i="2"/>
  <c r="T135" i="2"/>
  <c r="R135" i="2"/>
  <c r="P135" i="2"/>
  <c r="N135" i="2"/>
  <c r="L135" i="2"/>
  <c r="T133" i="2"/>
  <c r="R133" i="2"/>
  <c r="P133" i="2"/>
  <c r="N133" i="2"/>
  <c r="T131" i="2"/>
  <c r="R131" i="2"/>
  <c r="P131" i="2"/>
  <c r="N131" i="2"/>
  <c r="L131" i="2"/>
  <c r="T129" i="2"/>
  <c r="R129" i="2"/>
  <c r="P129" i="2"/>
  <c r="S143" i="2"/>
  <c r="Y244" i="2" s="1"/>
  <c r="Z244" i="2" s="1"/>
  <c r="N129" i="2"/>
  <c r="S142" i="2" s="1"/>
  <c r="T147" i="2" s="1"/>
  <c r="U147" i="2" s="1"/>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 r="T239" i="2"/>
  <c r="U239" i="2" s="1"/>
  <c r="T155" i="2"/>
  <c r="U155" i="2" s="1"/>
  <c r="T171" i="2"/>
  <c r="U171" i="2" s="1"/>
  <c r="T187" i="2"/>
  <c r="U187" i="2" s="1"/>
  <c r="T203" i="2"/>
  <c r="U203" i="2" s="1"/>
  <c r="T220" i="2"/>
  <c r="U220" i="2" s="1"/>
  <c r="T236" i="2"/>
  <c r="U236" i="2" s="1"/>
  <c r="T153" i="2"/>
  <c r="U153" i="2" s="1"/>
  <c r="T169" i="2"/>
  <c r="U169" i="2" s="1"/>
  <c r="T185" i="2"/>
  <c r="U185" i="2" s="1"/>
  <c r="T201" i="2"/>
  <c r="U201" i="2" s="1"/>
  <c r="T218" i="2"/>
  <c r="U218" i="2" s="1"/>
  <c r="T234" i="2"/>
  <c r="U234" i="2" s="1"/>
  <c r="T150" i="2"/>
  <c r="U150" i="2" s="1"/>
  <c r="Y146" i="2"/>
  <c r="Z146" i="2"/>
  <c r="Y223" i="2"/>
  <c r="Z223" i="2" s="1"/>
  <c r="Y159" i="2"/>
  <c r="Z159" i="2"/>
  <c r="Y196" i="2"/>
  <c r="Z196" i="2" s="1"/>
  <c r="Y220" i="2"/>
  <c r="Z220" i="2"/>
  <c r="Y156" i="2"/>
  <c r="Z156" i="2" s="1"/>
  <c r="Y217" i="2"/>
  <c r="Z217" i="2"/>
  <c r="Y167" i="2"/>
  <c r="Z167" i="2" s="1"/>
  <c r="Y216" i="2"/>
  <c r="Z216" i="2"/>
  <c r="Y166" i="2"/>
  <c r="Z166" i="2" s="1"/>
  <c r="Y215" i="2"/>
  <c r="Z215" i="2"/>
  <c r="Y176" i="2"/>
  <c r="Z176" i="2" s="1"/>
  <c r="Y239" i="2"/>
  <c r="Z239" i="2"/>
  <c r="Y214" i="2"/>
  <c r="Z214" i="2" s="1"/>
  <c r="Y188" i="2"/>
  <c r="Z188" i="2"/>
  <c r="Y161" i="2"/>
  <c r="Z161" i="2" s="1"/>
  <c r="Y236" i="2"/>
  <c r="Z236" i="2" s="1"/>
  <c r="Y184" i="2"/>
  <c r="Z184" i="2" s="1"/>
  <c r="Y233" i="2"/>
  <c r="Z233" i="2" s="1"/>
  <c r="Y183" i="2"/>
  <c r="Z183" i="2" s="1"/>
  <c r="Y232" i="2"/>
  <c r="Z232" i="2"/>
  <c r="Y182" i="2"/>
  <c r="Z182" i="2" s="1"/>
  <c r="Y231" i="2"/>
  <c r="Z231" i="2"/>
  <c r="Y180" i="2"/>
  <c r="Z180" i="2" s="1"/>
  <c r="Y230" i="2"/>
  <c r="Z230" i="2" s="1"/>
  <c r="Y177" i="2"/>
  <c r="Z177" i="2" s="1"/>
  <c r="Y228" i="2"/>
  <c r="Z228" i="2" s="1"/>
  <c r="Y164" i="2"/>
  <c r="Z164" i="2" s="1"/>
  <c r="Y224" i="2"/>
  <c r="Z224" i="2"/>
  <c r="Y199" i="2"/>
  <c r="Z199" i="2" s="1"/>
  <c r="Y174" i="2"/>
  <c r="Z174" i="2"/>
  <c r="Y148" i="2"/>
  <c r="Z148" i="2" s="1"/>
  <c r="Y237" i="2"/>
  <c r="Z237" i="2" s="1"/>
  <c r="Y221" i="2"/>
  <c r="Z221" i="2" s="1"/>
  <c r="Y205" i="2"/>
  <c r="Z205" i="2" s="1"/>
  <c r="Y165" i="2"/>
  <c r="Z165" i="2" s="1"/>
  <c r="Y243" i="2"/>
  <c r="Z243" i="2"/>
  <c r="Y203" i="2"/>
  <c r="Z203" i="2" s="1"/>
  <c r="Y179" i="2"/>
  <c r="Z179" i="2"/>
  <c r="Y242" i="2"/>
  <c r="Z242" i="2" s="1"/>
  <c r="Y218" i="2"/>
  <c r="Z218" i="2" s="1"/>
  <c r="Y178" i="2"/>
  <c r="Z178" i="2" s="1"/>
  <c r="Y154" i="2"/>
  <c r="Z154" i="2" s="1"/>
  <c r="Y222" i="2"/>
  <c r="Z222" i="2" s="1"/>
  <c r="Y193" i="2"/>
  <c r="Z193" i="2"/>
  <c r="Y192" i="2"/>
  <c r="Z192" i="2" s="1"/>
  <c r="Y191" i="2"/>
  <c r="Z191" i="2"/>
  <c r="Y190" i="2"/>
  <c r="Z190" i="2" s="1"/>
  <c r="Y225" i="2"/>
  <c r="Z225" i="2"/>
  <c r="Y175" i="2"/>
  <c r="Z175" i="2" s="1"/>
  <c r="Y209" i="2"/>
  <c r="Z209" i="2"/>
  <c r="Y208" i="2"/>
  <c r="Z208" i="2" s="1"/>
  <c r="Y207" i="2"/>
  <c r="Z207" i="2"/>
  <c r="Y206" i="2"/>
  <c r="Z206" i="2" s="1"/>
  <c r="Y204" i="2"/>
  <c r="Z204" i="2"/>
  <c r="Y201" i="2"/>
  <c r="Z201" i="2" s="1"/>
  <c r="Y212" i="2"/>
  <c r="Z212" i="2"/>
  <c r="Y160" i="2"/>
  <c r="Z160" i="2" s="1"/>
  <c r="Y229" i="2"/>
  <c r="Z229" i="2"/>
  <c r="Y181" i="2"/>
  <c r="Z181" i="2" s="1"/>
  <c r="Y157" i="2"/>
  <c r="Z157" i="2"/>
  <c r="Y219" i="2"/>
  <c r="Z219" i="2" s="1"/>
  <c r="Y195" i="2"/>
  <c r="Z195" i="2"/>
  <c r="Y155" i="2"/>
  <c r="Z155" i="2" s="1"/>
  <c r="Y234" i="2"/>
  <c r="Z234" i="2"/>
  <c r="Y194" i="2"/>
  <c r="Z194" i="2" s="1"/>
  <c r="Y170" i="2"/>
  <c r="Z170" i="2"/>
  <c r="Y197" i="2"/>
  <c r="Z197" i="2" s="1"/>
  <c r="Y173" i="2"/>
  <c r="Z173" i="2"/>
  <c r="Y235" i="2"/>
  <c r="Z235" i="2" s="1"/>
  <c r="Y211" i="2"/>
  <c r="Z211" i="2"/>
  <c r="Y171" i="2"/>
  <c r="Z171" i="2" s="1"/>
  <c r="Y147" i="2"/>
  <c r="Z147" i="2" s="1"/>
  <c r="Y210" i="2"/>
  <c r="Z210" i="2" s="1"/>
  <c r="Y186" i="2"/>
  <c r="Z186" i="2"/>
  <c r="Y226" i="2"/>
  <c r="Z226" i="2" s="1"/>
  <c r="Y189" i="2"/>
  <c r="Z189" i="2"/>
  <c r="Y238" i="2"/>
  <c r="Z238" i="2" s="1"/>
  <c r="Y169" i="2"/>
  <c r="Z169" i="2"/>
  <c r="Y151" i="2"/>
  <c r="Z151" i="2" s="1"/>
  <c r="Y158" i="2"/>
  <c r="Z158" i="2"/>
  <c r="T215" i="2"/>
  <c r="U215" i="2" s="1"/>
  <c r="T231" i="2" l="1"/>
  <c r="U231" i="2" s="1"/>
  <c r="T223" i="2"/>
  <c r="U223" i="2" s="1"/>
  <c r="T214" i="2"/>
  <c r="U214" i="2" s="1"/>
  <c r="T206" i="2"/>
  <c r="U206" i="2" s="1"/>
  <c r="T198" i="2"/>
  <c r="U198" i="2" s="1"/>
  <c r="T190" i="2"/>
  <c r="U190" i="2" s="1"/>
  <c r="T182" i="2"/>
  <c r="U182" i="2" s="1"/>
  <c r="T174" i="2"/>
  <c r="U174" i="2" s="1"/>
  <c r="T166" i="2"/>
  <c r="U166" i="2" s="1"/>
  <c r="T158" i="2"/>
  <c r="U158" i="2" s="1"/>
  <c r="T151" i="2"/>
  <c r="U151" i="2" s="1"/>
  <c r="T242" i="2"/>
  <c r="U242" i="2" s="1"/>
  <c r="T226" i="2"/>
  <c r="U226" i="2" s="1"/>
  <c r="T209" i="2"/>
  <c r="U209" i="2" s="1"/>
  <c r="T193" i="2"/>
  <c r="U193" i="2" s="1"/>
  <c r="T177" i="2"/>
  <c r="U177" i="2" s="1"/>
  <c r="T161" i="2"/>
  <c r="U161" i="2" s="1"/>
  <c r="T244" i="2"/>
  <c r="U244" i="2" s="1"/>
  <c r="T228" i="2"/>
  <c r="U228" i="2" s="1"/>
  <c r="T211" i="2"/>
  <c r="U211" i="2" s="1"/>
  <c r="T195" i="2"/>
  <c r="U195" i="2" s="1"/>
  <c r="T179" i="2"/>
  <c r="U179" i="2" s="1"/>
  <c r="T163" i="2"/>
  <c r="U163" i="2" s="1"/>
  <c r="T243" i="2"/>
  <c r="U243" i="2" s="1"/>
  <c r="T235" i="2"/>
  <c r="U235" i="2" s="1"/>
  <c r="T227" i="2"/>
  <c r="U227" i="2" s="1"/>
  <c r="T219" i="2"/>
  <c r="U219" i="2" s="1"/>
  <c r="T210" i="2"/>
  <c r="U210" i="2" s="1"/>
  <c r="T202" i="2"/>
  <c r="U202" i="2" s="1"/>
  <c r="T194" i="2"/>
  <c r="U194" i="2" s="1"/>
  <c r="T186" i="2"/>
  <c r="U186" i="2" s="1"/>
  <c r="T178" i="2"/>
  <c r="U178" i="2" s="1"/>
  <c r="T170" i="2"/>
  <c r="U170" i="2" s="1"/>
  <c r="T162" i="2"/>
  <c r="U162" i="2" s="1"/>
  <c r="T154" i="2"/>
  <c r="U154" i="2" s="1"/>
  <c r="T149" i="2"/>
  <c r="U149" i="2" s="1"/>
  <c r="T152" i="2"/>
  <c r="U152" i="2" s="1"/>
  <c r="T156" i="2"/>
  <c r="U156" i="2" s="1"/>
  <c r="T160" i="2"/>
  <c r="U160" i="2" s="1"/>
  <c r="T164" i="2"/>
  <c r="U164" i="2" s="1"/>
  <c r="T168" i="2"/>
  <c r="U168" i="2" s="1"/>
  <c r="T172" i="2"/>
  <c r="U172" i="2" s="1"/>
  <c r="T176" i="2"/>
  <c r="U176" i="2" s="1"/>
  <c r="T180" i="2"/>
  <c r="U180" i="2" s="1"/>
  <c r="T184" i="2"/>
  <c r="U184" i="2" s="1"/>
  <c r="T188" i="2"/>
  <c r="U188" i="2" s="1"/>
  <c r="T192" i="2"/>
  <c r="U192" i="2" s="1"/>
  <c r="T196" i="2"/>
  <c r="U196" i="2" s="1"/>
  <c r="T200" i="2"/>
  <c r="U200" i="2" s="1"/>
  <c r="T204" i="2"/>
  <c r="U204" i="2" s="1"/>
  <c r="T208" i="2"/>
  <c r="U208" i="2" s="1"/>
  <c r="T212" i="2"/>
  <c r="U212" i="2" s="1"/>
  <c r="T217" i="2"/>
  <c r="U217" i="2" s="1"/>
  <c r="T221" i="2"/>
  <c r="U221" i="2" s="1"/>
  <c r="T225" i="2"/>
  <c r="U225" i="2" s="1"/>
  <c r="T229" i="2"/>
  <c r="U229" i="2" s="1"/>
  <c r="T233" i="2"/>
  <c r="U233" i="2" s="1"/>
  <c r="T237" i="2"/>
  <c r="U237" i="2" s="1"/>
  <c r="T241" i="2"/>
  <c r="U241" i="2" s="1"/>
  <c r="T145" i="2"/>
  <c r="U145" i="2" s="1"/>
  <c r="T159" i="2"/>
  <c r="U159" i="2" s="1"/>
  <c r="T167" i="2"/>
  <c r="U167" i="2" s="1"/>
  <c r="T175" i="2"/>
  <c r="U175" i="2" s="1"/>
  <c r="T183" i="2"/>
  <c r="U183" i="2" s="1"/>
  <c r="T191" i="2"/>
  <c r="U191" i="2" s="1"/>
  <c r="T199" i="2"/>
  <c r="U199" i="2" s="1"/>
  <c r="T207" i="2"/>
  <c r="U207" i="2" s="1"/>
  <c r="T216" i="2"/>
  <c r="U216" i="2" s="1"/>
  <c r="T224" i="2"/>
  <c r="U224" i="2" s="1"/>
  <c r="T232" i="2"/>
  <c r="U232" i="2" s="1"/>
  <c r="T240" i="2"/>
  <c r="U240" i="2" s="1"/>
  <c r="T148" i="2"/>
  <c r="U148" i="2" s="1"/>
  <c r="T157" i="2"/>
  <c r="U157" i="2" s="1"/>
  <c r="T165" i="2"/>
  <c r="U165" i="2" s="1"/>
  <c r="T173" i="2"/>
  <c r="U173" i="2" s="1"/>
  <c r="T181" i="2"/>
  <c r="U181" i="2" s="1"/>
  <c r="T189" i="2"/>
  <c r="U189" i="2" s="1"/>
  <c r="T197" i="2"/>
  <c r="U197" i="2" s="1"/>
  <c r="T205" i="2"/>
  <c r="U205" i="2" s="1"/>
  <c r="T213" i="2"/>
  <c r="U213" i="2" s="1"/>
  <c r="T222" i="2"/>
  <c r="U222" i="2" s="1"/>
  <c r="T230" i="2"/>
  <c r="U230" i="2" s="1"/>
  <c r="T238" i="2"/>
  <c r="U238" i="2" s="1"/>
  <c r="T146" i="2"/>
  <c r="U146" i="2" s="1"/>
  <c r="Y202" i="2"/>
  <c r="Z202" i="2" s="1"/>
  <c r="Y187" i="2"/>
  <c r="Z187" i="2" s="1"/>
  <c r="Y149" i="2"/>
  <c r="Z149" i="2" s="1"/>
  <c r="Y145" i="2"/>
  <c r="Z145" i="2" s="1"/>
  <c r="Y152" i="2"/>
  <c r="Z152" i="2" s="1"/>
  <c r="Y168" i="2"/>
  <c r="Z168" i="2" s="1"/>
  <c r="Y150" i="2"/>
  <c r="Z150" i="2" s="1"/>
  <c r="Y240" i="2"/>
  <c r="Z240" i="2" s="1"/>
</calcChain>
</file>

<file path=xl/sharedStrings.xml><?xml version="1.0" encoding="utf-8"?>
<sst xmlns="http://schemas.openxmlformats.org/spreadsheetml/2006/main" count="1760" uniqueCount="1252">
  <si>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</si>
  <si>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</si>
  <si>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</si>
  <si>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</si>
  <si>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</si>
  <si>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</si>
  <si>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</si>
  <si>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</si>
  <si>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</si>
  <si>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</si>
  <si>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</si>
  <si>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</si>
  <si>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</si>
  <si>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</si>
  <si>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</si>
  <si>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</si>
  <si>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</si>
  <si>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</si>
  <si>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</si>
  <si>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</si>
  <si>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</si>
  <si>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</si>
  <si>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</si>
  <si>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</si>
  <si>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</si>
  <si>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</si>
  <si>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</si>
  <si>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</si>
  <si>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</si>
  <si>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</si>
  <si>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</si>
  <si>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</si>
  <si>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</si>
  <si>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</si>
  <si>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</si>
  <si>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</si>
  <si>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</si>
  <si>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</si>
  <si>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</si>
  <si>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</si>
  <si>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</si>
  <si>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</si>
  <si>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</si>
  <si>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</si>
  <si>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</si>
  <si>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</si>
  <si>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</si>
  <si>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</si>
  <si>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</si>
  <si>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</si>
  <si>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</si>
  <si>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</si>
  <si>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</si>
  <si>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</si>
  <si>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</si>
  <si>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</si>
  <si>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</si>
  <si>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</si>
  <si>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</si>
  <si>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</si>
  <si>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</si>
  <si>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</si>
  <si>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</si>
  <si>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</si>
  <si>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</si>
  <si>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</si>
  <si>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</si>
  <si>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</si>
  <si>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</si>
  <si>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</si>
  <si>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</si>
  <si>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</si>
  <si>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</si>
  <si>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</si>
  <si>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</si>
  <si>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</si>
  <si>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</si>
  <si>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</si>
  <si>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</si>
  <si>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</si>
  <si>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</si>
  <si>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</si>
  <si>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</si>
  <si>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</si>
  <si>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</si>
  <si>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</si>
  <si>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</si>
  <si>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</si>
  <si>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</si>
  <si>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</si>
  <si>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</si>
  <si>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</si>
  <si>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</si>
  <si>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</si>
  <si>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</si>
  <si>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</si>
  <si>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</si>
  <si>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</si>
  <si>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</si>
  <si>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</si>
  <si>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</si>
  <si>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</si>
  <si>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</si>
  <si>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</si>
  <si>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</si>
  <si>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</si>
  <si>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</si>
  <si>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</si>
  <si>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</si>
  <si>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</si>
  <si>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</si>
  <si>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</si>
  <si>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</si>
  <si>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</si>
  <si>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</si>
  <si>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</si>
  <si>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</si>
  <si>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</si>
  <si>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</si>
  <si>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</si>
  <si>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</si>
  <si>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</si>
  <si>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</si>
  <si>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</si>
  <si>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</si>
  <si>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</si>
  <si>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</si>
  <si>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</si>
  <si>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</si>
  <si>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</si>
  <si>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</si>
  <si>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</si>
  <si>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</si>
  <si>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</si>
  <si>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</si>
  <si>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</si>
  <si>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</si>
  <si>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</si>
  <si>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</si>
  <si>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</si>
  <si>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</si>
  <si>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</si>
  <si>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</si>
  <si>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</si>
  <si>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</si>
  <si>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</si>
  <si>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</si>
  <si>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</si>
  <si>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</si>
  <si>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</si>
  <si>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</si>
  <si>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</si>
  <si>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</si>
  <si>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</si>
  <si>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</si>
  <si>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</si>
  <si>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</si>
  <si>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</si>
  <si>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</si>
  <si>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</si>
  <si>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</si>
  <si>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</si>
  <si>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</si>
  <si>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</si>
  <si>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</si>
  <si>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</si>
  <si>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</si>
  <si>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</si>
  <si>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</si>
  <si>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</si>
  <si>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</si>
  <si>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</si>
  <si>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</si>
  <si>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</si>
  <si>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</si>
  <si>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</si>
  <si>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</si>
  <si>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</si>
  <si>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</si>
  <si>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</si>
  <si>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</si>
  <si>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</si>
  <si>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</si>
  <si>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</si>
  <si>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</si>
  <si>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</si>
  <si>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</si>
  <si>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</si>
  <si>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</si>
  <si>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</si>
  <si>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</si>
  <si>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</si>
  <si>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</si>
  <si>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</si>
  <si>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</si>
  <si>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</si>
  <si>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</si>
  <si>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</si>
  <si>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</si>
  <si>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</si>
  <si>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</si>
  <si>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</si>
  <si>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</si>
  <si>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</si>
  <si>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</si>
  <si>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</si>
  <si>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</si>
  <si>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</si>
  <si>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</si>
  <si>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</si>
  <si>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</si>
  <si>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</si>
  <si>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</si>
  <si>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</si>
  <si>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</si>
  <si>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</si>
  <si>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</si>
  <si>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</si>
  <si>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</si>
  <si>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</si>
  <si>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</si>
  <si>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</si>
  <si>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</si>
  <si>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</si>
  <si>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</si>
  <si>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</si>
  <si>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</si>
  <si>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</si>
  <si>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</si>
  <si>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</si>
  <si>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</si>
  <si>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</si>
  <si>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</si>
  <si>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</si>
  <si>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</si>
  <si>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</si>
  <si>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</si>
  <si>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</si>
  <si>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</si>
  <si>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</si>
  <si>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</si>
  <si>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</si>
  <si>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</si>
  <si>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</si>
  <si>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</si>
  <si>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</si>
  <si>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</si>
  <si>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</si>
  <si>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</si>
  <si>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</si>
  <si>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</si>
  <si>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</si>
  <si>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</si>
  <si>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</si>
  <si>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</si>
  <si>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</si>
  <si>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</si>
  <si>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</si>
  <si>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</si>
  <si>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</si>
  <si>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</si>
  <si>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</si>
  <si>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</si>
  <si>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</si>
  <si>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</si>
  <si>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</si>
  <si>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</si>
  <si>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</si>
  <si>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</si>
  <si>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</si>
  <si>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</si>
  <si>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</si>
  <si>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</si>
  <si>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</si>
  <si>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</si>
  <si>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</si>
  <si>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</si>
  <si>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</si>
  <si>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</si>
  <si>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</si>
  <si>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</si>
  <si>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</si>
  <si>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</si>
  <si>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</si>
  <si>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</si>
  <si>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</si>
  <si>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</si>
  <si>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</si>
  <si>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</si>
  <si>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</si>
  <si>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</si>
  <si>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</si>
  <si>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</si>
  <si>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</si>
  <si>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</si>
  <si>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</si>
  <si>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</si>
  <si>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</si>
  <si>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</si>
  <si>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</si>
  <si>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</si>
  <si>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</si>
  <si>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</si>
  <si>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</si>
  <si>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</si>
  <si>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</si>
  <si>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</si>
  <si>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</si>
  <si>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</si>
  <si>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</si>
  <si>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</si>
  <si>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</si>
  <si>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</si>
  <si>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</si>
  <si>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</si>
  <si>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</si>
  <si>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</si>
  <si>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</si>
  <si>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</si>
  <si>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</si>
  <si>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</si>
  <si>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</si>
  <si>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</si>
  <si>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</si>
  <si>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</si>
  <si>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</si>
  <si>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</si>
  <si>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</si>
  <si>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</si>
  <si>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</si>
  <si>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</si>
  <si>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</si>
  <si>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</si>
  <si>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</si>
  <si>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</si>
  <si>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</si>
  <si>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</si>
  <si>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</si>
  <si>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</si>
  <si>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</si>
  <si>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</si>
  <si>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</si>
  <si>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</si>
  <si>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</si>
  <si>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</si>
  <si>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</si>
  <si>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</si>
  <si>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</si>
  <si>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</si>
  <si>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</si>
  <si>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</si>
  <si>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</si>
  <si>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</si>
  <si>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</si>
  <si>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</si>
  <si>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</si>
  <si>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</si>
  <si>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</si>
  <si>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</si>
  <si>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</si>
  <si>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</si>
  <si>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</si>
  <si>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</si>
  <si>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</si>
  <si>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</si>
  <si>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</si>
  <si>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</si>
  <si>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</si>
  <si>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</si>
  <si>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</si>
  <si>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</si>
  <si>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</si>
  <si>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</si>
  <si>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</si>
  <si>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</si>
  <si>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</si>
  <si>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</si>
  <si>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</si>
  <si>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</si>
  <si>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</si>
  <si>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</si>
  <si>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</si>
  <si>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</si>
  <si>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</si>
  <si>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</si>
  <si>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</si>
  <si>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</si>
  <si>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</si>
  <si>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</si>
  <si>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</si>
  <si>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</si>
  <si>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</si>
  <si>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</si>
  <si>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</si>
  <si>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</si>
  <si>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</si>
  <si>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</si>
  <si>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</si>
  <si>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</si>
  <si>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</si>
  <si>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</si>
  <si>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</si>
  <si>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</si>
  <si>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</si>
  <si>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</si>
  <si>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</si>
  <si>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</si>
  <si>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</si>
  <si>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</si>
  <si>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</si>
  <si>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</si>
  <si>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</si>
  <si>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</si>
  <si>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</si>
  <si>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</si>
  <si>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</si>
  <si>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</si>
  <si>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</si>
  <si>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</si>
  <si>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</si>
  <si>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</si>
  <si>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</si>
  <si>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</si>
  <si>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</si>
  <si>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</si>
  <si>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</si>
  <si>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</si>
  <si>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</si>
  <si>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</si>
  <si>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</si>
  <si>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</si>
  <si>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</si>
  <si>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</si>
  <si>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</si>
  <si>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</si>
  <si>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</si>
  <si>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</si>
  <si>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</si>
  <si>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</si>
  <si>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</si>
  <si>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</si>
  <si>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</si>
  <si>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</si>
  <si>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</si>
  <si>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</si>
  <si>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</si>
  <si>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</si>
  <si>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</si>
  <si>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</si>
  <si>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</si>
  <si>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</si>
  <si>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</si>
  <si>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</si>
  <si>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</si>
  <si>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</si>
  <si>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</si>
  <si>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</si>
  <si>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</si>
  <si>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</si>
  <si>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</si>
  <si>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</si>
  <si>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</si>
  <si>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</si>
  <si>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</si>
  <si>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</si>
  <si>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</si>
  <si>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</si>
  <si>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</si>
  <si>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</si>
  <si>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</si>
  <si>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</si>
  <si>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</si>
  <si>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</si>
  <si>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</si>
  <si>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</si>
  <si>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</si>
  <si>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</si>
  <si>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</si>
  <si>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</si>
  <si>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</si>
  <si>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</si>
  <si>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</si>
  <si>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</si>
  <si>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</si>
  <si>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</si>
  <si>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</si>
  <si>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</si>
  <si>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</si>
  <si>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</si>
  <si>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</si>
  <si>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</si>
  <si>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</si>
  <si>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</si>
  <si>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</si>
  <si>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</si>
  <si>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</si>
  <si>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</si>
  <si>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</si>
  <si>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</si>
  <si>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</si>
  <si>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</si>
  <si>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</si>
  <si>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</si>
  <si>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</si>
  <si>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</si>
  <si>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</si>
  <si>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</si>
  <si>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</si>
  <si>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</si>
  <si>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</si>
  <si>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</si>
  <si>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</si>
  <si>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</si>
  <si>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</si>
  <si>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</si>
  <si>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</si>
  <si>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</si>
  <si>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</si>
  <si>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</si>
  <si>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</si>
  <si>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</si>
  <si>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</si>
  <si>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</si>
  <si>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</si>
  <si>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</si>
  <si>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</si>
  <si>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</si>
  <si>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</si>
  <si>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</si>
  <si>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</si>
  <si>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</si>
  <si>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</si>
  <si>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</si>
  <si>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</si>
  <si>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</si>
  <si>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</si>
  <si>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</si>
  <si>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</si>
  <si>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</si>
  <si>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</si>
  <si>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</si>
  <si>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</si>
  <si>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</si>
  <si>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</si>
  <si>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</si>
  <si>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</si>
  <si>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</si>
  <si>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</si>
  <si>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</si>
  <si>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</si>
  <si>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</si>
  <si>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</si>
  <si>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</si>
  <si>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</si>
  <si>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</si>
  <si>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</si>
  <si>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</si>
  <si>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</si>
  <si>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</si>
  <si>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</si>
  <si>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</si>
  <si>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</si>
  <si>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</si>
  <si>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</si>
  <si>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</si>
  <si>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</si>
  <si>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</si>
  <si>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</si>
  <si>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</si>
  <si>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</si>
  <si>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</si>
  <si>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</si>
  <si>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</si>
  <si>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</si>
  <si>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</si>
  <si>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</si>
  <si>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</si>
  <si>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</si>
  <si>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</si>
  <si>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</si>
  <si>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</si>
  <si>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</si>
  <si>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</si>
  <si>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</si>
  <si>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</si>
  <si>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</si>
  <si>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</si>
  <si>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</si>
  <si>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</si>
  <si>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</si>
  <si>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</si>
  <si>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</si>
  <si>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</si>
  <si>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</si>
  <si>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</si>
  <si>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</si>
  <si>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</si>
  <si>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</si>
  <si>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</si>
  <si>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</si>
  <si>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</si>
  <si>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</si>
  <si>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</si>
  <si>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</si>
  <si>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</si>
  <si>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</si>
  <si>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</si>
  <si>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</si>
  <si>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</si>
  <si>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</si>
  <si>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</si>
  <si>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</si>
  <si>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</si>
  <si>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</si>
  <si>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</si>
  <si>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</si>
  <si>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</si>
  <si>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</si>
  <si>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</si>
  <si>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</si>
  <si>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</si>
  <si>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</si>
  <si>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</si>
  <si>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</si>
  <si>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</si>
  <si>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</si>
  <si>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</si>
  <si>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</si>
  <si>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</si>
  <si>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</si>
  <si>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</si>
  <si>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</si>
  <si>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</si>
  <si>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</si>
  <si>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</si>
  <si>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</si>
  <si>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</si>
  <si>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</si>
  <si>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</si>
  <si>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</si>
  <si>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</si>
  <si>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</si>
  <si>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</si>
  <si>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</si>
  <si>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</si>
  <si>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</si>
  <si>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</si>
  <si>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</si>
  <si>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</si>
  <si>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</si>
  <si>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</si>
  <si>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</si>
  <si>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</si>
  <si>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</si>
  <si>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</si>
  <si>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</si>
  <si>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</si>
  <si>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</si>
  <si>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</si>
  <si>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</si>
  <si>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</si>
  <si>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</si>
  <si>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</si>
  <si>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</si>
  <si>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</si>
  <si>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</si>
  <si>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</si>
  <si>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</si>
  <si>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</si>
  <si>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</si>
  <si>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</si>
  <si>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</si>
  <si>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</si>
  <si>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</si>
  <si>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</si>
  <si>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</si>
  <si>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</si>
  <si>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</si>
  <si>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</si>
  <si>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</si>
  <si>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</si>
  <si>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</si>
  <si>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</si>
  <si>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</si>
  <si>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</si>
  <si>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</si>
  <si>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</si>
  <si>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</si>
  <si>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</si>
  <si>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</si>
  <si>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</si>
  <si>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</si>
  <si>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</si>
  <si>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</si>
  <si>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</si>
  <si>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</si>
  <si>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</si>
  <si>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</si>
  <si>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</si>
  <si>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</si>
  <si>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</si>
  <si>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</si>
  <si>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</si>
  <si>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</si>
  <si>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</si>
  <si>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</si>
  <si>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</si>
  <si>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</si>
  <si>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</si>
  <si>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</si>
  <si>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</si>
  <si>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</si>
  <si>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</si>
  <si>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</si>
  <si>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</si>
  <si>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</si>
  <si>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</si>
  <si>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</si>
  <si>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</si>
  <si>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</si>
  <si>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</si>
  <si>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</si>
  <si>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</si>
  <si>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</si>
  <si>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</si>
  <si>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</si>
  <si>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</si>
  <si>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</si>
  <si>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</si>
  <si>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</si>
  <si>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</si>
  <si>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</si>
  <si>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</si>
  <si>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</si>
  <si>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</si>
  <si>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</si>
  <si>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</si>
  <si>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</si>
  <si>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</si>
  <si>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</si>
  <si>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</si>
  <si>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</si>
  <si>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</si>
  <si>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</si>
  <si>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</si>
  <si>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</si>
  <si>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</si>
  <si>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</si>
  <si>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</si>
  <si>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</si>
  <si>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</si>
  <si>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</si>
  <si>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</si>
  <si>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</si>
  <si>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</si>
  <si>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</si>
  <si>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</si>
  <si>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</si>
  <si>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</si>
  <si>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</si>
  <si>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</si>
  <si>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</si>
  <si>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</si>
  <si>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</si>
  <si>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</si>
  <si>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</si>
  <si>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</si>
  <si>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</si>
  <si>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</si>
  <si>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</si>
  <si>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</si>
  <si>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</si>
  <si>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</si>
  <si>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</si>
  <si>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</si>
  <si>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</si>
  <si>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</si>
  <si>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</si>
  <si>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</si>
  <si>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</si>
  <si>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</si>
  <si>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</si>
  <si>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</si>
  <si>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</si>
  <si>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</si>
  <si>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</si>
  <si>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</si>
  <si>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</si>
  <si>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</si>
  <si>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</si>
  <si>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</si>
  <si>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</si>
  <si>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</si>
  <si>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</si>
  <si>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</si>
  <si>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</si>
  <si>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</si>
  <si>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</si>
  <si>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</si>
  <si>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</si>
  <si>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</si>
  <si>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</si>
  <si>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</si>
  <si>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</si>
  <si>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</si>
  <si>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</si>
  <si>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</si>
  <si>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</si>
  <si>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</si>
  <si>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</si>
  <si>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</si>
  <si>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</si>
  <si>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</si>
  <si>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</si>
  <si>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</si>
  <si>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</si>
  <si>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</si>
  <si>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</si>
  <si>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</si>
  <si>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</si>
  <si>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</si>
  <si>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</si>
  <si>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</si>
  <si>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</si>
  <si>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</si>
  <si>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</si>
  <si>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</si>
  <si>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</si>
  <si>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</si>
  <si>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索引装备属性（见后）</t>
    <phoneticPr fontId="2" type="noConversion"/>
  </si>
  <si>
    <t>套装调用ID</t>
    <phoneticPr fontId="2" type="noConversion"/>
  </si>
  <si>
    <t>level</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</si>
  <si>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</si>
  <si>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</si>
  <si>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</si>
  <si>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</si>
  <si>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</si>
  <si>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</si>
  <si>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</si>
  <si>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</si>
  <si>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</si>
  <si>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</si>
  <si>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</si>
  <si>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</si>
  <si>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</si>
  <si>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</si>
  <si>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</si>
  <si>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</si>
  <si>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</si>
  <si>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</si>
  <si>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</si>
  <si>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</si>
  <si>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</si>
  <si>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</si>
  <si>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</si>
  <si>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</si>
  <si>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</si>
  <si>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</si>
  <si>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</si>
  <si>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</si>
  <si>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</si>
  <si>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</si>
  <si>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</si>
  <si>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evolutionable</t>
    <phoneticPr fontId="2" type="noConversion"/>
  </si>
  <si>
    <t>evolutionId</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</si>
  <si>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</si>
  <si>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</si>
  <si>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</si>
  <si>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</si>
  <si>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</si>
  <si>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</si>
  <si>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</si>
  <si>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</si>
  <si>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物品合成进化</t>
    <phoneticPr fontId="2" type="noConversion"/>
  </si>
  <si>
    <t>怪物合成进化</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</si>
  <si>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</si>
  <si>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</si>
  <si>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</si>
  <si>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</si>
  <si>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</si>
  <si>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</si>
  <si>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</si>
  <si>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</si>
  <si>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</si>
  <si>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</si>
  <si>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</si>
  <si>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</si>
  <si>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</si>
  <si>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public_skill</t>
  </si>
  <si>
    <t>技能ID</t>
    <phoneticPr fontId="2" type="noConversion"/>
  </si>
  <si>
    <t>property</t>
    <phoneticPr fontId="2" type="noConversion"/>
  </si>
  <si>
    <t>nickname不合适吧</t>
    <phoneticPr fontId="2" type="noConversion"/>
  </si>
  <si>
    <t>是否考虑玩家间交易，玩家间交易所使用的货币类型以及建议交易基础价格</t>
    <phoneticPr fontId="2" type="noConversion"/>
  </si>
  <si>
    <t>如果是装备是否需要更多的与装备相关的其他属性？例如职业、性别等等</t>
    <phoneticPr fontId="2" type="noConversion"/>
  </si>
  <si>
    <t>战后回血属性</t>
    <phoneticPr fontId="2" type="noConversion"/>
  </si>
  <si>
    <t>命中率</t>
    <phoneticPr fontId="2" type="noConversion"/>
  </si>
  <si>
    <t>好吧。。</t>
    <phoneticPr fontId="2" type="noConversion"/>
  </si>
  <si>
    <t>装备类型→道具类型</t>
    <phoneticPr fontId="2" type="noConversion"/>
  </si>
  <si>
    <t>道具类型</t>
  </si>
  <si>
    <t>职业可以算上，性别认为可以不区分，职业的待定</t>
    <phoneticPr fontId="2" type="noConversion"/>
  </si>
  <si>
    <t>经验</t>
    <phoneticPr fontId="2" type="noConversion"/>
  </si>
  <si>
    <t>产出经验</t>
    <phoneticPr fontId="2" type="noConversion"/>
  </si>
  <si>
    <t>背包上限（最大可拥有多少只）</t>
    <phoneticPr fontId="2" type="noConversion"/>
  </si>
  <si>
    <t>output</t>
    <phoneticPr fontId="2" type="noConversion"/>
  </si>
  <si>
    <t>玩家间交易估计要很后期考虑了</t>
    <phoneticPr fontId="2" type="noConversion"/>
  </si>
  <si>
    <t>物理攻击力：</t>
    <phoneticPr fontId="2" type="noConversion"/>
  </si>
  <si>
    <t>受伤百分比：</t>
    <phoneticPr fontId="2" type="noConversion"/>
  </si>
  <si>
    <t xml:space="preserve"> 思路为</t>
    <phoneticPr fontId="2" type="noConversion"/>
  </si>
  <si>
    <t>怪物品级限制1级属性</t>
    <phoneticPr fontId="2" type="noConversion"/>
  </si>
  <si>
    <t>name</t>
    <phoneticPr fontId="2" type="noConversion"/>
  </si>
  <si>
    <t>公共技能</t>
    <phoneticPr fontId="2" type="noConversion"/>
  </si>
  <si>
    <t>技能ID(防御),休息可通过AI实现</t>
    <phoneticPr fontId="2" type="noConversion"/>
  </si>
  <si>
    <t>怪物技能列表，怪物性格（索引到AI）</t>
    <phoneticPr fontId="2" type="noConversion"/>
  </si>
  <si>
    <t>进化表</t>
    <phoneticPr fontId="2" type="noConversion"/>
  </si>
  <si>
    <t>criticalFactorModifyVal</t>
    <phoneticPr fontId="2" type="noConversion"/>
  </si>
  <si>
    <t>暴击伤害百分比值修正</t>
    <phoneticPr fontId="2" type="noConversion"/>
  </si>
  <si>
    <t>暴击判定系数(攻击不
暴击则为1，否则为暴击伤害百分比)</t>
    <phoneticPr fontId="2" type="noConversion"/>
  </si>
  <si>
    <t>总智力</t>
    <phoneticPr fontId="2" type="noConversion"/>
  </si>
  <si>
    <t>总速度</t>
    <phoneticPr fontId="2" type="noConversion"/>
  </si>
  <si>
    <t>总抗性</t>
    <phoneticPr fontId="2" type="noConversion"/>
  </si>
  <si>
    <t>人物自身智力</t>
    <phoneticPr fontId="2" type="noConversion"/>
  </si>
  <si>
    <t>人物自身速度</t>
    <phoneticPr fontId="2" type="noConversion"/>
  </si>
  <si>
    <t>人物自身抗性</t>
    <phoneticPr fontId="2" type="noConversion"/>
  </si>
  <si>
    <t>人物自身耐力</t>
    <phoneticPr fontId="2" type="noConversion"/>
  </si>
  <si>
    <t>装备附加智力</t>
    <phoneticPr fontId="2" type="noConversion"/>
  </si>
  <si>
    <t>装备附加速度</t>
    <phoneticPr fontId="2" type="noConversion"/>
  </si>
  <si>
    <t>装备附加抗性</t>
    <phoneticPr fontId="2" type="noConversion"/>
  </si>
  <si>
    <t>装备附加耐力</t>
    <phoneticPr fontId="2" type="noConversion"/>
  </si>
  <si>
    <t>装备附加生命值</t>
    <phoneticPr fontId="2" type="noConversion"/>
  </si>
  <si>
    <t>总暴击伤害百分比</t>
    <phoneticPr fontId="2" type="noConversion"/>
  </si>
  <si>
    <t>人物自身暴击伤害百分比</t>
    <phoneticPr fontId="2" type="noConversion"/>
  </si>
  <si>
    <t>max(1/(1+(总防御力)/I(min(lv1,lv2))),25%)</t>
    <phoneticPr fontId="2" type="noConversion"/>
  </si>
  <si>
    <t>治疗公式：</t>
    <phoneticPr fontId="2" type="noConversion"/>
  </si>
  <si>
    <r>
      <t>等级，限制怪物等级、</t>
    </r>
    <r>
      <rPr>
        <sz val="11"/>
        <color theme="0" tint="-0.34998626667073579"/>
        <rFont val="微软雅黑"/>
        <family val="2"/>
        <charset val="134"/>
      </rPr>
      <t>可捕捉最大品级怪物</t>
    </r>
    <phoneticPr fontId="2" type="noConversion"/>
  </si>
  <si>
    <t>目前携带怪物ID</t>
    <phoneticPr fontId="2" type="noConversion"/>
  </si>
  <si>
    <t>可捕捉最大品级怪物</t>
    <phoneticPr fontId="2" type="noConversion"/>
  </si>
  <si>
    <t>A总物理攻击力</t>
    <phoneticPr fontId="11" type="noConversion"/>
  </si>
  <si>
    <t>（基础值+总力量*k）*
修正系数+技能buff调整的物理攻击力</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</si>
  <si>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</si>
  <si>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</si>
  <si>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单次攻击B总受伤=
(结果向上取整,如结果为负值按0处理)</t>
    <phoneticPr fontId="2" type="noConversion"/>
  </si>
  <si>
    <t>+</t>
    <phoneticPr fontId="2" type="noConversion"/>
  </si>
  <si>
    <t>物理伤害技能系数</t>
    <phoneticPr fontId="2" type="noConversion"/>
  </si>
  <si>
    <t>物理伤害技能固定伤害</t>
    <phoneticPr fontId="2" type="noConversion"/>
  </si>
  <si>
    <t>（基础值+总智力*k）*
修正系数+技能buff调整的法术攻击力</t>
    <phoneticPr fontId="2" type="noConversion"/>
  </si>
  <si>
    <t>A总法术攻击力</t>
    <phoneticPr fontId="11" type="noConversion"/>
  </si>
  <si>
    <t>法术伤害技能固定伤害</t>
    <phoneticPr fontId="2" type="noConversion"/>
  </si>
  <si>
    <t>法术伤害技能系数</t>
    <phoneticPr fontId="2" type="noConversion"/>
  </si>
  <si>
    <t>假设攻击方是A，被攻击方是B，则混合伤害公式基本可以写成：</t>
    <phoneticPr fontId="2" type="noConversion"/>
  </si>
  <si>
    <t>假设治疗方是A，被治疗方是B，则治疗公式基本可以写成：</t>
    <phoneticPr fontId="2" type="noConversion"/>
  </si>
  <si>
    <t>单次治疗B总治疗量=
(结果向上取整,如结果为负值按0处理)</t>
    <phoneticPr fontId="2" type="noConversion"/>
  </si>
  <si>
    <t>*</t>
    <phoneticPr fontId="2" type="noConversion"/>
  </si>
  <si>
    <t>治疗技能系数</t>
    <phoneticPr fontId="2" type="noConversion"/>
  </si>
  <si>
    <t>A使用技能的治疗系数</t>
    <phoneticPr fontId="2" type="noConversion"/>
  </si>
  <si>
    <t>治疗技能固定治疗量</t>
    <phoneticPr fontId="2" type="noConversion"/>
  </si>
  <si>
    <t>红框内为A物理技能伤害值（可用m_AmountFunction直接替换）</t>
    <phoneticPr fontId="2" type="noConversion"/>
  </si>
  <si>
    <t>红框内为A法术技能伤害值（可用m_AmountFunction直接替换）</t>
    <phoneticPr fontId="2" type="noConversion"/>
  </si>
  <si>
    <t>红框内为A混合技能伤害值（可用m_AmountFunction直接替换）</t>
    <phoneticPr fontId="2" type="noConversion"/>
  </si>
  <si>
    <t>红框内为A治疗技能治疗量（可用m_AmountFunction直接替换）</t>
    <phoneticPr fontId="2" type="noConversion"/>
  </si>
  <si>
    <t>只存在命中率，随怪物的等级差距而定，如攻击同等级的怪物命中率固定为N，L(lv1-lv2)用来调整等级差带来的命中率变化，60%&lt;=命中率&lt;=100%</t>
    <phoneticPr fontId="2" type="noConversion"/>
  </si>
  <si>
    <t>min((max(N+L(lv1-lv2)),60%)+装备附加命中+buff附加命中,100%)</t>
    <phoneticPr fontId="2" type="noConversion"/>
  </si>
  <si>
    <r>
      <rPr>
        <b/>
        <sz val="11"/>
        <color rgb="FFFF0000"/>
        <rFont val="微软雅黑"/>
        <family val="2"/>
        <charset val="134"/>
      </rPr>
      <t>装备</t>
    </r>
    <r>
      <rPr>
        <b/>
        <sz val="11"/>
        <color theme="1"/>
        <rFont val="微软雅黑"/>
        <family val="2"/>
        <charset val="134"/>
      </rPr>
      <t>属性</t>
    </r>
    <phoneticPr fontId="2" type="noConversion"/>
  </si>
  <si>
    <t>耐力换算逻辑</t>
    <phoneticPr fontId="2" type="noConversion"/>
  </si>
  <si>
    <t>cp技能</t>
    <phoneticPr fontId="2" type="noConversion"/>
  </si>
  <si>
    <t>怪物装备改名</t>
    <phoneticPr fontId="2" type="noConversion"/>
  </si>
  <si>
    <t>性格对应AI系数</t>
    <phoneticPr fontId="2" type="noConversion"/>
  </si>
  <si>
    <t>固定暴击率为10%（被动/技能/装备提升）</t>
    <phoneticPr fontId="2" type="noConversion"/>
  </si>
  <si>
    <t>固定为1.5（可调）</t>
    <phoneticPr fontId="2" type="noConversion"/>
  </si>
  <si>
    <t>0.75（可调）</t>
    <phoneticPr fontId="2" type="noConversion"/>
  </si>
  <si>
    <t>全体怪物的公有属性，全局调整</t>
    <phoneticPr fontId="2" type="noConversion"/>
  </si>
  <si>
    <t>AI由耐力和性格决定，耐力决定了休息占总可释放技能的比重，性格决定了怪物使用攻击技能内不同技能的比重</t>
    <phoneticPr fontId="2" type="noConversion"/>
  </si>
  <si>
    <t>副本层还要规定怪物与宝箱具体的掉落列表ID</t>
    <phoneticPr fontId="2" type="noConversion"/>
  </si>
  <si>
    <t>决定怪物使用休息技能占所有技能的比重（即修改AI中的释放技能的比例系数）</t>
    <phoneticPr fontId="2" type="noConversion"/>
  </si>
  <si>
    <t>人物等级影响</t>
    <phoneticPr fontId="2" type="noConversion"/>
  </si>
  <si>
    <t xml:space="preserve">怪物等级上限不超过人物等级  </t>
    <phoneticPr fontId="2" type="noConversion"/>
  </si>
  <si>
    <t>怪物品级</t>
    <phoneticPr fontId="2" type="noConversion"/>
  </si>
  <si>
    <t>战后回血</t>
    <phoneticPr fontId="2" type="noConversion"/>
  </si>
  <si>
    <t>recovery</t>
    <phoneticPr fontId="2" type="noConversion"/>
  </si>
  <si>
    <t>背包容量</t>
    <phoneticPr fontId="2" type="noConversion"/>
  </si>
  <si>
    <t xml:space="preserve">expValueModifyRate </t>
    <phoneticPr fontId="2" type="noConversion"/>
  </si>
  <si>
    <t xml:space="preserve">recoveryRate </t>
    <phoneticPr fontId="2" type="noConversion"/>
  </si>
  <si>
    <t>战后回血比例修正</t>
    <phoneticPr fontId="2" type="noConversion"/>
  </si>
  <si>
    <t>monsterLevel</t>
    <phoneticPr fontId="2" type="noConversion"/>
  </si>
  <si>
    <t>characterLevel</t>
    <phoneticPr fontId="2" type="noConversion"/>
  </si>
  <si>
    <t>characterExperience</t>
    <phoneticPr fontId="2" type="noConversion"/>
  </si>
  <si>
    <t>子集：</t>
    <phoneticPr fontId="2" type="noConversion"/>
  </si>
  <si>
    <t>消耗品</t>
    <phoneticPr fontId="2" type="noConversion"/>
  </si>
  <si>
    <t>宝箱</t>
    <phoneticPr fontId="2" type="noConversion"/>
  </si>
  <si>
    <t>evolutionId</t>
    <phoneticPr fontId="2" type="noConversion"/>
  </si>
  <si>
    <t>evolutionLevel</t>
    <phoneticPr fontId="2" type="noConversion"/>
  </si>
  <si>
    <t>总力量</t>
    <phoneticPr fontId="2" type="noConversion"/>
  </si>
  <si>
    <t>人物自身力量</t>
    <phoneticPr fontId="2" type="noConversion"/>
  </si>
  <si>
    <t>装备附加力量</t>
    <phoneticPr fontId="2" type="noConversion"/>
  </si>
  <si>
    <t>每种怪的进化方式只有一种，但是在这一种进化方式中可以有不同的分支，如A怪和B物品合成生成C，A怪和D物品合成生成了E</t>
    <phoneticPr fontId="2" type="noConversion"/>
  </si>
  <si>
    <t>分支最大量为5（最多像伊布一样。。。）</t>
    <phoneticPr fontId="2" type="noConversion"/>
  </si>
  <si>
    <t>等级进化应该不存在分支</t>
    <phoneticPr fontId="2" type="noConversion"/>
  </si>
  <si>
    <t>辛炜说的是打完了就回满了</t>
    <phoneticPr fontId="2" type="noConversion"/>
  </si>
  <si>
    <t>相克只影响攻击</t>
    <phoneticPr fontId="2" type="noConversion"/>
  </si>
  <si>
    <t>buff附加都放到参数3吧</t>
    <phoneticPr fontId="2" type="noConversion"/>
  </si>
  <si>
    <t>休息技能比重变化具体内容在哪里说明</t>
    <phoneticPr fontId="2" type="noConversion"/>
  </si>
  <si>
    <t>余数相同，谁是先手的问题，加cd，加次数等</t>
    <phoneticPr fontId="2" type="noConversion"/>
  </si>
  <si>
    <t>没相生</t>
    <phoneticPr fontId="2" type="noConversion"/>
  </si>
  <si>
    <t>去掉相生属性</t>
    <phoneticPr fontId="2" type="noConversion"/>
  </si>
  <si>
    <t>当做饲料是指合成时消耗，描述一下</t>
    <phoneticPr fontId="2" type="noConversion"/>
  </si>
  <si>
    <t>货币名称是叫金券还是叫金币？</t>
    <phoneticPr fontId="2" type="noConversion"/>
  </si>
  <si>
    <t>每场战斗是指每个对局消耗5点么？耐力如何回复？</t>
    <phoneticPr fontId="2" type="noConversion"/>
  </si>
  <si>
    <t>建议详细说明一下耐力的相关内容</t>
    <phoneticPr fontId="2" type="noConversion"/>
  </si>
  <si>
    <t>等级进化（不存在分支）</t>
    <phoneticPr fontId="2" type="noConversion"/>
  </si>
  <si>
    <t>当怪物作为合成消耗品时，产出的经验值</t>
    <phoneticPr fontId="2" type="noConversion"/>
  </si>
  <si>
    <t>决定每次战斗结束（即每个对局结束）后怪物可自行回复的血量，每次副本结束怪物血量自动回满（副本层）</t>
    <phoneticPr fontId="2" type="noConversion"/>
  </si>
  <si>
    <t>属性相克加成系数</t>
    <phoneticPr fontId="2" type="noConversion"/>
  </si>
  <si>
    <t>属性相克减免系数</t>
    <phoneticPr fontId="2" type="noConversion"/>
  </si>
  <si>
    <t>1.25（可调）</t>
    <phoneticPr fontId="2" type="noConversion"/>
  </si>
  <si>
    <t>货币掉落值</t>
    <phoneticPr fontId="2" type="noConversion"/>
  </si>
  <si>
    <t>货币掉落随机值</t>
    <phoneticPr fontId="2" type="noConversion"/>
  </si>
  <si>
    <t>经验掉落值</t>
    <phoneticPr fontId="2" type="noConversion"/>
  </si>
  <si>
    <t>（货币名称待定）</t>
    <phoneticPr fontId="2" type="noConversion"/>
  </si>
  <si>
    <t>属性生克系数
（A克B属性则为属性相克加成系数，B克A属性则为属性相克减免系数，否则为1）</t>
    <phoneticPr fontId="2" type="noConversion"/>
  </si>
  <si>
    <t>替换怪物：</t>
    <phoneticPr fontId="2" type="noConversion"/>
  </si>
  <si>
    <t>有使用cd或限制次数（具体数值待定)</t>
    <phoneticPr fontId="2" type="noConversion"/>
  </si>
  <si>
    <t>特定玩法:远征，如每小时耐力消耗20，耐力消耗完之后得到的奖励减半，远征结算后耐力值自动回满</t>
    <phoneticPr fontId="2" type="noConversion"/>
  </si>
  <si>
    <t>暂定：定义为每场战斗（即每个对局）消耗5点怪物的耐力值，当怪物的耐力值为0时，使用休息技能的比重上升，副本结算后耐力值自动回满</t>
    <phoneticPr fontId="2" type="noConversion"/>
  </si>
  <si>
    <t>AI由耐力值与性格共同决定（具体逻辑见AI的说明文档）</t>
    <phoneticPr fontId="2" type="noConversion"/>
  </si>
  <si>
    <t>evolutionID</t>
    <phoneticPr fontId="2" type="noConversion"/>
  </si>
  <si>
    <t>属性调用Id</t>
    <phoneticPr fontId="2" type="noConversion"/>
  </si>
  <si>
    <t>reward表</t>
    <phoneticPr fontId="2" type="noConversion"/>
  </si>
  <si>
    <t>monsterExperience</t>
    <phoneticPr fontId="2" type="noConversion"/>
  </si>
  <si>
    <t>experience</t>
    <phoneticPr fontId="2" type="noConversion"/>
  </si>
  <si>
    <t>升级所需经验</t>
    <phoneticPr fontId="2" type="noConversion"/>
  </si>
  <si>
    <t>maxLifeModifyRate</t>
    <phoneticPr fontId="2" type="noConversion"/>
  </si>
  <si>
    <t>升级所需经验比例修正</t>
    <phoneticPr fontId="2" type="noConversion"/>
  </si>
  <si>
    <t>怪物自身属性=修正值</t>
    <phoneticPr fontId="2" type="noConversion"/>
  </si>
  <si>
    <t>例如3级D品级大恶魔音符的生命上限最终值，npc数据表中大恶魔音符maxLifeModifyRate=0,maxLifeModifyVal=1000,生命上限计算结果=1000</t>
    <phoneticPr fontId="2" type="noConversion"/>
  </si>
  <si>
    <t>ModifyRate：按比例调整</t>
    <phoneticPr fontId="2" type="noConversion"/>
  </si>
  <si>
    <t>ModifyVal：按具体值调整</t>
    <phoneticPr fontId="2" type="noConversion"/>
  </si>
  <si>
    <t>ModifyRate调整时：</t>
    <phoneticPr fontId="2" type="noConversion"/>
  </si>
  <si>
    <t>ModifyVal调整时：</t>
    <phoneticPr fontId="2" type="noConversion"/>
  </si>
  <si>
    <t>作为本单位时间内先手顺序，在木有同步的情况下，若余数相同则攻方玩家先手；在同步的情况下，随机将战斗两方划分为攻方与守方，攻方先手</t>
    <phoneticPr fontId="2" type="noConversion"/>
  </si>
  <si>
    <r>
      <t>总速度/k（向下取整），得到本单位时间出手次数，若小于1则不出手同时下回合速度=(累计速度+速度),若一直小于1则一直累计速度，一旦&gt;=1则从初始速度继续，</t>
    </r>
    <r>
      <rPr>
        <sz val="11"/>
        <color rgb="FFFF0000"/>
        <rFont val="微软雅黑"/>
        <family val="2"/>
        <charset val="134"/>
      </rPr>
      <t>（0&lt;总速度&lt;2k）</t>
    </r>
    <phoneticPr fontId="2" type="noConversion"/>
  </si>
  <si>
    <t>按照路程与速度的思路，动态生成每一次释放技能后下一个释放者，无回合概念</t>
    <phoneticPr fontId="2" type="noConversion"/>
  </si>
  <si>
    <t>偏向攻方：攻方的速度波动系数更稳定在1偏上，即攻方波动系数为[0.99,1.02],守方波动系数为[0.98,1.02]</t>
    <phoneticPr fontId="2" type="noConversion"/>
  </si>
  <si>
    <t>速度重构：</t>
    <phoneticPr fontId="2" type="noConversion"/>
  </si>
  <si>
    <t>加入速度随机波动机制（乱敏），给速度带来玩家rp的影响，可以有效的避免相同速度谁先出手的情况，并带来随机性</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</si>
  <si>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</si>
  <si>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</si>
  <si>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设一个大数K/（速度*波动系数），数值最小的释放技能，释放技能后未释放技能怪物速度叠加,继续k/(累计速度+速度*波动系数)，直至该怪释放技能后累计速度归零，继续k/（速度*波动系数），最小的释放技能；当商相同时，在木有同步的情况下，则攻方玩家先手；在同步的情况下，则随机一方先手（几乎不会有这样的情况）</t>
    <phoneticPr fontId="2" type="noConversion"/>
  </si>
  <si>
    <t>波动系数为一个区间内随机roll出的一个数字（保留四位小数，向下取整），如[0.9800,1.0200]，则为在0.9800和1.0200之间的一个数；（具体区间范围待定）</t>
    <phoneticPr fontId="2" type="noConversion"/>
  </si>
  <si>
    <t xml:space="preserve"> </t>
    <phoneticPr fontId="2" type="noConversion"/>
  </si>
  <si>
    <t>bag capacity</t>
    <phoneticPr fontId="2" type="noConversion"/>
  </si>
  <si>
    <t>max(1/(1+(B防御力)/I(min(lv1,lv2))),25%)
+技能buff调整的受伤比</t>
    <phoneticPr fontId="2" type="noConversion"/>
  </si>
  <si>
    <t>基础值：一个固定的int，用于定义法术攻击力的基础数值</t>
    <phoneticPr fontId="2" type="noConversion"/>
  </si>
  <si>
    <t>基础值：一个固定的int，用于定义防御力的基础数值</t>
    <phoneticPr fontId="2" type="noConversion"/>
  </si>
  <si>
    <t>物理攻击力</t>
    <phoneticPr fontId="2" type="noConversion"/>
  </si>
  <si>
    <t>法术攻击力</t>
    <phoneticPr fontId="2" type="noConversion"/>
  </si>
  <si>
    <t>stage</t>
    <phoneticPr fontId="2" type="noConversion"/>
  </si>
  <si>
    <t>星阶</t>
    <phoneticPr fontId="2" type="noConversion"/>
  </si>
  <si>
    <t>equip</t>
    <phoneticPr fontId="2" type="noConversion"/>
  </si>
  <si>
    <t>equipment</t>
    <phoneticPr fontId="2" type="noConversion"/>
  </si>
  <si>
    <t>数据库记录</t>
    <phoneticPr fontId="2" type="noConversion"/>
  </si>
  <si>
    <t>提高二级（固定比例提升，具体见伤害公式）</t>
    <phoneticPr fontId="2" type="noConversion"/>
  </si>
  <si>
    <t>防御力</t>
    <phoneticPr fontId="2" type="noConversion"/>
  </si>
  <si>
    <t>defense</t>
    <phoneticPr fontId="2" type="noConversion"/>
  </si>
  <si>
    <t>受伤比</t>
    <phoneticPr fontId="2" type="noConversion"/>
  </si>
  <si>
    <t>体力</t>
    <phoneticPr fontId="2" type="noConversion"/>
  </si>
  <si>
    <t>HP</t>
    <phoneticPr fontId="2" type="noConversion"/>
  </si>
  <si>
    <r>
      <t>可携带的</t>
    </r>
    <r>
      <rPr>
        <sz val="11"/>
        <color rgb="FFFF0000"/>
        <rFont val="微软雅黑"/>
        <family val="2"/>
        <charset val="134"/>
      </rPr>
      <t>装备</t>
    </r>
    <phoneticPr fontId="2" type="noConversion"/>
  </si>
  <si>
    <r>
      <rPr>
        <sz val="11"/>
        <color rgb="FFFF0000"/>
        <rFont val="微软雅黑"/>
        <family val="2"/>
        <charset val="134"/>
      </rPr>
      <t>装备</t>
    </r>
    <r>
      <rPr>
        <sz val="11"/>
        <color theme="1"/>
        <rFont val="微软雅黑"/>
        <family val="2"/>
        <charset val="134"/>
      </rPr>
      <t>ID（固定，及每个妖怪能佩戴的装备固定；可为空，及妖怪可没有能佩戴的装备；有多件且装备存在强化与进化（） ）</t>
    </r>
    <phoneticPr fontId="2" type="noConversion"/>
  </si>
  <si>
    <t>总力量*k</t>
    <phoneticPr fontId="2" type="noConversion"/>
  </si>
  <si>
    <t>总智力*k</t>
    <phoneticPr fontId="2" type="noConversion"/>
  </si>
  <si>
    <t>（基础值+总抗性*k）*修正系数</t>
    <phoneticPr fontId="2" type="noConversion"/>
  </si>
  <si>
    <t>health</t>
  </si>
  <si>
    <t>health</t>
    <phoneticPr fontId="2" type="noConversion"/>
  </si>
  <si>
    <t>修正方式：每个属性只存在一种修正方式</t>
    <phoneticPr fontId="2" type="noConversion"/>
  </si>
  <si>
    <t>属性修正此处填写的为初值，玩家可通过提升怪物星阶来提升生长值</t>
    <phoneticPr fontId="2" type="noConversion"/>
  </si>
  <si>
    <t>暂定为1-15，用于定义怪物成长（对应提升比例修正系数，暂定每阶提升0.02*初始值）</t>
    <phoneticPr fontId="2" type="noConversion"/>
  </si>
  <si>
    <t>服务端id，唯一</t>
    <phoneticPr fontId="2" type="noConversion"/>
  </si>
  <si>
    <t>索引客户端表现配置的key，包括索引的模型的资源，以及模型具有的各种表现</t>
    <phoneticPr fontId="2" type="noConversion"/>
  </si>
  <si>
    <t>进化后怪物ID</t>
    <phoneticPr fontId="2" type="noConversion"/>
  </si>
  <si>
    <t>property</t>
  </si>
  <si>
    <t>property</t>
    <phoneticPr fontId="2" type="noConversion"/>
  </si>
  <si>
    <t>怪物属性</t>
    <phoneticPr fontId="2" type="noConversion"/>
  </si>
  <si>
    <t>1=金，2=木，3=水，4=火，5=土</t>
    <phoneticPr fontId="2" type="noConversion"/>
  </si>
  <si>
    <t>initLife</t>
    <phoneticPr fontId="2" type="noConversion"/>
  </si>
  <si>
    <t>血上限比例修正</t>
    <phoneticPr fontId="2" type="noConversion"/>
  </si>
  <si>
    <t>力量比例修正</t>
    <phoneticPr fontId="2" type="noConversion"/>
  </si>
  <si>
    <t>experienceModifyRate</t>
  </si>
  <si>
    <t>experienceModifyRate</t>
    <phoneticPr fontId="2" type="noConversion"/>
  </si>
  <si>
    <t>填写装备组</t>
    <phoneticPr fontId="2" type="noConversion"/>
  </si>
  <si>
    <t>1=物理，2=。。，具体装备组待定</t>
    <phoneticPr fontId="2" type="noConversion"/>
  </si>
  <si>
    <t>总生命值</t>
    <phoneticPr fontId="2" type="noConversion"/>
  </si>
  <si>
    <t>总体力</t>
    <phoneticPr fontId="2" type="noConversion"/>
  </si>
  <si>
    <t>人物自身体力</t>
    <phoneticPr fontId="2" type="noConversion"/>
  </si>
  <si>
    <t>总耐力</t>
    <phoneticPr fontId="2" type="noConversion"/>
  </si>
  <si>
    <t>装备附加体力</t>
    <phoneticPr fontId="2" type="noConversion"/>
  </si>
  <si>
    <t>决定怪物AI，可以修改怪物释放技能的比例系数</t>
    <phoneticPr fontId="2" type="noConversion"/>
  </si>
  <si>
    <t>increase</t>
    <phoneticPr fontId="2" type="noConversion"/>
  </si>
  <si>
    <t>landuo</t>
    <phoneticPr fontId="2" type="noConversion"/>
  </si>
  <si>
    <t>fangyu</t>
    <phoneticPr fontId="2" type="noConversion"/>
  </si>
  <si>
    <t>cat_siyao</t>
    <phoneticPr fontId="2" type="noConversion"/>
  </si>
  <si>
    <t>dot</t>
    <phoneticPr fontId="2" type="noConversion"/>
  </si>
  <si>
    <t>ice</t>
    <phoneticPr fontId="2" type="noConversion"/>
  </si>
  <si>
    <t>crush</t>
    <phoneticPr fontId="2" type="noConversion"/>
  </si>
  <si>
    <t>法术</t>
    <phoneticPr fontId="2" type="noConversion"/>
  </si>
  <si>
    <t>猫</t>
    <phoneticPr fontId="2" type="noConversion"/>
  </si>
  <si>
    <t>cat</t>
    <phoneticPr fontId="2" type="noConversion"/>
  </si>
  <si>
    <t>increase</t>
    <phoneticPr fontId="2" type="noConversion"/>
  </si>
  <si>
    <t>landuo</t>
    <phoneticPr fontId="2" type="noConversion"/>
  </si>
  <si>
    <t>fangyu</t>
    <phoneticPr fontId="2" type="noConversion"/>
  </si>
  <si>
    <t>soul_huoyan</t>
    <phoneticPr fontId="2" type="noConversion"/>
  </si>
  <si>
    <t>fire</t>
    <phoneticPr fontId="2" type="noConversion"/>
  </si>
  <si>
    <t>hit</t>
    <phoneticPr fontId="2" type="noConversion"/>
  </si>
  <si>
    <t>物理</t>
    <phoneticPr fontId="2" type="noConversion"/>
  </si>
  <si>
    <t>灵魂</t>
    <phoneticPr fontId="2" type="noConversion"/>
  </si>
  <si>
    <t>soul</t>
    <phoneticPr fontId="2" type="noConversion"/>
  </si>
  <si>
    <t>技能偏向</t>
    <phoneticPr fontId="2" type="noConversion"/>
  </si>
  <si>
    <t>懒惰程度</t>
    <phoneticPr fontId="2" type="noConversion"/>
  </si>
  <si>
    <t>队长技</t>
    <phoneticPr fontId="2" type="noConversion"/>
  </si>
  <si>
    <t>偷懒</t>
    <phoneticPr fontId="2" type="noConversion"/>
  </si>
  <si>
    <t>防御</t>
    <phoneticPr fontId="2" type="noConversion"/>
  </si>
  <si>
    <t>大招</t>
    <phoneticPr fontId="2" type="noConversion"/>
  </si>
  <si>
    <t>buff技能名</t>
    <phoneticPr fontId="2" type="noConversion"/>
  </si>
  <si>
    <t>法术技能名</t>
    <phoneticPr fontId="2" type="noConversion"/>
  </si>
  <si>
    <t>物理技能名</t>
    <phoneticPr fontId="2" type="noConversion"/>
  </si>
  <si>
    <t>装备组</t>
    <phoneticPr fontId="2" type="noConversion"/>
  </si>
  <si>
    <t>经验比例修正</t>
    <phoneticPr fontId="2" type="noConversion"/>
  </si>
  <si>
    <t>金券比例修正</t>
    <phoneticPr fontId="2" type="noConversion"/>
  </si>
  <si>
    <t>暴击率值值修正</t>
    <phoneticPr fontId="2" type="noConversion"/>
  </si>
  <si>
    <t>命中率值值修正</t>
    <phoneticPr fontId="2" type="noConversion"/>
  </si>
  <si>
    <t>耐力比例修正</t>
    <phoneticPr fontId="2" type="noConversion"/>
  </si>
  <si>
    <t>抗性比例修正</t>
    <phoneticPr fontId="2" type="noConversion"/>
  </si>
  <si>
    <t>速度比例修正</t>
    <phoneticPr fontId="2" type="noConversion"/>
  </si>
  <si>
    <t>智力比例修正</t>
    <phoneticPr fontId="2" type="noConversion"/>
  </si>
  <si>
    <t>力量比例修正</t>
    <phoneticPr fontId="2" type="noConversion"/>
  </si>
  <si>
    <t>体力比例修正</t>
    <phoneticPr fontId="2" type="noConversion"/>
  </si>
  <si>
    <t>初始血百分比</t>
    <phoneticPr fontId="2" type="noConversion"/>
  </si>
  <si>
    <t>倾向不导出</t>
    <phoneticPr fontId="2" type="noConversion"/>
  </si>
  <si>
    <t>怪物属性</t>
    <phoneticPr fontId="2" type="noConversion"/>
  </si>
  <si>
    <t>品级</t>
    <phoneticPr fontId="2" type="noConversion"/>
  </si>
  <si>
    <t>中文名称</t>
    <phoneticPr fontId="2" type="noConversion"/>
  </si>
  <si>
    <t>模型路径</t>
    <phoneticPr fontId="2" type="noConversion"/>
  </si>
  <si>
    <t>#服务端id</t>
    <phoneticPr fontId="2" type="noConversion"/>
  </si>
  <si>
    <t>AI</t>
    <phoneticPr fontId="2" type="noConversion"/>
  </si>
  <si>
    <t>lazy</t>
    <phoneticPr fontId="2" type="noConversion"/>
  </si>
  <si>
    <t>lazy_skill</t>
    <phoneticPr fontId="2" type="noConversion"/>
  </si>
  <si>
    <t>protect_skill</t>
    <phoneticPr fontId="2" type="noConversion"/>
  </si>
  <si>
    <t>powerful_skill</t>
    <phoneticPr fontId="2" type="noConversion"/>
  </si>
  <si>
    <t>buff_skill</t>
    <phoneticPr fontId="2" type="noConversion"/>
  </si>
  <si>
    <t>magic_skill</t>
    <phoneticPr fontId="2" type="noConversion"/>
  </si>
  <si>
    <t>physical_skill</t>
    <phoneticPr fontId="2" type="noConversion"/>
  </si>
  <si>
    <t xml:space="preserve">goldNoteValueModifyRate </t>
    <phoneticPr fontId="2" type="noConversion"/>
  </si>
  <si>
    <t>criticalRateModifyVal</t>
    <phoneticPr fontId="2" type="noConversion"/>
  </si>
  <si>
    <t>enduranceModifyRate</t>
    <phoneticPr fontId="2" type="noConversion"/>
  </si>
  <si>
    <t>resistanceModifyRate</t>
    <phoneticPr fontId="2" type="noConversion"/>
  </si>
  <si>
    <t>speedModifyRate</t>
    <phoneticPr fontId="2" type="noConversion"/>
  </si>
  <si>
    <t>intelligenceModifyRate</t>
    <phoneticPr fontId="2" type="noConversion"/>
  </si>
  <si>
    <t>strengthModifyRate</t>
    <phoneticPr fontId="2" type="noConversion"/>
  </si>
  <si>
    <t>healthModifyRate</t>
    <phoneticPr fontId="2" type="noConversion"/>
  </si>
  <si>
    <t>怪物倾向</t>
    <phoneticPr fontId="2" type="noConversion"/>
  </si>
  <si>
    <t>nickname</t>
  </si>
  <si>
    <t>assetID</t>
  </si>
  <si>
    <t>Index</t>
    <phoneticPr fontId="11" type="noConversion"/>
  </si>
  <si>
    <t>NUM</t>
    <phoneticPr fontId="2" type="noConversion"/>
  </si>
  <si>
    <t>TEXT</t>
    <phoneticPr fontId="2" type="noConversion"/>
  </si>
  <si>
    <t>FLOAT</t>
  </si>
  <si>
    <t>NULL</t>
    <phoneticPr fontId="2" type="noConversion"/>
  </si>
  <si>
    <t>产出经验</t>
    <phoneticPr fontId="2" type="noConversion"/>
  </si>
  <si>
    <t>经验随机掉落最大值</t>
    <phoneticPr fontId="2" type="noConversion"/>
  </si>
  <si>
    <t>经验随机掉落最小值</t>
    <phoneticPr fontId="2" type="noConversion"/>
  </si>
  <si>
    <t>经验掉落值</t>
    <phoneticPr fontId="2" type="noConversion"/>
  </si>
  <si>
    <t>货币随机掉落最大值</t>
    <phoneticPr fontId="2" type="noConversion"/>
  </si>
  <si>
    <t>货币随机掉落最小值</t>
    <phoneticPr fontId="2" type="noConversion"/>
  </si>
  <si>
    <t>货币掉落值</t>
    <phoneticPr fontId="2" type="noConversion"/>
  </si>
  <si>
    <t>战后回血</t>
    <phoneticPr fontId="2" type="noConversion"/>
  </si>
  <si>
    <t>暴击伤害百分比</t>
    <phoneticPr fontId="2" type="noConversion"/>
  </si>
  <si>
    <t>暴击率</t>
    <phoneticPr fontId="2" type="noConversion"/>
  </si>
  <si>
    <t>命中率</t>
    <phoneticPr fontId="2" type="noConversion"/>
  </si>
  <si>
    <t>耐力</t>
    <phoneticPr fontId="2" type="noConversion"/>
  </si>
  <si>
    <t>防御力</t>
    <phoneticPr fontId="2" type="noConversion"/>
  </si>
  <si>
    <t>速度</t>
    <phoneticPr fontId="2" type="noConversion"/>
  </si>
  <si>
    <t>智力</t>
    <phoneticPr fontId="2" type="noConversion"/>
  </si>
  <si>
    <t>力量</t>
    <phoneticPr fontId="2" type="noConversion"/>
  </si>
  <si>
    <t>体力</t>
    <phoneticPr fontId="2" type="noConversion"/>
  </si>
  <si>
    <t>升级所需经验</t>
    <phoneticPr fontId="2" type="noConversion"/>
  </si>
  <si>
    <t>#等级</t>
    <phoneticPr fontId="2" type="noConversion"/>
  </si>
  <si>
    <t>output</t>
    <phoneticPr fontId="2" type="noConversion"/>
  </si>
  <si>
    <t>expMax</t>
    <phoneticPr fontId="2" type="noConversion"/>
  </si>
  <si>
    <t>expMin</t>
    <phoneticPr fontId="2" type="noConversion"/>
  </si>
  <si>
    <t>expValue</t>
    <phoneticPr fontId="2" type="noConversion"/>
  </si>
  <si>
    <t>goldNoteMax</t>
    <phoneticPr fontId="2" type="noConversion"/>
  </si>
  <si>
    <t>goldNoteMin</t>
    <phoneticPr fontId="2" type="noConversion"/>
  </si>
  <si>
    <t>goldNoteValue</t>
    <phoneticPr fontId="2" type="noConversion"/>
  </si>
  <si>
    <t>recovery</t>
    <phoneticPr fontId="2" type="noConversion"/>
  </si>
  <si>
    <t>criticalFactor</t>
    <phoneticPr fontId="2" type="noConversion"/>
  </si>
  <si>
    <t>criticalRate</t>
    <phoneticPr fontId="2" type="noConversion"/>
  </si>
  <si>
    <t>hitRate</t>
    <phoneticPr fontId="2" type="noConversion"/>
  </si>
  <si>
    <t>endurance</t>
    <phoneticPr fontId="2" type="noConversion"/>
  </si>
  <si>
    <t>defense</t>
    <phoneticPr fontId="2" type="noConversion"/>
  </si>
  <si>
    <t>speed</t>
    <phoneticPr fontId="2" type="noConversion"/>
  </si>
  <si>
    <t>intelligence</t>
    <phoneticPr fontId="2" type="noConversion"/>
  </si>
  <si>
    <t>strength</t>
    <phoneticPr fontId="2" type="noConversion"/>
  </si>
  <si>
    <t>experience</t>
    <phoneticPr fontId="2" type="noConversion"/>
  </si>
  <si>
    <t>level</t>
    <phoneticPr fontId="2" type="noConversion"/>
  </si>
  <si>
    <t>NUM</t>
    <phoneticPr fontId="2" type="noConversion"/>
  </si>
  <si>
    <t>FLOAT</t>
    <phoneticPr fontId="2" type="noConversion"/>
  </si>
  <si>
    <t>（最多6个）</t>
    <phoneticPr fontId="2" type="noConversion"/>
  </si>
  <si>
    <t>按照上场顺序存储玩家携带怪物</t>
    <phoneticPr fontId="2" type="noConversion"/>
  </si>
  <si>
    <t>id</t>
    <phoneticPr fontId="2" type="noConversion"/>
  </si>
  <si>
    <t>puid</t>
    <phoneticPr fontId="2" type="noConversion"/>
  </si>
  <si>
    <t>gender</t>
    <phoneticPr fontId="2" type="noConversion"/>
  </si>
  <si>
    <t>eye</t>
    <phoneticPr fontId="2" type="noConversion"/>
  </si>
  <si>
    <t>hair</t>
    <phoneticPr fontId="2" type="noConversion"/>
  </si>
  <si>
    <t>hairColor</t>
    <phoneticPr fontId="2" type="noConversion"/>
  </si>
  <si>
    <t>career</t>
    <phoneticPr fontId="2" type="noConversion"/>
  </si>
  <si>
    <t>recharge</t>
    <phoneticPr fontId="2" type="noConversion"/>
  </si>
  <si>
    <t>vipLevel</t>
    <phoneticPr fontId="2" type="noConversion"/>
  </si>
  <si>
    <t>coin</t>
    <phoneticPr fontId="2" type="noConversion"/>
  </si>
  <si>
    <t>exp</t>
    <phoneticPr fontId="2" type="noConversion"/>
  </si>
  <si>
    <t>gold</t>
    <phoneticPr fontId="2" type="noConversion"/>
  </si>
  <si>
    <t>device</t>
    <phoneticPr fontId="2" type="noConversion"/>
  </si>
  <si>
    <t>resetTime</t>
    <phoneticPr fontId="2" type="noConversion"/>
  </si>
  <si>
    <t>createTime</t>
    <phoneticPr fontId="2" type="noConversion"/>
  </si>
  <si>
    <t>updateTime</t>
    <phoneticPr fontId="2" type="noConversion"/>
  </si>
  <si>
    <t>invalid</t>
    <phoneticPr fontId="2" type="noConversion"/>
  </si>
  <si>
    <t>人物ID</t>
    <phoneticPr fontId="2" type="noConversion"/>
  </si>
  <si>
    <t>昵称</t>
    <phoneticPr fontId="2" type="noConversion"/>
  </si>
  <si>
    <t>性别</t>
    <phoneticPr fontId="2" type="noConversion"/>
  </si>
  <si>
    <t>眼睛样式</t>
    <phoneticPr fontId="2" type="noConversion"/>
  </si>
  <si>
    <t>头发样式</t>
    <phoneticPr fontId="2" type="noConversion"/>
  </si>
  <si>
    <t>头发颜色样式</t>
    <phoneticPr fontId="2" type="noConversion"/>
  </si>
  <si>
    <t>职业</t>
    <phoneticPr fontId="2" type="noConversion"/>
  </si>
  <si>
    <t>充值量</t>
    <phoneticPr fontId="2" type="noConversion"/>
  </si>
  <si>
    <t>Vip等级</t>
    <phoneticPr fontId="2" type="noConversion"/>
  </si>
  <si>
    <t>人物等级</t>
    <phoneticPr fontId="2" type="noConversion"/>
  </si>
  <si>
    <t>人物金币</t>
    <phoneticPr fontId="2" type="noConversion"/>
  </si>
  <si>
    <t>人物经验</t>
    <phoneticPr fontId="2" type="noConversion"/>
  </si>
  <si>
    <t>人物钻石</t>
    <phoneticPr fontId="2" type="noConversion"/>
  </si>
  <si>
    <t>battleMonster</t>
    <phoneticPr fontId="2" type="noConversion"/>
  </si>
  <si>
    <t>目前携带装备ID</t>
    <phoneticPr fontId="2" type="noConversion"/>
  </si>
  <si>
    <t>loginTime</t>
    <phoneticPr fontId="2" type="noConversion"/>
  </si>
  <si>
    <t>logoutTime</t>
    <phoneticPr fontId="2" type="noConversion"/>
  </si>
  <si>
    <t>platform</t>
    <phoneticPr fontId="2" type="noConversion"/>
  </si>
  <si>
    <t>玩家账号信息</t>
    <phoneticPr fontId="2" type="noConversion"/>
  </si>
  <si>
    <t>游戏平台（安卓/ios）</t>
    <phoneticPr fontId="2" type="noConversion"/>
  </si>
  <si>
    <t>phoneInfo</t>
    <phoneticPr fontId="2" type="noConversion"/>
  </si>
  <si>
    <t>玩家最近一次登录时间</t>
    <phoneticPr fontId="2" type="noConversion"/>
  </si>
  <si>
    <t>玩家最近一次登出时间</t>
    <phoneticPr fontId="2" type="noConversion"/>
  </si>
  <si>
    <t>玩家建号时间</t>
    <phoneticPr fontId="2" type="noConversion"/>
  </si>
  <si>
    <t>玩家最近一次修改数据库时间</t>
    <phoneticPr fontId="2" type="noConversion"/>
  </si>
  <si>
    <t>fatigue</t>
    <phoneticPr fontId="2" type="noConversion"/>
  </si>
  <si>
    <t>（目前未添加，等确定PL值系统后添加）</t>
    <phoneticPr fontId="2" type="noConversion"/>
  </si>
  <si>
    <t>目前携带怪物ID</t>
    <phoneticPr fontId="2" type="noConversion"/>
  </si>
  <si>
    <t>(第六只其实是管好友借的)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</si>
</sst>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0_);[Red]\(0.00\)"/>
  </numFmts>
  <fonts count="25"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
      <u/>
      <sz val="11"/>
      <color theme="10"/>
      <name val="宋体"/>
      <family val="2"/>
      <charset val="134"/>
      <scheme val="minor"/>
    </font>
    <font>
      <u/>
      <sz val="11"/>
      <color theme="11"/>
      <name val="宋体"/>
      <family val="2"/>
      <charset val="134"/>
      <scheme val="minor"/>
    </font>
    <font>
      <sz val="11"/>
      <color theme="0" tint="-0.34998626667073579"/>
      <name val="微软雅黑"/>
      <family val="2"/>
      <charset val="134"/>
    </font>
  </fonts>
  <fills count="12">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rgb="FF7030A0"/>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2">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80">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7"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6"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3" fillId="0" borderId="0" xfId="0" applyFont="1" applyAlignment="1">
      <alignment vertical="center" wrapText="1"/>
    </xf>
    <xf numFmtId="0" fontId="3" fillId="9" borderId="0" xfId="0" applyFont="1" applyFill="1" applyAlignment="1">
      <alignment vertical="center" wrapText="1"/>
    </xf>
    <xf numFmtId="0" fontId="3" fillId="2" borderId="0" xfId="0" applyFont="1" applyFill="1" applyAlignment="1">
      <alignment vertical="center" wrapText="1"/>
    </xf>
    <xf numFmtId="0" fontId="8" fillId="2" borderId="0" xfId="0" applyFont="1" applyFill="1" applyAlignment="1">
      <alignment vertical="center" wrapText="1"/>
    </xf>
    <xf numFmtId="0" fontId="3" fillId="0" borderId="0" xfId="0" applyFont="1" applyFill="1" applyAlignment="1">
      <alignment vertical="center" wrapText="1"/>
    </xf>
    <xf numFmtId="49" fontId="3" fillId="0" borderId="3" xfId="0" applyNumberFormat="1" applyFont="1" applyFill="1" applyBorder="1">
      <alignment vertical="center"/>
    </xf>
    <xf numFmtId="0" fontId="3" fillId="0" borderId="0" xfId="0" applyFont="1" applyBorder="1" applyAlignment="1">
      <alignment vertical="center" wrapText="1"/>
    </xf>
    <xf numFmtId="0" fontId="3" fillId="0" borderId="0" xfId="0" applyFont="1" applyFill="1" applyBorder="1">
      <alignment vertical="center"/>
    </xf>
    <xf numFmtId="176" fontId="12" fillId="0" borderId="0" xfId="0" applyNumberFormat="1" applyFont="1" applyFill="1" applyBorder="1" applyAlignment="1">
      <alignment horizontal="left" vertical="center"/>
    </xf>
    <xf numFmtId="0" fontId="12" fillId="0" borderId="0" xfId="0" applyFont="1" applyFill="1" applyBorder="1" applyAlignment="1">
      <alignment horizontal="left" vertical="center" wrapText="1"/>
    </xf>
    <xf numFmtId="0" fontId="1" fillId="3" borderId="0" xfId="0" applyFont="1" applyFill="1">
      <alignment vertical="center"/>
    </xf>
    <xf numFmtId="0" fontId="6" fillId="3" borderId="0" xfId="0" applyFont="1" applyFill="1" applyAlignment="1">
      <alignment vertical="center"/>
    </xf>
    <xf numFmtId="49" fontId="3" fillId="3" borderId="0" xfId="0" applyNumberFormat="1" applyFont="1" applyFill="1">
      <alignment vertical="center"/>
    </xf>
    <xf numFmtId="0" fontId="6" fillId="3" borderId="0" xfId="0" applyFont="1" applyFill="1" applyAlignment="1">
      <alignment vertical="center"/>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3" fillId="3" borderId="0" xfId="0" applyFont="1" applyFill="1" applyAlignment="1">
      <alignment horizontal="center" vertical="center"/>
    </xf>
    <xf numFmtId="0" fontId="8" fillId="0" borderId="0" xfId="0" applyFont="1" applyAlignment="1">
      <alignment vertical="center" wrapText="1"/>
    </xf>
    <xf numFmtId="0" fontId="6" fillId="3" borderId="0" xfId="0" applyFont="1" applyFill="1" applyAlignment="1">
      <alignment vertical="center"/>
    </xf>
    <xf numFmtId="0" fontId="4" fillId="3" borderId="0" xfId="0" applyFont="1" applyFill="1">
      <alignment vertical="center"/>
    </xf>
    <xf numFmtId="0" fontId="3" fillId="0" borderId="3" xfId="0" applyFont="1" applyFill="1" applyBorder="1">
      <alignment vertical="center"/>
    </xf>
    <xf numFmtId="0" fontId="3" fillId="4" borderId="0" xfId="0" applyFont="1" applyFill="1" applyAlignment="1">
      <alignment vertical="center" wrapText="1"/>
    </xf>
    <xf numFmtId="0" fontId="12" fillId="0" borderId="0" xfId="0" applyFont="1" applyFill="1" applyBorder="1" applyAlignment="1">
      <alignment horizontal="left" vertical="center"/>
    </xf>
    <xf numFmtId="49" fontId="3" fillId="0" borderId="1" xfId="0" applyNumberFormat="1" applyFont="1" applyFill="1" applyBorder="1">
      <alignment vertical="center"/>
    </xf>
    <xf numFmtId="0" fontId="3" fillId="0" borderId="1" xfId="0" applyFont="1" applyFill="1" applyBorder="1">
      <alignment vertical="center"/>
    </xf>
    <xf numFmtId="0" fontId="4" fillId="0" borderId="4" xfId="0" applyFont="1" applyFill="1" applyBorder="1">
      <alignment vertical="center"/>
    </xf>
    <xf numFmtId="0" fontId="3" fillId="0" borderId="4" xfId="0" applyFont="1" applyFill="1" applyBorder="1">
      <alignment vertical="center"/>
    </xf>
    <xf numFmtId="0" fontId="3" fillId="0" borderId="0" xfId="0" applyFont="1" applyFill="1" applyBorder="1" applyAlignment="1">
      <alignment vertical="center"/>
    </xf>
    <xf numFmtId="49" fontId="3" fillId="0" borderId="0" xfId="0" applyNumberFormat="1" applyFont="1" applyFill="1" applyBorder="1">
      <alignment vertical="center"/>
    </xf>
    <xf numFmtId="0" fontId="3" fillId="0" borderId="0" xfId="0" applyFont="1" applyFill="1" applyBorder="1" applyAlignment="1">
      <alignment horizontal="center" vertical="center"/>
    </xf>
    <xf numFmtId="0" fontId="3" fillId="9" borderId="0" xfId="0" applyFont="1" applyFill="1">
      <alignment vertical="center"/>
    </xf>
    <xf numFmtId="49" fontId="3" fillId="9" borderId="3" xfId="0" applyNumberFormat="1" applyFont="1" applyFill="1" applyBorder="1">
      <alignment vertical="center"/>
    </xf>
    <xf numFmtId="0" fontId="3" fillId="9" borderId="3" xfId="0" applyFont="1" applyFill="1" applyBorder="1">
      <alignment vertical="center"/>
    </xf>
    <xf numFmtId="0" fontId="6" fillId="9" borderId="0" xfId="0" applyFont="1" applyFill="1" applyBorder="1">
      <alignment vertical="center"/>
    </xf>
    <xf numFmtId="0" fontId="1" fillId="9" borderId="0" xfId="0" applyFont="1" applyFill="1">
      <alignment vertical="center"/>
    </xf>
    <xf numFmtId="0" fontId="3" fillId="10" borderId="0" xfId="0" applyFont="1" applyFill="1" applyAlignment="1">
      <alignment vertical="center" wrapText="1"/>
    </xf>
    <xf numFmtId="0" fontId="3" fillId="10" borderId="0" xfId="0" applyFont="1" applyFill="1">
      <alignment vertical="center"/>
    </xf>
    <xf numFmtId="0" fontId="6" fillId="10" borderId="0" xfId="0" applyFont="1" applyFill="1">
      <alignment vertical="center"/>
    </xf>
    <xf numFmtId="0" fontId="1" fillId="10" borderId="0" xfId="0" applyFont="1" applyFill="1">
      <alignment vertical="center"/>
    </xf>
    <xf numFmtId="0" fontId="3" fillId="10" borderId="0" xfId="0" applyFont="1" applyFill="1" applyBorder="1">
      <alignment vertical="center"/>
    </xf>
    <xf numFmtId="0" fontId="6" fillId="11" borderId="0" xfId="0" applyFont="1" applyFill="1">
      <alignment vertical="center"/>
    </xf>
    <xf numFmtId="0" fontId="3" fillId="11" borderId="0" xfId="0" applyFont="1" applyFill="1">
      <alignment vertical="center"/>
    </xf>
    <xf numFmtId="49" fontId="3" fillId="11" borderId="0" xfId="0" applyNumberFormat="1" applyFont="1" applyFill="1">
      <alignment vertical="center"/>
    </xf>
    <xf numFmtId="0" fontId="4" fillId="0" borderId="0" xfId="0" applyFont="1" applyFill="1" applyBorder="1">
      <alignment vertical="center"/>
    </xf>
    <xf numFmtId="0" fontId="24" fillId="0" borderId="0" xfId="0" applyFont="1" applyFill="1" applyBorder="1">
      <alignment vertical="center"/>
    </xf>
    <xf numFmtId="0" fontId="24"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3" fillId="11" borderId="0" xfId="0" applyFont="1" applyFill="1" applyBorder="1">
      <alignment vertical="center"/>
    </xf>
    <xf numFmtId="0" fontId="5" fillId="0" borderId="0" xfId="0" applyFont="1" applyFill="1" applyBorder="1">
      <alignment vertical="center"/>
    </xf>
    <xf numFmtId="0" fontId="3" fillId="0" borderId="0" xfId="0" applyFont="1" applyAlignment="1">
      <alignment vertical="center"/>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3" fillId="3" borderId="0" xfId="0" applyFont="1" applyFill="1" applyAlignment="1">
      <alignment horizontal="center" vertical="center"/>
    </xf>
    <xf numFmtId="0" fontId="3" fillId="4" borderId="0" xfId="0" applyFont="1" applyFill="1" applyAlignment="1">
      <alignment horizontal="center" vertical="center"/>
    </xf>
    <xf numFmtId="0" fontId="6" fillId="3" borderId="0" xfId="0" applyFont="1" applyFill="1" applyBorder="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vertical="center" wrapText="1"/>
    </xf>
    <xf numFmtId="0" fontId="6" fillId="3" borderId="0" xfId="0" applyFont="1" applyFill="1" applyAlignment="1">
      <alignment vertical="center"/>
    </xf>
    <xf numFmtId="0" fontId="3" fillId="4" borderId="0" xfId="0" applyFont="1" applyFill="1" applyAlignment="1">
      <alignment horizontal="center" vertical="center" wrapText="1"/>
    </xf>
    <xf numFmtId="0" fontId="3" fillId="0" borderId="0" xfId="0" applyFont="1" applyAlignment="1">
      <alignment horizontal="center" vertical="center"/>
    </xf>
    <xf numFmtId="0" fontId="6" fillId="0" borderId="0" xfId="0" applyFont="1" applyFill="1" applyAlignment="1">
      <alignment horizontal="center"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10" fillId="0" borderId="0" xfId="0" applyFont="1" applyFill="1" applyBorder="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cellXfs>
  <cellStyles count="22">
    <cellStyle name="常规" xfId="0" builtinId="0"/>
    <cellStyle name="常规 2" xfId="1"/>
    <cellStyle name="常规 2 18" xfId="2"/>
    <cellStyle name="常规 2 4" xfId="5"/>
    <cellStyle name="常规 3" xfId="4"/>
    <cellStyle name="常规 8" xfId="3"/>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c:v>
                </c:pt>
                <c:pt idx="1">
                  <c:v>10.5</c:v>
                </c:pt>
                <c:pt idx="2">
                  <c:v>12</c:v>
                </c:pt>
                <c:pt idx="3">
                  <c:v>13.5</c:v>
                </c:pt>
                <c:pt idx="4">
                  <c:v>15</c:v>
                </c:pt>
                <c:pt idx="5">
                  <c:v>16.5</c:v>
                </c:pt>
                <c:pt idx="6">
                  <c:v>18</c:v>
                </c:pt>
                <c:pt idx="7">
                  <c:v>19.5</c:v>
                </c:pt>
                <c:pt idx="8">
                  <c:v>21</c:v>
                </c:pt>
                <c:pt idx="9">
                  <c:v>22.5</c:v>
                </c:pt>
                <c:pt idx="10">
                  <c:v>24</c:v>
                </c:pt>
                <c:pt idx="11">
                  <c:v>25.5</c:v>
                </c:pt>
                <c:pt idx="12">
                  <c:v>27</c:v>
                </c:pt>
                <c:pt idx="13">
                  <c:v>28.5</c:v>
                </c:pt>
                <c:pt idx="14">
                  <c:v>30</c:v>
                </c:pt>
                <c:pt idx="15">
                  <c:v>31.5</c:v>
                </c:pt>
                <c:pt idx="16">
                  <c:v>33</c:v>
                </c:pt>
                <c:pt idx="17">
                  <c:v>34.5</c:v>
                </c:pt>
                <c:pt idx="18">
                  <c:v>36</c:v>
                </c:pt>
                <c:pt idx="19">
                  <c:v>37.5</c:v>
                </c:pt>
                <c:pt idx="20">
                  <c:v>39</c:v>
                </c:pt>
                <c:pt idx="21">
                  <c:v>40.5</c:v>
                </c:pt>
                <c:pt idx="22">
                  <c:v>42</c:v>
                </c:pt>
                <c:pt idx="23">
                  <c:v>43.5</c:v>
                </c:pt>
                <c:pt idx="24">
                  <c:v>45</c:v>
                </c:pt>
                <c:pt idx="25">
                  <c:v>46.5</c:v>
                </c:pt>
                <c:pt idx="26">
                  <c:v>48</c:v>
                </c:pt>
                <c:pt idx="27">
                  <c:v>49.5</c:v>
                </c:pt>
                <c:pt idx="28">
                  <c:v>51</c:v>
                </c:pt>
                <c:pt idx="29">
                  <c:v>52.5</c:v>
                </c:pt>
                <c:pt idx="30">
                  <c:v>54</c:v>
                </c:pt>
                <c:pt idx="31">
                  <c:v>55.5</c:v>
                </c:pt>
                <c:pt idx="32">
                  <c:v>57</c:v>
                </c:pt>
                <c:pt idx="33">
                  <c:v>58.5</c:v>
                </c:pt>
                <c:pt idx="34">
                  <c:v>60</c:v>
                </c:pt>
                <c:pt idx="35">
                  <c:v>61.5</c:v>
                </c:pt>
                <c:pt idx="36">
                  <c:v>63</c:v>
                </c:pt>
                <c:pt idx="37">
                  <c:v>64.5</c:v>
                </c:pt>
                <c:pt idx="38">
                  <c:v>66</c:v>
                </c:pt>
                <c:pt idx="39">
                  <c:v>67.5</c:v>
                </c:pt>
                <c:pt idx="40">
                  <c:v>69</c:v>
                </c:pt>
                <c:pt idx="41">
                  <c:v>70.5</c:v>
                </c:pt>
                <c:pt idx="42">
                  <c:v>72</c:v>
                </c:pt>
                <c:pt idx="43">
                  <c:v>73.5</c:v>
                </c:pt>
                <c:pt idx="44">
                  <c:v>75</c:v>
                </c:pt>
                <c:pt idx="45">
                  <c:v>76.5</c:v>
                </c:pt>
                <c:pt idx="46">
                  <c:v>78</c:v>
                </c:pt>
                <c:pt idx="47">
                  <c:v>79.5</c:v>
                </c:pt>
                <c:pt idx="48">
                  <c:v>81</c:v>
                </c:pt>
                <c:pt idx="49">
                  <c:v>82.5</c:v>
                </c:pt>
                <c:pt idx="50">
                  <c:v>84</c:v>
                </c:pt>
                <c:pt idx="51">
                  <c:v>85.5</c:v>
                </c:pt>
                <c:pt idx="52">
                  <c:v>87</c:v>
                </c:pt>
                <c:pt idx="53">
                  <c:v>88.5</c:v>
                </c:pt>
                <c:pt idx="54">
                  <c:v>90</c:v>
                </c:pt>
                <c:pt idx="55">
                  <c:v>91.5</c:v>
                </c:pt>
                <c:pt idx="56">
                  <c:v>93</c:v>
                </c:pt>
                <c:pt idx="57">
                  <c:v>94.5</c:v>
                </c:pt>
                <c:pt idx="58">
                  <c:v>96</c:v>
                </c:pt>
                <c:pt idx="59">
                  <c:v>97.5</c:v>
                </c:pt>
                <c:pt idx="60">
                  <c:v>99</c:v>
                </c:pt>
                <c:pt idx="61">
                  <c:v>100.5</c:v>
                </c:pt>
                <c:pt idx="62">
                  <c:v>102</c:v>
                </c:pt>
                <c:pt idx="63">
                  <c:v>103.5</c:v>
                </c:pt>
                <c:pt idx="64">
                  <c:v>105</c:v>
                </c:pt>
                <c:pt idx="65">
                  <c:v>106.5</c:v>
                </c:pt>
                <c:pt idx="66">
                  <c:v>108</c:v>
                </c:pt>
                <c:pt idx="67">
                  <c:v>109.5</c:v>
                </c:pt>
                <c:pt idx="68">
                  <c:v>111</c:v>
                </c:pt>
                <c:pt idx="69">
                  <c:v>112.5</c:v>
                </c:pt>
                <c:pt idx="70">
                  <c:v>114</c:v>
                </c:pt>
                <c:pt idx="71">
                  <c:v>115.5</c:v>
                </c:pt>
                <c:pt idx="72">
                  <c:v>117</c:v>
                </c:pt>
                <c:pt idx="73">
                  <c:v>118.5</c:v>
                </c:pt>
                <c:pt idx="74">
                  <c:v>120</c:v>
                </c:pt>
                <c:pt idx="75">
                  <c:v>121.5</c:v>
                </c:pt>
                <c:pt idx="76">
                  <c:v>123</c:v>
                </c:pt>
                <c:pt idx="77">
                  <c:v>124.5</c:v>
                </c:pt>
                <c:pt idx="78">
                  <c:v>126</c:v>
                </c:pt>
                <c:pt idx="79">
                  <c:v>127.5</c:v>
                </c:pt>
                <c:pt idx="80">
                  <c:v>129</c:v>
                </c:pt>
                <c:pt idx="81">
                  <c:v>130.5</c:v>
                </c:pt>
                <c:pt idx="82">
                  <c:v>132</c:v>
                </c:pt>
                <c:pt idx="83">
                  <c:v>133.5</c:v>
                </c:pt>
                <c:pt idx="84">
                  <c:v>135</c:v>
                </c:pt>
                <c:pt idx="85">
                  <c:v>136.5</c:v>
                </c:pt>
                <c:pt idx="86">
                  <c:v>138</c:v>
                </c:pt>
                <c:pt idx="87">
                  <c:v>139.5</c:v>
                </c:pt>
                <c:pt idx="88">
                  <c:v>141</c:v>
                </c:pt>
                <c:pt idx="89">
                  <c:v>142.5</c:v>
                </c:pt>
                <c:pt idx="90">
                  <c:v>144</c:v>
                </c:pt>
                <c:pt idx="91">
                  <c:v>145.5</c:v>
                </c:pt>
                <c:pt idx="92">
                  <c:v>147</c:v>
                </c:pt>
                <c:pt idx="93">
                  <c:v>148.5</c:v>
                </c:pt>
                <c:pt idx="94">
                  <c:v>150</c:v>
                </c:pt>
                <c:pt idx="95">
                  <c:v>151.5</c:v>
                </c:pt>
                <c:pt idx="96">
                  <c:v>153</c:v>
                </c:pt>
                <c:pt idx="97">
                  <c:v>154.5</c:v>
                </c:pt>
                <c:pt idx="98">
                  <c:v>156</c:v>
                </c:pt>
                <c:pt idx="99">
                  <c:v>157.5</c:v>
                </c:pt>
                <c:pt idx="100">
                  <c:v>159</c:v>
                </c:pt>
                <c:pt idx="101">
                  <c:v>160.5</c:v>
                </c:pt>
                <c:pt idx="102">
                  <c:v>162</c:v>
                </c:pt>
                <c:pt idx="103">
                  <c:v>163.5</c:v>
                </c:pt>
                <c:pt idx="104">
                  <c:v>165</c:v>
                </c:pt>
                <c:pt idx="105">
                  <c:v>166.5</c:v>
                </c:pt>
                <c:pt idx="106">
                  <c:v>168</c:v>
                </c:pt>
                <c:pt idx="107">
                  <c:v>169.5</c:v>
                </c:pt>
                <c:pt idx="108">
                  <c:v>171</c:v>
                </c:pt>
                <c:pt idx="109">
                  <c:v>172.5</c:v>
                </c:pt>
                <c:pt idx="110">
                  <c:v>174</c:v>
                </c:pt>
                <c:pt idx="111">
                  <c:v>175.5</c:v>
                </c:pt>
                <c:pt idx="112">
                  <c:v>177</c:v>
                </c:pt>
                <c:pt idx="113">
                  <c:v>178.5</c:v>
                </c:pt>
                <c:pt idx="114">
                  <c:v>180</c:v>
                </c:pt>
                <c:pt idx="115">
                  <c:v>181.5</c:v>
                </c:pt>
                <c:pt idx="116">
                  <c:v>183</c:v>
                </c:pt>
                <c:pt idx="117">
                  <c:v>184.5</c:v>
                </c:pt>
                <c:pt idx="118">
                  <c:v>186</c:v>
                </c:pt>
                <c:pt idx="119">
                  <c:v>187.5</c:v>
                </c:pt>
                <c:pt idx="120">
                  <c:v>189</c:v>
                </c:pt>
                <c:pt idx="121">
                  <c:v>190.5</c:v>
                </c:pt>
                <c:pt idx="122">
                  <c:v>192</c:v>
                </c:pt>
                <c:pt idx="123">
                  <c:v>193.5</c:v>
                </c:pt>
                <c:pt idx="124">
                  <c:v>195</c:v>
                </c:pt>
                <c:pt idx="125">
                  <c:v>196.5</c:v>
                </c:pt>
                <c:pt idx="126">
                  <c:v>198</c:v>
                </c:pt>
                <c:pt idx="127">
                  <c:v>199.5</c:v>
                </c:pt>
                <c:pt idx="128">
                  <c:v>201</c:v>
                </c:pt>
                <c:pt idx="129">
                  <c:v>202.5</c:v>
                </c:pt>
                <c:pt idx="130">
                  <c:v>204</c:v>
                </c:pt>
                <c:pt idx="131">
                  <c:v>205.5</c:v>
                </c:pt>
                <c:pt idx="132">
                  <c:v>207</c:v>
                </c:pt>
                <c:pt idx="133">
                  <c:v>208.5</c:v>
                </c:pt>
                <c:pt idx="134">
                  <c:v>210</c:v>
                </c:pt>
                <c:pt idx="135">
                  <c:v>211.5</c:v>
                </c:pt>
                <c:pt idx="136">
                  <c:v>213</c:v>
                </c:pt>
                <c:pt idx="137">
                  <c:v>214.5</c:v>
                </c:pt>
                <c:pt idx="138">
                  <c:v>216</c:v>
                </c:pt>
                <c:pt idx="139">
                  <c:v>217.5</c:v>
                </c:pt>
                <c:pt idx="140">
                  <c:v>219</c:v>
                </c:pt>
                <c:pt idx="141">
                  <c:v>220.5</c:v>
                </c:pt>
                <c:pt idx="142">
                  <c:v>222</c:v>
                </c:pt>
                <c:pt idx="143">
                  <c:v>223.5</c:v>
                </c:pt>
                <c:pt idx="144">
                  <c:v>225</c:v>
                </c:pt>
                <c:pt idx="145">
                  <c:v>226.5</c:v>
                </c:pt>
                <c:pt idx="146">
                  <c:v>228</c:v>
                </c:pt>
                <c:pt idx="147">
                  <c:v>229.5</c:v>
                </c:pt>
                <c:pt idx="148">
                  <c:v>231</c:v>
                </c:pt>
                <c:pt idx="149">
                  <c:v>232.5</c:v>
                </c:pt>
                <c:pt idx="150">
                  <c:v>234</c:v>
                </c:pt>
                <c:pt idx="151">
                  <c:v>235.5</c:v>
                </c:pt>
                <c:pt idx="152">
                  <c:v>237</c:v>
                </c:pt>
                <c:pt idx="153">
                  <c:v>238.5</c:v>
                </c:pt>
                <c:pt idx="154">
                  <c:v>240</c:v>
                </c:pt>
                <c:pt idx="155">
                  <c:v>241.5</c:v>
                </c:pt>
                <c:pt idx="156">
                  <c:v>243</c:v>
                </c:pt>
                <c:pt idx="157">
                  <c:v>244.5</c:v>
                </c:pt>
                <c:pt idx="158">
                  <c:v>246</c:v>
                </c:pt>
                <c:pt idx="159">
                  <c:v>247.5</c:v>
                </c:pt>
                <c:pt idx="160">
                  <c:v>249</c:v>
                </c:pt>
                <c:pt idx="161">
                  <c:v>250.5</c:v>
                </c:pt>
                <c:pt idx="162">
                  <c:v>252</c:v>
                </c:pt>
                <c:pt idx="163">
                  <c:v>253.5</c:v>
                </c:pt>
                <c:pt idx="164">
                  <c:v>255</c:v>
                </c:pt>
                <c:pt idx="165">
                  <c:v>256.5</c:v>
                </c:pt>
                <c:pt idx="166">
                  <c:v>258</c:v>
                </c:pt>
                <c:pt idx="167">
                  <c:v>259.5</c:v>
                </c:pt>
                <c:pt idx="168">
                  <c:v>261</c:v>
                </c:pt>
                <c:pt idx="169">
                  <c:v>262.5</c:v>
                </c:pt>
                <c:pt idx="170">
                  <c:v>264</c:v>
                </c:pt>
                <c:pt idx="171">
                  <c:v>265.5</c:v>
                </c:pt>
                <c:pt idx="172">
                  <c:v>267</c:v>
                </c:pt>
                <c:pt idx="173">
                  <c:v>268.5</c:v>
                </c:pt>
                <c:pt idx="174">
                  <c:v>270</c:v>
                </c:pt>
                <c:pt idx="175">
                  <c:v>271.5</c:v>
                </c:pt>
                <c:pt idx="176">
                  <c:v>273</c:v>
                </c:pt>
                <c:pt idx="177">
                  <c:v>274.5</c:v>
                </c:pt>
                <c:pt idx="178">
                  <c:v>276</c:v>
                </c:pt>
                <c:pt idx="179">
                  <c:v>277.5</c:v>
                </c:pt>
                <c:pt idx="180">
                  <c:v>279</c:v>
                </c:pt>
                <c:pt idx="181">
                  <c:v>280.5</c:v>
                </c:pt>
                <c:pt idx="182">
                  <c:v>282</c:v>
                </c:pt>
                <c:pt idx="183">
                  <c:v>283.5</c:v>
                </c:pt>
                <c:pt idx="184">
                  <c:v>285</c:v>
                </c:pt>
                <c:pt idx="185">
                  <c:v>286.5</c:v>
                </c:pt>
                <c:pt idx="186">
                  <c:v>288</c:v>
                </c:pt>
                <c:pt idx="187">
                  <c:v>289.5</c:v>
                </c:pt>
                <c:pt idx="188">
                  <c:v>291</c:v>
                </c:pt>
                <c:pt idx="189">
                  <c:v>292.5</c:v>
                </c:pt>
                <c:pt idx="190">
                  <c:v>294</c:v>
                </c:pt>
                <c:pt idx="191">
                  <c:v>295.5</c:v>
                </c:pt>
                <c:pt idx="192">
                  <c:v>297</c:v>
                </c:pt>
                <c:pt idx="193">
                  <c:v>298.5</c:v>
                </c:pt>
                <c:pt idx="194">
                  <c:v>300</c:v>
                </c:pt>
                <c:pt idx="195">
                  <c:v>301.5</c:v>
                </c:pt>
                <c:pt idx="196">
                  <c:v>303</c:v>
                </c:pt>
                <c:pt idx="197">
                  <c:v>304.5</c:v>
                </c:pt>
                <c:pt idx="198">
                  <c:v>306</c:v>
                </c:pt>
                <c:pt idx="199">
                  <c:v>307.5</c:v>
                </c:pt>
              </c:numCache>
            </c:numRef>
          </c:val>
          <c:smooth val="0"/>
        </c:ser>
        <c:dLbls>
          <c:showLegendKey val="0"/>
          <c:showVal val="0"/>
          <c:showCatName val="0"/>
          <c:showSerName val="0"/>
          <c:showPercent val="0"/>
          <c:showBubbleSize val="0"/>
        </c:dLbls>
        <c:smooth val="0"/>
        <c:axId val="280036752"/>
        <c:axId val="641352048"/>
      </c:lineChart>
      <c:catAx>
        <c:axId val="280036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1352048"/>
        <c:crosses val="autoZero"/>
        <c:auto val="1"/>
        <c:lblAlgn val="ctr"/>
        <c:lblOffset val="100"/>
        <c:noMultiLvlLbl val="0"/>
      </c:catAx>
      <c:valAx>
        <c:axId val="64135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0036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3.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3.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115</xdr:row>
      <xdr:rowOff>114300</xdr:rowOff>
    </xdr:from>
    <xdr:to>
      <xdr:col>5</xdr:col>
      <xdr:colOff>449580</xdr:colOff>
      <xdr:row>117</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4</xdr:col>
      <xdr:colOff>601980</xdr:colOff>
      <xdr:row>117</xdr:row>
      <xdr:rowOff>182880</xdr:rowOff>
    </xdr:from>
    <xdr:to>
      <xdr:col>4</xdr:col>
      <xdr:colOff>605790</xdr:colOff>
      <xdr:row>121</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594360</xdr:colOff>
      <xdr:row>118</xdr:row>
      <xdr:rowOff>68580</xdr:rowOff>
    </xdr:from>
    <xdr:to>
      <xdr:col>6</xdr:col>
      <xdr:colOff>23254</xdr:colOff>
      <xdr:row>121</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clientData/>
  </xdr:twoCellAnchor>
  <xdr:twoCellAnchor>
    <xdr:from>
      <xdr:col>4</xdr:col>
      <xdr:colOff>68580</xdr:colOff>
      <xdr:row>121</xdr:row>
      <xdr:rowOff>76200</xdr:rowOff>
    </xdr:from>
    <xdr:to>
      <xdr:col>5</xdr:col>
      <xdr:colOff>563880</xdr:colOff>
      <xdr:row>123</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659130</xdr:colOff>
      <xdr:row>123</xdr:row>
      <xdr:rowOff>152400</xdr:rowOff>
    </xdr:from>
    <xdr:to>
      <xdr:col>4</xdr:col>
      <xdr:colOff>672465</xdr:colOff>
      <xdr:row>128</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53340</xdr:colOff>
      <xdr:row>124</xdr:row>
      <xdr:rowOff>99060</xdr:rowOff>
    </xdr:from>
    <xdr:to>
      <xdr:col>6</xdr:col>
      <xdr:colOff>91834</xdr:colOff>
      <xdr:row>127</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3</xdr:col>
      <xdr:colOff>97154</xdr:colOff>
      <xdr:row>128</xdr:row>
      <xdr:rowOff>114299</xdr:rowOff>
    </xdr:from>
    <xdr:to>
      <xdr:col>6</xdr:col>
      <xdr:colOff>561975</xdr:colOff>
      <xdr:row>156</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3</xdr:col>
      <xdr:colOff>337185</xdr:colOff>
      <xdr:row>129</xdr:row>
      <xdr:rowOff>127635</xdr:rowOff>
    </xdr:from>
    <xdr:to>
      <xdr:col>4</xdr:col>
      <xdr:colOff>352425</xdr:colOff>
      <xdr:row>133</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3</xdr:col>
      <xdr:colOff>330000</xdr:colOff>
      <xdr:row>134</xdr:row>
      <xdr:rowOff>36195</xdr:rowOff>
    </xdr:from>
    <xdr:to>
      <xdr:col>4</xdr:col>
      <xdr:colOff>344606</xdr:colOff>
      <xdr:row>137</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3</xdr:col>
      <xdr:colOff>330000</xdr:colOff>
      <xdr:row>138</xdr:row>
      <xdr:rowOff>135255</xdr:rowOff>
    </xdr:from>
    <xdr:to>
      <xdr:col>4</xdr:col>
      <xdr:colOff>344606</xdr:colOff>
      <xdr:row>142</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3</xdr:col>
      <xdr:colOff>335715</xdr:colOff>
      <xdr:row>143</xdr:row>
      <xdr:rowOff>20955</xdr:rowOff>
    </xdr:from>
    <xdr:to>
      <xdr:col>4</xdr:col>
      <xdr:colOff>308695</xdr:colOff>
      <xdr:row>146</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3</xdr:col>
      <xdr:colOff>331904</xdr:colOff>
      <xdr:row>147</xdr:row>
      <xdr:rowOff>135255</xdr:rowOff>
    </xdr:from>
    <xdr:to>
      <xdr:col>4</xdr:col>
      <xdr:colOff>332635</xdr:colOff>
      <xdr:row>151</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3</xdr:col>
      <xdr:colOff>331904</xdr:colOff>
      <xdr:row>152</xdr:row>
      <xdr:rowOff>5715</xdr:rowOff>
    </xdr:from>
    <xdr:to>
      <xdr:col>4</xdr:col>
      <xdr:colOff>332635</xdr:colOff>
      <xdr:row>155</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4</xdr:col>
      <xdr:colOff>352425</xdr:colOff>
      <xdr:row>129</xdr:row>
      <xdr:rowOff>169546</xdr:rowOff>
    </xdr:from>
    <xdr:to>
      <xdr:col>5</xdr:col>
      <xdr:colOff>266700</xdr:colOff>
      <xdr:row>131</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131</xdr:row>
      <xdr:rowOff>80010</xdr:rowOff>
    </xdr:from>
    <xdr:to>
      <xdr:col>5</xdr:col>
      <xdr:colOff>274320</xdr:colOff>
      <xdr:row>131</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131</xdr:row>
      <xdr:rowOff>115534</xdr:rowOff>
    </xdr:from>
    <xdr:to>
      <xdr:col>5</xdr:col>
      <xdr:colOff>257175</xdr:colOff>
      <xdr:row>132</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131</xdr:row>
      <xdr:rowOff>115534</xdr:rowOff>
    </xdr:from>
    <xdr:to>
      <xdr:col>5</xdr:col>
      <xdr:colOff>274320</xdr:colOff>
      <xdr:row>134</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129</xdr:row>
      <xdr:rowOff>15241</xdr:rowOff>
    </xdr:from>
    <xdr:to>
      <xdr:col>6</xdr:col>
      <xdr:colOff>477434</xdr:colOff>
      <xdr:row>130</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5</xdr:col>
      <xdr:colOff>274320</xdr:colOff>
      <xdr:row>130</xdr:row>
      <xdr:rowOff>129540</xdr:rowOff>
    </xdr:from>
    <xdr:to>
      <xdr:col>6</xdr:col>
      <xdr:colOff>485054</xdr:colOff>
      <xdr:row>132</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5</xdr:col>
      <xdr:colOff>274320</xdr:colOff>
      <xdr:row>133</xdr:row>
      <xdr:rowOff>144780</xdr:rowOff>
    </xdr:from>
    <xdr:to>
      <xdr:col>6</xdr:col>
      <xdr:colOff>485054</xdr:colOff>
      <xdr:row>135</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606252</xdr:colOff>
      <xdr:row>132</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561975</xdr:colOff>
      <xdr:row>139</xdr:row>
      <xdr:rowOff>151729</xdr:rowOff>
    </xdr:from>
    <xdr:to>
      <xdr:col>12</xdr:col>
      <xdr:colOff>38100</xdr:colOff>
      <xdr:row>142</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563880</xdr:colOff>
      <xdr:row>122</xdr:row>
      <xdr:rowOff>114300</xdr:rowOff>
    </xdr:from>
    <xdr:to>
      <xdr:col>12</xdr:col>
      <xdr:colOff>38100</xdr:colOff>
      <xdr:row>139</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601980</xdr:colOff>
      <xdr:row>130</xdr:row>
      <xdr:rowOff>53340</xdr:rowOff>
    </xdr:from>
    <xdr:to>
      <xdr:col>11</xdr:col>
      <xdr:colOff>36195</xdr:colOff>
      <xdr:row>133</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12</xdr:col>
      <xdr:colOff>38100</xdr:colOff>
      <xdr:row>137</xdr:row>
      <xdr:rowOff>175260</xdr:rowOff>
    </xdr:from>
    <xdr:to>
      <xdr:col>15</xdr:col>
      <xdr:colOff>136066</xdr:colOff>
      <xdr:row>141</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17</xdr:col>
      <xdr:colOff>220980</xdr:colOff>
      <xdr:row>137</xdr:row>
      <xdr:rowOff>175260</xdr:rowOff>
    </xdr:from>
    <xdr:to>
      <xdr:col>19</xdr:col>
      <xdr:colOff>411822</xdr:colOff>
      <xdr:row>141</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5</xdr:col>
      <xdr:colOff>449580</xdr:colOff>
      <xdr:row>116</xdr:row>
      <xdr:rowOff>148590</xdr:rowOff>
    </xdr:from>
    <xdr:to>
      <xdr:col>17</xdr:col>
      <xdr:colOff>220980</xdr:colOff>
      <xdr:row>139</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136066</xdr:colOff>
      <xdr:row>139</xdr:row>
      <xdr:rowOff>151729</xdr:rowOff>
    </xdr:from>
    <xdr:to>
      <xdr:col>17</xdr:col>
      <xdr:colOff>220980</xdr:colOff>
      <xdr:row>139</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342900</xdr:colOff>
      <xdr:row>119</xdr:row>
      <xdr:rowOff>22860</xdr:rowOff>
    </xdr:from>
    <xdr:to>
      <xdr:col>16</xdr:col>
      <xdr:colOff>25777</xdr:colOff>
      <xdr:row>125</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clientData/>
  </xdr:twoCellAnchor>
  <xdr:twoCellAnchor>
    <xdr:from>
      <xdr:col>1</xdr:col>
      <xdr:colOff>144780</xdr:colOff>
      <xdr:row>139</xdr:row>
      <xdr:rowOff>75332</xdr:rowOff>
    </xdr:from>
    <xdr:to>
      <xdr:col>2</xdr:col>
      <xdr:colOff>487680</xdr:colOff>
      <xdr:row>141</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2</xdr:col>
      <xdr:colOff>487680</xdr:colOff>
      <xdr:row>131</xdr:row>
      <xdr:rowOff>115534</xdr:rowOff>
    </xdr:from>
    <xdr:to>
      <xdr:col>3</xdr:col>
      <xdr:colOff>337185</xdr:colOff>
      <xdr:row>140</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122</xdr:row>
      <xdr:rowOff>114300</xdr:rowOff>
    </xdr:from>
    <xdr:to>
      <xdr:col>4</xdr:col>
      <xdr:colOff>68580</xdr:colOff>
      <xdr:row>140</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136</xdr:row>
      <xdr:rowOff>6949</xdr:rowOff>
    </xdr:from>
    <xdr:to>
      <xdr:col>3</xdr:col>
      <xdr:colOff>330000</xdr:colOff>
      <xdr:row>140</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140</xdr:row>
      <xdr:rowOff>88395</xdr:rowOff>
    </xdr:from>
    <xdr:to>
      <xdr:col>3</xdr:col>
      <xdr:colOff>330000</xdr:colOff>
      <xdr:row>140</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140</xdr:row>
      <xdr:rowOff>88395</xdr:rowOff>
    </xdr:from>
    <xdr:to>
      <xdr:col>3</xdr:col>
      <xdr:colOff>335715</xdr:colOff>
      <xdr:row>144</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140</xdr:row>
      <xdr:rowOff>88395</xdr:rowOff>
    </xdr:from>
    <xdr:to>
      <xdr:col>3</xdr:col>
      <xdr:colOff>331904</xdr:colOff>
      <xdr:row>149</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140</xdr:row>
      <xdr:rowOff>88395</xdr:rowOff>
    </xdr:from>
    <xdr:to>
      <xdr:col>3</xdr:col>
      <xdr:colOff>331904</xdr:colOff>
      <xdr:row>153</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140512</xdr:colOff>
      <xdr:row>82</xdr:row>
      <xdr:rowOff>57150</xdr:rowOff>
    </xdr:from>
    <xdr:to>
      <xdr:col>17</xdr:col>
      <xdr:colOff>373174</xdr:colOff>
      <xdr:row>108</xdr:row>
      <xdr:rowOff>27900</xdr:rowOff>
    </xdr:to>
    <xdr:pic>
      <xdr:nvPicPr>
        <xdr:cNvPr id="48" name="图片 47"/>
        <xdr:cNvPicPr>
          <a:picLocks noChangeAspect="1"/>
        </xdr:cNvPicPr>
      </xdr:nvPicPr>
      <xdr:blipFill>
        <a:blip xmlns:r="http://schemas.openxmlformats.org/officeDocument/2006/relationships" r:embed="rId1"/>
        <a:stretch>
          <a:fillRect/>
        </a:stretch>
      </xdr:blipFill>
      <xdr:spPr>
        <a:xfrm>
          <a:off x="2797486" y="17044594"/>
          <a:ext cx="12565030" cy="53706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660000</xdr:colOff>
      <xdr:row>81</xdr:row>
      <xdr:rowOff>180000</xdr:rowOff>
    </xdr:from>
    <xdr:to>
      <xdr:col>18</xdr:col>
      <xdr:colOff>667500</xdr:colOff>
      <xdr:row>85</xdr:row>
      <xdr:rowOff>157500</xdr:rowOff>
    </xdr:to>
    <xdr:sp macro="" textlink="">
      <xdr:nvSpPr>
        <xdr:cNvPr id="2" name="双括号 1"/>
        <xdr:cNvSpPr/>
      </xdr:nvSpPr>
      <xdr:spPr>
        <a:xfrm>
          <a:off x="9487500" y="12990000"/>
          <a:ext cx="7432500" cy="817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645000</xdr:colOff>
      <xdr:row>90</xdr:row>
      <xdr:rowOff>52500</xdr:rowOff>
    </xdr:from>
    <xdr:to>
      <xdr:col>18</xdr:col>
      <xdr:colOff>652500</xdr:colOff>
      <xdr:row>94</xdr:row>
      <xdr:rowOff>165000</xdr:rowOff>
    </xdr:to>
    <xdr:sp macro="" textlink="">
      <xdr:nvSpPr>
        <xdr:cNvPr id="3" name="双括号 2"/>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8</xdr:col>
      <xdr:colOff>0</xdr:colOff>
      <xdr:row>98</xdr:row>
      <xdr:rowOff>0</xdr:rowOff>
    </xdr:from>
    <xdr:to>
      <xdr:col>19</xdr:col>
      <xdr:colOff>7500</xdr:colOff>
      <xdr:row>102</xdr:row>
      <xdr:rowOff>112500</xdr:rowOff>
    </xdr:to>
    <xdr:sp macro="" textlink="">
      <xdr:nvSpPr>
        <xdr:cNvPr id="4" name="双括号 3"/>
        <xdr:cNvSpPr/>
      </xdr:nvSpPr>
      <xdr:spPr>
        <a:xfrm>
          <a:off x="9502500" y="159600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555000</xdr:colOff>
      <xdr:row>97</xdr:row>
      <xdr:rowOff>60000</xdr:rowOff>
    </xdr:from>
    <xdr:to>
      <xdr:col>35</xdr:col>
      <xdr:colOff>15000</xdr:colOff>
      <xdr:row>102</xdr:row>
      <xdr:rowOff>172500</xdr:rowOff>
    </xdr:to>
    <xdr:sp macro="" textlink="">
      <xdr:nvSpPr>
        <xdr:cNvPr id="5" name="双括号 4"/>
        <xdr:cNvSpPr/>
      </xdr:nvSpPr>
      <xdr:spPr>
        <a:xfrm>
          <a:off x="9382500" y="16230000"/>
          <a:ext cx="18360000" cy="116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652500</xdr:colOff>
      <xdr:row>98</xdr:row>
      <xdr:rowOff>7500</xdr:rowOff>
    </xdr:from>
    <xdr:to>
      <xdr:col>30</xdr:col>
      <xdr:colOff>660000</xdr:colOff>
      <xdr:row>102</xdr:row>
      <xdr:rowOff>120000</xdr:rowOff>
    </xdr:to>
    <xdr:sp macro="" textlink="">
      <xdr:nvSpPr>
        <xdr:cNvPr id="7" name="双括号 6"/>
        <xdr:cNvSpPr/>
      </xdr:nvSpPr>
      <xdr:spPr>
        <a:xfrm>
          <a:off x="9480000" y="14497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645000</xdr:colOff>
      <xdr:row>106</xdr:row>
      <xdr:rowOff>52500</xdr:rowOff>
    </xdr:from>
    <xdr:to>
      <xdr:col>18</xdr:col>
      <xdr:colOff>652500</xdr:colOff>
      <xdr:row>110</xdr:row>
      <xdr:rowOff>165000</xdr:rowOff>
    </xdr:to>
    <xdr:sp macro="" textlink="">
      <xdr:nvSpPr>
        <xdr:cNvPr id="8" name="双括号 7"/>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570000</xdr:colOff>
      <xdr:row>81</xdr:row>
      <xdr:rowOff>90000</xdr:rowOff>
    </xdr:from>
    <xdr:to>
      <xdr:col>19</xdr:col>
      <xdr:colOff>60000</xdr:colOff>
      <xdr:row>87</xdr:row>
      <xdr:rowOff>30000</xdr:rowOff>
    </xdr:to>
    <xdr:sp macro="" textlink="">
      <xdr:nvSpPr>
        <xdr:cNvPr id="9" name="圆角矩形 8"/>
        <xdr:cNvSpPr/>
      </xdr:nvSpPr>
      <xdr:spPr>
        <a:xfrm>
          <a:off x="9397500" y="12900000"/>
          <a:ext cx="7590000" cy="120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587400</xdr:colOff>
      <xdr:row>89</xdr:row>
      <xdr:rowOff>202500</xdr:rowOff>
    </xdr:from>
    <xdr:to>
      <xdr:col>23</xdr:col>
      <xdr:colOff>37500</xdr:colOff>
      <xdr:row>95</xdr:row>
      <xdr:rowOff>22500</xdr:rowOff>
    </xdr:to>
    <xdr:sp macro="" textlink="">
      <xdr:nvSpPr>
        <xdr:cNvPr id="11" name="圆角矩形 10"/>
        <xdr:cNvSpPr/>
      </xdr:nvSpPr>
      <xdr:spPr>
        <a:xfrm>
          <a:off x="9414900" y="15112500"/>
          <a:ext cx="10250100" cy="108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502500</xdr:colOff>
      <xdr:row>97</xdr:row>
      <xdr:rowOff>45000</xdr:rowOff>
    </xdr:from>
    <xdr:to>
      <xdr:col>35</xdr:col>
      <xdr:colOff>97500</xdr:colOff>
      <xdr:row>103</xdr:row>
      <xdr:rowOff>22500</xdr:rowOff>
    </xdr:to>
    <xdr:sp macro="" textlink="">
      <xdr:nvSpPr>
        <xdr:cNvPr id="12" name="圆角矩形 11"/>
        <xdr:cNvSpPr/>
      </xdr:nvSpPr>
      <xdr:spPr>
        <a:xfrm>
          <a:off x="9330000" y="16215000"/>
          <a:ext cx="18495000" cy="123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562500</xdr:colOff>
      <xdr:row>106</xdr:row>
      <xdr:rowOff>22500</xdr:rowOff>
    </xdr:from>
    <xdr:to>
      <xdr:col>19</xdr:col>
      <xdr:colOff>97500</xdr:colOff>
      <xdr:row>111</xdr:row>
      <xdr:rowOff>30000</xdr:rowOff>
    </xdr:to>
    <xdr:sp macro="" textlink="">
      <xdr:nvSpPr>
        <xdr:cNvPr id="13" name="圆角矩形 12"/>
        <xdr:cNvSpPr/>
      </xdr:nvSpPr>
      <xdr:spPr>
        <a:xfrm>
          <a:off x="9390000" y="18082500"/>
          <a:ext cx="7635000" cy="105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editAs="oneCell">
    <xdr:from>
      <xdr:col>1</xdr:col>
      <xdr:colOff>984607</xdr:colOff>
      <xdr:row>65</xdr:row>
      <xdr:rowOff>61175</xdr:rowOff>
    </xdr:from>
    <xdr:to>
      <xdr:col>6</xdr:col>
      <xdr:colOff>427155</xdr:colOff>
      <xdr:row>76</xdr:row>
      <xdr:rowOff>159941</xdr:rowOff>
    </xdr:to>
    <xdr:pic>
      <xdr:nvPicPr>
        <xdr:cNvPr id="6" name="图片 5"/>
        <xdr:cNvPicPr>
          <a:picLocks noChangeAspect="1"/>
        </xdr:cNvPicPr>
      </xdr:nvPicPr>
      <xdr:blipFill>
        <a:blip xmlns:r="http://schemas.openxmlformats.org/officeDocument/2006/relationships" r:embed="rId1"/>
        <a:stretch>
          <a:fillRect/>
        </a:stretch>
      </xdr:blipFill>
      <xdr:spPr>
        <a:xfrm>
          <a:off x="4173877" y="12465079"/>
          <a:ext cx="4419093" cy="24532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32</xdr:row>
      <xdr:rowOff>6641</xdr:rowOff>
    </xdr:from>
    <xdr:to>
      <xdr:col>14</xdr:col>
      <xdr:colOff>304578</xdr:colOff>
      <xdr:row>58</xdr:row>
      <xdr:rowOff>190499</xdr:rowOff>
    </xdr:to>
    <xdr:pic>
      <xdr:nvPicPr>
        <xdr:cNvPr id="2" name="图片 1"/>
        <xdr:cNvPicPr>
          <a:picLocks noChangeAspect="1"/>
        </xdr:cNvPicPr>
      </xdr:nvPicPr>
      <xdr:blipFill>
        <a:blip xmlns:r="http://schemas.openxmlformats.org/officeDocument/2006/relationships" r:embed="rId1"/>
        <a:stretch>
          <a:fillRect/>
        </a:stretch>
      </xdr:blipFill>
      <xdr:spPr>
        <a:xfrm>
          <a:off x="698500" y="3988091"/>
          <a:ext cx="9899428" cy="56321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38100</xdr:colOff>
      <xdr:row>61</xdr:row>
      <xdr:rowOff>104775</xdr:rowOff>
    </xdr:from>
    <xdr:to>
      <xdr:col>14</xdr:col>
      <xdr:colOff>333376</xdr:colOff>
      <xdr:row>78</xdr:row>
      <xdr:rowOff>186135</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5</xdr:col>
      <xdr:colOff>30884</xdr:colOff>
      <xdr:row>82</xdr:row>
      <xdr:rowOff>184764</xdr:rowOff>
    </xdr:from>
    <xdr:to>
      <xdr:col>12</xdr:col>
      <xdr:colOff>163595</xdr:colOff>
      <xdr:row>101</xdr:row>
      <xdr:rowOff>105564</xdr:rowOff>
    </xdr:to>
    <xdr:pic>
      <xdr:nvPicPr>
        <xdr:cNvPr id="4" name="图片 3"/>
        <xdr:cNvPicPr>
          <a:picLocks noChangeAspect="1"/>
        </xdr:cNvPicPr>
      </xdr:nvPicPr>
      <xdr:blipFill>
        <a:blip xmlns:r="http://schemas.openxmlformats.org/officeDocument/2006/relationships" r:embed="rId2"/>
        <a:stretch>
          <a:fillRect/>
        </a:stretch>
      </xdr:blipFill>
      <xdr:spPr>
        <a:xfrm>
          <a:off x="6611793" y="17971980"/>
          <a:ext cx="5010666" cy="3896766"/>
        </a:xfrm>
        <a:prstGeom prst="rect">
          <a:avLst/>
        </a:prstGeom>
      </xdr:spPr>
    </xdr:pic>
    <xdr:clientData/>
  </xdr:twoCellAnchor>
  <xdr:twoCellAnchor editAs="oneCell">
    <xdr:from>
      <xdr:col>2</xdr:col>
      <xdr:colOff>466725</xdr:colOff>
      <xdr:row>24</xdr:row>
      <xdr:rowOff>28575</xdr:rowOff>
    </xdr:from>
    <xdr:to>
      <xdr:col>13</xdr:col>
      <xdr:colOff>170428</xdr:colOff>
      <xdr:row>50</xdr:row>
      <xdr:rowOff>170752</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5</xdr:col>
      <xdr:colOff>19050</xdr:colOff>
      <xdr:row>110</xdr:row>
      <xdr:rowOff>200025</xdr:rowOff>
    </xdr:from>
    <xdr:to>
      <xdr:col>12</xdr:col>
      <xdr:colOff>208909</xdr:colOff>
      <xdr:row>127</xdr:row>
      <xdr:rowOff>180533</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306939</xdr:colOff>
      <xdr:row>4</xdr:row>
      <xdr:rowOff>19050</xdr:rowOff>
    </xdr:from>
    <xdr:to>
      <xdr:col>7</xdr:col>
      <xdr:colOff>142277</xdr:colOff>
      <xdr:row>17</xdr:row>
      <xdr:rowOff>75660</xdr:rowOff>
    </xdr:to>
    <xdr:pic>
      <xdr:nvPicPr>
        <xdr:cNvPr id="2" name="图片 1"/>
        <xdr:cNvPicPr>
          <a:picLocks noChangeAspect="1"/>
        </xdr:cNvPicPr>
      </xdr:nvPicPr>
      <xdr:blipFill>
        <a:blip xmlns:r="http://schemas.openxmlformats.org/officeDocument/2006/relationships" r:embed="rId1"/>
        <a:stretch>
          <a:fillRect/>
        </a:stretch>
      </xdr:blipFill>
      <xdr:spPr>
        <a:xfrm>
          <a:off x="1678539" y="704850"/>
          <a:ext cx="3264338" cy="2952210"/>
        </a:xfrm>
        <a:prstGeom prst="rect">
          <a:avLst/>
        </a:prstGeom>
      </xdr:spPr>
    </xdr:pic>
    <xdr:clientData/>
  </xdr:twoCellAnchor>
  <xdr:twoCellAnchor editAs="oneCell">
    <xdr:from>
      <xdr:col>12</xdr:col>
      <xdr:colOff>257175</xdr:colOff>
      <xdr:row>3</xdr:row>
      <xdr:rowOff>85725</xdr:rowOff>
    </xdr:from>
    <xdr:to>
      <xdr:col>22</xdr:col>
      <xdr:colOff>218223</xdr:colOff>
      <xdr:row>17</xdr:row>
      <xdr:rowOff>171056</xdr:rowOff>
    </xdr:to>
    <xdr:pic>
      <xdr:nvPicPr>
        <xdr:cNvPr id="4" name="图片 3"/>
        <xdr:cNvPicPr>
          <a:picLocks noChangeAspect="1"/>
        </xdr:cNvPicPr>
      </xdr:nvPicPr>
      <xdr:blipFill>
        <a:blip xmlns:r="http://schemas.openxmlformats.org/officeDocument/2006/relationships" r:embed="rId2"/>
        <a:stretch>
          <a:fillRect/>
        </a:stretch>
      </xdr:blipFill>
      <xdr:spPr>
        <a:xfrm>
          <a:off x="8486775" y="600075"/>
          <a:ext cx="6819048" cy="31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id</a:t>
          </a:r>
        </a:p>
        <a:p>
          <a:r>
            <a:rPr lang="en-US" altLang="zh-Hans" sz="1100"/>
            <a:t>level</a:t>
          </a:r>
          <a:endParaRPr lang="zh-Han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life_coef</a:t>
          </a:r>
        </a:p>
        <a:p>
          <a:r>
            <a:rPr lang="en-US" altLang="zh-Hans" sz="1100"/>
            <a:t>attack_coef</a:t>
          </a:r>
        </a:p>
        <a:p>
          <a:r>
            <a:rPr lang="en-US" altLang="zh-Hans" sz="1100"/>
            <a:t>exp_coef</a:t>
          </a:r>
        </a:p>
        <a:p>
          <a:r>
            <a:rPr lang="en-US" altLang="zh-Hans" sz="1100"/>
            <a:t>gold_coef</a:t>
          </a:r>
          <a:endParaRPr lang="zh-Han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61135" y="174002700"/>
          <a:ext cx="11807190" cy="72161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56360" y="45567600"/>
          <a:ext cx="9540240" cy="72161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65910" y="323850"/>
          <a:ext cx="11702415"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43"/>
  <sheetViews>
    <sheetView zoomScale="133" workbookViewId="0">
      <selection activeCell="D11" sqref="D11"/>
    </sheetView>
  </sheetViews>
  <sheetFormatPr defaultColWidth="8.875" defaultRowHeight="16.5" x14ac:dyDescent="0.15"/>
  <cols>
    <col min="1" max="1" width="34.875" style="106" customWidth="1"/>
    <col min="2" max="2" width="8.875" style="2"/>
    <col min="3" max="3" width="23.125" style="2" customWidth="1"/>
    <col min="4" max="4" width="13" style="2" customWidth="1"/>
    <col min="5" max="5" width="10.875" style="2" customWidth="1"/>
    <col min="6" max="16384" width="8.875" style="2"/>
  </cols>
  <sheetData>
    <row r="2" spans="2:12" x14ac:dyDescent="0.15">
      <c r="B2" s="47" t="s">
        <v>296</v>
      </c>
      <c r="C2" s="3"/>
      <c r="D2" s="3"/>
      <c r="E2" s="3"/>
      <c r="F2" s="3"/>
      <c r="H2" s="3"/>
      <c r="I2" s="3"/>
      <c r="J2" s="3"/>
      <c r="K2" s="3"/>
      <c r="L2" s="3"/>
    </row>
    <row r="3" spans="2:12" x14ac:dyDescent="0.15">
      <c r="B3" s="3" t="s">
        <v>299</v>
      </c>
      <c r="C3" s="14" t="s">
        <v>297</v>
      </c>
      <c r="D3" s="2" t="s">
        <v>98</v>
      </c>
      <c r="E3" s="3"/>
      <c r="F3" s="3"/>
      <c r="H3" s="3"/>
      <c r="I3" s="3"/>
      <c r="J3" s="3"/>
      <c r="K3" s="3"/>
      <c r="L3" s="3"/>
    </row>
    <row r="4" spans="2:12" ht="17.100000000000001" x14ac:dyDescent="0.15">
      <c r="B4" s="3"/>
      <c r="C4" s="3"/>
      <c r="D4" s="3"/>
      <c r="E4" s="3"/>
      <c r="F4" s="3"/>
      <c r="H4" s="3"/>
      <c r="I4" s="3"/>
      <c r="J4" s="3"/>
      <c r="K4" s="3"/>
      <c r="L4" s="3"/>
    </row>
    <row r="5" spans="2:12" x14ac:dyDescent="0.15">
      <c r="B5" s="3" t="s">
        <v>76</v>
      </c>
      <c r="C5" s="3" t="s">
        <v>982</v>
      </c>
      <c r="D5" s="3" t="s">
        <v>287</v>
      </c>
      <c r="E5" s="3"/>
      <c r="F5" s="3"/>
      <c r="H5" s="3"/>
      <c r="I5" s="3"/>
      <c r="J5" s="3"/>
      <c r="K5" s="3"/>
      <c r="L5" s="3"/>
    </row>
    <row r="6" spans="2:12" ht="17.100000000000001" x14ac:dyDescent="0.15">
      <c r="B6" s="3"/>
      <c r="C6" s="3"/>
      <c r="D6" s="3"/>
      <c r="E6" s="3"/>
      <c r="F6" s="3"/>
      <c r="H6" s="3"/>
      <c r="I6" s="3"/>
      <c r="J6" s="3"/>
      <c r="K6" s="3"/>
      <c r="L6" s="3"/>
    </row>
    <row r="7" spans="2:12" x14ac:dyDescent="0.15">
      <c r="B7" s="3" t="s">
        <v>900</v>
      </c>
      <c r="C7" s="12" t="s">
        <v>1026</v>
      </c>
      <c r="D7" s="2" t="s">
        <v>788</v>
      </c>
      <c r="E7" s="3"/>
      <c r="F7" s="3"/>
      <c r="H7" s="3"/>
      <c r="I7" s="3"/>
      <c r="J7" s="3"/>
      <c r="K7" s="3"/>
      <c r="L7" s="3"/>
    </row>
    <row r="8" spans="2:12" ht="17.100000000000001" x14ac:dyDescent="0.15">
      <c r="B8" s="3"/>
      <c r="C8" s="3"/>
      <c r="D8" s="3"/>
      <c r="E8" s="3"/>
      <c r="F8" s="3"/>
      <c r="H8" s="3"/>
      <c r="I8" s="3"/>
      <c r="J8" s="3"/>
      <c r="K8" s="3"/>
      <c r="L8" s="3"/>
    </row>
    <row r="9" spans="2:12" x14ac:dyDescent="0.15">
      <c r="B9" s="3" t="s">
        <v>288</v>
      </c>
      <c r="C9" s="3" t="s">
        <v>289</v>
      </c>
      <c r="D9" s="3" t="s">
        <v>908</v>
      </c>
      <c r="E9" s="3"/>
      <c r="H9" s="3"/>
      <c r="J9" s="3"/>
      <c r="K9" s="3"/>
      <c r="L9" s="3"/>
    </row>
    <row r="10" spans="2:12" ht="15" customHeight="1" x14ac:dyDescent="0.15">
      <c r="B10" s="3"/>
      <c r="C10" s="3"/>
      <c r="D10" s="3"/>
      <c r="E10" s="3"/>
      <c r="F10" s="3"/>
      <c r="H10" s="3"/>
      <c r="I10" s="3"/>
      <c r="J10" s="3"/>
      <c r="K10" s="3"/>
      <c r="L10" s="3"/>
    </row>
    <row r="11" spans="2:12" ht="15" customHeight="1" x14ac:dyDescent="0.15">
      <c r="B11" s="147" t="s">
        <v>1055</v>
      </c>
      <c r="C11" s="147" t="s">
        <v>1054</v>
      </c>
      <c r="D11" s="147" t="s">
        <v>1074</v>
      </c>
      <c r="E11" s="147"/>
      <c r="F11" s="147"/>
      <c r="G11" s="147"/>
      <c r="H11" s="147"/>
      <c r="I11" s="3"/>
      <c r="J11" s="3"/>
      <c r="K11" s="3"/>
      <c r="L11" s="3"/>
    </row>
    <row r="12" spans="2:12" ht="15" customHeight="1" x14ac:dyDescent="0.15">
      <c r="B12" s="3"/>
      <c r="C12" s="3"/>
      <c r="D12" s="3"/>
      <c r="E12" s="3"/>
      <c r="F12" s="3"/>
      <c r="H12" s="3"/>
      <c r="I12" s="3"/>
      <c r="J12" s="3"/>
      <c r="K12" s="3"/>
      <c r="L12" s="3"/>
    </row>
    <row r="13" spans="2:12" x14ac:dyDescent="0.15">
      <c r="B13" s="2" t="s">
        <v>301</v>
      </c>
      <c r="C13" s="3" t="s">
        <v>101</v>
      </c>
      <c r="D13" s="3"/>
      <c r="E13" s="3"/>
      <c r="F13" s="3"/>
      <c r="H13" s="3"/>
      <c r="I13" s="3"/>
      <c r="J13" s="3"/>
      <c r="K13" s="3"/>
      <c r="L13" s="3"/>
    </row>
    <row r="14" spans="2:12" ht="17.100000000000001" x14ac:dyDescent="0.15">
      <c r="C14" s="3"/>
      <c r="D14" s="3"/>
      <c r="E14" s="3"/>
      <c r="F14" s="3"/>
      <c r="H14" s="3"/>
      <c r="I14" s="3"/>
      <c r="J14" s="3"/>
      <c r="K14" s="3"/>
      <c r="L14" s="3"/>
    </row>
    <row r="15" spans="2:12" x14ac:dyDescent="0.15">
      <c r="B15" s="2" t="s">
        <v>295</v>
      </c>
      <c r="C15" s="14" t="s">
        <v>99</v>
      </c>
      <c r="D15" s="3" t="s">
        <v>302</v>
      </c>
      <c r="E15" s="3"/>
      <c r="F15" s="3"/>
      <c r="H15" s="3"/>
      <c r="I15" s="3"/>
      <c r="J15" s="3"/>
      <c r="K15" s="3"/>
      <c r="L15" s="3"/>
    </row>
    <row r="16" spans="2:12" ht="17.100000000000001" x14ac:dyDescent="0.15">
      <c r="C16" s="14"/>
      <c r="D16" s="3"/>
      <c r="E16" s="3"/>
      <c r="F16" s="3"/>
      <c r="H16" s="3"/>
      <c r="I16" s="3"/>
      <c r="J16" s="3"/>
      <c r="K16" s="3"/>
      <c r="L16" s="3"/>
    </row>
    <row r="17" spans="1:14" x14ac:dyDescent="0.15">
      <c r="B17" s="2" t="s">
        <v>861</v>
      </c>
      <c r="C17" s="2" t="s">
        <v>863</v>
      </c>
      <c r="D17" s="2" t="s">
        <v>862</v>
      </c>
      <c r="F17" s="5"/>
      <c r="H17" s="5"/>
    </row>
    <row r="18" spans="1:14" x14ac:dyDescent="0.15">
      <c r="D18" s="2" t="s">
        <v>860</v>
      </c>
      <c r="F18" s="5"/>
      <c r="G18" s="5"/>
    </row>
    <row r="19" spans="1:14" x14ac:dyDescent="0.15">
      <c r="B19" s="2" t="s">
        <v>913</v>
      </c>
      <c r="C19" s="3" t="s">
        <v>993</v>
      </c>
      <c r="D19" s="3"/>
      <c r="E19" s="3"/>
      <c r="F19" s="58"/>
      <c r="G19" s="58"/>
      <c r="H19" s="3"/>
      <c r="I19" s="3"/>
      <c r="J19" s="3"/>
      <c r="K19" s="3"/>
      <c r="L19" s="3"/>
      <c r="M19" s="3"/>
      <c r="N19" s="3"/>
    </row>
    <row r="20" spans="1:14" x14ac:dyDescent="0.15">
      <c r="A20" s="127" t="s">
        <v>995</v>
      </c>
      <c r="C20" s="3" t="s">
        <v>994</v>
      </c>
      <c r="D20" s="3"/>
    </row>
    <row r="21" spans="1:14" x14ac:dyDescent="0.15">
      <c r="C21" s="2" t="s">
        <v>866</v>
      </c>
      <c r="D21" s="24" t="s">
        <v>1007</v>
      </c>
      <c r="E21" s="24"/>
      <c r="G21" s="5"/>
    </row>
    <row r="22" spans="1:14" x14ac:dyDescent="0.15">
      <c r="D22" s="2" t="s">
        <v>989</v>
      </c>
      <c r="F22" s="2" t="s">
        <v>869</v>
      </c>
      <c r="G22" s="5"/>
    </row>
    <row r="23" spans="1:14" x14ac:dyDescent="0.15">
      <c r="D23" s="2" t="s">
        <v>988</v>
      </c>
      <c r="F23" s="2" t="s">
        <v>870</v>
      </c>
      <c r="G23" s="5"/>
    </row>
    <row r="25" spans="1:14" x14ac:dyDescent="0.15">
      <c r="C25" s="2" t="s">
        <v>867</v>
      </c>
      <c r="D25" s="2" t="s">
        <v>873</v>
      </c>
      <c r="G25" s="5"/>
    </row>
    <row r="26" spans="1:14" x14ac:dyDescent="0.15">
      <c r="D26" s="2" t="s">
        <v>865</v>
      </c>
      <c r="F26" s="2" t="s">
        <v>872</v>
      </c>
      <c r="G26" s="5"/>
    </row>
    <row r="27" spans="1:14" x14ac:dyDescent="0.15">
      <c r="D27" s="2" t="s">
        <v>864</v>
      </c>
      <c r="F27" s="2" t="s">
        <v>870</v>
      </c>
      <c r="G27" s="5"/>
    </row>
    <row r="29" spans="1:14" x14ac:dyDescent="0.15">
      <c r="C29" s="2" t="s">
        <v>868</v>
      </c>
      <c r="D29" s="2" t="s">
        <v>874</v>
      </c>
      <c r="G29" s="5"/>
    </row>
    <row r="30" spans="1:14" x14ac:dyDescent="0.15">
      <c r="D30" s="14" t="s">
        <v>297</v>
      </c>
      <c r="F30" s="2" t="s">
        <v>871</v>
      </c>
      <c r="G30" s="5"/>
    </row>
    <row r="31" spans="1:14" x14ac:dyDescent="0.15">
      <c r="D31" s="2" t="s">
        <v>864</v>
      </c>
      <c r="F31" s="2" t="s">
        <v>870</v>
      </c>
      <c r="G31" s="5"/>
    </row>
    <row r="33" spans="1:21" x14ac:dyDescent="0.15">
      <c r="C33" s="2" t="s">
        <v>875</v>
      </c>
      <c r="D33" s="2" t="s">
        <v>877</v>
      </c>
      <c r="G33" s="5"/>
    </row>
    <row r="34" spans="1:21" x14ac:dyDescent="0.15">
      <c r="D34" s="2" t="s">
        <v>876</v>
      </c>
      <c r="F34" s="2" t="s">
        <v>878</v>
      </c>
      <c r="G34" s="5"/>
    </row>
    <row r="35" spans="1:21" x14ac:dyDescent="0.15">
      <c r="D35" s="2" t="s">
        <v>864</v>
      </c>
      <c r="F35" s="2" t="s">
        <v>870</v>
      </c>
      <c r="G35" s="5"/>
    </row>
    <row r="36" spans="1:21" x14ac:dyDescent="0.15">
      <c r="B36" s="2" t="s">
        <v>879</v>
      </c>
      <c r="C36" s="2" t="s">
        <v>1079</v>
      </c>
      <c r="D36" s="2" t="s">
        <v>880</v>
      </c>
      <c r="F36" s="2" t="s">
        <v>881</v>
      </c>
      <c r="G36" s="5"/>
    </row>
    <row r="37" spans="1:21" x14ac:dyDescent="0.15">
      <c r="G37" s="5"/>
    </row>
    <row r="38" spans="1:21" x14ac:dyDescent="0.15">
      <c r="A38" s="127" t="s">
        <v>1003</v>
      </c>
      <c r="B38" s="24" t="s">
        <v>901</v>
      </c>
      <c r="C38" s="24" t="s">
        <v>903</v>
      </c>
      <c r="D38" s="24" t="s">
        <v>1008</v>
      </c>
      <c r="E38" s="24"/>
      <c r="G38" s="5"/>
    </row>
    <row r="39" spans="1:21" x14ac:dyDescent="0.15">
      <c r="A39" s="127"/>
      <c r="B39" s="24"/>
      <c r="C39" s="24"/>
      <c r="D39" s="24"/>
      <c r="E39" s="24"/>
      <c r="G39" s="5"/>
    </row>
    <row r="40" spans="1:21" x14ac:dyDescent="0.15">
      <c r="A40" s="127"/>
      <c r="B40" s="24"/>
      <c r="C40" s="24"/>
      <c r="D40" s="24"/>
      <c r="E40" s="24"/>
      <c r="G40" s="5"/>
    </row>
    <row r="41" spans="1:21" x14ac:dyDescent="0.15">
      <c r="B41" s="49"/>
      <c r="C41" s="49"/>
      <c r="D41" s="49"/>
      <c r="E41" s="49"/>
      <c r="F41" s="49"/>
      <c r="G41" s="49"/>
      <c r="H41" s="49"/>
      <c r="I41" s="49"/>
      <c r="J41" s="49"/>
      <c r="K41" s="49"/>
      <c r="L41" s="49"/>
      <c r="M41" s="49"/>
      <c r="N41" s="49"/>
      <c r="O41" s="49"/>
      <c r="P41" s="49"/>
      <c r="Q41" s="49"/>
      <c r="R41" s="49"/>
      <c r="S41" s="49"/>
      <c r="T41" s="49"/>
      <c r="U41" s="49"/>
    </row>
    <row r="42" spans="1:21" x14ac:dyDescent="0.15">
      <c r="B42" s="47" t="s">
        <v>303</v>
      </c>
    </row>
    <row r="43" spans="1:21" x14ac:dyDescent="0.15">
      <c r="B43" s="2" t="s">
        <v>232</v>
      </c>
      <c r="C43" s="2" t="s">
        <v>887</v>
      </c>
      <c r="E43" s="2" t="s">
        <v>311</v>
      </c>
      <c r="F43" s="5"/>
      <c r="G43" s="5"/>
    </row>
    <row r="44" spans="1:21" x14ac:dyDescent="0.15">
      <c r="B44" s="2" t="s">
        <v>885</v>
      </c>
      <c r="C44" s="2" t="s">
        <v>886</v>
      </c>
      <c r="E44" s="2" t="s">
        <v>889</v>
      </c>
      <c r="F44" s="5"/>
      <c r="G44" s="5"/>
    </row>
    <row r="45" spans="1:21" x14ac:dyDescent="0.15">
      <c r="B45" s="2" t="s">
        <v>910</v>
      </c>
      <c r="C45" s="2" t="s">
        <v>888</v>
      </c>
      <c r="E45" s="24" t="s">
        <v>911</v>
      </c>
      <c r="F45" s="5"/>
      <c r="G45" s="5"/>
    </row>
    <row r="46" spans="1:21" x14ac:dyDescent="0.15">
      <c r="B46" s="2" t="s">
        <v>882</v>
      </c>
      <c r="C46" s="2" t="s">
        <v>883</v>
      </c>
      <c r="E46" s="2" t="s">
        <v>884</v>
      </c>
      <c r="F46" s="5"/>
      <c r="G46" s="5"/>
    </row>
    <row r="47" spans="1:21" x14ac:dyDescent="0.15">
      <c r="F47" s="5"/>
      <c r="G47" s="5"/>
    </row>
    <row r="48" spans="1:21" x14ac:dyDescent="0.15">
      <c r="B48" s="49"/>
      <c r="C48" s="49"/>
      <c r="D48" s="49"/>
      <c r="E48" s="49"/>
      <c r="F48" s="51"/>
      <c r="G48" s="51"/>
      <c r="H48" s="49"/>
      <c r="I48" s="49"/>
      <c r="J48" s="49"/>
      <c r="K48" s="49"/>
      <c r="L48" s="49"/>
      <c r="M48" s="49"/>
      <c r="N48" s="49"/>
      <c r="O48" s="49"/>
      <c r="P48" s="49"/>
      <c r="Q48" s="49"/>
      <c r="R48" s="49"/>
      <c r="S48" s="49"/>
      <c r="T48" s="49"/>
      <c r="U48" s="49"/>
    </row>
    <row r="49" spans="1:21" x14ac:dyDescent="0.15">
      <c r="A49" s="123"/>
      <c r="B49" s="47" t="s">
        <v>961</v>
      </c>
    </row>
    <row r="50" spans="1:21" x14ac:dyDescent="0.15">
      <c r="A50" s="123"/>
      <c r="B50" s="2" t="s">
        <v>1065</v>
      </c>
      <c r="C50" s="2" t="s">
        <v>266</v>
      </c>
      <c r="E50" s="147" t="s">
        <v>1066</v>
      </c>
      <c r="F50" s="5"/>
      <c r="G50" s="5"/>
    </row>
    <row r="51" spans="1:21" x14ac:dyDescent="0.15">
      <c r="A51" s="123"/>
      <c r="C51" s="14"/>
      <c r="D51" s="3"/>
      <c r="E51" s="3"/>
      <c r="F51" s="3"/>
      <c r="G51" s="3"/>
      <c r="H51" s="3"/>
      <c r="I51" s="3"/>
      <c r="J51" s="3"/>
      <c r="K51" s="3"/>
      <c r="L51" s="3"/>
    </row>
    <row r="52" spans="1:21" x14ac:dyDescent="0.15">
      <c r="A52" s="123"/>
      <c r="B52" s="49"/>
      <c r="C52" s="49"/>
      <c r="D52" s="49"/>
      <c r="E52" s="49"/>
      <c r="F52" s="49"/>
      <c r="G52" s="49"/>
      <c r="H52" s="49"/>
      <c r="I52" s="49"/>
      <c r="J52" s="49"/>
      <c r="K52" s="49"/>
      <c r="L52" s="49"/>
      <c r="M52" s="49"/>
      <c r="N52" s="49"/>
      <c r="O52" s="49"/>
      <c r="P52" s="49"/>
      <c r="Q52" s="49"/>
      <c r="R52" s="49"/>
      <c r="S52" s="49"/>
      <c r="T52" s="49"/>
      <c r="U52" s="49"/>
    </row>
    <row r="53" spans="1:21" x14ac:dyDescent="0.15">
      <c r="A53" s="123"/>
      <c r="B53" s="1" t="s">
        <v>0</v>
      </c>
      <c r="C53" s="3" t="s">
        <v>280</v>
      </c>
      <c r="D53" s="2" t="s">
        <v>1059</v>
      </c>
      <c r="E53" s="3"/>
      <c r="F53" s="3"/>
      <c r="G53" s="3"/>
      <c r="H53" s="3"/>
      <c r="I53" s="3"/>
      <c r="J53" s="3"/>
      <c r="K53" s="3"/>
      <c r="L53" s="3"/>
    </row>
    <row r="54" spans="1:21" x14ac:dyDescent="0.15">
      <c r="A54" s="123"/>
      <c r="B54" s="147" t="s">
        <v>1063</v>
      </c>
      <c r="C54" s="147" t="s">
        <v>1071</v>
      </c>
      <c r="D54" s="147" t="s">
        <v>1064</v>
      </c>
      <c r="E54" s="3"/>
      <c r="F54" s="3"/>
      <c r="G54" s="3"/>
      <c r="H54" s="3"/>
      <c r="I54" s="3"/>
      <c r="J54" s="3"/>
      <c r="K54" s="3"/>
      <c r="L54" s="3"/>
    </row>
    <row r="55" spans="1:21" x14ac:dyDescent="0.15">
      <c r="A55" s="123"/>
      <c r="B55" s="1"/>
      <c r="C55" s="3"/>
      <c r="E55" s="3"/>
      <c r="F55" s="3"/>
      <c r="G55" s="3"/>
      <c r="H55" s="3"/>
      <c r="I55" s="3"/>
      <c r="J55" s="3"/>
      <c r="K55" s="3"/>
      <c r="L55" s="3"/>
    </row>
    <row r="56" spans="1:21" x14ac:dyDescent="0.15">
      <c r="B56" s="3" t="s">
        <v>2</v>
      </c>
      <c r="C56" s="10" t="s">
        <v>145</v>
      </c>
      <c r="D56" s="3" t="s">
        <v>1052</v>
      </c>
      <c r="E56" s="3"/>
      <c r="F56" s="3"/>
      <c r="G56" s="3"/>
      <c r="H56" s="3"/>
      <c r="I56" s="3"/>
      <c r="J56" s="3"/>
      <c r="K56" s="3"/>
      <c r="L56" s="3"/>
    </row>
    <row r="57" spans="1:21" x14ac:dyDescent="0.15">
      <c r="B57" s="3"/>
      <c r="C57" s="3"/>
      <c r="D57" s="3"/>
      <c r="E57" s="3"/>
      <c r="F57" s="3"/>
      <c r="I57" s="3"/>
      <c r="J57" s="3"/>
      <c r="K57" s="3"/>
      <c r="L57" s="3"/>
    </row>
    <row r="58" spans="1:21" x14ac:dyDescent="0.15">
      <c r="B58" s="3" t="s">
        <v>5</v>
      </c>
      <c r="C58" s="11" t="s">
        <v>152</v>
      </c>
      <c r="D58" s="3" t="s">
        <v>1053</v>
      </c>
      <c r="E58" s="3"/>
      <c r="F58" s="3"/>
      <c r="G58" s="3" t="s">
        <v>250</v>
      </c>
      <c r="H58" s="3"/>
      <c r="I58" s="3"/>
      <c r="J58" s="3"/>
      <c r="K58" s="3"/>
      <c r="L58" s="3"/>
    </row>
    <row r="59" spans="1:21" x14ac:dyDescent="0.15">
      <c r="B59" s="3"/>
      <c r="C59" s="3"/>
      <c r="D59" s="3"/>
      <c r="E59" s="3"/>
      <c r="F59" s="3"/>
      <c r="G59" s="3"/>
      <c r="H59" s="3"/>
      <c r="I59" s="3"/>
      <c r="J59" s="3"/>
      <c r="K59" s="3"/>
      <c r="L59" s="3"/>
    </row>
    <row r="60" spans="1:21" x14ac:dyDescent="0.15">
      <c r="B60" s="3" t="s">
        <v>42</v>
      </c>
      <c r="C60" s="3" t="s">
        <v>8</v>
      </c>
      <c r="D60" s="3" t="s">
        <v>9</v>
      </c>
      <c r="E60" s="3"/>
      <c r="F60" s="3"/>
      <c r="G60" s="3"/>
      <c r="H60" s="3"/>
      <c r="I60" s="3"/>
      <c r="J60" s="3"/>
      <c r="K60" s="3"/>
      <c r="L60" s="3"/>
    </row>
    <row r="61" spans="1:21" x14ac:dyDescent="0.15">
      <c r="B61" s="3"/>
      <c r="C61" s="3"/>
      <c r="D61" s="3"/>
      <c r="E61" s="3"/>
      <c r="F61" s="3"/>
      <c r="G61" s="3"/>
      <c r="H61" s="3"/>
      <c r="I61" s="3"/>
      <c r="J61" s="3"/>
      <c r="K61" s="3"/>
      <c r="L61" s="3"/>
    </row>
    <row r="62" spans="1:21" x14ac:dyDescent="0.15">
      <c r="B62" s="148" t="s">
        <v>1060</v>
      </c>
      <c r="C62" s="147" t="s">
        <v>1061</v>
      </c>
      <c r="D62" s="12" t="s">
        <v>11</v>
      </c>
      <c r="E62" s="12"/>
      <c r="F62" s="12"/>
      <c r="G62" s="12"/>
      <c r="H62" s="3"/>
      <c r="I62" s="3"/>
      <c r="J62" s="3"/>
      <c r="K62" s="3"/>
      <c r="L62" s="3"/>
    </row>
    <row r="63" spans="1:21" x14ac:dyDescent="0.15">
      <c r="B63" s="12"/>
      <c r="C63" s="3"/>
      <c r="D63" s="12"/>
      <c r="E63" s="12"/>
      <c r="F63" s="12"/>
      <c r="G63" s="12"/>
      <c r="H63" s="3"/>
      <c r="I63" s="3"/>
      <c r="J63" s="3"/>
      <c r="K63" s="3"/>
      <c r="L63" s="3"/>
    </row>
    <row r="64" spans="1:21" x14ac:dyDescent="0.15">
      <c r="B64" s="13" t="s">
        <v>12</v>
      </c>
      <c r="C64" s="3" t="s">
        <v>174</v>
      </c>
      <c r="D64" s="13" t="s">
        <v>13</v>
      </c>
      <c r="E64" s="3"/>
      <c r="F64" s="3"/>
      <c r="G64" s="3"/>
      <c r="H64" s="3" t="s">
        <v>14</v>
      </c>
      <c r="I64" s="3"/>
      <c r="J64" s="3"/>
      <c r="K64" s="3"/>
      <c r="L64" s="3"/>
    </row>
    <row r="65" spans="1:21" x14ac:dyDescent="0.15">
      <c r="B65" s="13"/>
      <c r="C65" s="3"/>
      <c r="D65" s="13"/>
      <c r="E65" s="3"/>
      <c r="F65" s="3"/>
      <c r="G65" s="3"/>
      <c r="H65" s="3"/>
      <c r="I65" s="3"/>
      <c r="J65" s="3"/>
      <c r="K65" s="3"/>
      <c r="L65" s="3"/>
    </row>
    <row r="66" spans="1:21" x14ac:dyDescent="0.15">
      <c r="B66" s="3" t="s">
        <v>15</v>
      </c>
      <c r="C66" s="10" t="s">
        <v>16</v>
      </c>
      <c r="D66" s="3" t="s">
        <v>1094</v>
      </c>
      <c r="E66" s="3"/>
      <c r="F66" s="3"/>
      <c r="G66" s="3"/>
      <c r="H66" s="3"/>
      <c r="I66" s="3"/>
      <c r="J66" s="3"/>
      <c r="K66" s="3"/>
      <c r="L66" s="3"/>
    </row>
    <row r="67" spans="1:21" x14ac:dyDescent="0.15">
      <c r="B67" s="3"/>
      <c r="C67" s="10"/>
      <c r="D67" s="3"/>
      <c r="E67" s="3"/>
      <c r="F67" s="3"/>
      <c r="G67" s="3"/>
      <c r="H67" s="3"/>
      <c r="I67" s="3"/>
      <c r="J67" s="3"/>
      <c r="K67" s="3"/>
      <c r="L67" s="3"/>
    </row>
    <row r="68" spans="1:21" x14ac:dyDescent="0.15">
      <c r="A68" s="127" t="s">
        <v>996</v>
      </c>
      <c r="B68" s="24" t="s">
        <v>976</v>
      </c>
      <c r="C68" s="125" t="s">
        <v>977</v>
      </c>
      <c r="D68" s="24" t="s">
        <v>1009</v>
      </c>
      <c r="E68" s="24"/>
      <c r="F68" s="24"/>
      <c r="G68" s="24"/>
      <c r="H68" s="24"/>
      <c r="I68" s="24"/>
      <c r="J68" s="24"/>
      <c r="K68" s="24"/>
      <c r="L68" s="24"/>
      <c r="M68" s="3"/>
      <c r="N68" s="3"/>
      <c r="O68" s="3"/>
      <c r="P68" s="3"/>
      <c r="Q68" s="3"/>
      <c r="R68" s="3"/>
      <c r="S68" s="3"/>
      <c r="T68" s="3"/>
      <c r="U68" s="3"/>
    </row>
    <row r="69" spans="1:21" x14ac:dyDescent="0.15">
      <c r="B69" s="49"/>
      <c r="C69" s="50"/>
      <c r="D69" s="49"/>
      <c r="E69" s="49"/>
      <c r="F69" s="49"/>
      <c r="G69" s="49"/>
      <c r="H69" s="49"/>
      <c r="I69" s="49"/>
      <c r="J69" s="49"/>
      <c r="K69" s="49"/>
      <c r="L69" s="49"/>
      <c r="M69" s="49"/>
      <c r="N69" s="49"/>
      <c r="O69" s="49"/>
      <c r="P69" s="49"/>
      <c r="Q69" s="49"/>
      <c r="R69" s="49"/>
      <c r="S69" s="49"/>
      <c r="T69" s="49"/>
      <c r="U69" s="49"/>
    </row>
    <row r="70" spans="1:21" x14ac:dyDescent="0.15">
      <c r="B70" s="1" t="s">
        <v>18</v>
      </c>
      <c r="C70" s="4"/>
      <c r="D70" s="4"/>
      <c r="E70" s="4"/>
      <c r="F70" s="4"/>
      <c r="G70" s="4"/>
    </row>
    <row r="71" spans="1:21" x14ac:dyDescent="0.15">
      <c r="B71" s="2" t="s">
        <v>4</v>
      </c>
    </row>
    <row r="72" spans="1:21" x14ac:dyDescent="0.15">
      <c r="B72" s="2" t="s">
        <v>7</v>
      </c>
      <c r="C72" s="5"/>
      <c r="E72" s="5"/>
      <c r="F72" s="5"/>
      <c r="G72" s="5"/>
    </row>
    <row r="73" spans="1:21" x14ac:dyDescent="0.15">
      <c r="B73" s="2" t="s">
        <v>19</v>
      </c>
      <c r="C73" s="5"/>
      <c r="D73" s="5"/>
      <c r="E73" s="5"/>
      <c r="F73" s="5"/>
      <c r="G73" s="5"/>
    </row>
    <row r="74" spans="1:21" x14ac:dyDescent="0.15">
      <c r="B74" s="147" t="s">
        <v>1062</v>
      </c>
    </row>
    <row r="75" spans="1:21" x14ac:dyDescent="0.15">
      <c r="B75" s="6" t="s">
        <v>21</v>
      </c>
    </row>
    <row r="76" spans="1:21" x14ac:dyDescent="0.15">
      <c r="B76" s="6" t="s">
        <v>22</v>
      </c>
      <c r="C76" s="4"/>
      <c r="D76" s="6" t="s">
        <v>959</v>
      </c>
      <c r="E76" s="5"/>
      <c r="F76" s="5"/>
      <c r="R76" s="2" t="s">
        <v>46</v>
      </c>
    </row>
    <row r="77" spans="1:21" x14ac:dyDescent="0.15">
      <c r="B77" s="2" t="s">
        <v>23</v>
      </c>
      <c r="C77" s="5"/>
      <c r="D77" s="6" t="s">
        <v>966</v>
      </c>
      <c r="E77" s="5"/>
      <c r="F77" s="5"/>
    </row>
    <row r="78" spans="1:21" x14ac:dyDescent="0.15">
      <c r="B78" s="2" t="s">
        <v>24</v>
      </c>
      <c r="D78" s="2" t="s">
        <v>967</v>
      </c>
      <c r="F78" s="4"/>
    </row>
    <row r="79" spans="1:21" x14ac:dyDescent="0.15">
      <c r="A79" s="127" t="s">
        <v>997</v>
      </c>
      <c r="B79" s="24" t="s">
        <v>1010</v>
      </c>
      <c r="C79" s="24"/>
      <c r="D79" s="24" t="s">
        <v>1012</v>
      </c>
      <c r="E79" s="24"/>
      <c r="F79" s="24" t="s">
        <v>969</v>
      </c>
    </row>
    <row r="80" spans="1:21" x14ac:dyDescent="0.15">
      <c r="A80" s="127" t="s">
        <v>1002</v>
      </c>
      <c r="B80" s="24" t="s">
        <v>1011</v>
      </c>
      <c r="C80" s="24"/>
      <c r="D80" s="24" t="s">
        <v>968</v>
      </c>
      <c r="E80" s="24"/>
      <c r="F80" s="24" t="s">
        <v>969</v>
      </c>
    </row>
    <row r="81" spans="6:6" x14ac:dyDescent="0.15">
      <c r="F81" s="4"/>
    </row>
    <row r="82" spans="6:6" x14ac:dyDescent="0.15">
      <c r="F82" s="4"/>
    </row>
    <row r="83" spans="6:6" x14ac:dyDescent="0.15">
      <c r="F83" s="4"/>
    </row>
    <row r="84" spans="6:6" x14ac:dyDescent="0.15">
      <c r="F84" s="4"/>
    </row>
    <row r="85" spans="6:6" x14ac:dyDescent="0.15">
      <c r="F85" s="4"/>
    </row>
    <row r="86" spans="6:6" x14ac:dyDescent="0.15">
      <c r="F86" s="4"/>
    </row>
    <row r="87" spans="6:6" x14ac:dyDescent="0.15">
      <c r="F87" s="4"/>
    </row>
    <row r="88" spans="6:6" x14ac:dyDescent="0.15">
      <c r="F88" s="4"/>
    </row>
    <row r="89" spans="6:6" x14ac:dyDescent="0.15">
      <c r="F89" s="4"/>
    </row>
    <row r="90" spans="6:6" x14ac:dyDescent="0.15">
      <c r="F90" s="4"/>
    </row>
    <row r="91" spans="6:6" x14ac:dyDescent="0.15">
      <c r="F91" s="4"/>
    </row>
    <row r="92" spans="6:6" x14ac:dyDescent="0.15">
      <c r="F92" s="4"/>
    </row>
    <row r="93" spans="6:6" x14ac:dyDescent="0.15">
      <c r="F93" s="4"/>
    </row>
    <row r="94" spans="6:6" x14ac:dyDescent="0.15">
      <c r="F94" s="4"/>
    </row>
    <row r="95" spans="6:6" x14ac:dyDescent="0.15">
      <c r="F95" s="4"/>
    </row>
    <row r="96" spans="6:6" x14ac:dyDescent="0.15">
      <c r="F96" s="4"/>
    </row>
    <row r="97" spans="6:6" x14ac:dyDescent="0.15">
      <c r="F97" s="4"/>
    </row>
    <row r="98" spans="6:6" x14ac:dyDescent="0.15">
      <c r="F98" s="4"/>
    </row>
    <row r="99" spans="6:6" x14ac:dyDescent="0.15">
      <c r="F99" s="4"/>
    </row>
    <row r="100" spans="6:6" x14ac:dyDescent="0.15">
      <c r="F100" s="4"/>
    </row>
    <row r="101" spans="6:6" x14ac:dyDescent="0.15">
      <c r="F101" s="4"/>
    </row>
    <row r="102" spans="6:6" x14ac:dyDescent="0.15">
      <c r="F102" s="4"/>
    </row>
    <row r="103" spans="6:6" x14ac:dyDescent="0.15">
      <c r="F103" s="4"/>
    </row>
    <row r="104" spans="6:6" x14ac:dyDescent="0.15">
      <c r="F104" s="4"/>
    </row>
    <row r="105" spans="6:6" x14ac:dyDescent="0.15">
      <c r="F105" s="4"/>
    </row>
    <row r="106" spans="6:6" x14ac:dyDescent="0.15">
      <c r="F106" s="4"/>
    </row>
    <row r="107" spans="6:6" x14ac:dyDescent="0.15">
      <c r="F107" s="4"/>
    </row>
    <row r="108" spans="6:6" x14ac:dyDescent="0.15">
      <c r="F108" s="4"/>
    </row>
    <row r="109" spans="6:6" x14ac:dyDescent="0.15">
      <c r="F109" s="4"/>
    </row>
    <row r="110" spans="6:6" x14ac:dyDescent="0.15">
      <c r="F110" s="4"/>
    </row>
    <row r="111" spans="6:6" x14ac:dyDescent="0.15">
      <c r="F111" s="4"/>
    </row>
    <row r="112" spans="6:6" x14ac:dyDescent="0.15">
      <c r="F112" s="4"/>
    </row>
    <row r="114" spans="2:23" x14ac:dyDescent="0.15">
      <c r="E114" s="104"/>
      <c r="F114" s="104"/>
      <c r="G114" s="104"/>
      <c r="H114" s="103"/>
      <c r="I114" s="105"/>
      <c r="J114" s="105"/>
      <c r="K114" s="105"/>
      <c r="L114" s="103"/>
      <c r="M114" s="103"/>
      <c r="N114" s="103"/>
      <c r="O114" s="103"/>
      <c r="P114" s="103"/>
      <c r="Q114" s="103"/>
      <c r="R114" s="103"/>
      <c r="S114" s="103"/>
      <c r="T114" s="103"/>
      <c r="U114" s="103"/>
      <c r="V114" s="103"/>
      <c r="W114" s="103"/>
    </row>
    <row r="115" spans="2:23" x14ac:dyDescent="0.15">
      <c r="B115" s="1" t="s">
        <v>69</v>
      </c>
    </row>
    <row r="117" spans="2:23" x14ac:dyDescent="0.15">
      <c r="S117" s="2">
        <v>1</v>
      </c>
      <c r="T117" s="2" t="s">
        <v>68</v>
      </c>
    </row>
    <row r="119" spans="2:23" x14ac:dyDescent="0.15">
      <c r="S119" s="2">
        <v>2</v>
      </c>
      <c r="T119" s="2" t="s">
        <v>72</v>
      </c>
    </row>
    <row r="121" spans="2:23" x14ac:dyDescent="0.15">
      <c r="S121" s="2">
        <v>3</v>
      </c>
      <c r="T121" s="2" t="s">
        <v>858</v>
      </c>
    </row>
    <row r="123" spans="2:23" x14ac:dyDescent="0.15">
      <c r="S123" s="2">
        <v>4</v>
      </c>
      <c r="T123" s="2" t="s">
        <v>859</v>
      </c>
    </row>
    <row r="164" spans="2:9" x14ac:dyDescent="0.15">
      <c r="B164" s="1" t="s">
        <v>70</v>
      </c>
    </row>
    <row r="165" spans="2:9" x14ac:dyDescent="0.15">
      <c r="C165" s="2" t="s">
        <v>71</v>
      </c>
    </row>
    <row r="166" spans="2:9" x14ac:dyDescent="0.15">
      <c r="C166" s="2" t="s">
        <v>96</v>
      </c>
    </row>
    <row r="168" spans="2:9" x14ac:dyDescent="0.15">
      <c r="B168" s="1" t="s">
        <v>308</v>
      </c>
    </row>
    <row r="169" spans="2:9" x14ac:dyDescent="0.15">
      <c r="B169" s="1"/>
    </row>
    <row r="170" spans="2:9" x14ac:dyDescent="0.15">
      <c r="C170" s="2" t="s">
        <v>75</v>
      </c>
      <c r="D170" s="2" t="s">
        <v>76</v>
      </c>
    </row>
    <row r="171" spans="2:9" x14ac:dyDescent="0.15">
      <c r="C171" s="136" t="s">
        <v>1027</v>
      </c>
      <c r="D171" s="136" t="s">
        <v>1028</v>
      </c>
    </row>
    <row r="172" spans="2:9" x14ac:dyDescent="0.15">
      <c r="C172" s="147" t="s">
        <v>1071</v>
      </c>
      <c r="D172" s="147" t="s">
        <v>1063</v>
      </c>
    </row>
    <row r="173" spans="2:9" x14ac:dyDescent="0.15">
      <c r="C173" s="10" t="s">
        <v>145</v>
      </c>
      <c r="D173" s="3" t="s">
        <v>2</v>
      </c>
    </row>
    <row r="174" spans="2:9" x14ac:dyDescent="0.15">
      <c r="C174" s="11" t="s">
        <v>152</v>
      </c>
      <c r="D174" s="3" t="s">
        <v>160</v>
      </c>
    </row>
    <row r="175" spans="2:9" x14ac:dyDescent="0.15">
      <c r="C175" s="3" t="s">
        <v>157</v>
      </c>
      <c r="D175" s="3" t="s">
        <v>42</v>
      </c>
    </row>
    <row r="176" spans="2:9" x14ac:dyDescent="0.15">
      <c r="C176" s="147" t="s">
        <v>1061</v>
      </c>
      <c r="D176" s="148" t="s">
        <v>1060</v>
      </c>
      <c r="G176" s="3"/>
      <c r="I176" s="3"/>
    </row>
    <row r="177" spans="1:11" x14ac:dyDescent="0.15">
      <c r="C177" s="3" t="s">
        <v>174</v>
      </c>
      <c r="D177" s="13" t="s">
        <v>12</v>
      </c>
    </row>
    <row r="178" spans="1:11" x14ac:dyDescent="0.15">
      <c r="C178" s="2" t="s">
        <v>79</v>
      </c>
      <c r="D178" s="2" t="s">
        <v>80</v>
      </c>
    </row>
    <row r="179" spans="1:11" x14ac:dyDescent="0.15">
      <c r="C179" s="2" t="s">
        <v>81</v>
      </c>
      <c r="D179" s="2" t="s">
        <v>82</v>
      </c>
      <c r="G179" s="3"/>
      <c r="I179" s="13"/>
    </row>
    <row r="180" spans="1:11" x14ac:dyDescent="0.15">
      <c r="C180" s="2" t="s">
        <v>83</v>
      </c>
      <c r="D180" s="2" t="s">
        <v>84</v>
      </c>
    </row>
    <row r="181" spans="1:11" x14ac:dyDescent="0.15">
      <c r="C181" s="10" t="s">
        <v>977</v>
      </c>
      <c r="D181" s="3" t="s">
        <v>976</v>
      </c>
    </row>
    <row r="182" spans="1:11" x14ac:dyDescent="0.15">
      <c r="A182" s="127" t="s">
        <v>1004</v>
      </c>
      <c r="C182" s="3" t="s">
        <v>87</v>
      </c>
      <c r="D182" s="24" t="s">
        <v>1013</v>
      </c>
      <c r="E182" s="29" t="s">
        <v>1016</v>
      </c>
      <c r="F182" s="29"/>
      <c r="G182" s="29"/>
      <c r="H182" s="29"/>
      <c r="I182" s="29"/>
      <c r="J182" s="29"/>
    </row>
    <row r="183" spans="1:11" x14ac:dyDescent="0.15">
      <c r="C183" s="3" t="s">
        <v>89</v>
      </c>
      <c r="D183" s="24" t="s">
        <v>1014</v>
      </c>
      <c r="E183" s="29" t="s">
        <v>91</v>
      </c>
      <c r="F183" s="29"/>
      <c r="G183" s="29"/>
      <c r="H183" s="29"/>
      <c r="I183" s="29"/>
      <c r="J183" s="29"/>
    </row>
    <row r="184" spans="1:11" x14ac:dyDescent="0.15">
      <c r="C184" s="3" t="s">
        <v>92</v>
      </c>
      <c r="D184" s="3" t="s">
        <v>1015</v>
      </c>
      <c r="E184" s="13"/>
      <c r="F184" s="13"/>
      <c r="G184" s="13"/>
      <c r="H184" s="13"/>
      <c r="I184" s="13"/>
      <c r="J184" s="13"/>
    </row>
    <row r="185" spans="1:11" x14ac:dyDescent="0.15">
      <c r="C185" s="3" t="s">
        <v>94</v>
      </c>
      <c r="D185" s="3" t="s">
        <v>95</v>
      </c>
      <c r="E185" s="13" t="s">
        <v>91</v>
      </c>
      <c r="F185" s="13"/>
      <c r="G185" s="13"/>
      <c r="H185" s="13"/>
      <c r="I185" s="13"/>
      <c r="J185" s="13"/>
    </row>
    <row r="187" spans="1:11" x14ac:dyDescent="0.15">
      <c r="B187" s="1" t="s">
        <v>97</v>
      </c>
      <c r="J187" s="5"/>
      <c r="K187" s="5"/>
    </row>
    <row r="188" spans="1:11" x14ac:dyDescent="0.15">
      <c r="C188" s="14" t="s">
        <v>297</v>
      </c>
      <c r="D188" s="2" t="s">
        <v>1075</v>
      </c>
      <c r="J188" s="5"/>
      <c r="K188" s="5"/>
    </row>
    <row r="189" spans="1:11" x14ac:dyDescent="0.15">
      <c r="C189" s="14" t="s">
        <v>99</v>
      </c>
      <c r="D189" s="2" t="s">
        <v>1076</v>
      </c>
    </row>
    <row r="190" spans="1:11" x14ac:dyDescent="0.15">
      <c r="C190" s="14" t="s">
        <v>101</v>
      </c>
      <c r="D190" s="2" t="s">
        <v>102</v>
      </c>
    </row>
    <row r="191" spans="1:11" x14ac:dyDescent="0.15">
      <c r="C191" s="14" t="s">
        <v>289</v>
      </c>
      <c r="D191" s="2" t="s">
        <v>290</v>
      </c>
      <c r="K191" s="15"/>
    </row>
    <row r="192" spans="1:11" x14ac:dyDescent="0.15">
      <c r="C192" s="2" t="s">
        <v>304</v>
      </c>
      <c r="D192" s="2" t="s">
        <v>306</v>
      </c>
    </row>
    <row r="193" spans="2:28" x14ac:dyDescent="0.15">
      <c r="C193" s="2" t="s">
        <v>1023</v>
      </c>
      <c r="D193" s="2" t="s">
        <v>1077</v>
      </c>
    </row>
    <row r="194" spans="2:28" x14ac:dyDescent="0.15">
      <c r="C194" s="2" t="s">
        <v>1078</v>
      </c>
      <c r="D194" s="2" t="s">
        <v>1080</v>
      </c>
      <c r="E194" s="2" t="s">
        <v>1081</v>
      </c>
    </row>
    <row r="195" spans="2:28" x14ac:dyDescent="0.15">
      <c r="C195" s="14" t="s">
        <v>103</v>
      </c>
      <c r="D195" s="15" t="s">
        <v>142</v>
      </c>
      <c r="E195" s="15"/>
      <c r="G195" s="15"/>
      <c r="H195" s="14"/>
      <c r="I195" s="14"/>
    </row>
    <row r="196" spans="2:28" ht="16.5" customHeight="1" x14ac:dyDescent="0.15">
      <c r="B196" s="156" t="s">
        <v>1073</v>
      </c>
      <c r="C196" s="129" t="s">
        <v>1029</v>
      </c>
      <c r="D196" s="130" t="s">
        <v>1083</v>
      </c>
      <c r="E196" s="113"/>
    </row>
    <row r="197" spans="2:28" x14ac:dyDescent="0.15">
      <c r="B197" s="157"/>
      <c r="C197" s="111" t="s">
        <v>1082</v>
      </c>
      <c r="D197" s="126" t="s">
        <v>108</v>
      </c>
      <c r="E197" s="31"/>
      <c r="F197" s="6"/>
      <c r="G197" s="6"/>
      <c r="H197" s="6"/>
      <c r="I197" s="6"/>
      <c r="J197" s="6"/>
      <c r="K197" s="6"/>
      <c r="L197" s="6"/>
      <c r="M197" s="6"/>
      <c r="N197" s="6"/>
      <c r="O197" s="6"/>
      <c r="P197" s="6"/>
      <c r="Q197" s="6"/>
      <c r="R197" s="6"/>
      <c r="S197" s="6"/>
      <c r="T197" s="6"/>
      <c r="U197" s="6"/>
      <c r="V197" s="6"/>
      <c r="W197" s="6"/>
      <c r="X197" s="6"/>
      <c r="Y197" s="6"/>
      <c r="Z197" s="6"/>
      <c r="AA197" s="6"/>
      <c r="AB197" s="6"/>
    </row>
    <row r="198" spans="2:28" x14ac:dyDescent="0.15">
      <c r="B198" s="157"/>
      <c r="C198" s="137" t="s">
        <v>1086</v>
      </c>
      <c r="D198" s="138" t="s">
        <v>1030</v>
      </c>
      <c r="E198" s="139"/>
      <c r="F198" s="6"/>
      <c r="G198" s="6"/>
      <c r="H198" s="6"/>
      <c r="I198" s="6"/>
      <c r="J198" s="6" t="s">
        <v>1072</v>
      </c>
      <c r="K198" s="6"/>
      <c r="L198" s="6"/>
      <c r="M198" s="6"/>
      <c r="N198" s="6"/>
      <c r="O198" s="6"/>
      <c r="P198" s="6"/>
      <c r="Q198" s="6"/>
      <c r="R198" s="6"/>
      <c r="S198" s="6"/>
      <c r="T198" s="6"/>
      <c r="U198" s="6"/>
      <c r="V198" s="6"/>
      <c r="W198" s="6"/>
      <c r="X198" s="6"/>
      <c r="Y198" s="6"/>
      <c r="Z198" s="6"/>
      <c r="AA198" s="6"/>
      <c r="AB198" s="6"/>
    </row>
    <row r="199" spans="2:28" x14ac:dyDescent="0.15">
      <c r="B199" s="157"/>
      <c r="C199" s="111" t="s">
        <v>146</v>
      </c>
      <c r="D199" s="126" t="s">
        <v>1084</v>
      </c>
      <c r="E199" s="31"/>
      <c r="G199" s="6"/>
      <c r="H199" s="6"/>
      <c r="I199" s="6"/>
      <c r="J199" s="6"/>
      <c r="K199" s="6" t="s">
        <v>1033</v>
      </c>
      <c r="L199" s="6"/>
      <c r="M199" s="6"/>
      <c r="N199" s="6"/>
      <c r="O199" s="6"/>
      <c r="P199" s="6"/>
      <c r="Q199" s="6"/>
      <c r="R199" s="6"/>
      <c r="S199" s="6"/>
      <c r="T199" s="6"/>
      <c r="U199" s="6"/>
      <c r="V199" s="6"/>
      <c r="W199" s="6"/>
      <c r="X199" s="6"/>
      <c r="Y199" s="6"/>
      <c r="Z199" s="6"/>
      <c r="AA199" s="6"/>
      <c r="AB199" s="6"/>
    </row>
    <row r="200" spans="2:28" x14ac:dyDescent="0.15">
      <c r="B200" s="157"/>
      <c r="C200" s="111" t="s">
        <v>155</v>
      </c>
      <c r="D200" s="126" t="s">
        <v>161</v>
      </c>
      <c r="E200" s="31"/>
      <c r="K200" s="2" t="s">
        <v>1034</v>
      </c>
      <c r="Z200" s="6"/>
      <c r="AA200" s="6"/>
      <c r="AB200" s="6"/>
    </row>
    <row r="201" spans="2:28" x14ac:dyDescent="0.15">
      <c r="B201" s="157"/>
      <c r="C201" s="111" t="s">
        <v>158</v>
      </c>
      <c r="D201" s="126" t="s">
        <v>163</v>
      </c>
      <c r="E201" s="31"/>
      <c r="J201" s="6" t="s">
        <v>1035</v>
      </c>
      <c r="K201" s="6"/>
      <c r="L201" s="6"/>
      <c r="M201" s="6"/>
      <c r="N201" s="5"/>
      <c r="O201" s="5"/>
      <c r="P201" s="5"/>
      <c r="Q201" s="5"/>
      <c r="T201" s="6"/>
      <c r="U201" s="6"/>
      <c r="V201" s="6"/>
      <c r="W201" s="6"/>
      <c r="X201" s="6"/>
    </row>
    <row r="202" spans="2:28" x14ac:dyDescent="0.15">
      <c r="B202" s="157"/>
      <c r="C202" s="111" t="s">
        <v>153</v>
      </c>
      <c r="D202" s="126" t="s">
        <v>166</v>
      </c>
      <c r="E202" s="31"/>
      <c r="J202" s="6"/>
      <c r="K202" s="6" t="s">
        <v>111</v>
      </c>
      <c r="L202" s="6"/>
      <c r="M202" s="6"/>
      <c r="N202" s="5"/>
      <c r="O202" s="5"/>
      <c r="P202" s="5"/>
      <c r="Q202" s="5"/>
      <c r="T202" s="6"/>
      <c r="U202" s="6"/>
      <c r="V202" s="6"/>
      <c r="W202" s="6"/>
      <c r="X202" s="6"/>
    </row>
    <row r="203" spans="2:28" x14ac:dyDescent="0.15">
      <c r="B203" s="157"/>
      <c r="C203" s="111" t="s">
        <v>168</v>
      </c>
      <c r="D203" s="126" t="s">
        <v>171</v>
      </c>
      <c r="E203" s="31"/>
      <c r="J203" s="6"/>
      <c r="K203" s="6" t="s">
        <v>245</v>
      </c>
      <c r="L203" s="6"/>
      <c r="M203" s="6"/>
      <c r="N203" s="5"/>
      <c r="O203" s="5"/>
      <c r="P203" s="5"/>
      <c r="Q203" s="5"/>
      <c r="T203" s="6"/>
      <c r="U203" s="6"/>
      <c r="V203" s="6"/>
      <c r="W203" s="6"/>
      <c r="X203" s="6"/>
    </row>
    <row r="204" spans="2:28" x14ac:dyDescent="0.15">
      <c r="B204" s="157"/>
      <c r="C204" s="111" t="s">
        <v>114</v>
      </c>
      <c r="D204" s="126" t="s">
        <v>119</v>
      </c>
      <c r="E204" s="31"/>
      <c r="J204" s="28"/>
      <c r="K204" s="6" t="s">
        <v>112</v>
      </c>
      <c r="L204" s="6" t="s">
        <v>246</v>
      </c>
      <c r="M204" s="6"/>
      <c r="N204" s="5"/>
      <c r="O204" s="5"/>
      <c r="P204" s="5"/>
      <c r="Q204" s="5"/>
      <c r="T204" s="6"/>
      <c r="U204" s="6"/>
      <c r="V204" s="6"/>
      <c r="W204" s="6"/>
      <c r="X204" s="6"/>
    </row>
    <row r="205" spans="2:28" x14ac:dyDescent="0.15">
      <c r="B205" s="157"/>
      <c r="C205" s="111" t="s">
        <v>115</v>
      </c>
      <c r="D205" s="126" t="s">
        <v>116</v>
      </c>
      <c r="E205" s="31"/>
      <c r="J205" s="6"/>
      <c r="K205" s="6" t="s">
        <v>113</v>
      </c>
      <c r="L205" s="6"/>
      <c r="M205" s="6"/>
      <c r="N205" s="5"/>
      <c r="O205" s="5"/>
      <c r="P205" s="5"/>
      <c r="Q205" s="5"/>
      <c r="T205" s="6"/>
      <c r="U205" s="6"/>
      <c r="V205" s="6"/>
      <c r="W205" s="6"/>
      <c r="X205" s="6"/>
    </row>
    <row r="206" spans="2:28" x14ac:dyDescent="0.15">
      <c r="B206" s="157"/>
      <c r="C206" s="126" t="s">
        <v>914</v>
      </c>
      <c r="D206" s="126" t="s">
        <v>915</v>
      </c>
      <c r="E206" s="31"/>
      <c r="J206" s="6"/>
      <c r="K206" s="6"/>
      <c r="L206" s="6"/>
      <c r="M206" s="6"/>
      <c r="N206" s="5"/>
      <c r="O206" s="5"/>
      <c r="P206" s="5"/>
      <c r="Q206" s="5"/>
      <c r="T206" s="6"/>
      <c r="U206" s="6"/>
      <c r="V206" s="6"/>
      <c r="W206" s="6"/>
      <c r="X206" s="6"/>
    </row>
    <row r="207" spans="2:28" x14ac:dyDescent="0.15">
      <c r="B207" s="157"/>
      <c r="C207" s="111" t="s">
        <v>122</v>
      </c>
      <c r="D207" s="111" t="s">
        <v>123</v>
      </c>
      <c r="E207" s="31"/>
      <c r="F207" s="3" t="s">
        <v>124</v>
      </c>
      <c r="J207" s="6" t="s">
        <v>1036</v>
      </c>
      <c r="K207" s="6"/>
      <c r="L207" s="6"/>
      <c r="M207" s="6"/>
      <c r="N207" s="5"/>
      <c r="O207" s="5"/>
      <c r="P207" s="5"/>
      <c r="Q207" s="5"/>
      <c r="T207" s="6"/>
      <c r="U207" s="6"/>
      <c r="V207" s="6"/>
      <c r="W207" s="6"/>
      <c r="X207" s="6"/>
    </row>
    <row r="208" spans="2:28" x14ac:dyDescent="0.15">
      <c r="B208" s="157"/>
      <c r="C208" s="111" t="s">
        <v>979</v>
      </c>
      <c r="D208" s="111" t="s">
        <v>128</v>
      </c>
      <c r="E208" s="31"/>
      <c r="F208" s="3" t="s">
        <v>129</v>
      </c>
      <c r="J208" s="6"/>
      <c r="K208" s="6" t="s">
        <v>1031</v>
      </c>
      <c r="L208" s="6"/>
      <c r="M208" s="6"/>
      <c r="N208" s="5"/>
      <c r="O208" s="5"/>
      <c r="P208" s="5"/>
      <c r="Q208" s="5"/>
      <c r="T208" s="6"/>
      <c r="U208" s="6"/>
      <c r="V208" s="6"/>
      <c r="W208" s="6"/>
      <c r="X208" s="6"/>
    </row>
    <row r="209" spans="2:29" x14ac:dyDescent="0.15">
      <c r="B209" s="158"/>
      <c r="C209" s="131" t="s">
        <v>980</v>
      </c>
      <c r="D209" s="132" t="s">
        <v>981</v>
      </c>
      <c r="E209" s="113"/>
      <c r="F209" s="5"/>
      <c r="G209" s="5"/>
      <c r="H209" s="5"/>
      <c r="I209" s="5"/>
      <c r="J209" s="6"/>
      <c r="K209" s="6" t="s">
        <v>112</v>
      </c>
      <c r="L209" s="6" t="s">
        <v>1032</v>
      </c>
      <c r="M209" s="6"/>
      <c r="N209" s="5"/>
      <c r="O209" s="5"/>
      <c r="P209" s="5"/>
      <c r="Q209" s="5"/>
      <c r="T209" s="6"/>
      <c r="U209" s="6"/>
      <c r="V209" s="6"/>
      <c r="W209" s="6"/>
      <c r="X209" s="6"/>
    </row>
    <row r="210" spans="2:29" x14ac:dyDescent="0.15">
      <c r="B210" s="3"/>
      <c r="C210" s="3" t="s">
        <v>1056</v>
      </c>
      <c r="D210" s="3" t="s">
        <v>143</v>
      </c>
      <c r="E210" s="146" t="s">
        <v>1087</v>
      </c>
      <c r="F210" s="6" t="s">
        <v>1088</v>
      </c>
      <c r="G210" s="6"/>
      <c r="H210" s="6"/>
      <c r="I210" s="5"/>
      <c r="L210" s="6"/>
      <c r="M210" s="6"/>
      <c r="N210" s="6"/>
      <c r="O210" s="6"/>
      <c r="P210" s="6"/>
      <c r="AC210" s="6"/>
    </row>
    <row r="211" spans="2:29" x14ac:dyDescent="0.15">
      <c r="B211" s="3"/>
      <c r="C211" s="3" t="s">
        <v>1057</v>
      </c>
      <c r="D211" s="3" t="s">
        <v>242</v>
      </c>
      <c r="E211" s="13" t="s">
        <v>1058</v>
      </c>
      <c r="I211" s="5"/>
      <c r="L211" s="6"/>
      <c r="M211" s="6"/>
      <c r="N211" s="6"/>
      <c r="O211" s="6"/>
      <c r="P211" s="6"/>
      <c r="AC211" s="6"/>
    </row>
    <row r="212" spans="2:29" x14ac:dyDescent="0.15">
      <c r="B212" s="133"/>
      <c r="C212" s="3" t="s">
        <v>912</v>
      </c>
      <c r="D212" s="3"/>
      <c r="E212" s="113"/>
      <c r="I212" s="5"/>
      <c r="L212" s="6"/>
      <c r="M212" s="6"/>
      <c r="N212" s="6"/>
      <c r="O212" s="6"/>
      <c r="P212" s="6"/>
      <c r="AC212" s="6"/>
    </row>
    <row r="213" spans="2:29" x14ac:dyDescent="0.15">
      <c r="B213" s="133"/>
      <c r="C213" s="134" t="s">
        <v>232</v>
      </c>
      <c r="D213" s="113" t="s">
        <v>248</v>
      </c>
      <c r="E213" s="113"/>
      <c r="I213" s="5"/>
      <c r="L213" s="6"/>
      <c r="M213" s="6"/>
      <c r="N213" s="6"/>
      <c r="O213" s="6"/>
      <c r="P213" s="6"/>
      <c r="AC213" s="6"/>
    </row>
    <row r="214" spans="2:29" x14ac:dyDescent="0.15">
      <c r="B214" s="133"/>
      <c r="C214" s="134"/>
      <c r="D214" s="113"/>
      <c r="E214" s="113"/>
      <c r="I214" s="5"/>
      <c r="L214" s="6"/>
      <c r="M214" s="6"/>
      <c r="N214" s="6"/>
      <c r="O214" s="6"/>
      <c r="P214" s="6"/>
      <c r="AC214" s="6"/>
    </row>
    <row r="215" spans="2:29" x14ac:dyDescent="0.15">
      <c r="B215" s="47" t="s">
        <v>132</v>
      </c>
      <c r="C215" s="3"/>
      <c r="D215" s="3"/>
      <c r="E215" s="3"/>
      <c r="AC215" s="6"/>
    </row>
    <row r="216" spans="2:29" x14ac:dyDescent="0.15">
      <c r="B216" s="3"/>
      <c r="C216" s="3" t="s">
        <v>133</v>
      </c>
      <c r="D216" s="3"/>
      <c r="E216" s="3"/>
      <c r="AC216" s="6"/>
    </row>
    <row r="217" spans="2:29" x14ac:dyDescent="0.15">
      <c r="B217" s="3"/>
      <c r="C217" s="3" t="s">
        <v>134</v>
      </c>
      <c r="D217" s="3" t="s">
        <v>135</v>
      </c>
      <c r="E217" s="3"/>
      <c r="AC217" s="6"/>
    </row>
    <row r="218" spans="2:29" x14ac:dyDescent="0.15">
      <c r="B218" s="3"/>
      <c r="C218" s="3" t="s">
        <v>136</v>
      </c>
      <c r="D218" s="3" t="s">
        <v>137</v>
      </c>
      <c r="E218" s="3"/>
      <c r="AC218" s="6"/>
    </row>
    <row r="219" spans="2:29" x14ac:dyDescent="0.15">
      <c r="B219" s="3"/>
      <c r="C219" s="3" t="s">
        <v>138</v>
      </c>
      <c r="D219" s="3" t="s">
        <v>139</v>
      </c>
      <c r="E219" s="3"/>
      <c r="AC219" s="6"/>
    </row>
    <row r="220" spans="2:29" x14ac:dyDescent="0.15">
      <c r="B220" s="3"/>
      <c r="C220" s="3" t="s">
        <v>140</v>
      </c>
      <c r="D220" s="3" t="s">
        <v>141</v>
      </c>
      <c r="E220" s="3"/>
      <c r="AC220" s="6"/>
    </row>
    <row r="221" spans="2:29" x14ac:dyDescent="0.15">
      <c r="B221" s="135"/>
      <c r="C221" s="31" t="s">
        <v>971</v>
      </c>
      <c r="D221" s="3"/>
      <c r="E221" s="113"/>
      <c r="F221" s="18"/>
      <c r="AC221" s="6"/>
    </row>
    <row r="222" spans="2:29" x14ac:dyDescent="0.15">
      <c r="B222" s="3"/>
      <c r="C222" s="3"/>
      <c r="D222" s="3"/>
      <c r="E222" s="3"/>
      <c r="AC222" s="6"/>
    </row>
    <row r="223" spans="2:29" x14ac:dyDescent="0.15">
      <c r="AC223" s="6"/>
    </row>
    <row r="224" spans="2:29" x14ac:dyDescent="0.15">
      <c r="I224" s="5"/>
      <c r="L224" s="6"/>
      <c r="M224" s="6"/>
      <c r="N224" s="6"/>
      <c r="O224" s="6"/>
      <c r="P224" s="6"/>
      <c r="AC224" s="6"/>
    </row>
    <row r="225" spans="1:29" x14ac:dyDescent="0.15">
      <c r="AC225" s="6"/>
    </row>
    <row r="226" spans="1:29" x14ac:dyDescent="0.15">
      <c r="I226" s="5"/>
      <c r="AA226" s="6"/>
      <c r="AB226" s="6"/>
      <c r="AC226" s="6"/>
    </row>
    <row r="227" spans="1:29" x14ac:dyDescent="0.15">
      <c r="I227" s="3"/>
    </row>
    <row r="228" spans="1:29" x14ac:dyDescent="0.15">
      <c r="I228" s="3"/>
    </row>
    <row r="229" spans="1:29" x14ac:dyDescent="0.15">
      <c r="I229" s="3"/>
    </row>
    <row r="230" spans="1:29" x14ac:dyDescent="0.15">
      <c r="I230" s="6"/>
    </row>
    <row r="232" spans="1:29" x14ac:dyDescent="0.15">
      <c r="A232" s="112"/>
    </row>
    <row r="233" spans="1:29" x14ac:dyDescent="0.15">
      <c r="A233" s="112"/>
    </row>
    <row r="234" spans="1:29" x14ac:dyDescent="0.15">
      <c r="A234" s="112"/>
    </row>
    <row r="243" spans="2:5" x14ac:dyDescent="0.15">
      <c r="B243" s="3"/>
      <c r="C243" s="3"/>
      <c r="D243" s="3"/>
      <c r="E243" s="3"/>
    </row>
  </sheetData>
  <mergeCells count="1">
    <mergeCell ref="B196:B209"/>
  </mergeCells>
  <phoneticPr fontId="2" type="noConversion"/>
  <pageMargins left="0.7" right="0.7" top="0.75" bottom="0.75" header="0.3" footer="0.3"/>
  <pageSetup paperSize="9" orientation="portrait" horizontalDpi="300" verticalDpi="0" copies="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H9" sqref="H9"/>
    </sheetView>
  </sheetViews>
  <sheetFormatPr defaultColWidth="8.875" defaultRowHeight="13.5" x14ac:dyDescent="0.15"/>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5"/>
  <sheetViews>
    <sheetView topLeftCell="D76" zoomScale="89" zoomScaleNormal="89" zoomScalePageLayoutView="89" workbookViewId="0">
      <selection activeCell="Z110" sqref="Z110"/>
    </sheetView>
  </sheetViews>
  <sheetFormatPr defaultColWidth="8.875" defaultRowHeight="16.5" x14ac:dyDescent="0.15"/>
  <cols>
    <col min="1" max="1" width="41.875" style="106" customWidth="1"/>
    <col min="2" max="2" width="13" style="2" customWidth="1"/>
    <col min="3" max="3" width="21" style="2" customWidth="1"/>
    <col min="4" max="4" width="13.5" style="2" customWidth="1"/>
    <col min="5" max="16384" width="8.875" style="2"/>
  </cols>
  <sheetData>
    <row r="1" spans="1:10" x14ac:dyDescent="0.15">
      <c r="B1" s="47" t="s">
        <v>175</v>
      </c>
      <c r="C1" s="3"/>
      <c r="D1" s="9"/>
      <c r="E1" s="3"/>
      <c r="F1" s="3"/>
      <c r="G1" s="3"/>
      <c r="H1" s="3"/>
    </row>
    <row r="2" spans="1:10" x14ac:dyDescent="0.15">
      <c r="B2" s="128" t="s">
        <v>177</v>
      </c>
      <c r="C2" s="128" t="s">
        <v>178</v>
      </c>
      <c r="D2" s="128" t="s">
        <v>179</v>
      </c>
      <c r="E2" s="128" t="s">
        <v>180</v>
      </c>
      <c r="F2" s="128" t="s">
        <v>181</v>
      </c>
      <c r="G2" s="114" t="s">
        <v>182</v>
      </c>
      <c r="H2" s="114" t="s">
        <v>183</v>
      </c>
      <c r="I2" s="114"/>
      <c r="J2" s="115"/>
    </row>
    <row r="3" spans="1:10" x14ac:dyDescent="0.15">
      <c r="B3" s="3" t="s">
        <v>990</v>
      </c>
      <c r="C3" s="3" t="s">
        <v>991</v>
      </c>
      <c r="D3" s="3" t="s">
        <v>992</v>
      </c>
      <c r="E3" s="3"/>
      <c r="F3" s="3"/>
      <c r="G3" s="3"/>
      <c r="H3" s="3"/>
    </row>
    <row r="4" spans="1:10" x14ac:dyDescent="0.15">
      <c r="B4" s="3" t="s">
        <v>917</v>
      </c>
      <c r="C4" s="3" t="s">
        <v>920</v>
      </c>
      <c r="D4" s="3" t="s">
        <v>924</v>
      </c>
      <c r="E4" s="3"/>
      <c r="F4" s="3"/>
      <c r="G4" s="3"/>
      <c r="H4" s="3"/>
    </row>
    <row r="5" spans="1:10" x14ac:dyDescent="0.15">
      <c r="B5" s="3" t="s">
        <v>918</v>
      </c>
      <c r="C5" s="3" t="s">
        <v>921</v>
      </c>
      <c r="D5" s="3" t="s">
        <v>925</v>
      </c>
      <c r="E5" s="145" t="s">
        <v>188</v>
      </c>
      <c r="F5" s="3"/>
      <c r="G5" s="3"/>
      <c r="H5" s="3"/>
      <c r="J5" s="3"/>
    </row>
    <row r="6" spans="1:10" x14ac:dyDescent="0.15">
      <c r="B6" s="12" t="s">
        <v>919</v>
      </c>
      <c r="C6" s="3" t="s">
        <v>922</v>
      </c>
      <c r="D6" s="3" t="s">
        <v>926</v>
      </c>
      <c r="E6" s="3"/>
      <c r="F6" s="3"/>
      <c r="G6" s="3"/>
      <c r="H6" s="3"/>
      <c r="J6" s="3"/>
    </row>
    <row r="7" spans="1:10" x14ac:dyDescent="0.15">
      <c r="B7" s="13" t="s">
        <v>1092</v>
      </c>
      <c r="C7" s="3" t="s">
        <v>923</v>
      </c>
      <c r="D7" s="3" t="s">
        <v>927</v>
      </c>
      <c r="E7" s="3"/>
      <c r="F7" s="3"/>
      <c r="G7" s="3"/>
      <c r="H7" s="3"/>
      <c r="J7" s="3"/>
    </row>
    <row r="8" spans="1:10" x14ac:dyDescent="0.15">
      <c r="B8" s="146" t="s">
        <v>1090</v>
      </c>
      <c r="C8" s="147" t="s">
        <v>1091</v>
      </c>
      <c r="D8" s="147" t="s">
        <v>1093</v>
      </c>
      <c r="E8" s="3"/>
      <c r="F8" s="3"/>
      <c r="G8" s="3"/>
      <c r="H8" s="3"/>
      <c r="J8" s="3"/>
    </row>
    <row r="9" spans="1:10" x14ac:dyDescent="0.15">
      <c r="B9" s="30" t="s">
        <v>1089</v>
      </c>
      <c r="C9" s="113" t="s">
        <v>186</v>
      </c>
      <c r="D9" s="30" t="s">
        <v>928</v>
      </c>
      <c r="E9" s="3"/>
      <c r="F9" s="3"/>
      <c r="G9" s="3"/>
      <c r="H9" s="3"/>
      <c r="J9" s="3"/>
    </row>
    <row r="10" spans="1:10" x14ac:dyDescent="0.15">
      <c r="A10" s="127" t="s">
        <v>998</v>
      </c>
      <c r="B10" s="30" t="s">
        <v>189</v>
      </c>
      <c r="C10" s="113" t="s">
        <v>190</v>
      </c>
      <c r="D10" s="3"/>
      <c r="E10" s="26" t="s">
        <v>188</v>
      </c>
      <c r="F10" s="3"/>
      <c r="G10" s="3"/>
      <c r="H10" s="3"/>
      <c r="J10" s="3"/>
    </row>
    <row r="11" spans="1:10" x14ac:dyDescent="0.15">
      <c r="B11" s="30" t="s">
        <v>192</v>
      </c>
      <c r="C11" s="113" t="s">
        <v>193</v>
      </c>
      <c r="D11" s="3"/>
      <c r="E11" s="26" t="s">
        <v>188</v>
      </c>
      <c r="F11" s="3"/>
      <c r="G11" s="3"/>
      <c r="H11" s="3"/>
      <c r="J11" s="3"/>
    </row>
    <row r="12" spans="1:10" x14ac:dyDescent="0.15">
      <c r="B12" s="30" t="s">
        <v>196</v>
      </c>
      <c r="C12" s="113" t="s">
        <v>197</v>
      </c>
      <c r="D12" s="3"/>
      <c r="E12" s="26" t="s">
        <v>188</v>
      </c>
      <c r="F12" s="3"/>
      <c r="G12" s="3"/>
      <c r="H12" s="3"/>
      <c r="J12" s="12"/>
    </row>
    <row r="13" spans="1:10" s="3" customFormat="1" x14ac:dyDescent="0.15">
      <c r="A13" s="110"/>
      <c r="B13" s="113" t="s">
        <v>201</v>
      </c>
      <c r="C13" s="113" t="s">
        <v>202</v>
      </c>
      <c r="E13" s="26" t="s">
        <v>188</v>
      </c>
      <c r="J13" s="12"/>
    </row>
    <row r="14" spans="1:10" s="3" customFormat="1" x14ac:dyDescent="0.15">
      <c r="A14" s="110"/>
      <c r="B14" s="30" t="s">
        <v>929</v>
      </c>
      <c r="C14" s="113" t="s">
        <v>930</v>
      </c>
      <c r="E14" s="26" t="s">
        <v>188</v>
      </c>
      <c r="J14" s="13"/>
    </row>
    <row r="15" spans="1:10" s="3" customFormat="1" x14ac:dyDescent="0.15">
      <c r="A15" s="110"/>
      <c r="B15" s="31" t="s">
        <v>203</v>
      </c>
      <c r="C15" s="113" t="s">
        <v>204</v>
      </c>
      <c r="D15" s="30" t="s">
        <v>187</v>
      </c>
      <c r="E15" s="113" t="s">
        <v>188</v>
      </c>
      <c r="J15" s="13"/>
    </row>
    <row r="16" spans="1:10" s="3" customFormat="1" x14ac:dyDescent="0.15">
      <c r="A16" s="110"/>
      <c r="B16" s="113" t="s">
        <v>205</v>
      </c>
      <c r="C16" s="113" t="s">
        <v>206</v>
      </c>
      <c r="D16" s="30" t="s">
        <v>187</v>
      </c>
      <c r="E16" s="113" t="s">
        <v>188</v>
      </c>
    </row>
    <row r="17" spans="1:27" s="3" customFormat="1" ht="17.100000000000001" x14ac:dyDescent="0.15">
      <c r="A17" s="110"/>
    </row>
    <row r="18" spans="1:27" x14ac:dyDescent="0.15">
      <c r="B18" s="8" t="s">
        <v>25</v>
      </c>
    </row>
    <row r="19" spans="1:27" x14ac:dyDescent="0.15">
      <c r="B19" s="2" t="s">
        <v>905</v>
      </c>
      <c r="C19" s="147" t="s">
        <v>1067</v>
      </c>
    </row>
    <row r="20" spans="1:27" x14ac:dyDescent="0.15">
      <c r="C20" s="2" t="s">
        <v>30</v>
      </c>
    </row>
    <row r="21" spans="1:27" x14ac:dyDescent="0.15">
      <c r="C21" s="2" t="s">
        <v>31</v>
      </c>
    </row>
    <row r="22" spans="1:27" x14ac:dyDescent="0.15">
      <c r="C22" s="2" t="s">
        <v>32</v>
      </c>
    </row>
    <row r="24" spans="1:27" x14ac:dyDescent="0.15">
      <c r="B24" s="2" t="s">
        <v>191</v>
      </c>
      <c r="C24" s="147" t="s">
        <v>1068</v>
      </c>
    </row>
    <row r="25" spans="1:27" x14ac:dyDescent="0.15">
      <c r="C25" s="2" t="s">
        <v>1050</v>
      </c>
    </row>
    <row r="26" spans="1:27" x14ac:dyDescent="0.15">
      <c r="C26" s="2" t="s">
        <v>33</v>
      </c>
    </row>
    <row r="27" spans="1:27" x14ac:dyDescent="0.15">
      <c r="C27" s="2" t="s">
        <v>34</v>
      </c>
    </row>
    <row r="29" spans="1:27" x14ac:dyDescent="0.15">
      <c r="A29" s="141"/>
      <c r="B29" s="144" t="s">
        <v>41</v>
      </c>
      <c r="C29" s="142" t="s">
        <v>907</v>
      </c>
      <c r="D29" s="142" t="s">
        <v>1038</v>
      </c>
      <c r="E29" s="142"/>
      <c r="F29" s="142"/>
      <c r="G29" s="142"/>
      <c r="H29" s="142"/>
      <c r="I29" s="142"/>
      <c r="J29" s="142"/>
      <c r="K29" s="142"/>
      <c r="L29" s="142"/>
      <c r="M29" s="142"/>
      <c r="N29" s="142"/>
      <c r="O29" s="142"/>
      <c r="P29" s="142"/>
      <c r="Q29" s="142"/>
      <c r="R29" s="142"/>
      <c r="S29" s="142"/>
      <c r="T29" s="142"/>
      <c r="U29" s="142"/>
      <c r="V29" s="142"/>
      <c r="W29" s="142"/>
      <c r="X29" s="142"/>
      <c r="Y29" s="142"/>
      <c r="Z29" s="142"/>
      <c r="AA29" s="142"/>
    </row>
    <row r="30" spans="1:27" x14ac:dyDescent="0.15">
      <c r="A30" s="142" t="s">
        <v>1000</v>
      </c>
      <c r="B30" s="142"/>
      <c r="C30" s="142"/>
      <c r="D30" s="142" t="s">
        <v>44</v>
      </c>
      <c r="E30" s="143" t="s">
        <v>1037</v>
      </c>
      <c r="F30" s="142"/>
      <c r="G30" s="142"/>
      <c r="H30" s="142"/>
      <c r="I30" s="142"/>
      <c r="J30" s="142"/>
      <c r="K30" s="142"/>
      <c r="L30" s="142"/>
      <c r="M30" s="142"/>
      <c r="N30" s="142"/>
      <c r="O30" s="142"/>
      <c r="P30" s="142"/>
      <c r="Q30" s="142"/>
      <c r="R30" s="142"/>
      <c r="S30" s="142"/>
      <c r="T30" s="142"/>
      <c r="U30" s="142"/>
      <c r="V30" s="142"/>
      <c r="W30" s="142"/>
      <c r="X30" s="142"/>
      <c r="Y30" s="142"/>
      <c r="Z30" s="142"/>
      <c r="AA30" s="142"/>
    </row>
    <row r="31" spans="1:27" x14ac:dyDescent="0.15">
      <c r="A31" s="142"/>
      <c r="B31" s="142"/>
      <c r="C31" s="142"/>
      <c r="D31" s="142" t="s">
        <v>1018</v>
      </c>
      <c r="E31" s="143" t="s">
        <v>1019</v>
      </c>
      <c r="F31" s="142"/>
      <c r="G31" s="142"/>
      <c r="H31" s="142"/>
      <c r="I31" s="142"/>
      <c r="J31" s="142"/>
      <c r="K31" s="142"/>
      <c r="L31" s="142"/>
      <c r="M31" s="142"/>
      <c r="N31" s="142"/>
      <c r="O31" s="142"/>
      <c r="P31" s="142"/>
      <c r="Q31" s="142"/>
      <c r="R31" s="142"/>
      <c r="S31" s="142"/>
      <c r="T31" s="142"/>
      <c r="U31" s="142"/>
      <c r="V31" s="142"/>
      <c r="W31" s="142"/>
      <c r="X31" s="142"/>
      <c r="Y31" s="142"/>
      <c r="Z31" s="142"/>
      <c r="AA31" s="142"/>
    </row>
    <row r="32" spans="1:27" x14ac:dyDescent="0.15">
      <c r="A32" s="141"/>
      <c r="B32" s="142"/>
      <c r="C32" s="142" t="s">
        <v>43</v>
      </c>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row>
    <row r="33" spans="1:27" x14ac:dyDescent="0.15">
      <c r="A33" s="141"/>
      <c r="B33" s="142"/>
      <c r="C33" s="142" t="s">
        <v>52</v>
      </c>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row>
    <row r="34" spans="1:27" x14ac:dyDescent="0.15">
      <c r="A34" s="141"/>
      <c r="B34" s="142"/>
      <c r="C34" s="142" t="s">
        <v>754</v>
      </c>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row>
    <row r="35" spans="1:27" s="3" customFormat="1" x14ac:dyDescent="0.15">
      <c r="A35" s="110"/>
    </row>
    <row r="36" spans="1:27" x14ac:dyDescent="0.15">
      <c r="B36" s="140" t="s">
        <v>1041</v>
      </c>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row>
    <row r="37" spans="1:27" x14ac:dyDescent="0.15">
      <c r="B37" s="136"/>
      <c r="C37" s="136" t="s">
        <v>1039</v>
      </c>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row>
    <row r="38" spans="1:27" x14ac:dyDescent="0.15">
      <c r="B38" s="136"/>
      <c r="C38" s="136" t="s">
        <v>1042</v>
      </c>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row>
    <row r="39" spans="1:27" x14ac:dyDescent="0.15">
      <c r="B39" s="136"/>
      <c r="C39" s="136" t="s">
        <v>1045</v>
      </c>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row>
    <row r="40" spans="1:27" x14ac:dyDescent="0.15">
      <c r="B40" s="136"/>
      <c r="C40" s="136" t="s">
        <v>1046</v>
      </c>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row>
    <row r="41" spans="1:27" x14ac:dyDescent="0.15">
      <c r="B41" s="136"/>
      <c r="C41" s="136" t="s">
        <v>1043</v>
      </c>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row>
    <row r="42" spans="1:27" x14ac:dyDescent="0.15">
      <c r="B42" s="136"/>
      <c r="C42" s="136" t="s">
        <v>1044</v>
      </c>
      <c r="D42" s="136"/>
      <c r="E42" s="136"/>
      <c r="F42" s="136"/>
      <c r="G42" s="136"/>
      <c r="H42" s="136"/>
      <c r="I42" s="136"/>
      <c r="J42" s="136"/>
      <c r="K42" s="136"/>
      <c r="L42" s="136"/>
      <c r="M42" s="136"/>
      <c r="N42" s="136"/>
      <c r="O42" s="136"/>
      <c r="P42" s="136"/>
      <c r="Q42" s="136"/>
      <c r="R42" s="136"/>
      <c r="S42" s="136"/>
      <c r="T42" s="136"/>
      <c r="U42" s="136"/>
      <c r="V42" s="136"/>
      <c r="W42" s="136"/>
      <c r="X42" s="136"/>
      <c r="Y42" s="136"/>
      <c r="Z42" s="136"/>
      <c r="AA42" s="136"/>
    </row>
    <row r="43" spans="1:27" x14ac:dyDescent="0.15">
      <c r="B43" s="142"/>
      <c r="C43" s="142" t="s">
        <v>1040</v>
      </c>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row>
    <row r="45" spans="1:27" x14ac:dyDescent="0.15">
      <c r="B45" s="142" t="s">
        <v>26</v>
      </c>
      <c r="C45" s="142" t="s">
        <v>1069</v>
      </c>
      <c r="D45" s="142"/>
      <c r="E45" s="142"/>
      <c r="F45" s="142"/>
    </row>
    <row r="46" spans="1:27" x14ac:dyDescent="0.15">
      <c r="B46" s="142"/>
      <c r="C46" s="142" t="s">
        <v>1051</v>
      </c>
      <c r="D46" s="142"/>
      <c r="E46" s="142"/>
      <c r="F46" s="142"/>
    </row>
    <row r="47" spans="1:27" x14ac:dyDescent="0.15">
      <c r="B47" s="142"/>
      <c r="C47" s="142" t="s">
        <v>35</v>
      </c>
      <c r="D47" s="142"/>
      <c r="E47" s="142"/>
      <c r="F47" s="142"/>
    </row>
    <row r="48" spans="1:27" x14ac:dyDescent="0.15">
      <c r="B48" s="142"/>
      <c r="C48" s="142" t="s">
        <v>36</v>
      </c>
      <c r="D48" s="142"/>
      <c r="E48" s="142"/>
      <c r="F48" s="142"/>
    </row>
    <row r="50" spans="1:10" x14ac:dyDescent="0.15">
      <c r="B50" s="2" t="s">
        <v>906</v>
      </c>
      <c r="C50" s="2" t="s">
        <v>931</v>
      </c>
    </row>
    <row r="51" spans="1:10" x14ac:dyDescent="0.15">
      <c r="C51" s="9" t="s">
        <v>27</v>
      </c>
    </row>
    <row r="52" spans="1:10" x14ac:dyDescent="0.15">
      <c r="C52" s="9" t="s">
        <v>28</v>
      </c>
    </row>
    <row r="53" spans="1:10" x14ac:dyDescent="0.15">
      <c r="C53" s="9" t="s">
        <v>39</v>
      </c>
    </row>
    <row r="54" spans="1:10" x14ac:dyDescent="0.15">
      <c r="C54" s="9"/>
    </row>
    <row r="56" spans="1:10" x14ac:dyDescent="0.15">
      <c r="B56" s="13" t="s">
        <v>895</v>
      </c>
      <c r="C56" s="9" t="s">
        <v>960</v>
      </c>
      <c r="D56" s="3"/>
    </row>
    <row r="57" spans="1:10" x14ac:dyDescent="0.15">
      <c r="C57" s="2" t="s">
        <v>74</v>
      </c>
    </row>
    <row r="58" spans="1:10" x14ac:dyDescent="0.15">
      <c r="C58" s="9" t="s">
        <v>27</v>
      </c>
    </row>
    <row r="59" spans="1:10" x14ac:dyDescent="0.15">
      <c r="C59" s="9" t="s">
        <v>28</v>
      </c>
    </row>
    <row r="60" spans="1:10" x14ac:dyDescent="0.15">
      <c r="C60" s="9" t="s">
        <v>40</v>
      </c>
    </row>
    <row r="61" spans="1:10" x14ac:dyDescent="0.15">
      <c r="D61" s="9"/>
    </row>
    <row r="62" spans="1:10" x14ac:dyDescent="0.15">
      <c r="B62" s="24" t="s">
        <v>12</v>
      </c>
      <c r="C62" s="24" t="s">
        <v>972</v>
      </c>
      <c r="D62" s="119"/>
      <c r="E62" s="24"/>
      <c r="F62" s="24"/>
      <c r="G62" s="24"/>
      <c r="H62" s="24"/>
      <c r="I62" s="24"/>
      <c r="J62" s="24"/>
    </row>
    <row r="63" spans="1:10" x14ac:dyDescent="0.15">
      <c r="A63" s="127" t="s">
        <v>999</v>
      </c>
      <c r="B63" s="24"/>
      <c r="C63" s="24" t="s">
        <v>1021</v>
      </c>
      <c r="D63" s="119"/>
      <c r="E63" s="24"/>
      <c r="F63" s="24"/>
      <c r="G63" s="24"/>
      <c r="H63" s="24"/>
      <c r="I63" s="24"/>
      <c r="J63" s="24"/>
    </row>
    <row r="64" spans="1:10" ht="33" x14ac:dyDescent="0.15">
      <c r="A64" s="127" t="s">
        <v>1005</v>
      </c>
      <c r="B64" s="24"/>
      <c r="C64" s="24" t="s">
        <v>1020</v>
      </c>
      <c r="D64" s="119"/>
      <c r="E64" s="24"/>
      <c r="F64" s="24"/>
      <c r="G64" s="24"/>
      <c r="H64" s="24"/>
      <c r="I64" s="24"/>
      <c r="J64" s="24"/>
    </row>
    <row r="65" spans="1:10" x14ac:dyDescent="0.15">
      <c r="A65" s="127" t="s">
        <v>1006</v>
      </c>
      <c r="B65" s="24"/>
      <c r="C65" s="24"/>
      <c r="D65" s="124"/>
      <c r="E65" s="24"/>
      <c r="F65" s="24"/>
      <c r="G65" s="24"/>
      <c r="H65" s="24"/>
      <c r="I65" s="24"/>
      <c r="J65" s="24"/>
    </row>
    <row r="66" spans="1:10" x14ac:dyDescent="0.15">
      <c r="B66" s="24" t="s">
        <v>252</v>
      </c>
      <c r="C66" s="24"/>
      <c r="D66" s="124"/>
      <c r="E66" s="24"/>
      <c r="F66" s="24"/>
      <c r="G66" s="24"/>
      <c r="H66" s="24"/>
      <c r="I66" s="24"/>
      <c r="J66" s="24"/>
    </row>
    <row r="67" spans="1:10" x14ac:dyDescent="0.15">
      <c r="B67" s="24"/>
      <c r="C67" s="24"/>
      <c r="D67" s="124"/>
      <c r="E67" s="24"/>
      <c r="F67" s="24"/>
      <c r="G67" s="24"/>
      <c r="H67" s="24"/>
      <c r="I67" s="24"/>
      <c r="J67" s="24"/>
    </row>
    <row r="68" spans="1:10" x14ac:dyDescent="0.15">
      <c r="B68" s="24"/>
      <c r="C68" s="24"/>
      <c r="D68" s="124"/>
      <c r="E68" s="24"/>
      <c r="F68" s="24"/>
      <c r="G68" s="24"/>
      <c r="H68" s="24"/>
      <c r="I68" s="24"/>
      <c r="J68" s="24"/>
    </row>
    <row r="69" spans="1:10" x14ac:dyDescent="0.15">
      <c r="B69" s="24"/>
      <c r="C69" s="24"/>
      <c r="D69" s="124"/>
      <c r="E69" s="24"/>
      <c r="F69" s="24"/>
      <c r="G69" s="24"/>
      <c r="H69" s="24"/>
      <c r="I69" s="24"/>
      <c r="J69" s="24"/>
    </row>
    <row r="70" spans="1:10" x14ac:dyDescent="0.15">
      <c r="B70" s="24"/>
      <c r="C70" s="24"/>
      <c r="D70" s="124"/>
      <c r="E70" s="24"/>
      <c r="F70" s="24"/>
      <c r="G70" s="24"/>
      <c r="H70" s="24"/>
      <c r="I70" s="24"/>
      <c r="J70" s="24"/>
    </row>
    <row r="71" spans="1:10" x14ac:dyDescent="0.15">
      <c r="B71" s="24"/>
      <c r="C71" s="24"/>
      <c r="D71" s="124"/>
      <c r="E71" s="24"/>
      <c r="F71" s="24"/>
      <c r="G71" s="24"/>
      <c r="H71" s="24"/>
      <c r="I71" s="24"/>
      <c r="J71" s="24"/>
    </row>
    <row r="72" spans="1:10" x14ac:dyDescent="0.15">
      <c r="B72" s="24"/>
      <c r="C72" s="24"/>
      <c r="D72" s="124"/>
      <c r="E72" s="24"/>
      <c r="F72" s="24"/>
      <c r="G72" s="24"/>
      <c r="H72" s="24"/>
      <c r="I72" s="24"/>
      <c r="J72" s="24"/>
    </row>
    <row r="73" spans="1:10" x14ac:dyDescent="0.15">
      <c r="B73" s="24"/>
      <c r="C73" s="24"/>
      <c r="D73" s="124"/>
      <c r="E73" s="24"/>
      <c r="F73" s="24"/>
      <c r="G73" s="24"/>
      <c r="H73" s="24"/>
      <c r="I73" s="24"/>
      <c r="J73" s="24"/>
    </row>
    <row r="74" spans="1:10" x14ac:dyDescent="0.15">
      <c r="B74" s="24"/>
      <c r="C74" s="24"/>
      <c r="D74" s="124"/>
      <c r="E74" s="24"/>
      <c r="F74" s="24"/>
      <c r="G74" s="24"/>
      <c r="H74" s="24"/>
      <c r="I74" s="24"/>
      <c r="J74" s="24"/>
    </row>
    <row r="75" spans="1:10" x14ac:dyDescent="0.15">
      <c r="B75" s="24"/>
      <c r="C75" s="24"/>
      <c r="D75" s="124"/>
      <c r="E75" s="24"/>
      <c r="F75" s="24"/>
      <c r="G75" s="24"/>
      <c r="H75" s="24"/>
      <c r="I75" s="24"/>
      <c r="J75" s="24"/>
    </row>
    <row r="76" spans="1:10" x14ac:dyDescent="0.15">
      <c r="B76" s="24"/>
      <c r="C76" s="24"/>
      <c r="D76" s="124"/>
      <c r="E76" s="24"/>
      <c r="F76" s="24"/>
      <c r="G76" s="24"/>
      <c r="H76" s="24"/>
      <c r="I76" s="24"/>
      <c r="J76" s="24"/>
    </row>
    <row r="77" spans="1:10" x14ac:dyDescent="0.15">
      <c r="B77" s="24"/>
      <c r="C77" s="24"/>
      <c r="D77" s="124"/>
      <c r="E77" s="24"/>
      <c r="F77" s="24"/>
      <c r="G77" s="24"/>
      <c r="H77" s="24"/>
      <c r="I77" s="24"/>
      <c r="J77" s="24"/>
    </row>
    <row r="78" spans="1:10" x14ac:dyDescent="0.15">
      <c r="B78" s="24"/>
      <c r="C78" s="24" t="s">
        <v>1022</v>
      </c>
      <c r="D78" s="124"/>
      <c r="E78" s="24"/>
      <c r="F78" s="24"/>
      <c r="G78" s="24"/>
      <c r="H78" s="24"/>
      <c r="I78" s="24"/>
      <c r="J78" s="24"/>
    </row>
    <row r="79" spans="1:10" x14ac:dyDescent="0.15">
      <c r="B79" s="24"/>
      <c r="C79" s="24"/>
      <c r="D79" s="124"/>
      <c r="E79" s="24"/>
      <c r="F79" s="24"/>
      <c r="G79" s="24"/>
      <c r="H79" s="24"/>
      <c r="I79" s="24"/>
      <c r="J79" s="24"/>
    </row>
    <row r="80" spans="1:10" s="3" customFormat="1" x14ac:dyDescent="0.15">
      <c r="A80" s="110"/>
      <c r="D80" s="9"/>
    </row>
    <row r="81" spans="2:43" x14ac:dyDescent="0.15">
      <c r="B81" s="8" t="s">
        <v>57</v>
      </c>
      <c r="U81" s="3"/>
      <c r="V81" s="3"/>
      <c r="W81" s="3"/>
    </row>
    <row r="82" spans="2:43" x14ac:dyDescent="0.15">
      <c r="B82" s="24" t="s">
        <v>938</v>
      </c>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row>
    <row r="83" spans="2:43" x14ac:dyDescent="0.15">
      <c r="B83" s="164" t="s">
        <v>58</v>
      </c>
      <c r="C83" s="161"/>
      <c r="D83" s="161"/>
      <c r="E83" s="160" t="s">
        <v>1049</v>
      </c>
      <c r="F83" s="159"/>
      <c r="G83" s="159"/>
      <c r="H83" s="159" t="s">
        <v>60</v>
      </c>
      <c r="I83" s="165" t="s">
        <v>937</v>
      </c>
      <c r="J83" s="166"/>
      <c r="K83" s="166"/>
      <c r="L83" s="159" t="s">
        <v>60</v>
      </c>
      <c r="M83" s="159" t="s">
        <v>942</v>
      </c>
      <c r="N83" s="159"/>
      <c r="O83" s="159"/>
      <c r="P83" s="161" t="s">
        <v>941</v>
      </c>
      <c r="Q83" s="162" t="s">
        <v>943</v>
      </c>
      <c r="R83" s="162"/>
      <c r="S83" s="162"/>
      <c r="T83" s="159" t="s">
        <v>60</v>
      </c>
      <c r="U83" s="160" t="s">
        <v>916</v>
      </c>
      <c r="V83" s="159"/>
      <c r="W83" s="159"/>
      <c r="X83" s="159" t="s">
        <v>60</v>
      </c>
      <c r="Y83" s="159" t="s">
        <v>65</v>
      </c>
      <c r="Z83" s="159"/>
      <c r="AA83" s="159"/>
      <c r="AB83" s="24"/>
      <c r="AC83" s="24"/>
      <c r="AD83" s="24"/>
      <c r="AE83" s="24"/>
      <c r="AF83" s="24"/>
      <c r="AG83" s="24"/>
      <c r="AH83" s="24"/>
      <c r="AI83" s="24"/>
      <c r="AJ83" s="24"/>
      <c r="AK83" s="24"/>
      <c r="AL83" s="24"/>
      <c r="AM83" s="24"/>
      <c r="AN83" s="24"/>
      <c r="AO83" s="24"/>
      <c r="AP83" s="24"/>
      <c r="AQ83" s="24"/>
    </row>
    <row r="84" spans="2:43" x14ac:dyDescent="0.15">
      <c r="B84" s="161"/>
      <c r="C84" s="161"/>
      <c r="D84" s="161"/>
      <c r="E84" s="159"/>
      <c r="F84" s="159"/>
      <c r="G84" s="159"/>
      <c r="H84" s="159"/>
      <c r="I84" s="166"/>
      <c r="J84" s="166"/>
      <c r="K84" s="166"/>
      <c r="L84" s="159"/>
      <c r="M84" s="159"/>
      <c r="N84" s="159"/>
      <c r="O84" s="159"/>
      <c r="P84" s="161"/>
      <c r="Q84" s="162"/>
      <c r="R84" s="162"/>
      <c r="S84" s="162"/>
      <c r="T84" s="159"/>
      <c r="U84" s="159"/>
      <c r="V84" s="159"/>
      <c r="W84" s="159"/>
      <c r="X84" s="159"/>
      <c r="Y84" s="159"/>
      <c r="Z84" s="159"/>
      <c r="AA84" s="159"/>
      <c r="AB84" s="24"/>
      <c r="AC84" s="24"/>
      <c r="AD84" s="24"/>
      <c r="AE84" s="24"/>
      <c r="AF84" s="24"/>
      <c r="AG84" s="24"/>
      <c r="AH84" s="24"/>
      <c r="AI84" s="24"/>
      <c r="AJ84" s="24"/>
      <c r="AK84" s="24"/>
      <c r="AL84" s="24"/>
      <c r="AM84" s="24"/>
      <c r="AN84" s="24"/>
      <c r="AO84" s="24"/>
      <c r="AP84" s="24"/>
      <c r="AQ84" s="24"/>
    </row>
    <row r="85" spans="2:43" x14ac:dyDescent="0.15">
      <c r="B85" s="161"/>
      <c r="C85" s="161"/>
      <c r="D85" s="161"/>
      <c r="E85" s="159"/>
      <c r="F85" s="159"/>
      <c r="G85" s="159"/>
      <c r="H85" s="159"/>
      <c r="I85" s="166"/>
      <c r="J85" s="166"/>
      <c r="K85" s="166"/>
      <c r="L85" s="159"/>
      <c r="M85" s="159"/>
      <c r="N85" s="159"/>
      <c r="O85" s="159"/>
      <c r="P85" s="161"/>
      <c r="Q85" s="162"/>
      <c r="R85" s="162"/>
      <c r="S85" s="162"/>
      <c r="T85" s="159"/>
      <c r="U85" s="159"/>
      <c r="V85" s="159"/>
      <c r="W85" s="159"/>
      <c r="X85" s="159"/>
      <c r="Y85" s="159"/>
      <c r="Z85" s="159"/>
      <c r="AA85" s="159"/>
      <c r="AB85" s="24"/>
      <c r="AC85" s="24"/>
      <c r="AD85" s="24"/>
      <c r="AE85" s="24"/>
      <c r="AF85" s="24"/>
      <c r="AG85" s="24"/>
      <c r="AH85" s="24"/>
      <c r="AI85" s="24"/>
      <c r="AJ85" s="24"/>
      <c r="AK85" s="24"/>
      <c r="AL85" s="24"/>
      <c r="AM85" s="24"/>
      <c r="AN85" s="24"/>
      <c r="AO85" s="24"/>
      <c r="AP85" s="24"/>
      <c r="AQ85" s="24"/>
    </row>
    <row r="86" spans="2:43" x14ac:dyDescent="0.15">
      <c r="B86" s="161"/>
      <c r="C86" s="161"/>
      <c r="D86" s="161"/>
      <c r="E86" s="159"/>
      <c r="F86" s="159"/>
      <c r="G86" s="159"/>
      <c r="H86" s="159"/>
      <c r="I86" s="166"/>
      <c r="J86" s="166"/>
      <c r="K86" s="166"/>
      <c r="L86" s="159"/>
      <c r="M86" s="159"/>
      <c r="N86" s="159"/>
      <c r="O86" s="159"/>
      <c r="P86" s="161"/>
      <c r="Q86" s="162"/>
      <c r="R86" s="162"/>
      <c r="S86" s="162"/>
      <c r="T86" s="159"/>
      <c r="U86" s="159"/>
      <c r="V86" s="159"/>
      <c r="W86" s="159"/>
      <c r="X86" s="159"/>
      <c r="Y86" s="159"/>
      <c r="Z86" s="159"/>
      <c r="AA86" s="159"/>
      <c r="AB86" s="24"/>
      <c r="AC86" s="24"/>
      <c r="AD86" s="24"/>
      <c r="AE86" s="24"/>
      <c r="AF86" s="24"/>
      <c r="AG86" s="24"/>
      <c r="AH86" s="24"/>
      <c r="AI86" s="24"/>
      <c r="AJ86" s="24"/>
      <c r="AK86" s="24"/>
      <c r="AL86" s="24"/>
      <c r="AM86" s="24"/>
      <c r="AN86" s="24"/>
      <c r="AO86" s="24"/>
      <c r="AP86" s="24"/>
      <c r="AQ86" s="24"/>
    </row>
    <row r="87" spans="2:43" x14ac:dyDescent="0.15">
      <c r="B87" s="24"/>
      <c r="C87" s="24"/>
      <c r="D87" s="24"/>
      <c r="E87" s="159" t="s">
        <v>59</v>
      </c>
      <c r="F87" s="159"/>
      <c r="G87" s="159"/>
      <c r="H87" s="159"/>
      <c r="I87" s="163" t="s">
        <v>936</v>
      </c>
      <c r="J87" s="163"/>
      <c r="K87" s="163"/>
      <c r="L87" s="159"/>
      <c r="M87" s="159" t="s">
        <v>67</v>
      </c>
      <c r="N87" s="159"/>
      <c r="O87" s="159"/>
      <c r="P87" s="161"/>
      <c r="Q87" s="24"/>
      <c r="R87" s="24"/>
      <c r="S87" s="24"/>
      <c r="T87" s="159"/>
      <c r="U87" s="159" t="s">
        <v>64</v>
      </c>
      <c r="V87" s="159"/>
      <c r="W87" s="159"/>
      <c r="X87" s="159"/>
      <c r="Y87" s="120"/>
      <c r="Z87" s="120"/>
      <c r="AA87" s="120"/>
      <c r="AB87" s="24"/>
      <c r="AC87" s="24"/>
      <c r="AD87" s="24"/>
      <c r="AE87" s="24"/>
      <c r="AF87" s="24"/>
      <c r="AG87" s="24"/>
      <c r="AH87" s="24"/>
      <c r="AI87" s="24"/>
      <c r="AJ87" s="24"/>
      <c r="AK87" s="24"/>
      <c r="AL87" s="24"/>
      <c r="AM87" s="24"/>
      <c r="AN87" s="24"/>
      <c r="AO87" s="24"/>
      <c r="AP87" s="24"/>
      <c r="AQ87" s="24"/>
    </row>
    <row r="88" spans="2:43" x14ac:dyDescent="0.15">
      <c r="B88" s="24"/>
      <c r="C88" s="24"/>
      <c r="D88" s="24"/>
      <c r="E88" s="120"/>
      <c r="F88" s="120"/>
      <c r="G88" s="120"/>
      <c r="H88" s="120"/>
      <c r="I88" s="121"/>
      <c r="J88" s="121"/>
      <c r="K88" s="121"/>
      <c r="L88" s="120" t="s">
        <v>955</v>
      </c>
      <c r="M88" s="120"/>
      <c r="N88" s="120"/>
      <c r="O88" s="120"/>
      <c r="P88" s="122"/>
      <c r="Q88" s="24"/>
      <c r="R88" s="24"/>
      <c r="S88" s="24"/>
      <c r="T88" s="120"/>
      <c r="U88" s="120"/>
      <c r="V88" s="120"/>
      <c r="W88" s="120"/>
      <c r="X88" s="120"/>
      <c r="Y88" s="120"/>
      <c r="Z88" s="120"/>
      <c r="AA88" s="120"/>
      <c r="AB88" s="24"/>
      <c r="AC88" s="24"/>
      <c r="AD88" s="24"/>
      <c r="AE88" s="24"/>
      <c r="AF88" s="24"/>
      <c r="AG88" s="24"/>
      <c r="AH88" s="24"/>
      <c r="AI88" s="24"/>
      <c r="AJ88" s="24"/>
      <c r="AK88" s="24"/>
      <c r="AL88" s="24"/>
      <c r="AM88" s="24"/>
      <c r="AN88" s="24"/>
      <c r="AO88" s="24"/>
      <c r="AP88" s="24"/>
      <c r="AQ88" s="24"/>
    </row>
    <row r="89" spans="2:43" x14ac:dyDescent="0.15">
      <c r="B89" s="24"/>
      <c r="C89" s="24"/>
      <c r="D89" s="24"/>
      <c r="E89" s="120"/>
      <c r="F89" s="120"/>
      <c r="G89" s="120"/>
      <c r="H89" s="120"/>
      <c r="I89" s="121"/>
      <c r="J89" s="121"/>
      <c r="K89" s="121"/>
      <c r="L89" s="120"/>
      <c r="M89" s="120"/>
      <c r="N89" s="120"/>
      <c r="O89" s="120"/>
      <c r="P89" s="122"/>
      <c r="Q89" s="24"/>
      <c r="R89" s="24"/>
      <c r="S89" s="24"/>
      <c r="T89" s="120"/>
      <c r="U89" s="120"/>
      <c r="V89" s="120"/>
      <c r="W89" s="120"/>
      <c r="X89" s="120"/>
      <c r="Y89" s="120"/>
      <c r="Z89" s="120"/>
      <c r="AA89" s="120"/>
      <c r="AB89" s="24"/>
      <c r="AC89" s="24"/>
      <c r="AD89" s="24"/>
      <c r="AE89" s="24"/>
      <c r="AF89" s="24"/>
      <c r="AG89" s="24"/>
      <c r="AH89" s="24"/>
      <c r="AI89" s="24"/>
      <c r="AJ89" s="24"/>
      <c r="AK89" s="24"/>
      <c r="AL89" s="24"/>
      <c r="AM89" s="24"/>
      <c r="AN89" s="24"/>
      <c r="AO89" s="24"/>
      <c r="AP89" s="24"/>
      <c r="AQ89" s="24"/>
    </row>
    <row r="90" spans="2:43" x14ac:dyDescent="0.15">
      <c r="B90" s="24" t="s">
        <v>939</v>
      </c>
      <c r="C90" s="24"/>
      <c r="D90" s="24"/>
      <c r="E90" s="120"/>
      <c r="F90" s="120"/>
      <c r="G90" s="120"/>
      <c r="H90" s="120"/>
      <c r="I90" s="121"/>
      <c r="J90" s="121"/>
      <c r="K90" s="121"/>
      <c r="L90" s="120"/>
      <c r="M90" s="120"/>
      <c r="N90" s="120"/>
      <c r="O90" s="120"/>
      <c r="P90" s="120"/>
      <c r="Q90" s="120"/>
      <c r="R90" s="120"/>
      <c r="S90" s="120"/>
      <c r="T90" s="120"/>
      <c r="U90" s="120"/>
      <c r="V90" s="120"/>
      <c r="W90" s="120"/>
      <c r="X90" s="24"/>
      <c r="Y90" s="24"/>
      <c r="Z90" s="24"/>
      <c r="AA90" s="24"/>
      <c r="AB90" s="24"/>
      <c r="AC90" s="24"/>
      <c r="AD90" s="24"/>
      <c r="AE90" s="24"/>
      <c r="AF90" s="24"/>
      <c r="AG90" s="24"/>
      <c r="AH90" s="24"/>
      <c r="AI90" s="24"/>
      <c r="AJ90" s="24"/>
      <c r="AK90" s="24"/>
      <c r="AL90" s="24"/>
      <c r="AM90" s="24"/>
      <c r="AN90" s="24"/>
      <c r="AO90" s="24"/>
      <c r="AP90" s="24"/>
      <c r="AQ90" s="24"/>
    </row>
    <row r="91" spans="2:43" x14ac:dyDescent="0.15">
      <c r="B91" s="164" t="s">
        <v>940</v>
      </c>
      <c r="C91" s="161"/>
      <c r="D91" s="161"/>
      <c r="E91" s="160" t="s">
        <v>229</v>
      </c>
      <c r="F91" s="159"/>
      <c r="G91" s="159"/>
      <c r="H91" s="159" t="s">
        <v>60</v>
      </c>
      <c r="I91" s="165" t="s">
        <v>944</v>
      </c>
      <c r="J91" s="166"/>
      <c r="K91" s="166"/>
      <c r="L91" s="159" t="s">
        <v>60</v>
      </c>
      <c r="M91" s="159" t="s">
        <v>947</v>
      </c>
      <c r="N91" s="159"/>
      <c r="O91" s="159"/>
      <c r="P91" s="161" t="s">
        <v>941</v>
      </c>
      <c r="Q91" s="162" t="s">
        <v>946</v>
      </c>
      <c r="R91" s="162"/>
      <c r="S91" s="162"/>
      <c r="T91" s="159" t="s">
        <v>60</v>
      </c>
      <c r="U91" s="167" t="s">
        <v>1017</v>
      </c>
      <c r="V91" s="162"/>
      <c r="W91" s="162"/>
      <c r="X91" s="159" t="s">
        <v>60</v>
      </c>
      <c r="Y91" s="160" t="s">
        <v>916</v>
      </c>
      <c r="Z91" s="159"/>
      <c r="AA91" s="159"/>
      <c r="AB91" s="159" t="s">
        <v>60</v>
      </c>
      <c r="AC91" s="159" t="s">
        <v>65</v>
      </c>
      <c r="AD91" s="159"/>
      <c r="AE91" s="159"/>
      <c r="AF91" s="24"/>
      <c r="AG91" s="24"/>
      <c r="AH91" s="24"/>
      <c r="AI91" s="24"/>
      <c r="AJ91" s="24"/>
      <c r="AK91" s="24"/>
      <c r="AL91" s="24"/>
      <c r="AM91" s="24"/>
      <c r="AN91" s="24"/>
      <c r="AO91" s="24"/>
      <c r="AP91" s="24"/>
      <c r="AQ91" s="24"/>
    </row>
    <row r="92" spans="2:43" x14ac:dyDescent="0.15">
      <c r="B92" s="161"/>
      <c r="C92" s="161"/>
      <c r="D92" s="161"/>
      <c r="E92" s="159"/>
      <c r="F92" s="159"/>
      <c r="G92" s="159"/>
      <c r="H92" s="159"/>
      <c r="I92" s="166"/>
      <c r="J92" s="166"/>
      <c r="K92" s="166"/>
      <c r="L92" s="159"/>
      <c r="M92" s="159"/>
      <c r="N92" s="159"/>
      <c r="O92" s="159"/>
      <c r="P92" s="161"/>
      <c r="Q92" s="162"/>
      <c r="R92" s="162"/>
      <c r="S92" s="162"/>
      <c r="T92" s="159"/>
      <c r="U92" s="162"/>
      <c r="V92" s="162"/>
      <c r="W92" s="162"/>
      <c r="X92" s="159"/>
      <c r="Y92" s="159"/>
      <c r="Z92" s="159"/>
      <c r="AA92" s="159"/>
      <c r="AB92" s="159"/>
      <c r="AC92" s="159"/>
      <c r="AD92" s="159"/>
      <c r="AE92" s="159"/>
      <c r="AF92" s="24"/>
      <c r="AG92" s="24"/>
      <c r="AH92" s="24"/>
      <c r="AI92" s="24"/>
      <c r="AJ92" s="24"/>
      <c r="AK92" s="24"/>
      <c r="AL92" s="24"/>
      <c r="AM92" s="24"/>
      <c r="AN92" s="24"/>
      <c r="AO92" s="24"/>
      <c r="AP92" s="24"/>
      <c r="AQ92" s="24"/>
    </row>
    <row r="93" spans="2:43" x14ac:dyDescent="0.15">
      <c r="B93" s="161"/>
      <c r="C93" s="161"/>
      <c r="D93" s="161"/>
      <c r="E93" s="159"/>
      <c r="F93" s="159"/>
      <c r="G93" s="159"/>
      <c r="H93" s="159"/>
      <c r="I93" s="166"/>
      <c r="J93" s="166"/>
      <c r="K93" s="166"/>
      <c r="L93" s="159"/>
      <c r="M93" s="159"/>
      <c r="N93" s="159"/>
      <c r="O93" s="159"/>
      <c r="P93" s="161"/>
      <c r="Q93" s="162"/>
      <c r="R93" s="162"/>
      <c r="S93" s="162"/>
      <c r="T93" s="159"/>
      <c r="U93" s="162"/>
      <c r="V93" s="162"/>
      <c r="W93" s="162"/>
      <c r="X93" s="159"/>
      <c r="Y93" s="159"/>
      <c r="Z93" s="159"/>
      <c r="AA93" s="159"/>
      <c r="AB93" s="159"/>
      <c r="AC93" s="159"/>
      <c r="AD93" s="159"/>
      <c r="AE93" s="159"/>
      <c r="AF93" s="24"/>
      <c r="AG93" s="24"/>
      <c r="AH93" s="24"/>
      <c r="AI93" s="24"/>
      <c r="AJ93" s="24"/>
      <c r="AK93" s="24"/>
      <c r="AL93" s="24"/>
      <c r="AM93" s="24"/>
      <c r="AN93" s="24"/>
      <c r="AO93" s="24"/>
      <c r="AP93" s="24"/>
      <c r="AQ93" s="24"/>
    </row>
    <row r="94" spans="2:43" x14ac:dyDescent="0.15">
      <c r="B94" s="161"/>
      <c r="C94" s="161"/>
      <c r="D94" s="161"/>
      <c r="E94" s="159"/>
      <c r="F94" s="159"/>
      <c r="G94" s="159"/>
      <c r="H94" s="159"/>
      <c r="I94" s="166"/>
      <c r="J94" s="166"/>
      <c r="K94" s="166"/>
      <c r="L94" s="159"/>
      <c r="M94" s="159"/>
      <c r="N94" s="159"/>
      <c r="O94" s="159"/>
      <c r="P94" s="161"/>
      <c r="Q94" s="162"/>
      <c r="R94" s="162"/>
      <c r="S94" s="162"/>
      <c r="T94" s="159"/>
      <c r="U94" s="162"/>
      <c r="V94" s="162"/>
      <c r="W94" s="162"/>
      <c r="X94" s="159"/>
      <c r="Y94" s="159"/>
      <c r="Z94" s="159"/>
      <c r="AA94" s="159"/>
      <c r="AB94" s="159"/>
      <c r="AC94" s="159"/>
      <c r="AD94" s="159"/>
      <c r="AE94" s="159"/>
      <c r="AF94" s="24"/>
      <c r="AG94" s="24"/>
      <c r="AH94" s="24"/>
      <c r="AI94" s="24"/>
      <c r="AJ94" s="24"/>
      <c r="AK94" s="24"/>
      <c r="AL94" s="24"/>
      <c r="AM94" s="24"/>
      <c r="AN94" s="24"/>
      <c r="AO94" s="24"/>
      <c r="AP94" s="24"/>
      <c r="AQ94" s="24"/>
    </row>
    <row r="95" spans="2:43" x14ac:dyDescent="0.15">
      <c r="B95" s="122"/>
      <c r="C95" s="122"/>
      <c r="D95" s="122"/>
      <c r="E95" s="159" t="s">
        <v>59</v>
      </c>
      <c r="F95" s="159"/>
      <c r="G95" s="159"/>
      <c r="H95" s="159"/>
      <c r="I95" s="163" t="s">
        <v>945</v>
      </c>
      <c r="J95" s="163"/>
      <c r="K95" s="163"/>
      <c r="L95" s="159"/>
      <c r="M95" s="159" t="s">
        <v>67</v>
      </c>
      <c r="N95" s="159"/>
      <c r="O95" s="159"/>
      <c r="P95" s="161"/>
      <c r="Q95" s="24"/>
      <c r="R95" s="24"/>
      <c r="S95" s="24"/>
      <c r="T95" s="159"/>
      <c r="U95" s="161"/>
      <c r="V95" s="161"/>
      <c r="W95" s="161"/>
      <c r="X95" s="159"/>
      <c r="Y95" s="159" t="s">
        <v>64</v>
      </c>
      <c r="Z95" s="159"/>
      <c r="AA95" s="159"/>
      <c r="AB95" s="159"/>
      <c r="AC95" s="120"/>
      <c r="AD95" s="120"/>
      <c r="AE95" s="120"/>
      <c r="AF95" s="24"/>
      <c r="AG95" s="24"/>
      <c r="AH95" s="24"/>
      <c r="AI95" s="24"/>
      <c r="AJ95" s="24"/>
      <c r="AK95" s="24"/>
      <c r="AL95" s="24"/>
      <c r="AM95" s="24"/>
      <c r="AN95" s="24"/>
      <c r="AO95" s="24"/>
      <c r="AP95" s="24"/>
      <c r="AQ95" s="24"/>
    </row>
    <row r="96" spans="2:43" x14ac:dyDescent="0.15">
      <c r="B96" s="122"/>
      <c r="C96" s="122"/>
      <c r="D96" s="122"/>
      <c r="E96" s="120"/>
      <c r="F96" s="120"/>
      <c r="G96" s="120"/>
      <c r="H96" s="159"/>
      <c r="I96" s="121"/>
      <c r="J96" s="121"/>
      <c r="K96" s="121"/>
      <c r="L96" s="117"/>
      <c r="M96" s="120" t="s">
        <v>956</v>
      </c>
      <c r="N96" s="120"/>
      <c r="O96" s="120"/>
      <c r="P96" s="122"/>
      <c r="Q96" s="24"/>
      <c r="R96" s="24"/>
      <c r="S96" s="24"/>
      <c r="T96" s="120"/>
      <c r="U96" s="122"/>
      <c r="V96" s="122"/>
      <c r="W96" s="122"/>
      <c r="X96" s="117"/>
      <c r="Y96" s="120"/>
      <c r="Z96" s="120"/>
      <c r="AA96" s="120"/>
      <c r="AB96" s="120"/>
      <c r="AC96" s="120"/>
      <c r="AD96" s="120"/>
      <c r="AE96" s="120"/>
      <c r="AF96" s="24"/>
      <c r="AG96" s="24"/>
      <c r="AH96" s="24"/>
      <c r="AI96" s="24"/>
      <c r="AJ96" s="24"/>
      <c r="AK96" s="24"/>
      <c r="AL96" s="24"/>
      <c r="AM96" s="24"/>
      <c r="AN96" s="24"/>
      <c r="AO96" s="24"/>
      <c r="AP96" s="24"/>
      <c r="AQ96" s="24"/>
    </row>
    <row r="97" spans="1:43" x14ac:dyDescent="0.15">
      <c r="B97" s="122"/>
      <c r="C97" s="122"/>
      <c r="D97" s="122"/>
      <c r="E97" s="120"/>
      <c r="F97" s="120"/>
      <c r="G97" s="120"/>
      <c r="H97" s="159"/>
      <c r="I97" s="121"/>
      <c r="J97" s="121"/>
      <c r="K97" s="121"/>
      <c r="L97" s="117"/>
      <c r="M97" s="120"/>
      <c r="N97" s="120"/>
      <c r="O97" s="120"/>
      <c r="P97" s="122"/>
      <c r="Q97" s="24"/>
      <c r="R97" s="24"/>
      <c r="S97" s="24"/>
      <c r="T97" s="120"/>
      <c r="U97" s="122"/>
      <c r="V97" s="122"/>
      <c r="W97" s="122"/>
      <c r="X97" s="117"/>
      <c r="Y97" s="120"/>
      <c r="Z97" s="120"/>
      <c r="AA97" s="120"/>
      <c r="AB97" s="120"/>
      <c r="AC97" s="120"/>
      <c r="AD97" s="120"/>
      <c r="AE97" s="120"/>
      <c r="AF97" s="24"/>
      <c r="AG97" s="24"/>
      <c r="AH97" s="24"/>
      <c r="AI97" s="24"/>
      <c r="AJ97" s="24"/>
      <c r="AK97" s="24"/>
      <c r="AL97" s="24"/>
      <c r="AM97" s="24"/>
      <c r="AN97" s="24"/>
      <c r="AO97" s="24"/>
      <c r="AP97" s="24"/>
      <c r="AQ97" s="24"/>
    </row>
    <row r="98" spans="1:43" x14ac:dyDescent="0.15">
      <c r="B98" s="24" t="s">
        <v>948</v>
      </c>
      <c r="C98" s="24"/>
      <c r="D98" s="24"/>
      <c r="E98" s="24"/>
      <c r="F98" s="24"/>
      <c r="G98" s="24"/>
      <c r="H98" s="159"/>
      <c r="I98" s="24"/>
      <c r="J98" s="24"/>
      <c r="K98" s="24"/>
      <c r="L98" s="117"/>
      <c r="M98" s="24"/>
      <c r="N98" s="24"/>
      <c r="O98" s="24"/>
      <c r="P98" s="24"/>
      <c r="Q98" s="24"/>
      <c r="R98" s="24"/>
      <c r="S98" s="24"/>
      <c r="T98" s="24"/>
      <c r="U98" s="24"/>
      <c r="V98" s="24"/>
      <c r="W98" s="24"/>
      <c r="X98" s="117"/>
      <c r="Y98" s="24"/>
      <c r="Z98" s="24"/>
      <c r="AA98" s="24"/>
      <c r="AB98" s="120"/>
      <c r="AC98" s="120"/>
      <c r="AD98" s="120"/>
      <c r="AE98" s="120"/>
      <c r="AF98" s="24"/>
      <c r="AG98" s="24"/>
      <c r="AH98" s="24"/>
      <c r="AI98" s="24"/>
      <c r="AJ98" s="24"/>
      <c r="AK98" s="24"/>
      <c r="AL98" s="24"/>
      <c r="AM98" s="24"/>
      <c r="AN98" s="24"/>
      <c r="AO98" s="24"/>
      <c r="AP98" s="24"/>
      <c r="AQ98" s="24"/>
    </row>
    <row r="99" spans="1:43" ht="16.5" customHeight="1" x14ac:dyDescent="0.15">
      <c r="A99" s="127" t="s">
        <v>1001</v>
      </c>
      <c r="B99" s="164" t="s">
        <v>940</v>
      </c>
      <c r="C99" s="161"/>
      <c r="D99" s="161"/>
      <c r="E99" s="160" t="s">
        <v>229</v>
      </c>
      <c r="F99" s="159"/>
      <c r="G99" s="159"/>
      <c r="H99" s="159" t="s">
        <v>951</v>
      </c>
      <c r="I99" s="165" t="s">
        <v>937</v>
      </c>
      <c r="J99" s="166"/>
      <c r="K99" s="166"/>
      <c r="L99" s="159" t="s">
        <v>60</v>
      </c>
      <c r="M99" s="159" t="s">
        <v>942</v>
      </c>
      <c r="N99" s="159"/>
      <c r="O99" s="159"/>
      <c r="P99" s="161" t="s">
        <v>941</v>
      </c>
      <c r="Q99" s="162" t="s">
        <v>943</v>
      </c>
      <c r="R99" s="162"/>
      <c r="S99" s="162"/>
      <c r="T99" s="161" t="s">
        <v>941</v>
      </c>
      <c r="U99" s="165" t="s">
        <v>944</v>
      </c>
      <c r="V99" s="166"/>
      <c r="W99" s="166"/>
      <c r="X99" s="159" t="s">
        <v>60</v>
      </c>
      <c r="Y99" s="159" t="s">
        <v>947</v>
      </c>
      <c r="Z99" s="159"/>
      <c r="AA99" s="159"/>
      <c r="AB99" s="161" t="s">
        <v>941</v>
      </c>
      <c r="AC99" s="161" t="s">
        <v>946</v>
      </c>
      <c r="AD99" s="161"/>
      <c r="AE99" s="161"/>
      <c r="AF99" s="159" t="s">
        <v>60</v>
      </c>
      <c r="AG99" s="167" t="s">
        <v>1017</v>
      </c>
      <c r="AH99" s="162"/>
      <c r="AI99" s="162"/>
      <c r="AJ99" s="159" t="s">
        <v>60</v>
      </c>
      <c r="AK99" s="160" t="s">
        <v>916</v>
      </c>
      <c r="AL99" s="159"/>
      <c r="AM99" s="159"/>
      <c r="AN99" s="159" t="s">
        <v>60</v>
      </c>
      <c r="AO99" s="159" t="s">
        <v>65</v>
      </c>
      <c r="AP99" s="159"/>
      <c r="AQ99" s="159"/>
    </row>
    <row r="100" spans="1:43" x14ac:dyDescent="0.15">
      <c r="B100" s="161"/>
      <c r="C100" s="161"/>
      <c r="D100" s="161"/>
      <c r="E100" s="159"/>
      <c r="F100" s="159"/>
      <c r="G100" s="159"/>
      <c r="H100" s="159"/>
      <c r="I100" s="166"/>
      <c r="J100" s="166"/>
      <c r="K100" s="166"/>
      <c r="L100" s="159"/>
      <c r="M100" s="159"/>
      <c r="N100" s="159"/>
      <c r="O100" s="159"/>
      <c r="P100" s="161"/>
      <c r="Q100" s="162"/>
      <c r="R100" s="162"/>
      <c r="S100" s="162"/>
      <c r="T100" s="161"/>
      <c r="U100" s="166"/>
      <c r="V100" s="166"/>
      <c r="W100" s="166"/>
      <c r="X100" s="159"/>
      <c r="Y100" s="159"/>
      <c r="Z100" s="159"/>
      <c r="AA100" s="159"/>
      <c r="AB100" s="161"/>
      <c r="AC100" s="161"/>
      <c r="AD100" s="161"/>
      <c r="AE100" s="161"/>
      <c r="AF100" s="159"/>
      <c r="AG100" s="162"/>
      <c r="AH100" s="162"/>
      <c r="AI100" s="162"/>
      <c r="AJ100" s="159"/>
      <c r="AK100" s="159"/>
      <c r="AL100" s="159"/>
      <c r="AM100" s="159"/>
      <c r="AN100" s="159"/>
      <c r="AO100" s="159"/>
      <c r="AP100" s="159"/>
      <c r="AQ100" s="159"/>
    </row>
    <row r="101" spans="1:43" x14ac:dyDescent="0.15">
      <c r="B101" s="161"/>
      <c r="C101" s="161"/>
      <c r="D101" s="161"/>
      <c r="E101" s="159"/>
      <c r="F101" s="159"/>
      <c r="G101" s="159"/>
      <c r="H101" s="159"/>
      <c r="I101" s="166"/>
      <c r="J101" s="166"/>
      <c r="K101" s="166"/>
      <c r="L101" s="159"/>
      <c r="M101" s="159"/>
      <c r="N101" s="159"/>
      <c r="O101" s="159"/>
      <c r="P101" s="161"/>
      <c r="Q101" s="162"/>
      <c r="R101" s="162"/>
      <c r="S101" s="162"/>
      <c r="T101" s="161"/>
      <c r="U101" s="166"/>
      <c r="V101" s="166"/>
      <c r="W101" s="166"/>
      <c r="X101" s="159"/>
      <c r="Y101" s="159"/>
      <c r="Z101" s="159"/>
      <c r="AA101" s="159"/>
      <c r="AB101" s="161"/>
      <c r="AC101" s="161"/>
      <c r="AD101" s="161"/>
      <c r="AE101" s="161"/>
      <c r="AF101" s="159"/>
      <c r="AG101" s="162"/>
      <c r="AH101" s="162"/>
      <c r="AI101" s="162"/>
      <c r="AJ101" s="159"/>
      <c r="AK101" s="159"/>
      <c r="AL101" s="159"/>
      <c r="AM101" s="159"/>
      <c r="AN101" s="159"/>
      <c r="AO101" s="159"/>
      <c r="AP101" s="159"/>
      <c r="AQ101" s="159"/>
    </row>
    <row r="102" spans="1:43" x14ac:dyDescent="0.15">
      <c r="B102" s="161"/>
      <c r="C102" s="161"/>
      <c r="D102" s="161"/>
      <c r="E102" s="159"/>
      <c r="F102" s="159"/>
      <c r="G102" s="159"/>
      <c r="H102" s="159"/>
      <c r="I102" s="166"/>
      <c r="J102" s="166"/>
      <c r="K102" s="166"/>
      <c r="L102" s="159"/>
      <c r="M102" s="159"/>
      <c r="N102" s="159"/>
      <c r="O102" s="159"/>
      <c r="P102" s="161"/>
      <c r="Q102" s="162"/>
      <c r="R102" s="162"/>
      <c r="S102" s="162"/>
      <c r="T102" s="161"/>
      <c r="U102" s="166"/>
      <c r="V102" s="166"/>
      <c r="W102" s="166"/>
      <c r="X102" s="159"/>
      <c r="Y102" s="159"/>
      <c r="Z102" s="159"/>
      <c r="AA102" s="159"/>
      <c r="AB102" s="161"/>
      <c r="AC102" s="161"/>
      <c r="AD102" s="161"/>
      <c r="AE102" s="161"/>
      <c r="AF102" s="159"/>
      <c r="AG102" s="162"/>
      <c r="AH102" s="162"/>
      <c r="AI102" s="162"/>
      <c r="AJ102" s="159"/>
      <c r="AK102" s="159"/>
      <c r="AL102" s="159"/>
      <c r="AM102" s="159"/>
      <c r="AN102" s="159"/>
      <c r="AO102" s="159"/>
      <c r="AP102" s="159"/>
      <c r="AQ102" s="159"/>
    </row>
    <row r="103" spans="1:43" x14ac:dyDescent="0.15">
      <c r="B103" s="122"/>
      <c r="C103" s="122"/>
      <c r="D103" s="122"/>
      <c r="E103" s="159" t="s">
        <v>59</v>
      </c>
      <c r="F103" s="159"/>
      <c r="G103" s="159"/>
      <c r="H103" s="159"/>
      <c r="I103" s="163" t="s">
        <v>936</v>
      </c>
      <c r="J103" s="163"/>
      <c r="K103" s="163"/>
      <c r="L103" s="159"/>
      <c r="M103" s="159" t="s">
        <v>67</v>
      </c>
      <c r="N103" s="159"/>
      <c r="O103" s="159"/>
      <c r="P103" s="161"/>
      <c r="Q103" s="24"/>
      <c r="R103" s="24"/>
      <c r="S103" s="24"/>
      <c r="T103" s="161"/>
      <c r="U103" s="163" t="s">
        <v>945</v>
      </c>
      <c r="V103" s="163"/>
      <c r="W103" s="163"/>
      <c r="X103" s="159"/>
      <c r="Y103" s="159" t="s">
        <v>67</v>
      </c>
      <c r="Z103" s="159"/>
      <c r="AA103" s="159"/>
      <c r="AB103" s="161"/>
      <c r="AC103" s="24"/>
      <c r="AD103" s="24"/>
      <c r="AE103" s="24"/>
      <c r="AF103" s="159"/>
      <c r="AG103" s="161"/>
      <c r="AH103" s="161"/>
      <c r="AI103" s="161"/>
      <c r="AJ103" s="159"/>
      <c r="AK103" s="159" t="s">
        <v>64</v>
      </c>
      <c r="AL103" s="159"/>
      <c r="AM103" s="159"/>
      <c r="AN103" s="159"/>
      <c r="AO103" s="120"/>
      <c r="AP103" s="120"/>
      <c r="AQ103" s="120"/>
    </row>
    <row r="104" spans="1:43" x14ac:dyDescent="0.15">
      <c r="B104" s="122"/>
      <c r="C104" s="122"/>
      <c r="D104" s="122"/>
      <c r="E104" s="120"/>
      <c r="F104" s="120"/>
      <c r="G104" s="120"/>
      <c r="H104" s="120"/>
      <c r="I104" s="121"/>
      <c r="J104" s="121"/>
      <c r="K104" s="121"/>
      <c r="L104" s="120"/>
      <c r="M104" s="120"/>
      <c r="N104" s="120"/>
      <c r="O104" s="120"/>
      <c r="P104" s="122"/>
      <c r="Q104" s="24" t="s">
        <v>957</v>
      </c>
      <c r="R104" s="24"/>
      <c r="S104" s="24"/>
      <c r="T104" s="122"/>
      <c r="U104" s="121"/>
      <c r="V104" s="121"/>
      <c r="W104" s="121"/>
      <c r="X104" s="120"/>
      <c r="Y104" s="120"/>
      <c r="Z104" s="120"/>
      <c r="AA104" s="120"/>
      <c r="AB104" s="122"/>
      <c r="AC104" s="24"/>
      <c r="AD104" s="24"/>
      <c r="AE104" s="24"/>
      <c r="AF104" s="120"/>
      <c r="AG104" s="122"/>
      <c r="AH104" s="122"/>
      <c r="AI104" s="122"/>
      <c r="AJ104" s="120"/>
      <c r="AK104" s="120"/>
      <c r="AL104" s="120"/>
      <c r="AM104" s="120"/>
      <c r="AN104" s="120"/>
      <c r="AO104" s="120"/>
      <c r="AP104" s="120"/>
      <c r="AQ104" s="120"/>
    </row>
    <row r="105" spans="1:43" x14ac:dyDescent="0.15">
      <c r="B105" s="116" t="s">
        <v>932</v>
      </c>
      <c r="C105" s="24"/>
      <c r="D105" s="24"/>
      <c r="E105" s="24"/>
      <c r="F105" s="24"/>
      <c r="G105" s="24"/>
      <c r="H105" s="24"/>
      <c r="I105" s="24"/>
      <c r="J105" s="24"/>
      <c r="K105" s="24"/>
      <c r="L105" s="24"/>
      <c r="M105" s="24"/>
      <c r="N105" s="24"/>
      <c r="O105" s="24"/>
      <c r="P105" s="24"/>
      <c r="Q105" s="24"/>
      <c r="R105" s="24"/>
      <c r="S105" s="24"/>
      <c r="T105" s="24"/>
      <c r="U105" s="24"/>
      <c r="V105" s="24"/>
      <c r="W105" s="24"/>
    </row>
    <row r="106" spans="1:43" x14ac:dyDescent="0.15">
      <c r="B106" s="24" t="s">
        <v>949</v>
      </c>
      <c r="C106" s="24"/>
      <c r="D106" s="24"/>
      <c r="E106" s="24"/>
      <c r="F106" s="24"/>
      <c r="G106" s="24"/>
      <c r="H106" s="24"/>
      <c r="I106" s="24"/>
      <c r="J106" s="24"/>
      <c r="K106" s="24"/>
      <c r="L106" s="24"/>
      <c r="M106" s="24"/>
      <c r="N106" s="24"/>
      <c r="O106" s="24"/>
      <c r="P106" s="24"/>
      <c r="Q106" s="24"/>
      <c r="R106" s="24"/>
      <c r="S106" s="24"/>
      <c r="T106" s="24"/>
      <c r="U106" s="24"/>
      <c r="V106" s="24"/>
      <c r="W106" s="24"/>
    </row>
    <row r="107" spans="1:43" ht="16.5" customHeight="1" x14ac:dyDescent="0.15">
      <c r="B107" s="164" t="s">
        <v>950</v>
      </c>
      <c r="C107" s="161"/>
      <c r="D107" s="161"/>
      <c r="E107" s="161">
        <v>1</v>
      </c>
      <c r="F107" s="161"/>
      <c r="G107" s="161"/>
      <c r="H107" s="159" t="s">
        <v>951</v>
      </c>
      <c r="I107" s="165" t="s">
        <v>944</v>
      </c>
      <c r="J107" s="166"/>
      <c r="K107" s="166"/>
      <c r="L107" s="159" t="s">
        <v>60</v>
      </c>
      <c r="M107" s="159" t="s">
        <v>952</v>
      </c>
      <c r="N107" s="159"/>
      <c r="O107" s="159"/>
      <c r="P107" s="161" t="s">
        <v>941</v>
      </c>
      <c r="Q107" s="162" t="s">
        <v>954</v>
      </c>
      <c r="R107" s="162"/>
      <c r="S107" s="162"/>
      <c r="T107" s="159" t="s">
        <v>60</v>
      </c>
      <c r="U107" s="160" t="s">
        <v>916</v>
      </c>
      <c r="V107" s="159"/>
      <c r="W107" s="159"/>
    </row>
    <row r="108" spans="1:43" x14ac:dyDescent="0.15">
      <c r="B108" s="161"/>
      <c r="C108" s="161"/>
      <c r="D108" s="161"/>
      <c r="E108" s="161"/>
      <c r="F108" s="161"/>
      <c r="G108" s="161"/>
      <c r="H108" s="159"/>
      <c r="I108" s="166"/>
      <c r="J108" s="166"/>
      <c r="K108" s="166"/>
      <c r="L108" s="159"/>
      <c r="M108" s="159"/>
      <c r="N108" s="159"/>
      <c r="O108" s="159"/>
      <c r="P108" s="161"/>
      <c r="Q108" s="162"/>
      <c r="R108" s="162"/>
      <c r="S108" s="162"/>
      <c r="T108" s="159"/>
      <c r="U108" s="159"/>
      <c r="V108" s="159"/>
      <c r="W108" s="159"/>
    </row>
    <row r="109" spans="1:43" x14ac:dyDescent="0.15">
      <c r="B109" s="161"/>
      <c r="C109" s="161"/>
      <c r="D109" s="161"/>
      <c r="E109" s="161"/>
      <c r="F109" s="161"/>
      <c r="G109" s="161"/>
      <c r="H109" s="159"/>
      <c r="I109" s="166"/>
      <c r="J109" s="166"/>
      <c r="K109" s="166"/>
      <c r="L109" s="159"/>
      <c r="M109" s="159"/>
      <c r="N109" s="159"/>
      <c r="O109" s="159"/>
      <c r="P109" s="161"/>
      <c r="Q109" s="162"/>
      <c r="R109" s="162"/>
      <c r="S109" s="162"/>
      <c r="T109" s="159"/>
      <c r="U109" s="159"/>
      <c r="V109" s="159"/>
      <c r="W109" s="159"/>
    </row>
    <row r="110" spans="1:43" x14ac:dyDescent="0.15">
      <c r="B110" s="161"/>
      <c r="C110" s="161"/>
      <c r="D110" s="161"/>
      <c r="E110" s="161"/>
      <c r="F110" s="161"/>
      <c r="G110" s="161"/>
      <c r="H110" s="159"/>
      <c r="I110" s="166"/>
      <c r="J110" s="166"/>
      <c r="K110" s="166"/>
      <c r="L110" s="159"/>
      <c r="M110" s="159"/>
      <c r="N110" s="159"/>
      <c r="O110" s="159"/>
      <c r="P110" s="161"/>
      <c r="Q110" s="162"/>
      <c r="R110" s="162"/>
      <c r="S110" s="162"/>
      <c r="T110" s="159"/>
      <c r="U110" s="159"/>
      <c r="V110" s="159"/>
      <c r="W110" s="159"/>
    </row>
    <row r="111" spans="1:43" x14ac:dyDescent="0.15">
      <c r="B111" s="24"/>
      <c r="C111" s="24"/>
      <c r="D111" s="24"/>
      <c r="E111" s="24"/>
      <c r="F111" s="24"/>
      <c r="G111" s="24"/>
      <c r="H111" s="159"/>
      <c r="I111" s="163" t="s">
        <v>945</v>
      </c>
      <c r="J111" s="163"/>
      <c r="K111" s="163"/>
      <c r="L111" s="159"/>
      <c r="M111" s="159" t="s">
        <v>953</v>
      </c>
      <c r="N111" s="159"/>
      <c r="O111" s="159"/>
      <c r="P111" s="161"/>
      <c r="Q111" s="24"/>
      <c r="R111" s="24"/>
      <c r="S111" s="24"/>
      <c r="T111" s="159"/>
      <c r="U111" s="159" t="s">
        <v>64</v>
      </c>
      <c r="V111" s="159"/>
      <c r="W111" s="159"/>
    </row>
    <row r="112" spans="1:43" x14ac:dyDescent="0.15">
      <c r="B112" s="24"/>
      <c r="C112" s="24"/>
      <c r="D112" s="24"/>
      <c r="E112" s="24"/>
      <c r="F112" s="24"/>
      <c r="G112" s="24"/>
      <c r="H112" s="24"/>
      <c r="I112" s="24"/>
      <c r="J112" s="24"/>
      <c r="K112" s="24"/>
      <c r="L112" s="24" t="s">
        <v>958</v>
      </c>
      <c r="M112" s="24"/>
      <c r="N112" s="24"/>
      <c r="O112" s="24"/>
      <c r="P112" s="24"/>
      <c r="Q112" s="24"/>
      <c r="R112" s="24"/>
      <c r="S112" s="24"/>
      <c r="T112" s="24"/>
      <c r="U112" s="24"/>
      <c r="V112" s="24"/>
      <c r="W112" s="24"/>
      <c r="AL112" s="2">
        <v>0</v>
      </c>
    </row>
    <row r="113" spans="20:38" x14ac:dyDescent="0.15">
      <c r="AL113" s="2" t="s">
        <v>1047</v>
      </c>
    </row>
    <row r="115" spans="20:38" x14ac:dyDescent="0.15">
      <c r="T115" s="2">
        <v>1</v>
      </c>
    </row>
  </sheetData>
  <mergeCells count="75">
    <mergeCell ref="M83:O86"/>
    <mergeCell ref="E87:G87"/>
    <mergeCell ref="I87:K87"/>
    <mergeCell ref="U87:W87"/>
    <mergeCell ref="M87:O87"/>
    <mergeCell ref="U83:W86"/>
    <mergeCell ref="T83:T87"/>
    <mergeCell ref="B83:D86"/>
    <mergeCell ref="E83:G86"/>
    <mergeCell ref="H83:H87"/>
    <mergeCell ref="I83:K86"/>
    <mergeCell ref="L83:L87"/>
    <mergeCell ref="X83:X87"/>
    <mergeCell ref="Y83:AA86"/>
    <mergeCell ref="P83:P87"/>
    <mergeCell ref="Q83:S86"/>
    <mergeCell ref="E99:G102"/>
    <mergeCell ref="H99:H103"/>
    <mergeCell ref="E103:G103"/>
    <mergeCell ref="I99:K102"/>
    <mergeCell ref="L99:L103"/>
    <mergeCell ref="M99:O102"/>
    <mergeCell ref="P99:P103"/>
    <mergeCell ref="Q99:S102"/>
    <mergeCell ref="I103:K103"/>
    <mergeCell ref="M103:O103"/>
    <mergeCell ref="T99:T103"/>
    <mergeCell ref="M91:O94"/>
    <mergeCell ref="P91:P95"/>
    <mergeCell ref="Q91:S94"/>
    <mergeCell ref="T91:T95"/>
    <mergeCell ref="U95:W95"/>
    <mergeCell ref="B99:D102"/>
    <mergeCell ref="U91:W94"/>
    <mergeCell ref="M95:O95"/>
    <mergeCell ref="B91:D94"/>
    <mergeCell ref="E91:G94"/>
    <mergeCell ref="H91:H98"/>
    <mergeCell ref="I91:K94"/>
    <mergeCell ref="E95:G95"/>
    <mergeCell ref="I95:K95"/>
    <mergeCell ref="L91:L95"/>
    <mergeCell ref="AF99:AF103"/>
    <mergeCell ref="AG99:AI102"/>
    <mergeCell ref="AG103:AI103"/>
    <mergeCell ref="X91:X95"/>
    <mergeCell ref="U99:W102"/>
    <mergeCell ref="X99:X103"/>
    <mergeCell ref="Y99:AA102"/>
    <mergeCell ref="AB99:AB103"/>
    <mergeCell ref="AC99:AE102"/>
    <mergeCell ref="U103:W103"/>
    <mergeCell ref="Y103:AA103"/>
    <mergeCell ref="AB91:AB95"/>
    <mergeCell ref="AC91:AE94"/>
    <mergeCell ref="Y91:AA94"/>
    <mergeCell ref="Y95:AA95"/>
    <mergeCell ref="AJ99:AJ103"/>
    <mergeCell ref="AK99:AM102"/>
    <mergeCell ref="AN99:AN103"/>
    <mergeCell ref="AO99:AQ102"/>
    <mergeCell ref="AK103:AM103"/>
    <mergeCell ref="I111:K111"/>
    <mergeCell ref="M111:O111"/>
    <mergeCell ref="B107:D110"/>
    <mergeCell ref="H107:H111"/>
    <mergeCell ref="E107:G110"/>
    <mergeCell ref="I107:K110"/>
    <mergeCell ref="T107:T111"/>
    <mergeCell ref="U107:W110"/>
    <mergeCell ref="U111:W111"/>
    <mergeCell ref="L107:L111"/>
    <mergeCell ref="M107:O110"/>
    <mergeCell ref="P107:P111"/>
    <mergeCell ref="Q107:S110"/>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abSelected="1" topLeftCell="A7" zoomScale="115" zoomScaleNormal="115" workbookViewId="0">
      <selection activeCell="E17" sqref="E17"/>
    </sheetView>
  </sheetViews>
  <sheetFormatPr defaultColWidth="8.875" defaultRowHeight="16.5" x14ac:dyDescent="0.15"/>
  <cols>
    <col min="1" max="1" width="8.875" style="2"/>
    <col min="2" max="2" width="19.125" style="2" customWidth="1"/>
    <col min="3" max="16384" width="8.875" style="2"/>
  </cols>
  <sheetData>
    <row r="1" spans="1:5" x14ac:dyDescent="0.15">
      <c r="A1" s="47" t="s">
        <v>231</v>
      </c>
      <c r="B1" s="3"/>
      <c r="C1" s="3"/>
      <c r="D1" s="3"/>
    </row>
    <row r="2" spans="1:5" x14ac:dyDescent="0.15">
      <c r="A2" s="3"/>
      <c r="B2" s="2" t="s">
        <v>1206</v>
      </c>
      <c r="C2" s="2" t="s">
        <v>1223</v>
      </c>
    </row>
    <row r="3" spans="1:5" x14ac:dyDescent="0.15">
      <c r="A3" s="3"/>
      <c r="B3" s="2" t="s">
        <v>1207</v>
      </c>
      <c r="C3" s="3" t="s">
        <v>1241</v>
      </c>
    </row>
    <row r="4" spans="1:5" x14ac:dyDescent="0.15">
      <c r="A4" s="3"/>
      <c r="B4" s="2" t="s">
        <v>101</v>
      </c>
      <c r="C4" s="2" t="s">
        <v>1224</v>
      </c>
    </row>
    <row r="5" spans="1:5" x14ac:dyDescent="0.15">
      <c r="A5" s="3"/>
      <c r="B5" s="2" t="s">
        <v>1208</v>
      </c>
      <c r="C5" s="2" t="s">
        <v>1225</v>
      </c>
    </row>
    <row r="6" spans="1:5" x14ac:dyDescent="0.15">
      <c r="A6" s="3"/>
      <c r="B6" s="2" t="s">
        <v>1209</v>
      </c>
      <c r="C6" s="2" t="s">
        <v>1226</v>
      </c>
    </row>
    <row r="7" spans="1:5" x14ac:dyDescent="0.15">
      <c r="A7" s="3"/>
      <c r="B7" s="2" t="s">
        <v>1210</v>
      </c>
      <c r="C7" s="2" t="s">
        <v>1227</v>
      </c>
    </row>
    <row r="8" spans="1:5" x14ac:dyDescent="0.15">
      <c r="A8" s="3"/>
      <c r="B8" s="2" t="s">
        <v>1211</v>
      </c>
      <c r="C8" s="2" t="s">
        <v>1228</v>
      </c>
    </row>
    <row r="9" spans="1:5" x14ac:dyDescent="0.15">
      <c r="A9" s="3"/>
      <c r="B9" s="2" t="s">
        <v>1212</v>
      </c>
      <c r="C9" s="2" t="s">
        <v>1229</v>
      </c>
    </row>
    <row r="10" spans="1:5" x14ac:dyDescent="0.15">
      <c r="A10" s="3"/>
      <c r="B10" s="2" t="s">
        <v>1213</v>
      </c>
      <c r="C10" s="2" t="s">
        <v>1230</v>
      </c>
    </row>
    <row r="11" spans="1:5" x14ac:dyDescent="0.15">
      <c r="A11" s="3"/>
      <c r="B11" s="2" t="s">
        <v>1214</v>
      </c>
      <c r="C11" s="2" t="s">
        <v>1231</v>
      </c>
    </row>
    <row r="12" spans="1:5" x14ac:dyDescent="0.15">
      <c r="A12" s="3"/>
      <c r="B12" s="2" t="s">
        <v>75</v>
      </c>
      <c r="C12" s="2" t="s">
        <v>1232</v>
      </c>
    </row>
    <row r="13" spans="1:5" x14ac:dyDescent="0.15">
      <c r="A13" s="3"/>
      <c r="B13" s="2" t="s">
        <v>1215</v>
      </c>
      <c r="C13" s="2" t="s">
        <v>1233</v>
      </c>
    </row>
    <row r="14" spans="1:5" x14ac:dyDescent="0.15">
      <c r="A14" s="3"/>
      <c r="B14" s="2" t="s">
        <v>1216</v>
      </c>
      <c r="C14" s="2" t="s">
        <v>1234</v>
      </c>
    </row>
    <row r="15" spans="1:5" x14ac:dyDescent="0.15">
      <c r="A15" s="3"/>
      <c r="B15" s="2" t="s">
        <v>1217</v>
      </c>
      <c r="C15" s="2" t="s">
        <v>1235</v>
      </c>
    </row>
    <row r="16" spans="1:5" x14ac:dyDescent="0.15">
      <c r="A16" s="3"/>
      <c r="B16" s="2" t="s">
        <v>1236</v>
      </c>
      <c r="C16" s="2" t="s">
        <v>1250</v>
      </c>
      <c r="E16" s="2" t="s">
        <v>1251</v>
      </c>
    </row>
    <row r="17" spans="1:4" x14ac:dyDescent="0.15">
      <c r="A17" s="3"/>
      <c r="C17" s="155">
        <v>1</v>
      </c>
      <c r="D17" s="2" t="s">
        <v>299</v>
      </c>
    </row>
    <row r="18" spans="1:4" x14ac:dyDescent="0.15">
      <c r="A18" s="3"/>
      <c r="C18" s="155">
        <v>2</v>
      </c>
      <c r="D18" s="2" t="s">
        <v>299</v>
      </c>
    </row>
    <row r="19" spans="1:4" x14ac:dyDescent="0.15">
      <c r="A19" s="3"/>
      <c r="C19" s="155">
        <v>3</v>
      </c>
      <c r="D19" s="2" t="s">
        <v>299</v>
      </c>
    </row>
    <row r="20" spans="1:4" x14ac:dyDescent="0.15">
      <c r="A20" s="3"/>
      <c r="C20" s="155">
        <v>4</v>
      </c>
      <c r="D20" s="2" t="s">
        <v>299</v>
      </c>
    </row>
    <row r="21" spans="1:4" x14ac:dyDescent="0.15">
      <c r="A21" s="3"/>
      <c r="C21" s="155">
        <v>5</v>
      </c>
      <c r="D21" s="2" t="s">
        <v>299</v>
      </c>
    </row>
    <row r="22" spans="1:4" x14ac:dyDescent="0.15">
      <c r="A22" s="3"/>
      <c r="B22" s="2" t="s">
        <v>1218</v>
      </c>
      <c r="C22" s="2" t="s">
        <v>1237</v>
      </c>
    </row>
    <row r="23" spans="1:4" x14ac:dyDescent="0.15">
      <c r="B23" s="2" t="s">
        <v>1240</v>
      </c>
      <c r="C23" s="3" t="s">
        <v>1242</v>
      </c>
    </row>
    <row r="24" spans="1:4" x14ac:dyDescent="0.15">
      <c r="B24" s="2" t="s">
        <v>1243</v>
      </c>
      <c r="C24" s="48"/>
    </row>
    <row r="25" spans="1:4" x14ac:dyDescent="0.15">
      <c r="B25" s="2" t="s">
        <v>1238</v>
      </c>
      <c r="C25" s="3" t="s">
        <v>1244</v>
      </c>
    </row>
    <row r="26" spans="1:4" x14ac:dyDescent="0.15">
      <c r="B26" s="2" t="s">
        <v>1239</v>
      </c>
      <c r="C26" s="3" t="s">
        <v>1245</v>
      </c>
    </row>
    <row r="27" spans="1:4" x14ac:dyDescent="0.15">
      <c r="B27" s="2" t="s">
        <v>1219</v>
      </c>
      <c r="C27" s="48"/>
    </row>
    <row r="28" spans="1:4" x14ac:dyDescent="0.15">
      <c r="B28" s="2" t="s">
        <v>1220</v>
      </c>
      <c r="C28" s="3" t="s">
        <v>1246</v>
      </c>
    </row>
    <row r="29" spans="1:4" x14ac:dyDescent="0.15">
      <c r="B29" s="2" t="s">
        <v>1221</v>
      </c>
      <c r="C29" s="3" t="s">
        <v>1247</v>
      </c>
    </row>
    <row r="30" spans="1:4" x14ac:dyDescent="0.15">
      <c r="B30" s="2" t="s">
        <v>1222</v>
      </c>
      <c r="C30" s="48"/>
    </row>
    <row r="31" spans="1:4" x14ac:dyDescent="0.15">
      <c r="B31" s="99" t="s">
        <v>1248</v>
      </c>
      <c r="C31" s="57" t="s">
        <v>782</v>
      </c>
      <c r="D31" s="2" t="s">
        <v>1249</v>
      </c>
    </row>
    <row r="32" spans="1:4"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row r="40" spans="2:2" x14ac:dyDescent="0.15">
      <c r="B40" s="14"/>
    </row>
    <row r="41" spans="2:2" x14ac:dyDescent="0.15">
      <c r="B41" s="14"/>
    </row>
    <row r="42" spans="2:2" x14ac:dyDescent="0.15">
      <c r="B42" s="14"/>
    </row>
    <row r="43" spans="2:2" x14ac:dyDescent="0.15">
      <c r="B43" s="14"/>
    </row>
    <row r="44" spans="2:2" x14ac:dyDescent="0.15">
      <c r="B44" s="14"/>
    </row>
    <row r="45" spans="2:2" x14ac:dyDescent="0.15">
      <c r="B45" s="14"/>
    </row>
    <row r="46" spans="2:2" x14ac:dyDescent="0.15">
      <c r="B46" s="14"/>
    </row>
    <row r="47" spans="2:2" x14ac:dyDescent="0.15">
      <c r="B47" s="14"/>
    </row>
    <row r="48" spans="2:2" x14ac:dyDescent="0.15">
      <c r="B48" s="14"/>
    </row>
    <row r="49" spans="2:2" x14ac:dyDescent="0.15">
      <c r="B49" s="14"/>
    </row>
    <row r="50" spans="2:2" x14ac:dyDescent="0.15">
      <c r="B50" s="14"/>
    </row>
    <row r="51" spans="2:2" x14ac:dyDescent="0.15">
      <c r="B51" s="14"/>
    </row>
    <row r="52" spans="2:2" x14ac:dyDescent="0.15">
      <c r="B52" s="14"/>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0"/>
  <sheetViews>
    <sheetView topLeftCell="B1" zoomScale="132" workbookViewId="0">
      <selection activeCell="H15" sqref="H15"/>
    </sheetView>
  </sheetViews>
  <sheetFormatPr defaultColWidth="8.875" defaultRowHeight="16.5" x14ac:dyDescent="0.15"/>
  <cols>
    <col min="1" max="1" width="40.125" style="106" customWidth="1"/>
    <col min="2" max="3" width="8.875" style="2"/>
    <col min="4" max="4" width="16.375" style="2" customWidth="1"/>
    <col min="5" max="5" width="12" style="2" customWidth="1"/>
    <col min="6" max="6" width="10.625" style="2" customWidth="1"/>
    <col min="7" max="16384" width="8.875" style="2"/>
  </cols>
  <sheetData>
    <row r="2" spans="1:9" x14ac:dyDescent="0.15">
      <c r="B2" s="1" t="s">
        <v>818</v>
      </c>
    </row>
    <row r="3" spans="1:9" x14ac:dyDescent="0.15">
      <c r="C3" s="2" t="s">
        <v>819</v>
      </c>
    </row>
    <row r="4" spans="1:9" x14ac:dyDescent="0.15">
      <c r="C4" s="2" t="s">
        <v>296</v>
      </c>
    </row>
    <row r="5" spans="1:9" x14ac:dyDescent="0.15">
      <c r="D5" s="2" t="s">
        <v>789</v>
      </c>
      <c r="E5" s="2" t="s">
        <v>820</v>
      </c>
    </row>
    <row r="6" spans="1:9" x14ac:dyDescent="0.15">
      <c r="A6" s="107" t="s">
        <v>891</v>
      </c>
      <c r="D6" s="2" t="s">
        <v>909</v>
      </c>
      <c r="E6" s="2" t="s">
        <v>821</v>
      </c>
    </row>
    <row r="7" spans="1:9" x14ac:dyDescent="0.15">
      <c r="A7" s="106" t="s">
        <v>896</v>
      </c>
      <c r="D7" s="2" t="s">
        <v>790</v>
      </c>
      <c r="E7" s="2" t="s">
        <v>801</v>
      </c>
    </row>
    <row r="8" spans="1:9" x14ac:dyDescent="0.15">
      <c r="A8" s="107" t="s">
        <v>897</v>
      </c>
      <c r="D8" s="2" t="s">
        <v>791</v>
      </c>
      <c r="E8" s="2" t="s">
        <v>898</v>
      </c>
      <c r="F8" s="2" t="s">
        <v>797</v>
      </c>
    </row>
    <row r="9" spans="1:9" x14ac:dyDescent="0.15">
      <c r="A9" s="106" t="s">
        <v>896</v>
      </c>
      <c r="E9" s="2" t="s">
        <v>826</v>
      </c>
      <c r="F9" s="2" t="s">
        <v>824</v>
      </c>
    </row>
    <row r="10" spans="1:9" ht="33" x14ac:dyDescent="0.15">
      <c r="A10" s="107" t="s">
        <v>893</v>
      </c>
      <c r="E10" s="2" t="s">
        <v>267</v>
      </c>
      <c r="F10" s="2" t="s">
        <v>794</v>
      </c>
    </row>
    <row r="11" spans="1:9" ht="33" x14ac:dyDescent="0.15">
      <c r="A11" s="106" t="s">
        <v>899</v>
      </c>
      <c r="E11" s="2" t="s">
        <v>792</v>
      </c>
      <c r="F11" s="2" t="s">
        <v>795</v>
      </c>
      <c r="G11" s="2" t="s">
        <v>985</v>
      </c>
      <c r="H11" s="2" t="s">
        <v>986</v>
      </c>
      <c r="I11" s="2" t="s">
        <v>987</v>
      </c>
    </row>
    <row r="12" spans="1:9" x14ac:dyDescent="0.15">
      <c r="E12" s="2" t="s">
        <v>793</v>
      </c>
      <c r="F12" s="2" t="s">
        <v>796</v>
      </c>
    </row>
    <row r="13" spans="1:9" x14ac:dyDescent="0.15">
      <c r="D13" s="2" t="s">
        <v>289</v>
      </c>
      <c r="E13" s="2" t="s">
        <v>288</v>
      </c>
    </row>
    <row r="14" spans="1:9" x14ac:dyDescent="0.15">
      <c r="D14" s="2" t="s">
        <v>75</v>
      </c>
      <c r="E14" s="2" t="s">
        <v>798</v>
      </c>
    </row>
    <row r="15" spans="1:9" x14ac:dyDescent="0.15">
      <c r="D15" s="2" t="s">
        <v>799</v>
      </c>
      <c r="E15" s="2" t="s">
        <v>800</v>
      </c>
    </row>
    <row r="16" spans="1:9" x14ac:dyDescent="0.15">
      <c r="C16" s="2" t="s">
        <v>802</v>
      </c>
    </row>
    <row r="17" spans="1:7" x14ac:dyDescent="0.15">
      <c r="D17" s="2" t="s">
        <v>803</v>
      </c>
      <c r="E17" s="2" t="s">
        <v>809</v>
      </c>
      <c r="G17" s="2" t="s">
        <v>804</v>
      </c>
    </row>
    <row r="18" spans="1:7" ht="33" x14ac:dyDescent="0.15">
      <c r="A18" s="107" t="s">
        <v>892</v>
      </c>
      <c r="D18" s="2" t="s">
        <v>806</v>
      </c>
      <c r="E18" s="2" t="s">
        <v>810</v>
      </c>
    </row>
    <row r="19" spans="1:7" x14ac:dyDescent="0.15">
      <c r="A19" s="106" t="s">
        <v>904</v>
      </c>
      <c r="D19" s="2" t="s">
        <v>808</v>
      </c>
      <c r="E19" s="2" t="s">
        <v>811</v>
      </c>
    </row>
    <row r="20" spans="1:7" x14ac:dyDescent="0.15">
      <c r="D20" s="2" t="s">
        <v>805</v>
      </c>
      <c r="E20" s="2" t="s">
        <v>812</v>
      </c>
    </row>
    <row r="21" spans="1:7" x14ac:dyDescent="0.15">
      <c r="D21" s="2" t="s">
        <v>807</v>
      </c>
      <c r="E21" s="2" t="s">
        <v>813</v>
      </c>
    </row>
    <row r="22" spans="1:7" x14ac:dyDescent="0.15">
      <c r="C22" s="2" t="s">
        <v>814</v>
      </c>
      <c r="D22" s="2" t="s">
        <v>837</v>
      </c>
    </row>
    <row r="23" spans="1:7" x14ac:dyDescent="0.15">
      <c r="D23" s="2" t="s">
        <v>815</v>
      </c>
      <c r="E23" s="2" t="s">
        <v>817</v>
      </c>
    </row>
    <row r="24" spans="1:7" x14ac:dyDescent="0.15">
      <c r="D24" s="2" t="s">
        <v>816</v>
      </c>
      <c r="E24" s="2" t="s">
        <v>822</v>
      </c>
    </row>
    <row r="52" spans="1:7" s="49" customFormat="1" x14ac:dyDescent="0.15">
      <c r="A52" s="108"/>
    </row>
    <row r="54" spans="1:7" x14ac:dyDescent="0.15">
      <c r="C54" s="2" t="s">
        <v>825</v>
      </c>
    </row>
    <row r="55" spans="1:7" x14ac:dyDescent="0.15">
      <c r="D55" s="2" t="s">
        <v>823</v>
      </c>
    </row>
    <row r="56" spans="1:7" x14ac:dyDescent="0.15">
      <c r="E56" s="2" t="s">
        <v>826</v>
      </c>
    </row>
    <row r="57" spans="1:7" x14ac:dyDescent="0.15">
      <c r="F57" s="2" t="s">
        <v>827</v>
      </c>
    </row>
    <row r="58" spans="1:7" x14ac:dyDescent="0.15">
      <c r="E58" s="2" t="s">
        <v>828</v>
      </c>
    </row>
    <row r="59" spans="1:7" x14ac:dyDescent="0.15">
      <c r="F59" s="2" t="s">
        <v>827</v>
      </c>
    </row>
    <row r="60" spans="1:7" x14ac:dyDescent="0.15">
      <c r="F60" s="2" t="s">
        <v>1024</v>
      </c>
      <c r="G60" s="2" t="s">
        <v>829</v>
      </c>
    </row>
    <row r="61" spans="1:7" x14ac:dyDescent="0.15">
      <c r="F61" s="57" t="s">
        <v>830</v>
      </c>
      <c r="G61" s="57" t="s">
        <v>832</v>
      </c>
    </row>
    <row r="81" spans="5:9" x14ac:dyDescent="0.15">
      <c r="E81" s="2" t="s">
        <v>792</v>
      </c>
    </row>
    <row r="82" spans="5:9" x14ac:dyDescent="0.15">
      <c r="F82" s="2" t="s">
        <v>827</v>
      </c>
    </row>
    <row r="83" spans="5:9" x14ac:dyDescent="0.15">
      <c r="F83" s="2" t="s">
        <v>834</v>
      </c>
      <c r="G83" s="2" t="s">
        <v>833</v>
      </c>
      <c r="I83" s="2" t="s">
        <v>835</v>
      </c>
    </row>
    <row r="107" spans="5:7" x14ac:dyDescent="0.15">
      <c r="E107" s="2" t="s">
        <v>793</v>
      </c>
    </row>
    <row r="108" spans="5:7" x14ac:dyDescent="0.15">
      <c r="F108" s="2" t="s">
        <v>827</v>
      </c>
    </row>
    <row r="109" spans="5:7" x14ac:dyDescent="0.15">
      <c r="F109" s="2" t="s">
        <v>836</v>
      </c>
    </row>
    <row r="110" spans="5:7" x14ac:dyDescent="0.15">
      <c r="G110" s="2" t="s">
        <v>820</v>
      </c>
    </row>
    <row r="111" spans="5:7" x14ac:dyDescent="0.15">
      <c r="G111" s="2" t="s">
        <v>838</v>
      </c>
    </row>
    <row r="133" spans="1:5" s="51" customFormat="1" x14ac:dyDescent="0.15">
      <c r="A133" s="109"/>
    </row>
    <row r="135" spans="1:5" x14ac:dyDescent="0.15">
      <c r="C135" s="2" t="s">
        <v>839</v>
      </c>
    </row>
    <row r="136" spans="1:5" x14ac:dyDescent="0.15">
      <c r="D136" s="2" t="s">
        <v>1024</v>
      </c>
    </row>
    <row r="137" spans="1:5" x14ac:dyDescent="0.15">
      <c r="E137" s="2" t="s">
        <v>840</v>
      </c>
    </row>
    <row r="138" spans="1:5" x14ac:dyDescent="0.15">
      <c r="D138" s="2" t="s">
        <v>846</v>
      </c>
    </row>
    <row r="139" spans="1:5" x14ac:dyDescent="0.15">
      <c r="E139" s="2" t="s">
        <v>841</v>
      </c>
    </row>
    <row r="140" spans="1:5" x14ac:dyDescent="0.15">
      <c r="D140" s="2" t="s">
        <v>831</v>
      </c>
    </row>
    <row r="141" spans="1:5" x14ac:dyDescent="0.15">
      <c r="E141" s="2" t="s">
        <v>844</v>
      </c>
    </row>
    <row r="142" spans="1:5" x14ac:dyDescent="0.15">
      <c r="D142" s="2" t="s">
        <v>842</v>
      </c>
    </row>
    <row r="143" spans="1:5" x14ac:dyDescent="0.15">
      <c r="E143" s="2" t="s">
        <v>843</v>
      </c>
    </row>
    <row r="144" spans="1:5" x14ac:dyDescent="0.15">
      <c r="D144" s="2" t="s">
        <v>845</v>
      </c>
    </row>
    <row r="145" spans="1:7" x14ac:dyDescent="0.15">
      <c r="E145" s="2" t="s">
        <v>847</v>
      </c>
    </row>
    <row r="146" spans="1:7" x14ac:dyDescent="0.15">
      <c r="D146" s="2" t="s">
        <v>849</v>
      </c>
    </row>
    <row r="147" spans="1:7" x14ac:dyDescent="0.15">
      <c r="E147" s="10" t="s">
        <v>145</v>
      </c>
      <c r="F147" s="3" t="s">
        <v>2</v>
      </c>
    </row>
    <row r="148" spans="1:7" x14ac:dyDescent="0.15">
      <c r="E148" s="11" t="s">
        <v>152</v>
      </c>
      <c r="F148" s="3" t="s">
        <v>5</v>
      </c>
    </row>
    <row r="149" spans="1:7" x14ac:dyDescent="0.15">
      <c r="E149" s="3" t="s">
        <v>8</v>
      </c>
      <c r="F149" s="3" t="s">
        <v>42</v>
      </c>
    </row>
    <row r="150" spans="1:7" x14ac:dyDescent="0.15">
      <c r="E150" s="3" t="s">
        <v>173</v>
      </c>
      <c r="F150" s="12" t="s">
        <v>10</v>
      </c>
    </row>
    <row r="151" spans="1:7" x14ac:dyDescent="0.15">
      <c r="E151" s="3" t="s">
        <v>174</v>
      </c>
      <c r="F151" s="13" t="s">
        <v>12</v>
      </c>
    </row>
    <row r="152" spans="1:7" x14ac:dyDescent="0.15">
      <c r="E152" s="2" t="s">
        <v>848</v>
      </c>
      <c r="F152" s="6" t="s">
        <v>21</v>
      </c>
      <c r="G152" s="3"/>
    </row>
    <row r="153" spans="1:7" x14ac:dyDescent="0.15">
      <c r="E153" s="2" t="s">
        <v>79</v>
      </c>
      <c r="F153" s="6" t="s">
        <v>22</v>
      </c>
    </row>
    <row r="154" spans="1:7" x14ac:dyDescent="0.15">
      <c r="E154" s="2" t="s">
        <v>81</v>
      </c>
      <c r="F154" s="2" t="s">
        <v>23</v>
      </c>
      <c r="G154" s="12"/>
    </row>
    <row r="156" spans="1:7" s="49" customFormat="1" x14ac:dyDescent="0.15">
      <c r="A156" s="108"/>
    </row>
    <row r="158" spans="1:7" x14ac:dyDescent="0.15">
      <c r="C158" s="2" t="s">
        <v>1025</v>
      </c>
    </row>
    <row r="159" spans="1:7" x14ac:dyDescent="0.15">
      <c r="D159" s="2" t="s">
        <v>850</v>
      </c>
      <c r="E159" s="2" t="s">
        <v>852</v>
      </c>
    </row>
    <row r="160" spans="1:7" x14ac:dyDescent="0.15">
      <c r="D160" s="2" t="s">
        <v>851</v>
      </c>
      <c r="E160" s="2" t="s">
        <v>853</v>
      </c>
    </row>
  </sheetData>
  <phoneticPr fontId="2"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topLeftCell="K1" workbookViewId="0">
      <selection activeCell="U11" sqref="U11"/>
    </sheetView>
  </sheetViews>
  <sheetFormatPr defaultRowHeight="16.5" x14ac:dyDescent="0.15"/>
  <cols>
    <col min="1" max="6" width="9" style="18"/>
    <col min="7" max="7" width="17.125" style="18" customWidth="1"/>
    <col min="8" max="8" width="21.875" style="18" customWidth="1"/>
    <col min="9" max="16384" width="9" style="18"/>
  </cols>
  <sheetData>
    <row r="1" spans="1:36" x14ac:dyDescent="0.15">
      <c r="A1" s="18" t="s">
        <v>1162</v>
      </c>
      <c r="B1" s="18" t="s">
        <v>1162</v>
      </c>
      <c r="C1" s="18" t="s">
        <v>1162</v>
      </c>
      <c r="D1" s="18" t="s">
        <v>1161</v>
      </c>
      <c r="E1" s="18" t="s">
        <v>1161</v>
      </c>
      <c r="F1" s="18" t="s">
        <v>1162</v>
      </c>
      <c r="G1" s="18" t="s">
        <v>1161</v>
      </c>
      <c r="H1" s="18" t="s">
        <v>1164</v>
      </c>
      <c r="I1" s="2" t="s">
        <v>1163</v>
      </c>
      <c r="J1" s="2" t="s">
        <v>1163</v>
      </c>
      <c r="K1" s="2" t="s">
        <v>1163</v>
      </c>
      <c r="L1" s="2" t="s">
        <v>1163</v>
      </c>
      <c r="M1" s="2" t="s">
        <v>1163</v>
      </c>
      <c r="N1" s="2" t="s">
        <v>1163</v>
      </c>
      <c r="O1" s="2" t="s">
        <v>1163</v>
      </c>
      <c r="P1" s="2" t="s">
        <v>1163</v>
      </c>
      <c r="Q1" s="2" t="s">
        <v>1163</v>
      </c>
      <c r="R1" s="2" t="s">
        <v>1163</v>
      </c>
      <c r="S1" s="2" t="s">
        <v>1163</v>
      </c>
      <c r="T1" s="2" t="s">
        <v>1163</v>
      </c>
      <c r="U1" s="2" t="s">
        <v>1163</v>
      </c>
      <c r="V1" s="2" t="s">
        <v>1163</v>
      </c>
      <c r="W1" s="18" t="s">
        <v>1161</v>
      </c>
      <c r="X1" s="18" t="s">
        <v>1162</v>
      </c>
      <c r="Y1" s="18" t="s">
        <v>1162</v>
      </c>
      <c r="Z1" s="18" t="s">
        <v>1162</v>
      </c>
      <c r="AA1" s="18" t="s">
        <v>1162</v>
      </c>
      <c r="AB1" s="18" t="s">
        <v>1162</v>
      </c>
      <c r="AC1" s="18" t="s">
        <v>1162</v>
      </c>
      <c r="AD1" s="18" t="s">
        <v>1162</v>
      </c>
      <c r="AE1" s="18" t="s">
        <v>1161</v>
      </c>
      <c r="AF1" s="18" t="s">
        <v>1161</v>
      </c>
    </row>
    <row r="2" spans="1:36" x14ac:dyDescent="0.15">
      <c r="A2" s="23" t="s">
        <v>1160</v>
      </c>
      <c r="B2" s="23" t="s">
        <v>1159</v>
      </c>
      <c r="C2" s="23" t="s">
        <v>1158</v>
      </c>
      <c r="D2" s="23" t="s">
        <v>842</v>
      </c>
      <c r="E2" s="18" t="s">
        <v>769</v>
      </c>
      <c r="F2" s="18" t="s">
        <v>1023</v>
      </c>
      <c r="G2" s="18" t="s">
        <v>890</v>
      </c>
      <c r="H2" s="23" t="s">
        <v>1157</v>
      </c>
      <c r="I2" s="23" t="s">
        <v>107</v>
      </c>
      <c r="J2" s="18" t="s">
        <v>1085</v>
      </c>
      <c r="K2" s="23" t="s">
        <v>1156</v>
      </c>
      <c r="L2" s="134" t="s">
        <v>1155</v>
      </c>
      <c r="M2" s="134" t="s">
        <v>1154</v>
      </c>
      <c r="N2" s="134" t="s">
        <v>1153</v>
      </c>
      <c r="O2" s="134" t="s">
        <v>1152</v>
      </c>
      <c r="P2" s="134" t="s">
        <v>1151</v>
      </c>
      <c r="Q2" s="134" t="s">
        <v>114</v>
      </c>
      <c r="R2" s="134" t="s">
        <v>1150</v>
      </c>
      <c r="S2" s="113" t="s">
        <v>914</v>
      </c>
      <c r="T2" s="134" t="s">
        <v>1149</v>
      </c>
      <c r="U2" s="134" t="s">
        <v>979</v>
      </c>
      <c r="V2" s="149" t="s">
        <v>980</v>
      </c>
      <c r="W2" s="18" t="s">
        <v>828</v>
      </c>
      <c r="X2" s="18" t="s">
        <v>1148</v>
      </c>
      <c r="Y2" s="18" t="s">
        <v>1147</v>
      </c>
      <c r="Z2" s="18" t="s">
        <v>1146</v>
      </c>
      <c r="AA2" s="18" t="s">
        <v>1145</v>
      </c>
      <c r="AB2" s="18" t="s">
        <v>1144</v>
      </c>
      <c r="AC2" s="18" t="s">
        <v>1143</v>
      </c>
      <c r="AD2" s="18" t="s">
        <v>887</v>
      </c>
      <c r="AE2" s="31" t="s">
        <v>1142</v>
      </c>
      <c r="AF2" s="31" t="s">
        <v>1141</v>
      </c>
      <c r="AG2" s="134"/>
      <c r="AH2" s="113"/>
      <c r="AI2" s="149"/>
      <c r="AJ2" s="149"/>
    </row>
    <row r="3" spans="1:36" x14ac:dyDescent="0.15">
      <c r="A3" s="18" t="s">
        <v>1140</v>
      </c>
      <c r="B3" s="18" t="s">
        <v>1139</v>
      </c>
      <c r="C3" s="18" t="s">
        <v>1138</v>
      </c>
      <c r="D3" s="18" t="s">
        <v>1137</v>
      </c>
      <c r="E3" s="18" t="s">
        <v>861</v>
      </c>
      <c r="F3" s="18" t="s">
        <v>870</v>
      </c>
      <c r="G3" s="18" t="s">
        <v>1136</v>
      </c>
      <c r="H3" s="26" t="s">
        <v>1135</v>
      </c>
      <c r="I3" s="113" t="s">
        <v>1134</v>
      </c>
      <c r="J3" s="113" t="s">
        <v>1030</v>
      </c>
      <c r="K3" s="18" t="s">
        <v>1133</v>
      </c>
      <c r="L3" s="113" t="s">
        <v>1132</v>
      </c>
      <c r="M3" s="113" t="s">
        <v>1131</v>
      </c>
      <c r="N3" s="113" t="s">
        <v>1130</v>
      </c>
      <c r="O3" s="113" t="s">
        <v>1129</v>
      </c>
      <c r="P3" s="113" t="s">
        <v>1128</v>
      </c>
      <c r="Q3" s="113" t="s">
        <v>1127</v>
      </c>
      <c r="R3" s="113" t="s">
        <v>1126</v>
      </c>
      <c r="S3" s="113" t="s">
        <v>915</v>
      </c>
      <c r="T3" s="134" t="s">
        <v>1125</v>
      </c>
      <c r="U3" s="134" t="s">
        <v>1124</v>
      </c>
      <c r="V3" s="113" t="s">
        <v>981</v>
      </c>
      <c r="W3" s="18" t="s">
        <v>1123</v>
      </c>
      <c r="X3" s="18" t="s">
        <v>1122</v>
      </c>
      <c r="Y3" s="18" t="s">
        <v>1121</v>
      </c>
      <c r="Z3" s="18" t="s">
        <v>1120</v>
      </c>
      <c r="AA3" s="18" t="s">
        <v>1119</v>
      </c>
      <c r="AB3" s="18" t="s">
        <v>1118</v>
      </c>
      <c r="AC3" s="18" t="s">
        <v>1117</v>
      </c>
      <c r="AD3" s="18" t="s">
        <v>1116</v>
      </c>
      <c r="AE3" s="28" t="s">
        <v>1115</v>
      </c>
      <c r="AF3" s="18" t="s">
        <v>1114</v>
      </c>
    </row>
    <row r="4" spans="1:36" x14ac:dyDescent="0.15">
      <c r="A4" s="18" t="s">
        <v>1113</v>
      </c>
      <c r="B4" s="18" t="s">
        <v>1113</v>
      </c>
      <c r="C4" s="18" t="s">
        <v>1112</v>
      </c>
      <c r="D4" s="18">
        <v>4</v>
      </c>
      <c r="E4" s="18">
        <v>5</v>
      </c>
      <c r="F4" s="18" t="s">
        <v>1104</v>
      </c>
      <c r="G4" s="18">
        <v>7</v>
      </c>
      <c r="H4" s="18" t="s">
        <v>1111</v>
      </c>
      <c r="I4" s="18">
        <v>1.2330000000000001</v>
      </c>
      <c r="J4" s="18">
        <v>1.2330000000000001</v>
      </c>
      <c r="K4" s="18">
        <v>1.2330000000000001</v>
      </c>
      <c r="L4" s="18">
        <v>1.2330000000000001</v>
      </c>
      <c r="M4" s="18">
        <v>1.2330000000000001</v>
      </c>
      <c r="N4" s="18">
        <v>1.2330000000000001</v>
      </c>
      <c r="O4" s="18">
        <v>1.2330000000000001</v>
      </c>
      <c r="P4" s="18">
        <v>1.2330000000000001</v>
      </c>
      <c r="Q4" s="18">
        <v>1.2330000000000001</v>
      </c>
      <c r="R4" s="18">
        <v>1.2330000000000001</v>
      </c>
      <c r="S4" s="18">
        <v>1.2330000000000001</v>
      </c>
      <c r="T4" s="18">
        <v>1.2330000000000001</v>
      </c>
      <c r="U4" s="18">
        <v>1.2330000000000001</v>
      </c>
      <c r="V4" s="18">
        <v>1.2330000000000001</v>
      </c>
      <c r="W4" s="18">
        <v>23</v>
      </c>
      <c r="X4" s="18" t="s">
        <v>1110</v>
      </c>
      <c r="Y4" s="18" t="s">
        <v>1109</v>
      </c>
      <c r="Z4" s="18" t="s">
        <v>1105</v>
      </c>
      <c r="AA4" s="18" t="s">
        <v>1108</v>
      </c>
      <c r="AB4" s="18" t="s">
        <v>1107</v>
      </c>
      <c r="AC4" s="18" t="s">
        <v>1106</v>
      </c>
      <c r="AD4" s="18" t="s">
        <v>1105</v>
      </c>
      <c r="AE4" s="18">
        <v>1</v>
      </c>
      <c r="AF4" s="18">
        <v>1</v>
      </c>
    </row>
    <row r="5" spans="1:36" x14ac:dyDescent="0.15">
      <c r="A5" s="18" t="s">
        <v>1104</v>
      </c>
      <c r="B5" s="18" t="s">
        <v>1104</v>
      </c>
      <c r="C5" s="18" t="s">
        <v>1103</v>
      </c>
      <c r="D5" s="18">
        <v>1</v>
      </c>
      <c r="E5" s="18">
        <v>1</v>
      </c>
      <c r="G5" s="18">
        <v>1</v>
      </c>
      <c r="H5" s="18" t="s">
        <v>1102</v>
      </c>
      <c r="I5" s="18">
        <v>0.99</v>
      </c>
      <c r="J5" s="18">
        <v>0.99</v>
      </c>
      <c r="K5" s="18">
        <v>0.99</v>
      </c>
      <c r="L5" s="18">
        <v>0.99</v>
      </c>
      <c r="M5" s="18">
        <v>0.99</v>
      </c>
      <c r="N5" s="18">
        <v>0.99</v>
      </c>
      <c r="O5" s="18">
        <v>0.99</v>
      </c>
      <c r="P5" s="18">
        <v>0.99</v>
      </c>
      <c r="Q5" s="18">
        <v>0.99</v>
      </c>
      <c r="R5" s="18">
        <v>0.99</v>
      </c>
      <c r="S5" s="18">
        <v>0.99</v>
      </c>
      <c r="T5" s="18">
        <v>0.99</v>
      </c>
      <c r="U5" s="18">
        <v>0.99</v>
      </c>
      <c r="V5" s="18">
        <v>0.99</v>
      </c>
      <c r="W5" s="18">
        <v>1</v>
      </c>
      <c r="X5" s="18" t="s">
        <v>1101</v>
      </c>
      <c r="Y5" s="18" t="s">
        <v>1100</v>
      </c>
      <c r="Z5" s="18" t="s">
        <v>1099</v>
      </c>
      <c r="AA5" s="18" t="s">
        <v>1098</v>
      </c>
      <c r="AB5" s="18" t="s">
        <v>1097</v>
      </c>
      <c r="AC5" s="18" t="s">
        <v>1096</v>
      </c>
      <c r="AD5" s="18" t="s">
        <v>1095</v>
      </c>
      <c r="AE5" s="18">
        <v>5</v>
      </c>
      <c r="AF5" s="18">
        <v>2</v>
      </c>
    </row>
    <row r="6" spans="1:36" x14ac:dyDescent="0.15">
      <c r="M6" s="134"/>
    </row>
    <row r="7" spans="1:36" x14ac:dyDescent="0.15">
      <c r="M7" s="134"/>
    </row>
    <row r="8" spans="1:36" x14ac:dyDescent="0.15">
      <c r="M8" s="113"/>
    </row>
    <row r="9" spans="1:36" x14ac:dyDescent="0.15">
      <c r="M9" s="134"/>
    </row>
    <row r="10" spans="1:36" x14ac:dyDescent="0.15">
      <c r="K10" s="113"/>
      <c r="M10" s="134"/>
    </row>
    <row r="11" spans="1:36" x14ac:dyDescent="0.15">
      <c r="K11" s="113"/>
      <c r="M11" s="149"/>
    </row>
    <row r="12" spans="1:36" x14ac:dyDescent="0.15">
      <c r="K12" s="113"/>
    </row>
    <row r="13" spans="1:36" x14ac:dyDescent="0.15">
      <c r="K13" s="113"/>
    </row>
    <row r="14" spans="1:36" x14ac:dyDescent="0.15">
      <c r="K14" s="113"/>
    </row>
    <row r="15" spans="1:36" x14ac:dyDescent="0.15">
      <c r="K15" s="113"/>
    </row>
    <row r="16" spans="1:36" x14ac:dyDescent="0.15">
      <c r="K16" s="113"/>
    </row>
    <row r="17" spans="11:11" x14ac:dyDescent="0.15">
      <c r="K17" s="113"/>
    </row>
    <row r="18" spans="11:11" x14ac:dyDescent="0.15">
      <c r="K18" s="134"/>
    </row>
    <row r="19" spans="11:11" x14ac:dyDescent="0.15">
      <c r="K19" s="134"/>
    </row>
    <row r="20" spans="11:11" x14ac:dyDescent="0.15">
      <c r="K20" s="113"/>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J33" sqref="J33"/>
    </sheetView>
  </sheetViews>
  <sheetFormatPr defaultRowHeight="16.5" x14ac:dyDescent="0.15"/>
  <cols>
    <col min="1" max="16384" width="9" style="113"/>
  </cols>
  <sheetData>
    <row r="1" spans="1:19" x14ac:dyDescent="0.15">
      <c r="A1" s="113" t="s">
        <v>1202</v>
      </c>
      <c r="B1" s="113" t="s">
        <v>1202</v>
      </c>
      <c r="C1" s="113" t="s">
        <v>1202</v>
      </c>
      <c r="D1" s="113" t="s">
        <v>1202</v>
      </c>
      <c r="E1" s="113" t="s">
        <v>1202</v>
      </c>
      <c r="F1" s="113" t="s">
        <v>1202</v>
      </c>
      <c r="G1" s="113" t="s">
        <v>1202</v>
      </c>
      <c r="H1" s="113" t="s">
        <v>1202</v>
      </c>
      <c r="I1" s="2" t="s">
        <v>1203</v>
      </c>
      <c r="J1" s="2" t="s">
        <v>1163</v>
      </c>
      <c r="K1" s="2" t="s">
        <v>1163</v>
      </c>
      <c r="L1" s="113" t="s">
        <v>1202</v>
      </c>
      <c r="M1" s="113" t="s">
        <v>1202</v>
      </c>
      <c r="N1" s="113" t="s">
        <v>1202</v>
      </c>
      <c r="O1" s="113" t="s">
        <v>1202</v>
      </c>
      <c r="P1" s="113" t="s">
        <v>1202</v>
      </c>
      <c r="Q1" s="113" t="s">
        <v>1202</v>
      </c>
      <c r="R1" s="113" t="s">
        <v>1202</v>
      </c>
      <c r="S1" s="113" t="s">
        <v>1202</v>
      </c>
    </row>
    <row r="2" spans="1:19" x14ac:dyDescent="0.15">
      <c r="A2" s="113" t="s">
        <v>1201</v>
      </c>
      <c r="B2" s="2" t="s">
        <v>1200</v>
      </c>
      <c r="C2" s="153" t="s">
        <v>1070</v>
      </c>
      <c r="D2" s="149" t="s">
        <v>1199</v>
      </c>
      <c r="E2" s="154" t="s">
        <v>1198</v>
      </c>
      <c r="F2" s="113" t="s">
        <v>1197</v>
      </c>
      <c r="G2" s="153" t="s">
        <v>1196</v>
      </c>
      <c r="H2" s="113" t="s">
        <v>1195</v>
      </c>
      <c r="I2" s="113" t="s">
        <v>1194</v>
      </c>
      <c r="J2" s="113" t="s">
        <v>1193</v>
      </c>
      <c r="K2" s="113" t="s">
        <v>1192</v>
      </c>
      <c r="L2" s="149" t="s">
        <v>1191</v>
      </c>
      <c r="M2" s="113" t="s">
        <v>1190</v>
      </c>
      <c r="N2" s="152" t="s">
        <v>1189</v>
      </c>
      <c r="O2" s="152" t="s">
        <v>1188</v>
      </c>
      <c r="P2" s="152" t="s">
        <v>1187</v>
      </c>
      <c r="Q2" s="152" t="s">
        <v>1186</v>
      </c>
      <c r="R2" s="152" t="s">
        <v>1185</v>
      </c>
      <c r="S2" s="151" t="s">
        <v>1184</v>
      </c>
    </row>
    <row r="3" spans="1:19" x14ac:dyDescent="0.15">
      <c r="A3" s="2" t="s">
        <v>1183</v>
      </c>
      <c r="B3" s="3" t="s">
        <v>1182</v>
      </c>
      <c r="C3" s="147" t="s">
        <v>1181</v>
      </c>
      <c r="D3" s="3" t="s">
        <v>1180</v>
      </c>
      <c r="E3" s="3" t="s">
        <v>1179</v>
      </c>
      <c r="F3" s="3" t="s">
        <v>1178</v>
      </c>
      <c r="G3" s="148" t="s">
        <v>1177</v>
      </c>
      <c r="H3" s="13" t="s">
        <v>1176</v>
      </c>
      <c r="I3" s="2" t="s">
        <v>1175</v>
      </c>
      <c r="J3" s="2" t="s">
        <v>1174</v>
      </c>
      <c r="K3" s="2" t="s">
        <v>1173</v>
      </c>
      <c r="L3" s="3" t="s">
        <v>1172</v>
      </c>
      <c r="M3" s="3" t="s">
        <v>1171</v>
      </c>
      <c r="N3" s="3" t="s">
        <v>1170</v>
      </c>
      <c r="O3" s="3" t="s">
        <v>1169</v>
      </c>
      <c r="P3" s="3" t="s">
        <v>1168</v>
      </c>
      <c r="Q3" s="3" t="s">
        <v>1167</v>
      </c>
      <c r="R3" s="3" t="s">
        <v>1166</v>
      </c>
      <c r="S3" s="150" t="s">
        <v>1165</v>
      </c>
    </row>
    <row r="4" spans="1:19" x14ac:dyDescent="0.15">
      <c r="A4" s="2">
        <v>12</v>
      </c>
      <c r="B4" s="113">
        <v>123</v>
      </c>
      <c r="C4" s="2">
        <v>234</v>
      </c>
      <c r="D4" s="113">
        <v>345</v>
      </c>
      <c r="E4" s="2">
        <v>456</v>
      </c>
      <c r="F4" s="113">
        <v>567</v>
      </c>
      <c r="G4" s="2">
        <v>678</v>
      </c>
      <c r="H4" s="113">
        <v>789</v>
      </c>
      <c r="I4" s="2">
        <v>0.1</v>
      </c>
      <c r="J4" s="2">
        <v>0.1</v>
      </c>
      <c r="K4" s="2">
        <v>1.5</v>
      </c>
      <c r="L4" s="113">
        <v>1233</v>
      </c>
      <c r="M4" s="2">
        <v>1344</v>
      </c>
      <c r="N4" s="113">
        <v>1455</v>
      </c>
      <c r="O4" s="2">
        <v>1566</v>
      </c>
      <c r="P4" s="113">
        <v>1677</v>
      </c>
      <c r="Q4" s="2">
        <v>1788</v>
      </c>
      <c r="R4" s="113">
        <v>1899</v>
      </c>
      <c r="S4" s="2">
        <v>2010</v>
      </c>
    </row>
    <row r="5" spans="1:19" x14ac:dyDescent="0.15">
      <c r="A5" s="3">
        <v>13</v>
      </c>
      <c r="B5" s="113">
        <v>124</v>
      </c>
      <c r="C5" s="3">
        <v>235</v>
      </c>
      <c r="D5" s="113">
        <v>346</v>
      </c>
      <c r="E5" s="3">
        <v>457</v>
      </c>
      <c r="F5" s="113">
        <v>568</v>
      </c>
      <c r="G5" s="3">
        <v>679</v>
      </c>
      <c r="H5" s="113">
        <v>790</v>
      </c>
      <c r="I5" s="3">
        <v>0.15</v>
      </c>
      <c r="J5" s="3">
        <v>0.15</v>
      </c>
      <c r="K5" s="2">
        <v>1.5</v>
      </c>
      <c r="L5" s="113">
        <v>1234</v>
      </c>
      <c r="M5" s="3">
        <v>1345</v>
      </c>
      <c r="N5" s="113">
        <v>1456</v>
      </c>
      <c r="O5" s="3">
        <v>1567</v>
      </c>
      <c r="P5" s="113">
        <v>1678</v>
      </c>
      <c r="Q5" s="3">
        <v>1789</v>
      </c>
      <c r="R5" s="113">
        <v>1900</v>
      </c>
      <c r="S5" s="3">
        <v>2011</v>
      </c>
    </row>
    <row r="6" spans="1:19" x14ac:dyDescent="0.15">
      <c r="A6" s="2">
        <v>14</v>
      </c>
      <c r="B6" s="113">
        <v>125</v>
      </c>
      <c r="C6" s="2">
        <v>236</v>
      </c>
      <c r="D6" s="113">
        <v>347</v>
      </c>
      <c r="E6" s="2">
        <v>458</v>
      </c>
      <c r="F6" s="113">
        <v>569</v>
      </c>
      <c r="G6" s="2">
        <v>680</v>
      </c>
      <c r="H6" s="113">
        <v>791</v>
      </c>
      <c r="I6" s="2">
        <v>0.2</v>
      </c>
      <c r="J6" s="2">
        <v>0.2</v>
      </c>
      <c r="K6" s="2">
        <v>1.5</v>
      </c>
      <c r="L6" s="113">
        <v>1235</v>
      </c>
      <c r="M6" s="2">
        <v>1346</v>
      </c>
      <c r="N6" s="113">
        <v>1457</v>
      </c>
      <c r="O6" s="2">
        <v>1568</v>
      </c>
      <c r="P6" s="113">
        <v>1679</v>
      </c>
      <c r="Q6" s="2">
        <v>1790</v>
      </c>
      <c r="R6" s="113">
        <v>1901</v>
      </c>
      <c r="S6" s="2">
        <v>2012</v>
      </c>
    </row>
    <row r="7" spans="1:19" x14ac:dyDescent="0.15">
      <c r="A7" s="3">
        <v>15</v>
      </c>
      <c r="B7" s="113">
        <v>126</v>
      </c>
      <c r="C7" s="3">
        <v>237</v>
      </c>
      <c r="D7" s="113">
        <v>348</v>
      </c>
      <c r="E7" s="3">
        <v>459</v>
      </c>
      <c r="F7" s="113">
        <v>570</v>
      </c>
      <c r="G7" s="3">
        <v>681</v>
      </c>
      <c r="H7" s="113">
        <v>792</v>
      </c>
      <c r="I7" s="3">
        <v>0.25</v>
      </c>
      <c r="J7" s="3">
        <v>0.25</v>
      </c>
      <c r="K7" s="2">
        <v>1.5</v>
      </c>
      <c r="L7" s="113">
        <v>1236</v>
      </c>
      <c r="M7" s="3">
        <v>1347</v>
      </c>
      <c r="N7" s="113">
        <v>1458</v>
      </c>
      <c r="O7" s="3">
        <v>1569</v>
      </c>
      <c r="P7" s="113">
        <v>1680</v>
      </c>
      <c r="Q7" s="3">
        <v>1791</v>
      </c>
      <c r="R7" s="113">
        <v>1902</v>
      </c>
      <c r="S7" s="3">
        <v>2013</v>
      </c>
    </row>
    <row r="8" spans="1:19" x14ac:dyDescent="0.15">
      <c r="A8" s="2">
        <v>16</v>
      </c>
      <c r="B8" s="113">
        <v>127</v>
      </c>
      <c r="C8" s="2">
        <v>238</v>
      </c>
      <c r="D8" s="113">
        <v>349</v>
      </c>
      <c r="E8" s="2">
        <v>460</v>
      </c>
      <c r="F8" s="113">
        <v>571</v>
      </c>
      <c r="G8" s="2">
        <v>682</v>
      </c>
      <c r="H8" s="113">
        <v>793</v>
      </c>
      <c r="I8" s="2">
        <v>0.3</v>
      </c>
      <c r="J8" s="2">
        <v>0.3</v>
      </c>
      <c r="K8" s="2">
        <v>1.5</v>
      </c>
      <c r="L8" s="113">
        <v>1237</v>
      </c>
      <c r="M8" s="2">
        <v>1348</v>
      </c>
      <c r="N8" s="113">
        <v>1459</v>
      </c>
      <c r="O8" s="2">
        <v>1570</v>
      </c>
      <c r="P8" s="113">
        <v>1681</v>
      </c>
      <c r="Q8" s="2">
        <v>1792</v>
      </c>
      <c r="R8" s="113">
        <v>1903</v>
      </c>
      <c r="S8" s="2">
        <v>2014</v>
      </c>
    </row>
    <row r="9" spans="1:19" x14ac:dyDescent="0.15">
      <c r="A9" s="3">
        <v>17</v>
      </c>
      <c r="B9" s="113">
        <v>128</v>
      </c>
      <c r="C9" s="3">
        <v>239</v>
      </c>
      <c r="D9" s="113">
        <v>350</v>
      </c>
      <c r="E9" s="3">
        <v>461</v>
      </c>
      <c r="F9" s="113">
        <v>572</v>
      </c>
      <c r="G9" s="3">
        <v>683</v>
      </c>
      <c r="H9" s="113">
        <v>794</v>
      </c>
      <c r="I9" s="3">
        <v>0.35</v>
      </c>
      <c r="J9" s="3">
        <v>0.35</v>
      </c>
      <c r="K9" s="2">
        <v>1.5</v>
      </c>
      <c r="L9" s="113">
        <v>1238</v>
      </c>
      <c r="M9" s="3">
        <v>1349</v>
      </c>
      <c r="N9" s="113">
        <v>1460</v>
      </c>
      <c r="O9" s="3">
        <v>1571</v>
      </c>
      <c r="P9" s="113">
        <v>1682</v>
      </c>
      <c r="Q9" s="3">
        <v>1793</v>
      </c>
      <c r="R9" s="113">
        <v>1904</v>
      </c>
      <c r="S9" s="3">
        <v>2015</v>
      </c>
    </row>
    <row r="10" spans="1:19" x14ac:dyDescent="0.15">
      <c r="A10" s="2">
        <v>18</v>
      </c>
      <c r="B10" s="113">
        <v>129</v>
      </c>
      <c r="C10" s="2">
        <v>240</v>
      </c>
      <c r="D10" s="113">
        <v>351</v>
      </c>
      <c r="E10" s="2">
        <v>462</v>
      </c>
      <c r="F10" s="113">
        <v>573</v>
      </c>
      <c r="G10" s="2">
        <v>684</v>
      </c>
      <c r="H10" s="113">
        <v>795</v>
      </c>
      <c r="I10" s="2">
        <v>0.4</v>
      </c>
      <c r="J10" s="2">
        <v>0.4</v>
      </c>
      <c r="K10" s="2">
        <v>1.5</v>
      </c>
      <c r="L10" s="113">
        <v>1239</v>
      </c>
      <c r="M10" s="2">
        <v>1350</v>
      </c>
      <c r="N10" s="113">
        <v>1461</v>
      </c>
      <c r="O10" s="2">
        <v>1572</v>
      </c>
      <c r="P10" s="113">
        <v>1683</v>
      </c>
      <c r="Q10" s="2">
        <v>1794</v>
      </c>
      <c r="R10" s="113">
        <v>1905</v>
      </c>
      <c r="S10" s="2">
        <v>2016</v>
      </c>
    </row>
    <row r="11" spans="1:19" x14ac:dyDescent="0.15">
      <c r="A11" s="3">
        <v>19</v>
      </c>
      <c r="B11" s="113">
        <v>130</v>
      </c>
      <c r="C11" s="3">
        <v>241</v>
      </c>
      <c r="D11" s="113">
        <v>352</v>
      </c>
      <c r="E11" s="3">
        <v>463</v>
      </c>
      <c r="F11" s="113">
        <v>574</v>
      </c>
      <c r="G11" s="3">
        <v>685</v>
      </c>
      <c r="H11" s="113">
        <v>796</v>
      </c>
      <c r="I11" s="3">
        <v>0.45</v>
      </c>
      <c r="J11" s="3">
        <v>0.45</v>
      </c>
      <c r="K11" s="2">
        <v>1.5</v>
      </c>
      <c r="L11" s="113">
        <v>1240</v>
      </c>
      <c r="M11" s="3">
        <v>1351</v>
      </c>
      <c r="N11" s="113">
        <v>1462</v>
      </c>
      <c r="O11" s="3">
        <v>1573</v>
      </c>
      <c r="P11" s="113">
        <v>1684</v>
      </c>
      <c r="Q11" s="3">
        <v>1795</v>
      </c>
      <c r="R11" s="113">
        <v>1906</v>
      </c>
      <c r="S11" s="3">
        <v>2017</v>
      </c>
    </row>
    <row r="12" spans="1:19" x14ac:dyDescent="0.15">
      <c r="A12" s="2">
        <v>20</v>
      </c>
      <c r="B12" s="113">
        <v>131</v>
      </c>
      <c r="C12" s="2">
        <v>242</v>
      </c>
      <c r="D12" s="113">
        <v>353</v>
      </c>
      <c r="E12" s="2">
        <v>464</v>
      </c>
      <c r="F12" s="113">
        <v>575</v>
      </c>
      <c r="G12" s="2">
        <v>686</v>
      </c>
      <c r="H12" s="113">
        <v>797</v>
      </c>
      <c r="I12" s="2">
        <v>0.5</v>
      </c>
      <c r="J12" s="2">
        <v>0.5</v>
      </c>
      <c r="K12" s="2">
        <v>1.5</v>
      </c>
      <c r="L12" s="113">
        <v>1241</v>
      </c>
      <c r="M12" s="2">
        <v>1352</v>
      </c>
      <c r="N12" s="113">
        <v>1463</v>
      </c>
      <c r="O12" s="2">
        <v>1574</v>
      </c>
      <c r="P12" s="113">
        <v>1685</v>
      </c>
      <c r="Q12" s="2">
        <v>1796</v>
      </c>
      <c r="R12" s="113">
        <v>1907</v>
      </c>
      <c r="S12" s="2">
        <v>2018</v>
      </c>
    </row>
    <row r="13" spans="1:19" x14ac:dyDescent="0.15">
      <c r="A13" s="3">
        <v>21</v>
      </c>
      <c r="B13" s="113">
        <v>132</v>
      </c>
      <c r="C13" s="3">
        <v>243</v>
      </c>
      <c r="D13" s="113">
        <v>354</v>
      </c>
      <c r="E13" s="3">
        <v>465</v>
      </c>
      <c r="F13" s="113">
        <v>576</v>
      </c>
      <c r="G13" s="3">
        <v>687</v>
      </c>
      <c r="H13" s="113">
        <v>798</v>
      </c>
      <c r="I13" s="3">
        <v>0.55000000000000004</v>
      </c>
      <c r="J13" s="3">
        <v>0.55000000000000004</v>
      </c>
      <c r="K13" s="2">
        <v>1.5</v>
      </c>
      <c r="L13" s="113">
        <v>1242</v>
      </c>
      <c r="M13" s="3">
        <v>1353</v>
      </c>
      <c r="N13" s="113">
        <v>1464</v>
      </c>
      <c r="O13" s="3">
        <v>1575</v>
      </c>
      <c r="P13" s="113">
        <v>1686</v>
      </c>
      <c r="Q13" s="3">
        <v>1797</v>
      </c>
      <c r="R13" s="113">
        <v>1908</v>
      </c>
      <c r="S13" s="3">
        <v>2019</v>
      </c>
    </row>
    <row r="14" spans="1:19" x14ac:dyDescent="0.15">
      <c r="A14" s="2">
        <v>22</v>
      </c>
      <c r="B14" s="113">
        <v>133</v>
      </c>
      <c r="C14" s="2">
        <v>244</v>
      </c>
      <c r="D14" s="113">
        <v>355</v>
      </c>
      <c r="E14" s="2">
        <v>466</v>
      </c>
      <c r="F14" s="113">
        <v>577</v>
      </c>
      <c r="G14" s="2">
        <v>688</v>
      </c>
      <c r="H14" s="113">
        <v>799</v>
      </c>
      <c r="I14" s="2">
        <v>0.6</v>
      </c>
      <c r="J14" s="2">
        <v>0.6</v>
      </c>
      <c r="K14" s="2">
        <v>1.5</v>
      </c>
      <c r="L14" s="113">
        <v>1243</v>
      </c>
      <c r="M14" s="2">
        <v>1354</v>
      </c>
      <c r="N14" s="113">
        <v>1465</v>
      </c>
      <c r="O14" s="2">
        <v>1576</v>
      </c>
      <c r="P14" s="113">
        <v>1687</v>
      </c>
      <c r="Q14" s="2">
        <v>1798</v>
      </c>
      <c r="R14" s="113">
        <v>1909</v>
      </c>
      <c r="S14" s="2">
        <v>2020</v>
      </c>
    </row>
    <row r="15" spans="1:19" x14ac:dyDescent="0.15">
      <c r="A15" s="3">
        <v>23</v>
      </c>
      <c r="B15" s="113">
        <v>134</v>
      </c>
      <c r="C15" s="3">
        <v>245</v>
      </c>
      <c r="D15" s="113">
        <v>356</v>
      </c>
      <c r="E15" s="3">
        <v>467</v>
      </c>
      <c r="F15" s="113">
        <v>578</v>
      </c>
      <c r="G15" s="3">
        <v>689</v>
      </c>
      <c r="H15" s="113">
        <v>800</v>
      </c>
      <c r="I15" s="3">
        <v>0.65</v>
      </c>
      <c r="J15" s="3">
        <v>0.65</v>
      </c>
      <c r="K15" s="2">
        <v>1.5</v>
      </c>
      <c r="L15" s="113">
        <v>1244</v>
      </c>
      <c r="M15" s="3">
        <v>1355</v>
      </c>
      <c r="N15" s="113">
        <v>1466</v>
      </c>
      <c r="O15" s="3">
        <v>1577</v>
      </c>
      <c r="P15" s="113">
        <v>1688</v>
      </c>
      <c r="Q15" s="3">
        <v>1799</v>
      </c>
      <c r="R15" s="113">
        <v>1910</v>
      </c>
      <c r="S15" s="3">
        <v>2021</v>
      </c>
    </row>
    <row r="16" spans="1:19" x14ac:dyDescent="0.15">
      <c r="A16" s="2">
        <v>24</v>
      </c>
      <c r="B16" s="113">
        <v>135</v>
      </c>
      <c r="C16" s="2">
        <v>246</v>
      </c>
      <c r="D16" s="113">
        <v>357</v>
      </c>
      <c r="E16" s="2">
        <v>468</v>
      </c>
      <c r="F16" s="113">
        <v>579</v>
      </c>
      <c r="G16" s="2">
        <v>690</v>
      </c>
      <c r="H16" s="113">
        <v>801</v>
      </c>
      <c r="I16" s="2">
        <v>0.7</v>
      </c>
      <c r="J16" s="2">
        <v>0.7</v>
      </c>
      <c r="K16" s="2">
        <v>1.5</v>
      </c>
      <c r="L16" s="113">
        <v>1245</v>
      </c>
      <c r="M16" s="2">
        <v>1356</v>
      </c>
      <c r="N16" s="113">
        <v>1467</v>
      </c>
      <c r="O16" s="2">
        <v>1578</v>
      </c>
      <c r="P16" s="113">
        <v>1689</v>
      </c>
      <c r="Q16" s="2">
        <v>1800</v>
      </c>
      <c r="R16" s="113">
        <v>1911</v>
      </c>
      <c r="S16" s="2">
        <v>2022</v>
      </c>
    </row>
    <row r="17" spans="1:19" x14ac:dyDescent="0.15">
      <c r="A17" s="3">
        <v>25</v>
      </c>
      <c r="B17" s="113">
        <v>136</v>
      </c>
      <c r="C17" s="3">
        <v>247</v>
      </c>
      <c r="D17" s="113">
        <v>358</v>
      </c>
      <c r="E17" s="3">
        <v>469</v>
      </c>
      <c r="F17" s="113">
        <v>580</v>
      </c>
      <c r="G17" s="3">
        <v>691</v>
      </c>
      <c r="H17" s="113">
        <v>802</v>
      </c>
      <c r="I17" s="3">
        <v>0.75</v>
      </c>
      <c r="J17" s="3">
        <v>0.75</v>
      </c>
      <c r="K17" s="2">
        <v>1.5</v>
      </c>
      <c r="L17" s="113">
        <v>1246</v>
      </c>
      <c r="M17" s="3">
        <v>1357</v>
      </c>
      <c r="N17" s="113">
        <v>1468</v>
      </c>
      <c r="O17" s="3">
        <v>1579</v>
      </c>
      <c r="P17" s="113">
        <v>1690</v>
      </c>
      <c r="Q17" s="3">
        <v>1801</v>
      </c>
      <c r="R17" s="113">
        <v>1912</v>
      </c>
      <c r="S17" s="3">
        <v>2023</v>
      </c>
    </row>
    <row r="18" spans="1:19" x14ac:dyDescent="0.15">
      <c r="A18" s="2">
        <v>26</v>
      </c>
      <c r="B18" s="113">
        <v>137</v>
      </c>
      <c r="C18" s="2">
        <v>248</v>
      </c>
      <c r="D18" s="113">
        <v>359</v>
      </c>
      <c r="E18" s="2">
        <v>470</v>
      </c>
      <c r="F18" s="113">
        <v>581</v>
      </c>
      <c r="G18" s="2">
        <v>692</v>
      </c>
      <c r="H18" s="113">
        <v>803</v>
      </c>
      <c r="I18" s="2">
        <v>0.8</v>
      </c>
      <c r="J18" s="2">
        <v>0.8</v>
      </c>
      <c r="K18" s="2">
        <v>1.5</v>
      </c>
      <c r="L18" s="113">
        <v>1247</v>
      </c>
      <c r="M18" s="2">
        <v>1358</v>
      </c>
      <c r="N18" s="113">
        <v>1469</v>
      </c>
      <c r="O18" s="2">
        <v>1580</v>
      </c>
      <c r="P18" s="113">
        <v>1691</v>
      </c>
      <c r="Q18" s="2">
        <v>1802</v>
      </c>
      <c r="R18" s="113">
        <v>1913</v>
      </c>
      <c r="S18" s="2">
        <v>2024</v>
      </c>
    </row>
    <row r="19" spans="1:19" x14ac:dyDescent="0.15">
      <c r="A19" s="3">
        <v>27</v>
      </c>
      <c r="B19" s="113">
        <v>138</v>
      </c>
      <c r="C19" s="3">
        <v>249</v>
      </c>
      <c r="D19" s="113">
        <v>360</v>
      </c>
      <c r="E19" s="3">
        <v>471</v>
      </c>
      <c r="F19" s="113">
        <v>582</v>
      </c>
      <c r="G19" s="3">
        <v>693</v>
      </c>
      <c r="H19" s="113">
        <v>804</v>
      </c>
      <c r="I19" s="3">
        <v>0.85</v>
      </c>
      <c r="J19" s="3">
        <v>0.85</v>
      </c>
      <c r="K19" s="2">
        <v>1.5</v>
      </c>
      <c r="L19" s="113">
        <v>1248</v>
      </c>
      <c r="M19" s="3">
        <v>1359</v>
      </c>
      <c r="N19" s="113">
        <v>1470</v>
      </c>
      <c r="O19" s="3">
        <v>1581</v>
      </c>
      <c r="P19" s="113">
        <v>1692</v>
      </c>
      <c r="Q19" s="3">
        <v>1803</v>
      </c>
      <c r="R19" s="113">
        <v>1914</v>
      </c>
      <c r="S19" s="3">
        <v>2025</v>
      </c>
    </row>
    <row r="20" spans="1:19" x14ac:dyDescent="0.15">
      <c r="A20" s="2">
        <v>28</v>
      </c>
      <c r="B20" s="113">
        <v>139</v>
      </c>
      <c r="C20" s="2">
        <v>250</v>
      </c>
      <c r="D20" s="113">
        <v>361</v>
      </c>
      <c r="E20" s="2">
        <v>472</v>
      </c>
      <c r="F20" s="113">
        <v>583</v>
      </c>
      <c r="G20" s="2">
        <v>694</v>
      </c>
      <c r="H20" s="113">
        <v>805</v>
      </c>
      <c r="I20" s="2">
        <v>0.9</v>
      </c>
      <c r="J20" s="2">
        <v>0.9</v>
      </c>
      <c r="K20" s="2">
        <v>1.5</v>
      </c>
      <c r="L20" s="113">
        <v>1249</v>
      </c>
      <c r="M20" s="2">
        <v>1360</v>
      </c>
      <c r="N20" s="113">
        <v>1471</v>
      </c>
      <c r="O20" s="2">
        <v>1582</v>
      </c>
      <c r="P20" s="113">
        <v>1693</v>
      </c>
      <c r="Q20" s="2">
        <v>1804</v>
      </c>
      <c r="R20" s="113">
        <v>1915</v>
      </c>
      <c r="S20" s="2">
        <v>2026</v>
      </c>
    </row>
  </sheetData>
  <phoneticPr fontId="2" type="noConversion"/>
  <pageMargins left="0.7" right="0.7" top="0.75" bottom="0.75" header="0.3" footer="0.3"/>
  <pageSetup paperSize="9"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sqref="A1:G31"/>
    </sheetView>
  </sheetViews>
  <sheetFormatPr defaultColWidth="8.875" defaultRowHeight="13.5" x14ac:dyDescent="0.15"/>
  <sheetData>
    <row r="1" spans="1:1" x14ac:dyDescent="0.15">
      <c r="A1" t="s">
        <v>894</v>
      </c>
    </row>
    <row r="5" spans="1:1" ht="66" x14ac:dyDescent="0.15">
      <c r="A5" s="106" t="s">
        <v>902</v>
      </c>
    </row>
    <row r="7" spans="1:1" x14ac:dyDescent="0.15">
      <c r="A7" t="s">
        <v>962</v>
      </c>
    </row>
    <row r="9" spans="1:1" x14ac:dyDescent="0.15">
      <c r="A9" t="s">
        <v>963</v>
      </c>
    </row>
    <row r="11" spans="1:1" x14ac:dyDescent="0.15">
      <c r="A11" t="s">
        <v>964</v>
      </c>
    </row>
    <row r="13" spans="1:1" x14ac:dyDescent="0.15">
      <c r="A13" t="s">
        <v>965</v>
      </c>
    </row>
    <row r="19" spans="1:14" x14ac:dyDescent="0.15">
      <c r="A19" t="s">
        <v>973</v>
      </c>
    </row>
    <row r="20" spans="1:14" x14ac:dyDescent="0.15">
      <c r="B20" t="s">
        <v>974</v>
      </c>
      <c r="N20" t="s">
        <v>970</v>
      </c>
    </row>
    <row r="21" spans="1:14" x14ac:dyDescent="0.15">
      <c r="B21" t="s">
        <v>975</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A1036"/>
  <sheetViews>
    <sheetView topLeftCell="A1013" workbookViewId="0">
      <selection activeCell="A1014" sqref="A1014:D1036"/>
    </sheetView>
  </sheetViews>
  <sheetFormatPr defaultColWidth="8.875" defaultRowHeight="16.5" x14ac:dyDescent="0.15"/>
  <cols>
    <col min="1" max="1" width="8.875" style="2"/>
    <col min="2" max="2" width="28" style="2" customWidth="1"/>
    <col min="3" max="3" width="20.875" style="2" customWidth="1"/>
    <col min="4" max="16384" width="8.87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ht="17.10000000000000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ht="17.10000000000000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ht="17.10000000000000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ht="17.10000000000000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ht="17.10000000000000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ht="17.100000000000001" x14ac:dyDescent="0.15">
      <c r="B14" s="14"/>
      <c r="C14" s="3"/>
      <c r="D14" s="3"/>
      <c r="E14" s="3"/>
      <c r="F14" s="3"/>
      <c r="G14" s="3"/>
      <c r="H14" s="3"/>
      <c r="I14" s="3"/>
      <c r="J14" s="3"/>
      <c r="K14" s="3"/>
    </row>
    <row r="15" spans="1:11" x14ac:dyDescent="0.15">
      <c r="A15" s="2" t="s">
        <v>281</v>
      </c>
      <c r="B15" s="2" t="s">
        <v>769</v>
      </c>
      <c r="C15" s="2" t="s">
        <v>300</v>
      </c>
      <c r="E15" s="5"/>
      <c r="F15" s="5"/>
    </row>
    <row r="16" spans="1:11" ht="17.100000000000001" x14ac:dyDescent="0.15">
      <c r="E16" s="5"/>
      <c r="F16" s="5"/>
    </row>
    <row r="17" spans="1:11" ht="14.45" customHeight="1" x14ac:dyDescent="0.15">
      <c r="A17" s="2" t="s">
        <v>282</v>
      </c>
      <c r="B17" s="2" t="s">
        <v>770</v>
      </c>
      <c r="C17" s="2" t="s">
        <v>298</v>
      </c>
      <c r="E17" s="5"/>
      <c r="F17" s="5"/>
    </row>
    <row r="18" spans="1:11" ht="17.100000000000001" x14ac:dyDescent="0.15">
      <c r="E18" s="5"/>
      <c r="F18" s="5"/>
    </row>
    <row r="19" spans="1:11" s="49" customFormat="1" ht="17.100000000000001" x14ac:dyDescent="0.15"/>
    <row r="20" spans="1:11" x14ac:dyDescent="0.15">
      <c r="A20" s="47" t="s">
        <v>303</v>
      </c>
    </row>
    <row r="21" spans="1:11" x14ac:dyDescent="0.15">
      <c r="A21" s="2" t="s">
        <v>232</v>
      </c>
      <c r="B21" s="2" t="s">
        <v>314</v>
      </c>
      <c r="D21" s="2" t="s">
        <v>311</v>
      </c>
      <c r="E21" s="5"/>
      <c r="F21" s="5"/>
    </row>
    <row r="22" spans="1:11" ht="17.100000000000001" x14ac:dyDescent="0.15">
      <c r="E22" s="5"/>
      <c r="F22" s="5"/>
    </row>
    <row r="23" spans="1:11" x14ac:dyDescent="0.15">
      <c r="A23" s="2" t="s">
        <v>309</v>
      </c>
      <c r="B23" s="2" t="s">
        <v>315</v>
      </c>
      <c r="D23" s="2" t="s">
        <v>312</v>
      </c>
      <c r="E23" s="5"/>
      <c r="F23" s="5"/>
    </row>
    <row r="24" spans="1:11" ht="17.100000000000001" x14ac:dyDescent="0.15">
      <c r="E24" s="5"/>
      <c r="F24" s="5"/>
    </row>
    <row r="25" spans="1:11" s="49" customFormat="1" ht="17.100000000000001" x14ac:dyDescent="0.15">
      <c r="E25" s="51"/>
      <c r="F25" s="51"/>
    </row>
    <row r="26" spans="1:11" x14ac:dyDescent="0.15">
      <c r="A26" s="47" t="s">
        <v>313</v>
      </c>
    </row>
    <row r="27" spans="1:11" x14ac:dyDescent="0.15">
      <c r="A27" s="2" t="s">
        <v>265</v>
      </c>
      <c r="B27" s="2" t="s">
        <v>266</v>
      </c>
      <c r="D27" s="2" t="s">
        <v>268</v>
      </c>
      <c r="E27" s="5"/>
      <c r="F27" s="5"/>
    </row>
    <row r="28" spans="1:11" ht="17.100000000000001" x14ac:dyDescent="0.15">
      <c r="B28" s="14"/>
      <c r="C28" s="3"/>
      <c r="D28" s="3"/>
      <c r="E28" s="3"/>
      <c r="F28" s="3"/>
      <c r="G28" s="3"/>
      <c r="H28" s="3"/>
      <c r="I28" s="3"/>
      <c r="J28" s="3"/>
      <c r="K28" s="3"/>
    </row>
    <row r="29" spans="1:11" s="49" customFormat="1" ht="17.10000000000000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ht="17.10000000000000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ht="17.10000000000000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ht="17.10000000000000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x14ac:dyDescent="0.15">
      <c r="B42" s="10"/>
    </row>
    <row r="43" spans="1:11" s="49" customFormat="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x14ac:dyDescent="0.15">
      <c r="E53" s="4"/>
    </row>
    <row r="54" spans="1:17" x14ac:dyDescent="0.15">
      <c r="E54" s="4"/>
    </row>
    <row r="55" spans="1:17" x14ac:dyDescent="0.15">
      <c r="E55" s="4"/>
    </row>
    <row r="56" spans="1:17" x14ac:dyDescent="0.15">
      <c r="E56" s="4"/>
    </row>
    <row r="57" spans="1:17" x14ac:dyDescent="0.15">
      <c r="E57" s="4"/>
    </row>
    <row r="58" spans="1:17" x14ac:dyDescent="0.15">
      <c r="E58" s="4"/>
    </row>
    <row r="59" spans="1:17" x14ac:dyDescent="0.15">
      <c r="E59" s="4"/>
    </row>
    <row r="60" spans="1:17" x14ac:dyDescent="0.15">
      <c r="E60" s="4"/>
    </row>
    <row r="61" spans="1:17" x14ac:dyDescent="0.15">
      <c r="E61" s="4"/>
    </row>
    <row r="62" spans="1:17" x14ac:dyDescent="0.15">
      <c r="E62" s="4"/>
    </row>
    <row r="63" spans="1:17" x14ac:dyDescent="0.15">
      <c r="E63" s="4"/>
    </row>
    <row r="64" spans="1:17" x14ac:dyDescent="0.15">
      <c r="E64" s="4"/>
    </row>
    <row r="65" spans="5:5" x14ac:dyDescent="0.15">
      <c r="E65" s="4"/>
    </row>
    <row r="66" spans="5:5" x14ac:dyDescent="0.15">
      <c r="E66" s="4"/>
    </row>
    <row r="67" spans="5:5" x14ac:dyDescent="0.15">
      <c r="E67" s="4"/>
    </row>
    <row r="68" spans="5:5" x14ac:dyDescent="0.15">
      <c r="E68" s="4"/>
    </row>
    <row r="69" spans="5:5" x14ac:dyDescent="0.15">
      <c r="E69" s="4"/>
    </row>
    <row r="70" spans="5:5" x14ac:dyDescent="0.15">
      <c r="E70" s="4"/>
    </row>
    <row r="71" spans="5:5" x14ac:dyDescent="0.15">
      <c r="E71" s="4"/>
    </row>
    <row r="72" spans="5:5" x14ac:dyDescent="0.15">
      <c r="E72" s="4"/>
    </row>
    <row r="73" spans="5:5" x14ac:dyDescent="0.15">
      <c r="E73" s="4"/>
    </row>
    <row r="74" spans="5:5" x14ac:dyDescent="0.15">
      <c r="E74" s="4"/>
    </row>
    <row r="75" spans="5:5" x14ac:dyDescent="0.15">
      <c r="E75" s="4"/>
    </row>
    <row r="76" spans="5:5" x14ac:dyDescent="0.15">
      <c r="E76" s="4"/>
    </row>
    <row r="77" spans="5:5" x14ac:dyDescent="0.15">
      <c r="E77" s="4"/>
    </row>
    <row r="78" spans="5:5" x14ac:dyDescent="0.15">
      <c r="E78" s="4"/>
    </row>
    <row r="79" spans="5:5" x14ac:dyDescent="0.15">
      <c r="E79" s="4"/>
    </row>
    <row r="80" spans="5:5" x14ac:dyDescent="0.15">
      <c r="E80" s="4"/>
    </row>
    <row r="81" spans="1:5" x14ac:dyDescent="0.15">
      <c r="E81" s="4"/>
    </row>
    <row r="82" spans="1:5" x14ac:dyDescent="0.15">
      <c r="E82" s="4"/>
    </row>
    <row r="83" spans="1:5" x14ac:dyDescent="0.15">
      <c r="E83" s="4"/>
    </row>
    <row r="84" spans="1:5"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x14ac:dyDescent="0.15">
      <c r="C130" s="9"/>
    </row>
    <row r="131" spans="1:22" x14ac:dyDescent="0.15">
      <c r="C131" s="9"/>
    </row>
    <row r="132" spans="1:22" x14ac:dyDescent="0.15">
      <c r="A132" s="7" t="s">
        <v>57</v>
      </c>
    </row>
    <row r="133" spans="1:22" x14ac:dyDescent="0.15">
      <c r="A133" s="2" t="s">
        <v>207</v>
      </c>
    </row>
    <row r="134" spans="1:22" x14ac:dyDescent="0.15">
      <c r="A134" s="179" t="s">
        <v>58</v>
      </c>
      <c r="B134" s="168"/>
      <c r="C134" s="168"/>
      <c r="D134" s="175" t="s">
        <v>229</v>
      </c>
      <c r="E134" s="170"/>
      <c r="F134" s="170"/>
      <c r="G134" s="170" t="s">
        <v>60</v>
      </c>
      <c r="H134" s="172" t="s">
        <v>230</v>
      </c>
      <c r="I134" s="173"/>
      <c r="J134" s="173"/>
      <c r="K134" s="170" t="s">
        <v>60</v>
      </c>
      <c r="L134" s="175" t="s">
        <v>63</v>
      </c>
      <c r="M134" s="170"/>
      <c r="N134" s="170"/>
      <c r="O134" s="170" t="s">
        <v>60</v>
      </c>
      <c r="P134" s="170" t="s">
        <v>65</v>
      </c>
      <c r="Q134" s="170"/>
      <c r="R134" s="170"/>
      <c r="S134" s="170" t="s">
        <v>60</v>
      </c>
      <c r="T134" s="169" t="s">
        <v>66</v>
      </c>
      <c r="U134" s="169"/>
      <c r="V134" s="169"/>
    </row>
    <row r="135" spans="1:22" x14ac:dyDescent="0.15">
      <c r="A135" s="168"/>
      <c r="B135" s="168"/>
      <c r="C135" s="168"/>
      <c r="D135" s="170"/>
      <c r="E135" s="170"/>
      <c r="F135" s="170"/>
      <c r="G135" s="170"/>
      <c r="H135" s="173"/>
      <c r="I135" s="173"/>
      <c r="J135" s="173"/>
      <c r="K135" s="170"/>
      <c r="L135" s="170"/>
      <c r="M135" s="170"/>
      <c r="N135" s="170"/>
      <c r="O135" s="170"/>
      <c r="P135" s="170"/>
      <c r="Q135" s="170"/>
      <c r="R135" s="170"/>
      <c r="S135" s="170"/>
      <c r="T135" s="169"/>
      <c r="U135" s="169"/>
      <c r="V135" s="169"/>
    </row>
    <row r="136" spans="1:22" x14ac:dyDescent="0.15">
      <c r="A136" s="168"/>
      <c r="B136" s="168"/>
      <c r="C136" s="168"/>
      <c r="D136" s="170"/>
      <c r="E136" s="170"/>
      <c r="F136" s="170"/>
      <c r="G136" s="170"/>
      <c r="H136" s="173"/>
      <c r="I136" s="173"/>
      <c r="J136" s="173"/>
      <c r="K136" s="170"/>
      <c r="L136" s="170"/>
      <c r="M136" s="170"/>
      <c r="N136" s="170"/>
      <c r="O136" s="170"/>
      <c r="P136" s="170"/>
      <c r="Q136" s="170"/>
      <c r="R136" s="170"/>
      <c r="S136" s="170"/>
      <c r="T136" s="169"/>
      <c r="U136" s="169"/>
      <c r="V136" s="169"/>
    </row>
    <row r="137" spans="1:22" x14ac:dyDescent="0.15">
      <c r="A137" s="168"/>
      <c r="B137" s="168"/>
      <c r="C137" s="168"/>
      <c r="D137" s="170"/>
      <c r="E137" s="170"/>
      <c r="F137" s="170"/>
      <c r="G137" s="170"/>
      <c r="H137" s="173"/>
      <c r="I137" s="173"/>
      <c r="J137" s="173"/>
      <c r="K137" s="170"/>
      <c r="L137" s="170"/>
      <c r="M137" s="170"/>
      <c r="N137" s="170"/>
      <c r="O137" s="170"/>
      <c r="P137" s="170"/>
      <c r="Q137" s="170"/>
      <c r="R137" s="170"/>
      <c r="S137" s="170"/>
      <c r="T137" s="169"/>
      <c r="U137" s="169"/>
      <c r="V137" s="169"/>
    </row>
    <row r="138" spans="1:22" ht="19.350000000000001" customHeight="1" x14ac:dyDescent="0.15">
      <c r="D138" s="171" t="s">
        <v>59</v>
      </c>
      <c r="E138" s="171"/>
      <c r="F138" s="171"/>
      <c r="G138" s="170"/>
      <c r="H138" s="174" t="s">
        <v>62</v>
      </c>
      <c r="I138" s="174"/>
      <c r="J138" s="174"/>
      <c r="K138" s="170"/>
      <c r="L138" s="170" t="s">
        <v>64</v>
      </c>
      <c r="M138" s="170"/>
      <c r="N138" s="170"/>
      <c r="O138" s="170"/>
      <c r="P138" s="170"/>
      <c r="Q138" s="170"/>
      <c r="R138" s="170"/>
      <c r="S138" s="170"/>
      <c r="T138" s="170" t="s">
        <v>67</v>
      </c>
      <c r="U138" s="170"/>
      <c r="V138" s="170"/>
    </row>
    <row r="139" spans="1:22" ht="19.350000000000001"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350000000000001"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350000000000001"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350000000000001"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6" customHeight="1" x14ac:dyDescent="0.15">
      <c r="A221" s="176" t="s">
        <v>104</v>
      </c>
      <c r="B221" s="16" t="s">
        <v>105</v>
      </c>
      <c r="C221" s="17" t="s">
        <v>148</v>
      </c>
      <c r="D221" s="18"/>
    </row>
    <row r="222" spans="1:27" x14ac:dyDescent="0.15">
      <c r="A222" s="177"/>
      <c r="B222" s="19" t="s">
        <v>106</v>
      </c>
      <c r="C222" s="20" t="s">
        <v>150</v>
      </c>
      <c r="D222" s="18"/>
    </row>
    <row r="223" spans="1:27" x14ac:dyDescent="0.15">
      <c r="A223" s="177"/>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77"/>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77"/>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77"/>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77"/>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77"/>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77"/>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77"/>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77"/>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77"/>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77"/>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77"/>
      <c r="B234" s="19" t="s">
        <v>114</v>
      </c>
      <c r="C234" s="20" t="s">
        <v>119</v>
      </c>
      <c r="D234" s="18"/>
      <c r="E234" s="5"/>
      <c r="F234" s="5"/>
      <c r="G234" s="5"/>
      <c r="H234" s="5"/>
    </row>
    <row r="235" spans="1:27" x14ac:dyDescent="0.15">
      <c r="A235" s="177"/>
      <c r="B235" s="19" t="s">
        <v>115</v>
      </c>
      <c r="C235" s="20" t="s">
        <v>116</v>
      </c>
      <c r="D235" s="18"/>
    </row>
    <row r="236" spans="1:27" x14ac:dyDescent="0.15">
      <c r="A236" s="177"/>
      <c r="B236" s="20" t="s">
        <v>120</v>
      </c>
      <c r="C236" s="20" t="s">
        <v>121</v>
      </c>
      <c r="D236" s="18"/>
      <c r="H236" s="5"/>
    </row>
    <row r="237" spans="1:27" x14ac:dyDescent="0.15">
      <c r="A237" s="177"/>
      <c r="B237" s="25" t="s">
        <v>122</v>
      </c>
      <c r="C237" s="25" t="s">
        <v>123</v>
      </c>
      <c r="D237" s="26"/>
      <c r="E237" s="24" t="s">
        <v>124</v>
      </c>
      <c r="F237" s="24"/>
      <c r="G237" s="24"/>
      <c r="H237" s="24"/>
    </row>
    <row r="238" spans="1:27" x14ac:dyDescent="0.15">
      <c r="A238" s="177"/>
      <c r="B238" s="25" t="s">
        <v>125</v>
      </c>
      <c r="C238" s="25" t="s">
        <v>126</v>
      </c>
      <c r="D238" s="26"/>
      <c r="E238" s="24"/>
      <c r="F238" s="24"/>
      <c r="G238" s="24"/>
      <c r="H238" s="24"/>
    </row>
    <row r="239" spans="1:27" x14ac:dyDescent="0.15">
      <c r="A239" s="177"/>
      <c r="B239" s="25" t="s">
        <v>127</v>
      </c>
      <c r="C239" s="25" t="s">
        <v>128</v>
      </c>
      <c r="D239" s="26"/>
      <c r="E239" s="24" t="s">
        <v>129</v>
      </c>
      <c r="F239" s="24"/>
      <c r="G239" s="24"/>
      <c r="H239" s="24"/>
    </row>
    <row r="240" spans="1:27" x14ac:dyDescent="0.15">
      <c r="A240" s="178"/>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68" t="s">
        <v>236</v>
      </c>
    </row>
    <row r="257" spans="2:3" x14ac:dyDescent="0.15">
      <c r="B257" s="2" t="s">
        <v>239</v>
      </c>
      <c r="C257" s="168"/>
    </row>
    <row r="258" spans="2:3" x14ac:dyDescent="0.15">
      <c r="C258" s="168"/>
    </row>
    <row r="259" spans="2:3" x14ac:dyDescent="0.15">
      <c r="C259" s="168" t="s">
        <v>237</v>
      </c>
    </row>
    <row r="260" spans="2:3" x14ac:dyDescent="0.15">
      <c r="C260" s="168"/>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x14ac:dyDescent="0.15">
      <c r="B272" s="14"/>
    </row>
    <row r="273" spans="2:2" x14ac:dyDescent="0.15">
      <c r="B273" s="14"/>
    </row>
    <row r="274" spans="2:2" x14ac:dyDescent="0.15">
      <c r="B274" s="14"/>
    </row>
    <row r="275" spans="2:2" x14ac:dyDescent="0.15">
      <c r="B275" s="14"/>
    </row>
    <row r="276" spans="2:2" x14ac:dyDescent="0.15">
      <c r="B276" s="14"/>
    </row>
    <row r="277" spans="2:2" x14ac:dyDescent="0.15">
      <c r="B277" s="14"/>
    </row>
    <row r="278" spans="2:2" x14ac:dyDescent="0.15">
      <c r="B278" s="14"/>
    </row>
    <row r="279" spans="2:2" x14ac:dyDescent="0.15">
      <c r="B279" s="14"/>
    </row>
    <row r="280" spans="2:2" x14ac:dyDescent="0.15">
      <c r="B280" s="14"/>
    </row>
    <row r="281" spans="2:2" x14ac:dyDescent="0.15">
      <c r="B281" s="14"/>
    </row>
    <row r="282" spans="2:2" x14ac:dyDescent="0.15">
      <c r="B282" s="14"/>
    </row>
    <row r="283" spans="2:2" x14ac:dyDescent="0.15">
      <c r="B283" s="14"/>
    </row>
    <row r="284" spans="2:2" x14ac:dyDescent="0.15">
      <c r="B284" s="14"/>
    </row>
    <row r="285" spans="2:2" x14ac:dyDescent="0.15">
      <c r="B285" s="14"/>
    </row>
    <row r="286" spans="2:2" x14ac:dyDescent="0.15">
      <c r="B286" s="14"/>
    </row>
    <row r="287" spans="2:2" x14ac:dyDescent="0.15">
      <c r="B287" s="14"/>
    </row>
    <row r="288" spans="2:2" x14ac:dyDescent="0.15">
      <c r="B288" s="14"/>
    </row>
    <row r="289" spans="1:2" x14ac:dyDescent="0.15">
      <c r="B289" s="14"/>
    </row>
    <row r="290" spans="1:2" x14ac:dyDescent="0.15">
      <c r="B290" s="14"/>
    </row>
    <row r="291" spans="1:2" x14ac:dyDescent="0.15">
      <c r="B291" s="14"/>
    </row>
    <row r="292" spans="1:2"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x14ac:dyDescent="0.15">
      <c r="A355" s="1" t="s">
        <v>318</v>
      </c>
    </row>
    <row r="356" spans="1:5"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x14ac:dyDescent="0.15">
      <c r="D362" s="2" t="s">
        <v>324</v>
      </c>
    </row>
    <row r="363" spans="1:5" x14ac:dyDescent="0.15">
      <c r="E363" s="55" t="s">
        <v>331</v>
      </c>
    </row>
    <row r="364" spans="1:5" x14ac:dyDescent="0.15">
      <c r="D364" s="2" t="s">
        <v>325</v>
      </c>
    </row>
    <row r="365" spans="1:5" x14ac:dyDescent="0.15">
      <c r="E365" s="2" t="s">
        <v>332</v>
      </c>
    </row>
    <row r="366" spans="1:5" x14ac:dyDescent="0.15">
      <c r="D366" s="2" t="s">
        <v>326</v>
      </c>
    </row>
    <row r="367" spans="1:5" x14ac:dyDescent="0.15">
      <c r="E367" s="2" t="s">
        <v>333</v>
      </c>
    </row>
    <row r="368" spans="1:5" x14ac:dyDescent="0.15">
      <c r="D368" s="2" t="s">
        <v>327</v>
      </c>
    </row>
    <row r="369" spans="2:5" x14ac:dyDescent="0.15">
      <c r="E369" s="2" t="s">
        <v>334</v>
      </c>
    </row>
    <row r="370" spans="2:5" x14ac:dyDescent="0.15">
      <c r="D370" s="2" t="s">
        <v>328</v>
      </c>
    </row>
    <row r="371" spans="2:5" x14ac:dyDescent="0.15">
      <c r="E371" s="2" t="s">
        <v>336</v>
      </c>
    </row>
    <row r="372" spans="2:5" x14ac:dyDescent="0.15">
      <c r="D372" s="2" t="s">
        <v>330</v>
      </c>
    </row>
    <row r="373" spans="2:5" x14ac:dyDescent="0.15">
      <c r="E373" s="55" t="s">
        <v>335</v>
      </c>
    </row>
    <row r="374" spans="2:5"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x14ac:dyDescent="0.15">
      <c r="A399" s="1" t="s">
        <v>357</v>
      </c>
    </row>
    <row r="400" spans="1:4" x14ac:dyDescent="0.15">
      <c r="B400" s="2" t="s">
        <v>358</v>
      </c>
    </row>
    <row r="401" spans="3:16" x14ac:dyDescent="0.15">
      <c r="C401" s="2" t="s">
        <v>359</v>
      </c>
    </row>
    <row r="402" spans="3:16" x14ac:dyDescent="0.15">
      <c r="D402" s="2" t="s">
        <v>360</v>
      </c>
    </row>
    <row r="403" spans="3:16" x14ac:dyDescent="0.15">
      <c r="D403" s="2" t="s">
        <v>361</v>
      </c>
    </row>
    <row r="404" spans="3:16" x14ac:dyDescent="0.15">
      <c r="D404" s="2" t="s">
        <v>362</v>
      </c>
    </row>
    <row r="406" spans="3:16"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x14ac:dyDescent="0.15">
      <c r="E522" s="3"/>
      <c r="F522" s="3"/>
    </row>
    <row r="523" spans="3:24" x14ac:dyDescent="0.15">
      <c r="E523" s="13" t="s">
        <v>459</v>
      </c>
      <c r="F523" s="3"/>
    </row>
    <row r="524" spans="3:24" x14ac:dyDescent="0.15">
      <c r="E524" s="58"/>
      <c r="F524" s="3" t="s">
        <v>460</v>
      </c>
    </row>
    <row r="525" spans="3:24" x14ac:dyDescent="0.15">
      <c r="E525" s="3"/>
      <c r="F525" s="3" t="s">
        <v>461</v>
      </c>
    </row>
    <row r="526" spans="3:24" x14ac:dyDescent="0.15">
      <c r="E526" s="3"/>
      <c r="F526" s="3"/>
    </row>
    <row r="527" spans="3:24" x14ac:dyDescent="0.15">
      <c r="E527" s="3" t="s">
        <v>462</v>
      </c>
      <c r="F527" s="3"/>
    </row>
    <row r="528" spans="3:24" x14ac:dyDescent="0.15">
      <c r="E528" s="3"/>
      <c r="F528" s="3" t="s">
        <v>463</v>
      </c>
    </row>
    <row r="529" spans="4:6"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x14ac:dyDescent="0.15">
      <c r="C548" s="2" t="s">
        <v>477</v>
      </c>
    </row>
    <row r="549" spans="2:10" x14ac:dyDescent="0.15">
      <c r="D549" s="2" t="s">
        <v>478</v>
      </c>
    </row>
    <row r="550" spans="2:10"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x14ac:dyDescent="0.15">
      <c r="B557" s="58"/>
      <c r="C557" s="58"/>
      <c r="D557" s="58"/>
      <c r="E557" s="3"/>
      <c r="F557" s="3"/>
    </row>
    <row r="558" spans="2:10"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x14ac:dyDescent="0.15">
      <c r="F578" s="13"/>
    </row>
    <row r="579" spans="1:7" x14ac:dyDescent="0.15">
      <c r="B579" s="91" t="s">
        <v>502</v>
      </c>
      <c r="C579" s="91"/>
      <c r="F579" s="13"/>
    </row>
    <row r="580" spans="1:7" x14ac:dyDescent="0.15">
      <c r="F580" s="13"/>
    </row>
    <row r="581" spans="1:7" x14ac:dyDescent="0.15">
      <c r="B581" s="13"/>
      <c r="C581" s="13"/>
      <c r="D581" s="13"/>
      <c r="E581" s="13"/>
      <c r="F581" s="13"/>
    </row>
    <row r="582" spans="1:7" x14ac:dyDescent="0.15">
      <c r="A582" s="1" t="s">
        <v>504</v>
      </c>
      <c r="F582" s="13"/>
    </row>
    <row r="583" spans="1:7" x14ac:dyDescent="0.15">
      <c r="B583" s="2" t="s">
        <v>505</v>
      </c>
      <c r="F583" s="13"/>
    </row>
    <row r="584" spans="1:7" x14ac:dyDescent="0.15">
      <c r="C584" s="46" t="s">
        <v>506</v>
      </c>
      <c r="D584" s="3"/>
      <c r="E584" s="3"/>
      <c r="F584" s="13"/>
      <c r="G584" s="3"/>
    </row>
    <row r="585" spans="1:7" x14ac:dyDescent="0.15">
      <c r="C585" s="3"/>
      <c r="D585" s="46" t="s">
        <v>507</v>
      </c>
      <c r="E585" s="3"/>
      <c r="F585" s="13"/>
      <c r="G585" s="3"/>
    </row>
    <row r="586" spans="1:7" x14ac:dyDescent="0.15">
      <c r="C586" s="64" t="s">
        <v>508</v>
      </c>
      <c r="D586" s="64"/>
      <c r="E586" s="3"/>
      <c r="F586" s="3"/>
      <c r="G586" s="3"/>
    </row>
    <row r="587" spans="1:7" x14ac:dyDescent="0.15">
      <c r="C587" s="64"/>
      <c r="D587" s="64" t="s">
        <v>509</v>
      </c>
      <c r="E587" s="3"/>
      <c r="F587" s="3"/>
      <c r="G587" s="3"/>
    </row>
    <row r="588" spans="1:7" x14ac:dyDescent="0.15">
      <c r="C588" s="46" t="s">
        <v>510</v>
      </c>
      <c r="D588" s="46"/>
      <c r="E588" s="3"/>
      <c r="F588" s="3"/>
      <c r="G588" s="3"/>
    </row>
    <row r="589" spans="1:7" x14ac:dyDescent="0.15">
      <c r="C589" s="46"/>
      <c r="D589" s="46" t="s">
        <v>511</v>
      </c>
      <c r="E589" s="3"/>
      <c r="F589" s="3"/>
      <c r="G589" s="3"/>
    </row>
    <row r="590" spans="1:7" x14ac:dyDescent="0.15">
      <c r="C590" s="46" t="s">
        <v>512</v>
      </c>
      <c r="D590" s="46"/>
      <c r="E590" s="3"/>
      <c r="F590" s="3"/>
      <c r="G590" s="3"/>
    </row>
    <row r="591" spans="1:7" x14ac:dyDescent="0.15">
      <c r="C591" s="46"/>
      <c r="D591" s="46" t="s">
        <v>513</v>
      </c>
      <c r="E591" s="3"/>
      <c r="F591" s="3"/>
      <c r="G591" s="3"/>
    </row>
    <row r="592" spans="1:7" x14ac:dyDescent="0.15">
      <c r="C592" s="62" t="s">
        <v>514</v>
      </c>
      <c r="D592" s="62"/>
      <c r="E592" s="3"/>
      <c r="F592" s="3"/>
      <c r="G592" s="3"/>
    </row>
    <row r="593" spans="2:5" x14ac:dyDescent="0.15">
      <c r="C593" s="62"/>
      <c r="D593" s="62" t="s">
        <v>515</v>
      </c>
    </row>
    <row r="594" spans="2:5" x14ac:dyDescent="0.15">
      <c r="C594" s="62" t="s">
        <v>516</v>
      </c>
      <c r="D594" s="62"/>
    </row>
    <row r="595" spans="2:5" x14ac:dyDescent="0.15">
      <c r="C595" s="62"/>
      <c r="D595" s="62" t="s">
        <v>517</v>
      </c>
    </row>
    <row r="596" spans="2:5"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x14ac:dyDescent="0.15">
      <c r="B693" s="57"/>
      <c r="C693" s="57"/>
      <c r="D693" s="78"/>
      <c r="E693" s="73"/>
      <c r="F693" s="73"/>
    </row>
    <row r="694" spans="2:6" x14ac:dyDescent="0.15">
      <c r="B694" s="57"/>
      <c r="C694" s="57"/>
      <c r="D694" s="78"/>
      <c r="E694" s="73"/>
      <c r="F694" s="73"/>
    </row>
    <row r="695" spans="2:6"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x14ac:dyDescent="0.15">
      <c r="B713" s="57"/>
      <c r="C713" s="57"/>
      <c r="D713" s="77"/>
      <c r="E713" s="74"/>
      <c r="F713" s="74"/>
    </row>
    <row r="714" spans="2:6" x14ac:dyDescent="0.15">
      <c r="B714" s="57"/>
      <c r="C714" s="57"/>
      <c r="D714" s="77" t="s">
        <v>620</v>
      </c>
      <c r="E714" s="74"/>
      <c r="F714" s="74"/>
    </row>
    <row r="715" spans="2:6"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x14ac:dyDescent="0.15">
      <c r="B720" s="57"/>
      <c r="C720" s="77"/>
      <c r="D720" s="77"/>
      <c r="E720" s="74"/>
      <c r="F720" s="74"/>
    </row>
    <row r="721" spans="2:7" x14ac:dyDescent="0.15">
      <c r="B721" s="57"/>
      <c r="C721" s="57"/>
      <c r="D721" s="82" t="s">
        <v>625</v>
      </c>
      <c r="E721" s="77"/>
      <c r="F721" s="74"/>
    </row>
    <row r="722" spans="2:7"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x14ac:dyDescent="0.15">
      <c r="D741" s="48" t="s">
        <v>642</v>
      </c>
      <c r="E741" s="48"/>
      <c r="F741" s="48"/>
      <c r="G741" s="48"/>
    </row>
    <row r="742" spans="3:7" x14ac:dyDescent="0.15">
      <c r="D742" s="48"/>
      <c r="E742" s="85" t="s">
        <v>643</v>
      </c>
      <c r="F742" s="48"/>
      <c r="G742" s="48"/>
    </row>
    <row r="743" spans="3:7"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x14ac:dyDescent="0.15">
      <c r="D773" s="48" t="s">
        <v>665</v>
      </c>
      <c r="E773" s="48"/>
      <c r="F773" s="48"/>
      <c r="G773" s="48"/>
      <c r="H773" s="86"/>
    </row>
    <row r="774" spans="2:8" x14ac:dyDescent="0.15">
      <c r="D774" s="48"/>
      <c r="E774" s="85" t="s">
        <v>666</v>
      </c>
      <c r="F774" s="48"/>
      <c r="G774" s="48"/>
      <c r="H774" s="86"/>
    </row>
    <row r="775" spans="2:8" x14ac:dyDescent="0.15">
      <c r="D775" s="48" t="s">
        <v>667</v>
      </c>
      <c r="E775" s="48"/>
      <c r="F775" s="48"/>
      <c r="G775" s="48"/>
      <c r="H775" s="86"/>
    </row>
    <row r="776" spans="2:8" x14ac:dyDescent="0.15">
      <c r="D776" s="48"/>
      <c r="E776" s="48" t="s">
        <v>668</v>
      </c>
      <c r="F776" s="48"/>
      <c r="G776" s="48"/>
      <c r="H776" s="86"/>
    </row>
    <row r="777" spans="2:8" x14ac:dyDescent="0.15">
      <c r="D777" s="48" t="s">
        <v>669</v>
      </c>
      <c r="E777" s="48"/>
      <c r="F777" s="48"/>
      <c r="G777" s="48"/>
      <c r="H777" s="86"/>
    </row>
    <row r="778" spans="2:8" x14ac:dyDescent="0.15">
      <c r="D778" s="48"/>
      <c r="E778" s="48" t="s">
        <v>670</v>
      </c>
      <c r="F778" s="48"/>
      <c r="G778" s="48"/>
      <c r="H778" s="86"/>
    </row>
    <row r="779" spans="2:8"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x14ac:dyDescent="0.15">
      <c r="C826" s="46"/>
      <c r="D826" s="62"/>
      <c r="E826" s="3" t="s">
        <v>697</v>
      </c>
      <c r="F826" s="62"/>
      <c r="G826" s="62"/>
      <c r="H826" s="62"/>
    </row>
    <row r="827" spans="1:8"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x14ac:dyDescent="0.15">
      <c r="C830" s="46"/>
      <c r="D830" s="62"/>
      <c r="E830" s="62"/>
      <c r="F830" s="62"/>
      <c r="G830" s="62"/>
      <c r="H830" s="62"/>
    </row>
    <row r="831" spans="1:8" x14ac:dyDescent="0.15">
      <c r="C831" s="46"/>
      <c r="D831" s="62"/>
      <c r="E831" s="62"/>
      <c r="F831" s="62"/>
      <c r="G831" s="62"/>
      <c r="H831" s="62"/>
    </row>
    <row r="832" spans="1:8" x14ac:dyDescent="0.15">
      <c r="C832" s="46"/>
      <c r="D832" s="62"/>
      <c r="E832" s="62"/>
      <c r="F832" s="62"/>
      <c r="G832" s="62"/>
      <c r="H832" s="62"/>
    </row>
    <row r="833" spans="3:8" x14ac:dyDescent="0.15">
      <c r="C833" s="46"/>
      <c r="D833" s="62"/>
      <c r="E833" s="62"/>
      <c r="F833" s="62"/>
      <c r="G833" s="62"/>
      <c r="H833" s="62"/>
    </row>
    <row r="834" spans="3:8" x14ac:dyDescent="0.15">
      <c r="C834" s="46"/>
      <c r="D834" s="62"/>
      <c r="E834" s="62"/>
      <c r="F834" s="62"/>
      <c r="G834" s="62"/>
      <c r="H834" s="62"/>
    </row>
    <row r="835" spans="3:8" x14ac:dyDescent="0.15">
      <c r="C835" s="46"/>
      <c r="D835" s="62"/>
      <c r="E835" s="62"/>
      <c r="F835" s="62"/>
      <c r="G835" s="62"/>
      <c r="H835" s="62"/>
    </row>
    <row r="836" spans="3:8" x14ac:dyDescent="0.15">
      <c r="C836" s="46"/>
      <c r="D836" s="62"/>
      <c r="E836" s="62"/>
      <c r="F836" s="62"/>
      <c r="G836" s="62"/>
      <c r="H836" s="62"/>
    </row>
    <row r="837" spans="3:8" x14ac:dyDescent="0.15">
      <c r="C837" s="46"/>
      <c r="D837" s="62"/>
      <c r="E837" s="62"/>
      <c r="F837" s="62"/>
      <c r="G837" s="62"/>
      <c r="H837" s="62"/>
    </row>
    <row r="838" spans="3:8" x14ac:dyDescent="0.15">
      <c r="C838" s="46"/>
      <c r="D838" s="62"/>
      <c r="E838" s="62"/>
      <c r="F838" s="62"/>
      <c r="G838" s="62"/>
      <c r="H838" s="62"/>
    </row>
    <row r="839" spans="3:8" x14ac:dyDescent="0.15">
      <c r="C839" s="46"/>
      <c r="D839" s="62"/>
      <c r="E839" s="62"/>
      <c r="F839" s="62"/>
      <c r="G839" s="62"/>
      <c r="H839" s="62"/>
    </row>
    <row r="840" spans="3:8" x14ac:dyDescent="0.15">
      <c r="C840" s="46"/>
      <c r="D840" s="62"/>
      <c r="E840" s="62"/>
      <c r="F840" s="62"/>
      <c r="G840" s="62"/>
      <c r="H840" s="62"/>
    </row>
    <row r="841" spans="3:8" x14ac:dyDescent="0.15">
      <c r="C841" s="46"/>
      <c r="D841" s="62"/>
      <c r="E841" s="62"/>
      <c r="F841" s="62"/>
      <c r="G841" s="62"/>
      <c r="H841" s="62"/>
    </row>
    <row r="842" spans="3:8" x14ac:dyDescent="0.15">
      <c r="C842" s="46"/>
      <c r="D842" s="62"/>
      <c r="E842" s="62"/>
      <c r="F842" s="62"/>
      <c r="G842" s="62"/>
      <c r="H842" s="62"/>
    </row>
    <row r="843" spans="3:8" x14ac:dyDescent="0.15">
      <c r="C843" s="46"/>
      <c r="D843" s="62"/>
      <c r="E843" s="62"/>
      <c r="F843" s="62"/>
      <c r="G843" s="62"/>
      <c r="H843" s="62"/>
    </row>
    <row r="844" spans="3:8" x14ac:dyDescent="0.15">
      <c r="C844" s="46"/>
      <c r="D844" s="62"/>
      <c r="E844" s="62"/>
      <c r="F844" s="62"/>
      <c r="G844" s="62"/>
      <c r="H844" s="62"/>
    </row>
    <row r="845" spans="3:8" x14ac:dyDescent="0.15">
      <c r="C845" s="46"/>
      <c r="D845" s="62"/>
      <c r="E845" s="62"/>
      <c r="F845" s="62"/>
      <c r="G845" s="62"/>
      <c r="H845" s="62"/>
    </row>
    <row r="846" spans="3:8" x14ac:dyDescent="0.15">
      <c r="C846" s="46"/>
      <c r="D846" s="62"/>
      <c r="E846" s="62"/>
      <c r="F846" s="62"/>
      <c r="G846" s="62"/>
      <c r="H846" s="62"/>
    </row>
    <row r="847" spans="3:8" x14ac:dyDescent="0.15">
      <c r="C847" s="46"/>
      <c r="D847" s="62"/>
      <c r="E847" s="62"/>
      <c r="F847" s="62"/>
      <c r="G847" s="62"/>
      <c r="H847" s="62"/>
    </row>
    <row r="848" spans="3:8" x14ac:dyDescent="0.15">
      <c r="C848" s="46"/>
      <c r="D848" s="62"/>
      <c r="E848" s="62"/>
      <c r="F848" s="62"/>
      <c r="G848" s="62"/>
      <c r="H848" s="62"/>
    </row>
    <row r="849" spans="3:8" x14ac:dyDescent="0.15">
      <c r="C849" s="46"/>
      <c r="D849" s="62"/>
      <c r="E849" s="62"/>
      <c r="F849" s="62"/>
      <c r="G849" s="62"/>
      <c r="H849" s="62"/>
    </row>
    <row r="850" spans="3:8" x14ac:dyDescent="0.15">
      <c r="C850" s="46"/>
      <c r="D850" s="62"/>
      <c r="E850" s="62"/>
      <c r="F850" s="62"/>
      <c r="G850" s="62"/>
      <c r="H850" s="62"/>
    </row>
    <row r="851" spans="3:8" x14ac:dyDescent="0.15">
      <c r="C851" s="46"/>
      <c r="D851" s="62"/>
      <c r="E851" s="62"/>
      <c r="F851" s="62"/>
      <c r="G851" s="62"/>
      <c r="H851" s="62"/>
    </row>
    <row r="852" spans="3:8" x14ac:dyDescent="0.15">
      <c r="C852" s="46"/>
      <c r="D852" s="62"/>
      <c r="E852" s="62"/>
      <c r="F852" s="62"/>
      <c r="G852" s="62"/>
      <c r="H852" s="62"/>
    </row>
    <row r="853" spans="3:8" x14ac:dyDescent="0.15">
      <c r="C853" s="46"/>
      <c r="D853" s="62"/>
      <c r="E853" s="62"/>
      <c r="F853" s="62"/>
      <c r="G853" s="62"/>
      <c r="H853" s="62"/>
    </row>
    <row r="854" spans="3:8" x14ac:dyDescent="0.15">
      <c r="C854" s="46"/>
      <c r="D854" s="62"/>
      <c r="E854" s="62"/>
      <c r="F854" s="62"/>
      <c r="G854" s="62"/>
      <c r="H854" s="62"/>
    </row>
    <row r="855" spans="3:8" x14ac:dyDescent="0.15">
      <c r="C855" s="46"/>
      <c r="D855" s="62"/>
      <c r="E855" s="62"/>
      <c r="F855" s="62"/>
      <c r="G855" s="62"/>
      <c r="H855" s="62"/>
    </row>
    <row r="856" spans="3:8"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row r="1014" spans="1:4" x14ac:dyDescent="0.15">
      <c r="A1014" s="1" t="s">
        <v>231</v>
      </c>
    </row>
    <row r="1015" spans="1:4" x14ac:dyDescent="0.15">
      <c r="B1015" s="57" t="s">
        <v>935</v>
      </c>
      <c r="C1015" s="2" t="s">
        <v>234</v>
      </c>
    </row>
    <row r="1016" spans="1:4" x14ac:dyDescent="0.15">
      <c r="B1016" s="2" t="s">
        <v>934</v>
      </c>
      <c r="C1016" s="155" t="s">
        <v>1205</v>
      </c>
    </row>
    <row r="1017" spans="1:4" x14ac:dyDescent="0.15">
      <c r="B1017" s="2" t="s">
        <v>1204</v>
      </c>
      <c r="C1017" s="155">
        <v>1</v>
      </c>
      <c r="D1017" s="2" t="s">
        <v>299</v>
      </c>
    </row>
    <row r="1018" spans="1:4" x14ac:dyDescent="0.15">
      <c r="C1018" s="155">
        <v>2</v>
      </c>
      <c r="D1018" s="2" t="s">
        <v>299</v>
      </c>
    </row>
    <row r="1019" spans="1:4" x14ac:dyDescent="0.15">
      <c r="C1019" s="155">
        <v>3</v>
      </c>
      <c r="D1019" s="2" t="s">
        <v>299</v>
      </c>
    </row>
    <row r="1020" spans="1:4" x14ac:dyDescent="0.15">
      <c r="C1020" s="155">
        <v>4</v>
      </c>
      <c r="D1020" s="2" t="s">
        <v>299</v>
      </c>
    </row>
    <row r="1021" spans="1:4" x14ac:dyDescent="0.15">
      <c r="C1021" s="155">
        <v>5</v>
      </c>
      <c r="D1021" s="2" t="s">
        <v>299</v>
      </c>
    </row>
    <row r="1022" spans="1:4" x14ac:dyDescent="0.15">
      <c r="C1022" s="155">
        <v>6</v>
      </c>
      <c r="D1022" s="2" t="s">
        <v>299</v>
      </c>
    </row>
    <row r="1023" spans="1:4" x14ac:dyDescent="0.15">
      <c r="C1023" s="155"/>
    </row>
    <row r="1024" spans="1:4" x14ac:dyDescent="0.15">
      <c r="B1024" s="2" t="s">
        <v>238</v>
      </c>
      <c r="C1024" s="2" t="s">
        <v>286</v>
      </c>
    </row>
    <row r="1025" spans="2:3" x14ac:dyDescent="0.15">
      <c r="B1025" s="14" t="s">
        <v>297</v>
      </c>
      <c r="C1025" s="2" t="s">
        <v>240</v>
      </c>
    </row>
    <row r="1026" spans="2:3" x14ac:dyDescent="0.15">
      <c r="B1026" s="14" t="s">
        <v>101</v>
      </c>
      <c r="C1026" s="2" t="s">
        <v>294</v>
      </c>
    </row>
    <row r="1027" spans="2:3" x14ac:dyDescent="0.15">
      <c r="B1027" s="14" t="s">
        <v>99</v>
      </c>
      <c r="C1027" s="2" t="s">
        <v>310</v>
      </c>
    </row>
    <row r="1028" spans="2:3" x14ac:dyDescent="0.15">
      <c r="B1028" s="24" t="s">
        <v>983</v>
      </c>
      <c r="C1028" s="2" t="s">
        <v>933</v>
      </c>
    </row>
    <row r="1029" spans="2:3" x14ac:dyDescent="0.15">
      <c r="B1029" s="118" t="s">
        <v>984</v>
      </c>
      <c r="C1029" s="2" t="s">
        <v>788</v>
      </c>
    </row>
    <row r="1030" spans="2:3" x14ac:dyDescent="0.15">
      <c r="B1030" s="14" t="s">
        <v>783</v>
      </c>
      <c r="C1030" s="2" t="s">
        <v>782</v>
      </c>
    </row>
    <row r="1031" spans="2:3" x14ac:dyDescent="0.15">
      <c r="B1031" s="14" t="s">
        <v>785</v>
      </c>
      <c r="C1031" s="2" t="s">
        <v>784</v>
      </c>
    </row>
    <row r="1032" spans="2:3" x14ac:dyDescent="0.15">
      <c r="B1032" s="99" t="s">
        <v>779</v>
      </c>
      <c r="C1032" s="57" t="s">
        <v>778</v>
      </c>
    </row>
    <row r="1033" spans="2:3" x14ac:dyDescent="0.15">
      <c r="B1033" s="12" t="s">
        <v>781</v>
      </c>
      <c r="C1033" s="3" t="s">
        <v>780</v>
      </c>
    </row>
    <row r="1034" spans="2:3" x14ac:dyDescent="0.15">
      <c r="B1034" s="24" t="s">
        <v>1048</v>
      </c>
      <c r="C1034" s="24" t="s">
        <v>978</v>
      </c>
    </row>
    <row r="1035" spans="2:3" x14ac:dyDescent="0.15">
      <c r="B1035" s="14"/>
    </row>
    <row r="1036" spans="2:3" x14ac:dyDescent="0.15">
      <c r="B1036" s="14"/>
    </row>
  </sheetData>
  <mergeCells count="18">
    <mergeCell ref="A221:A240"/>
    <mergeCell ref="P134:R137"/>
    <mergeCell ref="O134:O138"/>
    <mergeCell ref="P138:R138"/>
    <mergeCell ref="S134:S138"/>
    <mergeCell ref="A134:C137"/>
    <mergeCell ref="C256:C258"/>
    <mergeCell ref="C259:C260"/>
    <mergeCell ref="T134:V137"/>
    <mergeCell ref="T138:V138"/>
    <mergeCell ref="D138:F138"/>
    <mergeCell ref="G134:G138"/>
    <mergeCell ref="H134:J137"/>
    <mergeCell ref="H138:J138"/>
    <mergeCell ref="K134:K138"/>
    <mergeCell ref="L134:N137"/>
    <mergeCell ref="L138:N138"/>
    <mergeCell ref="D134:F137"/>
  </mergeCells>
  <phoneticPr fontId="2"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C358"/>
  <sheetViews>
    <sheetView topLeftCell="A113" workbookViewId="0">
      <selection activeCell="B7" sqref="B7:C149"/>
    </sheetView>
  </sheetViews>
  <sheetFormatPr defaultColWidth="8.875" defaultRowHeight="13.5" x14ac:dyDescent="0.15"/>
  <sheetData>
    <row r="1" spans="1:4" x14ac:dyDescent="0.15">
      <c r="A1" t="s">
        <v>47</v>
      </c>
      <c r="B1">
        <v>10</v>
      </c>
      <c r="D1" t="s">
        <v>208</v>
      </c>
    </row>
    <row r="2" spans="1:4" x14ac:dyDescent="0.15">
      <c r="A2" t="s">
        <v>49</v>
      </c>
      <c r="B2">
        <v>2</v>
      </c>
      <c r="D2" t="s">
        <v>47</v>
      </c>
    </row>
    <row r="3" spans="1:4" x14ac:dyDescent="0.15">
      <c r="A3" t="s">
        <v>50</v>
      </c>
      <c r="B3">
        <v>0.75</v>
      </c>
    </row>
    <row r="4" spans="1:4" ht="14.1" x14ac:dyDescent="0.15">
      <c r="B4">
        <f>2*99</f>
        <v>198</v>
      </c>
    </row>
    <row r="6" spans="1:4" x14ac:dyDescent="0.15">
      <c r="B6" t="s">
        <v>48</v>
      </c>
      <c r="C6" t="s">
        <v>51</v>
      </c>
    </row>
    <row r="7" spans="1:4" ht="14.1" x14ac:dyDescent="0.15">
      <c r="B7">
        <v>1</v>
      </c>
      <c r="C7">
        <f>(B7*$B$2+$B$1)*$B$3</f>
        <v>9</v>
      </c>
    </row>
    <row r="8" spans="1:4" ht="14.1" x14ac:dyDescent="0.15">
      <c r="B8">
        <v>2</v>
      </c>
      <c r="C8">
        <f t="shared" ref="C8:C71" si="0">(B8*$B$2+$B$1)*$B$3</f>
        <v>10.5</v>
      </c>
    </row>
    <row r="9" spans="1:4" ht="14.1" x14ac:dyDescent="0.15">
      <c r="B9">
        <v>3</v>
      </c>
      <c r="C9">
        <f t="shared" si="0"/>
        <v>12</v>
      </c>
    </row>
    <row r="10" spans="1:4" ht="14.1" x14ac:dyDescent="0.15">
      <c r="B10">
        <v>4</v>
      </c>
      <c r="C10">
        <f t="shared" si="0"/>
        <v>13.5</v>
      </c>
    </row>
    <row r="11" spans="1:4" ht="14.1" x14ac:dyDescent="0.15">
      <c r="B11">
        <v>5</v>
      </c>
      <c r="C11">
        <f t="shared" si="0"/>
        <v>15</v>
      </c>
    </row>
    <row r="12" spans="1:4" ht="14.1" x14ac:dyDescent="0.15">
      <c r="B12">
        <v>6</v>
      </c>
      <c r="C12">
        <f t="shared" si="0"/>
        <v>16.5</v>
      </c>
    </row>
    <row r="13" spans="1:4" ht="14.1" x14ac:dyDescent="0.15">
      <c r="B13">
        <v>7</v>
      </c>
      <c r="C13">
        <f t="shared" si="0"/>
        <v>18</v>
      </c>
    </row>
    <row r="14" spans="1:4" ht="14.1" x14ac:dyDescent="0.15">
      <c r="B14">
        <v>8</v>
      </c>
      <c r="C14">
        <f t="shared" si="0"/>
        <v>19.5</v>
      </c>
    </row>
    <row r="15" spans="1:4" ht="14.1" x14ac:dyDescent="0.15">
      <c r="B15">
        <v>9</v>
      </c>
      <c r="C15">
        <f t="shared" si="0"/>
        <v>21</v>
      </c>
    </row>
    <row r="16" spans="1:4" ht="14.1" x14ac:dyDescent="0.15">
      <c r="B16">
        <v>10</v>
      </c>
      <c r="C16">
        <f t="shared" si="0"/>
        <v>22.5</v>
      </c>
    </row>
    <row r="17" spans="2:8" ht="14.1" x14ac:dyDescent="0.15">
      <c r="B17">
        <v>11</v>
      </c>
      <c r="C17">
        <f t="shared" si="0"/>
        <v>24</v>
      </c>
    </row>
    <row r="18" spans="2:8" ht="14.1" x14ac:dyDescent="0.15">
      <c r="B18">
        <v>12</v>
      </c>
      <c r="C18">
        <f t="shared" si="0"/>
        <v>25.5</v>
      </c>
    </row>
    <row r="19" spans="2:8" ht="14.1" x14ac:dyDescent="0.15">
      <c r="B19">
        <v>13</v>
      </c>
      <c r="C19">
        <f t="shared" si="0"/>
        <v>27</v>
      </c>
    </row>
    <row r="20" spans="2:8" ht="14.1" x14ac:dyDescent="0.15">
      <c r="B20">
        <v>14</v>
      </c>
      <c r="C20">
        <f t="shared" si="0"/>
        <v>28.5</v>
      </c>
    </row>
    <row r="21" spans="2:8" ht="14.1" x14ac:dyDescent="0.15">
      <c r="B21">
        <v>15</v>
      </c>
      <c r="C21">
        <f t="shared" si="0"/>
        <v>30</v>
      </c>
    </row>
    <row r="22" spans="2:8" ht="14.1" x14ac:dyDescent="0.15">
      <c r="B22">
        <v>16</v>
      </c>
      <c r="C22">
        <f t="shared" si="0"/>
        <v>31.5</v>
      </c>
    </row>
    <row r="23" spans="2:8" ht="14.1" x14ac:dyDescent="0.15">
      <c r="B23">
        <v>17</v>
      </c>
      <c r="C23">
        <f t="shared" si="0"/>
        <v>33</v>
      </c>
      <c r="F23">
        <v>1</v>
      </c>
      <c r="G23">
        <f t="shared" ref="G23:G86" si="1">F23^(1/4)</f>
        <v>1</v>
      </c>
      <c r="H23">
        <f t="shared" ref="H23:H86" si="2">F23^(1/3)</f>
        <v>1</v>
      </c>
    </row>
    <row r="24" spans="2:8" ht="14.1" x14ac:dyDescent="0.15">
      <c r="B24">
        <v>18</v>
      </c>
      <c r="C24">
        <f t="shared" si="0"/>
        <v>34.5</v>
      </c>
      <c r="F24">
        <v>2</v>
      </c>
      <c r="G24">
        <f t="shared" si="1"/>
        <v>1.189207115002721</v>
      </c>
      <c r="H24">
        <f t="shared" si="2"/>
        <v>1.2599210498948732</v>
      </c>
    </row>
    <row r="25" spans="2:8" ht="14.1" x14ac:dyDescent="0.15">
      <c r="B25">
        <v>19</v>
      </c>
      <c r="C25">
        <f t="shared" si="0"/>
        <v>36</v>
      </c>
      <c r="F25">
        <v>3</v>
      </c>
      <c r="G25">
        <f t="shared" si="1"/>
        <v>1.3160740129524926</v>
      </c>
      <c r="H25">
        <f t="shared" si="2"/>
        <v>1.4422495703074083</v>
      </c>
    </row>
    <row r="26" spans="2:8" ht="14.1" x14ac:dyDescent="0.15">
      <c r="B26">
        <v>20</v>
      </c>
      <c r="C26">
        <f t="shared" si="0"/>
        <v>37.5</v>
      </c>
      <c r="F26">
        <v>4</v>
      </c>
      <c r="G26">
        <f t="shared" si="1"/>
        <v>1.4142135623730949</v>
      </c>
      <c r="H26">
        <f t="shared" si="2"/>
        <v>1.5874010519681994</v>
      </c>
    </row>
    <row r="27" spans="2:8" ht="14.1" x14ac:dyDescent="0.15">
      <c r="B27">
        <v>21</v>
      </c>
      <c r="C27">
        <f t="shared" si="0"/>
        <v>39</v>
      </c>
      <c r="F27">
        <v>5</v>
      </c>
      <c r="G27">
        <f t="shared" si="1"/>
        <v>1.4953487812212205</v>
      </c>
      <c r="H27">
        <f t="shared" si="2"/>
        <v>1.7099759466766968</v>
      </c>
    </row>
    <row r="28" spans="2:8" ht="14.1" x14ac:dyDescent="0.15">
      <c r="B28">
        <v>22</v>
      </c>
      <c r="C28">
        <f t="shared" si="0"/>
        <v>40.5</v>
      </c>
      <c r="F28">
        <v>6</v>
      </c>
      <c r="G28">
        <f t="shared" si="1"/>
        <v>1.5650845800732873</v>
      </c>
      <c r="H28">
        <f t="shared" si="2"/>
        <v>1.8171205928321397</v>
      </c>
    </row>
    <row r="29" spans="2:8" ht="14.1" x14ac:dyDescent="0.15">
      <c r="B29">
        <v>23</v>
      </c>
      <c r="C29">
        <f t="shared" si="0"/>
        <v>42</v>
      </c>
      <c r="F29">
        <v>7</v>
      </c>
      <c r="G29">
        <f t="shared" si="1"/>
        <v>1.6265765616977856</v>
      </c>
      <c r="H29">
        <f t="shared" si="2"/>
        <v>1.9129311827723889</v>
      </c>
    </row>
    <row r="30" spans="2:8" ht="14.1" x14ac:dyDescent="0.15">
      <c r="B30">
        <v>24</v>
      </c>
      <c r="C30">
        <f t="shared" si="0"/>
        <v>43.5</v>
      </c>
      <c r="F30">
        <v>8</v>
      </c>
      <c r="G30">
        <f t="shared" si="1"/>
        <v>1.681792830507429</v>
      </c>
      <c r="H30">
        <f t="shared" si="2"/>
        <v>1.9999999999999998</v>
      </c>
    </row>
    <row r="31" spans="2:8" ht="14.1" x14ac:dyDescent="0.15">
      <c r="B31">
        <v>25</v>
      </c>
      <c r="C31">
        <f t="shared" si="0"/>
        <v>45</v>
      </c>
      <c r="F31">
        <v>9</v>
      </c>
      <c r="G31">
        <f t="shared" si="1"/>
        <v>1.7320508075688774</v>
      </c>
      <c r="H31">
        <f t="shared" si="2"/>
        <v>2.0800838230519041</v>
      </c>
    </row>
    <row r="32" spans="2:8" ht="14.1" x14ac:dyDescent="0.15">
      <c r="B32">
        <v>26</v>
      </c>
      <c r="C32">
        <f t="shared" si="0"/>
        <v>46.5</v>
      </c>
      <c r="F32">
        <v>10</v>
      </c>
      <c r="G32">
        <f t="shared" si="1"/>
        <v>1.778279410038923</v>
      </c>
      <c r="H32">
        <f t="shared" si="2"/>
        <v>2.1544346900318838</v>
      </c>
    </row>
    <row r="33" spans="2:8" ht="14.1" x14ac:dyDescent="0.15">
      <c r="B33">
        <v>27</v>
      </c>
      <c r="C33">
        <f t="shared" si="0"/>
        <v>48</v>
      </c>
      <c r="F33">
        <v>11</v>
      </c>
      <c r="G33">
        <f t="shared" si="1"/>
        <v>1.821160286837872</v>
      </c>
      <c r="H33">
        <f t="shared" si="2"/>
        <v>2.2239800905693157</v>
      </c>
    </row>
    <row r="34" spans="2:8" ht="14.1" x14ac:dyDescent="0.15">
      <c r="B34">
        <v>28</v>
      </c>
      <c r="C34">
        <f t="shared" si="0"/>
        <v>49.5</v>
      </c>
      <c r="F34">
        <v>12</v>
      </c>
      <c r="G34">
        <f t="shared" si="1"/>
        <v>1.8612097182041991</v>
      </c>
      <c r="H34">
        <f t="shared" si="2"/>
        <v>2.2894284851066637</v>
      </c>
    </row>
    <row r="35" spans="2:8" ht="14.1" x14ac:dyDescent="0.15">
      <c r="B35">
        <v>29</v>
      </c>
      <c r="C35">
        <f t="shared" si="0"/>
        <v>51</v>
      </c>
      <c r="F35">
        <v>13</v>
      </c>
      <c r="G35">
        <f t="shared" si="1"/>
        <v>1.8988289221159418</v>
      </c>
      <c r="H35">
        <f t="shared" si="2"/>
        <v>2.3513346877207573</v>
      </c>
    </row>
    <row r="36" spans="2:8" ht="14.1" x14ac:dyDescent="0.15">
      <c r="B36">
        <v>30</v>
      </c>
      <c r="C36">
        <f t="shared" si="0"/>
        <v>52.5</v>
      </c>
      <c r="F36">
        <v>14</v>
      </c>
      <c r="G36">
        <f t="shared" si="1"/>
        <v>1.9343364202676692</v>
      </c>
      <c r="H36">
        <f t="shared" si="2"/>
        <v>2.4101422641752297</v>
      </c>
    </row>
    <row r="37" spans="2:8" ht="14.1" x14ac:dyDescent="0.15">
      <c r="B37">
        <v>31</v>
      </c>
      <c r="C37">
        <f t="shared" si="0"/>
        <v>54</v>
      </c>
      <c r="F37">
        <v>15</v>
      </c>
      <c r="G37">
        <f t="shared" si="1"/>
        <v>1.9679896712654303</v>
      </c>
      <c r="H37">
        <f t="shared" si="2"/>
        <v>2.4662120743304703</v>
      </c>
    </row>
    <row r="38" spans="2:8" ht="14.1" x14ac:dyDescent="0.15">
      <c r="B38">
        <v>32</v>
      </c>
      <c r="C38">
        <f t="shared" si="0"/>
        <v>55.5</v>
      </c>
      <c r="F38">
        <v>16</v>
      </c>
      <c r="G38">
        <f t="shared" si="1"/>
        <v>2</v>
      </c>
      <c r="H38">
        <f t="shared" si="2"/>
        <v>2.5198420997897459</v>
      </c>
    </row>
    <row r="39" spans="2:8" ht="14.1" x14ac:dyDescent="0.15">
      <c r="B39">
        <v>33</v>
      </c>
      <c r="C39">
        <f t="shared" si="0"/>
        <v>57</v>
      </c>
      <c r="F39">
        <v>17</v>
      </c>
      <c r="G39">
        <f t="shared" si="1"/>
        <v>2.0305431848689306</v>
      </c>
      <c r="H39">
        <f t="shared" si="2"/>
        <v>2.5712815906582351</v>
      </c>
    </row>
    <row r="40" spans="2:8" ht="14.1" x14ac:dyDescent="0.15">
      <c r="B40">
        <v>34</v>
      </c>
      <c r="C40">
        <f t="shared" si="0"/>
        <v>58.5</v>
      </c>
      <c r="F40">
        <v>18</v>
      </c>
      <c r="G40">
        <f t="shared" si="1"/>
        <v>2.0597671439071177</v>
      </c>
      <c r="H40">
        <f t="shared" si="2"/>
        <v>2.6207413942088964</v>
      </c>
    </row>
    <row r="41" spans="2:8" ht="14.1" x14ac:dyDescent="0.15">
      <c r="B41">
        <v>35</v>
      </c>
      <c r="C41">
        <f t="shared" si="0"/>
        <v>60</v>
      </c>
      <c r="F41">
        <v>19</v>
      </c>
      <c r="G41">
        <f t="shared" si="1"/>
        <v>2.087797629929844</v>
      </c>
      <c r="H41">
        <f t="shared" si="2"/>
        <v>2.6684016487219444</v>
      </c>
    </row>
    <row r="42" spans="2:8" ht="14.1" x14ac:dyDescent="0.15">
      <c r="B42">
        <v>36</v>
      </c>
      <c r="C42">
        <f t="shared" si="0"/>
        <v>61.5</v>
      </c>
      <c r="F42">
        <v>20</v>
      </c>
      <c r="G42">
        <f t="shared" si="1"/>
        <v>2.1147425268811282</v>
      </c>
      <c r="H42">
        <f t="shared" si="2"/>
        <v>2.7144176165949063</v>
      </c>
    </row>
    <row r="43" spans="2:8" ht="14.1" x14ac:dyDescent="0.15">
      <c r="B43">
        <v>37</v>
      </c>
      <c r="C43">
        <f t="shared" si="0"/>
        <v>63</v>
      </c>
      <c r="F43">
        <v>21</v>
      </c>
      <c r="G43">
        <f t="shared" si="1"/>
        <v>2.1406951429280725</v>
      </c>
      <c r="H43">
        <f t="shared" si="2"/>
        <v>2.7589241763811208</v>
      </c>
    </row>
    <row r="44" spans="2:8" ht="14.1" x14ac:dyDescent="0.15">
      <c r="B44">
        <v>38</v>
      </c>
      <c r="C44">
        <f t="shared" si="0"/>
        <v>64.5</v>
      </c>
      <c r="F44">
        <v>22</v>
      </c>
      <c r="G44">
        <f t="shared" si="1"/>
        <v>2.1657367706679937</v>
      </c>
      <c r="H44">
        <f t="shared" si="2"/>
        <v>2.8020393306553872</v>
      </c>
    </row>
    <row r="45" spans="2:8" ht="14.1" x14ac:dyDescent="0.15">
      <c r="B45">
        <v>39</v>
      </c>
      <c r="C45">
        <f t="shared" si="0"/>
        <v>66</v>
      </c>
      <c r="F45">
        <v>23</v>
      </c>
      <c r="G45">
        <f t="shared" si="1"/>
        <v>2.1899387030948421</v>
      </c>
      <c r="H45">
        <f t="shared" si="2"/>
        <v>2.8438669798515654</v>
      </c>
    </row>
    <row r="46" spans="2:8" ht="14.1" x14ac:dyDescent="0.15">
      <c r="B46">
        <v>40</v>
      </c>
      <c r="C46">
        <f t="shared" si="0"/>
        <v>67.5</v>
      </c>
      <c r="F46">
        <v>24</v>
      </c>
      <c r="G46">
        <f t="shared" si="1"/>
        <v>2.2133638394006434</v>
      </c>
      <c r="H46">
        <f t="shared" si="2"/>
        <v>2.8844991406148166</v>
      </c>
    </row>
    <row r="47" spans="2:8" ht="14.1" x14ac:dyDescent="0.15">
      <c r="B47">
        <v>41</v>
      </c>
      <c r="C47">
        <f t="shared" si="0"/>
        <v>69</v>
      </c>
      <c r="F47">
        <v>25</v>
      </c>
      <c r="G47">
        <f t="shared" si="1"/>
        <v>2.2360679774997898</v>
      </c>
      <c r="H47">
        <f t="shared" si="2"/>
        <v>2.9240177382128656</v>
      </c>
    </row>
    <row r="48" spans="2:8" ht="14.1" x14ac:dyDescent="0.15">
      <c r="B48">
        <v>42</v>
      </c>
      <c r="C48">
        <f t="shared" si="0"/>
        <v>70.5</v>
      </c>
      <c r="F48">
        <v>26</v>
      </c>
      <c r="G48">
        <f t="shared" si="1"/>
        <v>2.2581008643532257</v>
      </c>
      <c r="H48">
        <f t="shared" si="2"/>
        <v>2.9624960684073702</v>
      </c>
    </row>
    <row r="49" spans="2:8" ht="14.1" x14ac:dyDescent="0.15">
      <c r="B49">
        <v>43</v>
      </c>
      <c r="C49">
        <f t="shared" si="0"/>
        <v>72</v>
      </c>
      <c r="F49">
        <v>27</v>
      </c>
      <c r="G49">
        <f t="shared" si="1"/>
        <v>2.2795070569547775</v>
      </c>
      <c r="H49">
        <f t="shared" si="2"/>
        <v>2.9999999999999996</v>
      </c>
    </row>
    <row r="50" spans="2:8" ht="14.1" x14ac:dyDescent="0.15">
      <c r="B50">
        <v>44</v>
      </c>
      <c r="C50">
        <f t="shared" si="0"/>
        <v>73.5</v>
      </c>
      <c r="F50">
        <v>28</v>
      </c>
      <c r="G50">
        <f t="shared" si="1"/>
        <v>2.3003266337912058</v>
      </c>
      <c r="H50">
        <f t="shared" si="2"/>
        <v>3.0365889718756618</v>
      </c>
    </row>
    <row r="51" spans="2:8" ht="14.1" x14ac:dyDescent="0.15">
      <c r="B51">
        <v>45</v>
      </c>
      <c r="C51">
        <f t="shared" si="0"/>
        <v>75</v>
      </c>
      <c r="F51">
        <v>29</v>
      </c>
      <c r="G51">
        <f t="shared" si="1"/>
        <v>2.3205957871060838</v>
      </c>
      <c r="H51">
        <f t="shared" si="2"/>
        <v>3.0723168256858471</v>
      </c>
    </row>
    <row r="52" spans="2:8" ht="14.1" x14ac:dyDescent="0.15">
      <c r="B52">
        <v>46</v>
      </c>
      <c r="C52">
        <f t="shared" si="0"/>
        <v>76.5</v>
      </c>
      <c r="F52">
        <v>30</v>
      </c>
      <c r="G52">
        <f t="shared" si="1"/>
        <v>2.340347319320716</v>
      </c>
      <c r="H52">
        <f t="shared" si="2"/>
        <v>3.1072325059538586</v>
      </c>
    </row>
    <row r="53" spans="2:8" ht="14.1" x14ac:dyDescent="0.15">
      <c r="B53">
        <v>47</v>
      </c>
      <c r="C53">
        <f t="shared" si="0"/>
        <v>78</v>
      </c>
      <c r="F53">
        <v>31</v>
      </c>
      <c r="G53">
        <f t="shared" si="1"/>
        <v>2.359611061770567</v>
      </c>
      <c r="H53">
        <f t="shared" si="2"/>
        <v>3.1413806523913927</v>
      </c>
    </row>
    <row r="54" spans="2:8" ht="14.1" x14ac:dyDescent="0.15">
      <c r="B54">
        <v>48</v>
      </c>
      <c r="C54">
        <f t="shared" si="0"/>
        <v>79.5</v>
      </c>
      <c r="F54">
        <v>32</v>
      </c>
      <c r="G54">
        <f t="shared" si="1"/>
        <v>2.3784142300054421</v>
      </c>
      <c r="H54">
        <f t="shared" si="2"/>
        <v>3.1748021039363987</v>
      </c>
    </row>
    <row r="55" spans="2:8" ht="14.1" x14ac:dyDescent="0.15">
      <c r="B55">
        <v>49</v>
      </c>
      <c r="C55">
        <f t="shared" si="0"/>
        <v>81</v>
      </c>
      <c r="F55">
        <v>33</v>
      </c>
      <c r="G55">
        <f t="shared" si="1"/>
        <v>2.3967817269284302</v>
      </c>
      <c r="H55">
        <f t="shared" si="2"/>
        <v>3.2075343299958265</v>
      </c>
    </row>
    <row r="56" spans="2:8" ht="14.1" x14ac:dyDescent="0.15">
      <c r="B56">
        <v>50</v>
      </c>
      <c r="C56">
        <f t="shared" si="0"/>
        <v>82.5</v>
      </c>
      <c r="F56">
        <v>34</v>
      </c>
      <c r="G56">
        <f t="shared" si="1"/>
        <v>2.414736402766418</v>
      </c>
      <c r="H56">
        <f t="shared" si="2"/>
        <v>3.2396118012774835</v>
      </c>
    </row>
    <row r="57" spans="2:8" ht="14.1" x14ac:dyDescent="0.15">
      <c r="B57">
        <v>51</v>
      </c>
      <c r="C57">
        <f t="shared" si="0"/>
        <v>84</v>
      </c>
      <c r="F57">
        <v>35</v>
      </c>
      <c r="G57">
        <f t="shared" si="1"/>
        <v>2.4322992790977871</v>
      </c>
      <c r="H57">
        <f t="shared" si="2"/>
        <v>3.2710663101885888</v>
      </c>
    </row>
    <row r="58" spans="2:8" ht="14.1" x14ac:dyDescent="0.15">
      <c r="B58">
        <v>52</v>
      </c>
      <c r="C58">
        <f t="shared" si="0"/>
        <v>85.5</v>
      </c>
      <c r="F58">
        <v>36</v>
      </c>
      <c r="G58">
        <f t="shared" si="1"/>
        <v>2.4494897427831779</v>
      </c>
      <c r="H58">
        <f t="shared" si="2"/>
        <v>3.3019272488946263</v>
      </c>
    </row>
    <row r="59" spans="2:8" ht="14.1" x14ac:dyDescent="0.15">
      <c r="B59">
        <v>53</v>
      </c>
      <c r="C59">
        <f t="shared" si="0"/>
        <v>87</v>
      </c>
      <c r="F59">
        <v>37</v>
      </c>
      <c r="G59">
        <f t="shared" si="1"/>
        <v>2.4663257145596602</v>
      </c>
      <c r="H59">
        <f t="shared" si="2"/>
        <v>3.3322218516459525</v>
      </c>
    </row>
    <row r="60" spans="2:8" ht="14.1" x14ac:dyDescent="0.15">
      <c r="B60">
        <v>54</v>
      </c>
      <c r="C60">
        <f t="shared" si="0"/>
        <v>88.5</v>
      </c>
      <c r="F60">
        <v>38</v>
      </c>
      <c r="G60">
        <f t="shared" si="1"/>
        <v>2.4828237961983883</v>
      </c>
      <c r="H60">
        <f t="shared" si="2"/>
        <v>3.3619754067989627</v>
      </c>
    </row>
    <row r="61" spans="2:8" ht="14.1" x14ac:dyDescent="0.15">
      <c r="B61">
        <v>55</v>
      </c>
      <c r="C61">
        <f t="shared" si="0"/>
        <v>90</v>
      </c>
      <c r="F61">
        <v>39</v>
      </c>
      <c r="G61">
        <f t="shared" si="1"/>
        <v>2.4989993994393833</v>
      </c>
      <c r="H61">
        <f t="shared" si="2"/>
        <v>3.391211443014166</v>
      </c>
    </row>
    <row r="62" spans="2:8" ht="14.1" x14ac:dyDescent="0.15">
      <c r="B62">
        <v>56</v>
      </c>
      <c r="C62">
        <f t="shared" si="0"/>
        <v>91.5</v>
      </c>
      <c r="F62">
        <v>40</v>
      </c>
      <c r="G62">
        <f t="shared" si="1"/>
        <v>2.514866859365871</v>
      </c>
      <c r="H62">
        <f t="shared" si="2"/>
        <v>3.4199518933533941</v>
      </c>
    </row>
    <row r="63" spans="2:8" ht="14.1" x14ac:dyDescent="0.15">
      <c r="B63">
        <v>57</v>
      </c>
      <c r="C63">
        <f t="shared" si="0"/>
        <v>93</v>
      </c>
      <c r="F63">
        <v>41</v>
      </c>
      <c r="G63">
        <f t="shared" si="1"/>
        <v>2.5304395344352431</v>
      </c>
      <c r="H63">
        <f t="shared" si="2"/>
        <v>3.4482172403827303</v>
      </c>
    </row>
    <row r="64" spans="2:8" ht="14.1" x14ac:dyDescent="0.15">
      <c r="B64">
        <v>58</v>
      </c>
      <c r="C64">
        <f t="shared" si="0"/>
        <v>94.5</v>
      </c>
      <c r="F64">
        <v>42</v>
      </c>
      <c r="G64">
        <f t="shared" si="1"/>
        <v>2.5457298950218306</v>
      </c>
      <c r="H64">
        <f t="shared" si="2"/>
        <v>3.4760266448864496</v>
      </c>
    </row>
    <row r="65" spans="2:8" ht="14.1" x14ac:dyDescent="0.15">
      <c r="B65">
        <v>59</v>
      </c>
      <c r="C65">
        <f t="shared" si="0"/>
        <v>96</v>
      </c>
      <c r="F65">
        <v>43</v>
      </c>
      <c r="G65">
        <f t="shared" si="1"/>
        <v>2.5607496020310148</v>
      </c>
      <c r="H65">
        <f t="shared" si="2"/>
        <v>3.5033980603867239</v>
      </c>
    </row>
    <row r="66" spans="2:8" ht="14.1" x14ac:dyDescent="0.15">
      <c r="B66">
        <v>60</v>
      </c>
      <c r="C66">
        <f t="shared" si="0"/>
        <v>97.5</v>
      </c>
      <c r="F66">
        <v>44</v>
      </c>
      <c r="G66">
        <f t="shared" si="1"/>
        <v>2.5755095769013945</v>
      </c>
      <c r="H66">
        <f t="shared" si="2"/>
        <v>3.5303483353260625</v>
      </c>
    </row>
    <row r="67" spans="2:8" ht="14.1" x14ac:dyDescent="0.15">
      <c r="B67">
        <v>61</v>
      </c>
      <c r="C67">
        <f t="shared" si="0"/>
        <v>99</v>
      </c>
      <c r="F67">
        <v>45</v>
      </c>
      <c r="G67">
        <f t="shared" si="1"/>
        <v>2.5900200641113513</v>
      </c>
      <c r="H67">
        <f t="shared" si="2"/>
        <v>3.5568933044900626</v>
      </c>
    </row>
    <row r="68" spans="2:8" ht="14.1" x14ac:dyDescent="0.15">
      <c r="B68">
        <v>62</v>
      </c>
      <c r="C68">
        <f t="shared" si="0"/>
        <v>100.5</v>
      </c>
      <c r="F68">
        <v>46</v>
      </c>
      <c r="G68">
        <f t="shared" si="1"/>
        <v>2.6042906871402178</v>
      </c>
      <c r="H68">
        <f t="shared" si="2"/>
        <v>3.5830478710159461</v>
      </c>
    </row>
    <row r="69" spans="2:8" ht="14.1" x14ac:dyDescent="0.15">
      <c r="B69">
        <v>63</v>
      </c>
      <c r="C69">
        <f t="shared" si="0"/>
        <v>102</v>
      </c>
      <c r="F69">
        <v>47</v>
      </c>
      <c r="G69">
        <f t="shared" si="1"/>
        <v>2.6183304986958853</v>
      </c>
      <c r="H69">
        <f t="shared" si="2"/>
        <v>3.608826080138694</v>
      </c>
    </row>
    <row r="70" spans="2:8" ht="14.1" x14ac:dyDescent="0.15">
      <c r="B70">
        <v>64</v>
      </c>
      <c r="C70">
        <f t="shared" si="0"/>
        <v>103.5</v>
      </c>
      <c r="F70">
        <v>48</v>
      </c>
      <c r="G70">
        <f t="shared" si="1"/>
        <v>2.6321480259049852</v>
      </c>
      <c r="H70">
        <f t="shared" si="2"/>
        <v>3.6342411856642789</v>
      </c>
    </row>
    <row r="71" spans="2:8" ht="14.1" x14ac:dyDescent="0.15">
      <c r="B71">
        <v>65</v>
      </c>
      <c r="C71">
        <f t="shared" si="0"/>
        <v>105</v>
      </c>
      <c r="F71">
        <v>49</v>
      </c>
      <c r="G71">
        <f t="shared" si="1"/>
        <v>2.6457513110645903</v>
      </c>
      <c r="H71">
        <f t="shared" si="2"/>
        <v>3.6593057100229709</v>
      </c>
    </row>
    <row r="72" spans="2:8" ht="14.1" x14ac:dyDescent="0.15">
      <c r="B72">
        <v>66</v>
      </c>
      <c r="C72">
        <f t="shared" ref="C72:C135" si="3">(B72*$B$2+$B$1)*$B$3</f>
        <v>106.5</v>
      </c>
      <c r="F72">
        <v>50</v>
      </c>
      <c r="G72">
        <f t="shared" si="1"/>
        <v>2.6591479484724942</v>
      </c>
      <c r="H72">
        <f t="shared" si="2"/>
        <v>3.6840314986403864</v>
      </c>
    </row>
    <row r="73" spans="2:8" ht="14.1" x14ac:dyDescent="0.15">
      <c r="B73">
        <v>67</v>
      </c>
      <c r="C73">
        <f t="shared" si="3"/>
        <v>108</v>
      </c>
      <c r="F73">
        <v>51</v>
      </c>
      <c r="G73">
        <f t="shared" si="1"/>
        <v>2.6723451177837885</v>
      </c>
      <c r="H73">
        <f t="shared" si="2"/>
        <v>3.7084297692661896</v>
      </c>
    </row>
    <row r="74" spans="2:8" ht="14.1" x14ac:dyDescent="0.15">
      <c r="B74">
        <v>68</v>
      </c>
      <c r="C74">
        <f t="shared" si="3"/>
        <v>109.5</v>
      </c>
      <c r="F74">
        <v>52</v>
      </c>
      <c r="G74">
        <f t="shared" si="1"/>
        <v>2.6853496142826505</v>
      </c>
      <c r="H74">
        <f t="shared" si="2"/>
        <v>3.7325111568172487</v>
      </c>
    </row>
    <row r="75" spans="2:8" ht="14.1" x14ac:dyDescent="0.15">
      <c r="B75">
        <v>69</v>
      </c>
      <c r="C75">
        <f t="shared" si="3"/>
        <v>111</v>
      </c>
      <c r="F75">
        <v>53</v>
      </c>
      <c r="G75">
        <f t="shared" si="1"/>
        <v>2.6981678764080859</v>
      </c>
      <c r="H75">
        <f t="shared" si="2"/>
        <v>3.7562857542210719</v>
      </c>
    </row>
    <row r="76" spans="2:8" x14ac:dyDescent="0.15">
      <c r="B76">
        <v>70</v>
      </c>
      <c r="C76">
        <f t="shared" si="3"/>
        <v>112.5</v>
      </c>
      <c r="F76">
        <v>54</v>
      </c>
      <c r="G76">
        <f t="shared" si="1"/>
        <v>2.7108060108295344</v>
      </c>
      <c r="H76">
        <f t="shared" si="2"/>
        <v>3.7797631496846198</v>
      </c>
    </row>
    <row r="77" spans="2:8" x14ac:dyDescent="0.15">
      <c r="B77">
        <v>71</v>
      </c>
      <c r="C77">
        <f t="shared" si="3"/>
        <v>114</v>
      </c>
      <c r="F77">
        <v>55</v>
      </c>
      <c r="G77">
        <f t="shared" si="1"/>
        <v>2.7232698153315003</v>
      </c>
      <c r="H77">
        <f t="shared" si="2"/>
        <v>3.8029524607613916</v>
      </c>
    </row>
    <row r="78" spans="2:8" x14ac:dyDescent="0.15">
      <c r="B78">
        <v>72</v>
      </c>
      <c r="C78">
        <f t="shared" si="3"/>
        <v>115.5</v>
      </c>
      <c r="F78">
        <v>56</v>
      </c>
      <c r="G78">
        <f t="shared" si="1"/>
        <v>2.7355647997347612</v>
      </c>
      <c r="H78">
        <f t="shared" si="2"/>
        <v>3.8258623655447783</v>
      </c>
    </row>
    <row r="79" spans="2:8" x14ac:dyDescent="0.15">
      <c r="B79">
        <v>73</v>
      </c>
      <c r="C79">
        <f t="shared" si="3"/>
        <v>117</v>
      </c>
      <c r="F79">
        <v>57</v>
      </c>
      <c r="G79">
        <f t="shared" si="1"/>
        <v>2.7476962050544724</v>
      </c>
      <c r="H79">
        <f t="shared" si="2"/>
        <v>3.8485011312768047</v>
      </c>
    </row>
    <row r="80" spans="2:8" x14ac:dyDescent="0.15">
      <c r="B80">
        <v>74</v>
      </c>
      <c r="C80">
        <f t="shared" si="3"/>
        <v>118.5</v>
      </c>
      <c r="F80">
        <v>58</v>
      </c>
      <c r="G80">
        <f t="shared" si="1"/>
        <v>2.7596690210718942</v>
      </c>
      <c r="H80">
        <f t="shared" si="2"/>
        <v>3.8708766406277961</v>
      </c>
    </row>
    <row r="81" spans="2:8" x14ac:dyDescent="0.15">
      <c r="B81">
        <v>75</v>
      </c>
      <c r="C81">
        <f t="shared" si="3"/>
        <v>120</v>
      </c>
      <c r="F81">
        <v>59</v>
      </c>
      <c r="G81">
        <f t="shared" si="1"/>
        <v>2.771488002476036</v>
      </c>
      <c r="H81">
        <f t="shared" si="2"/>
        <v>3.8929964158732604</v>
      </c>
    </row>
    <row r="82" spans="2:8" x14ac:dyDescent="0.15">
      <c r="B82">
        <v>76</v>
      </c>
      <c r="C82">
        <f t="shared" si="3"/>
        <v>121.5</v>
      </c>
      <c r="F82">
        <v>60</v>
      </c>
      <c r="G82">
        <f t="shared" si="1"/>
        <v>2.7831576837137404</v>
      </c>
      <c r="H82">
        <f t="shared" si="2"/>
        <v>3.9148676411688634</v>
      </c>
    </row>
    <row r="83" spans="2:8" x14ac:dyDescent="0.15">
      <c r="B83">
        <v>77</v>
      </c>
      <c r="C83">
        <f t="shared" si="3"/>
        <v>123</v>
      </c>
      <c r="F83">
        <v>61</v>
      </c>
      <c r="G83">
        <f t="shared" si="1"/>
        <v>2.7946823926712416</v>
      </c>
      <c r="H83">
        <f t="shared" si="2"/>
        <v>3.9364971831021731</v>
      </c>
    </row>
    <row r="84" spans="2:8" x14ac:dyDescent="0.15">
      <c r="B84">
        <v>78</v>
      </c>
      <c r="C84">
        <f t="shared" si="3"/>
        <v>124.5</v>
      </c>
      <c r="F84">
        <v>62</v>
      </c>
      <c r="G84">
        <f t="shared" si="1"/>
        <v>2.8060662632966835</v>
      </c>
      <c r="H84">
        <f t="shared" si="2"/>
        <v>3.9578916096804058</v>
      </c>
    </row>
    <row r="85" spans="2:8" x14ac:dyDescent="0.15">
      <c r="B85">
        <v>79</v>
      </c>
      <c r="C85">
        <f t="shared" si="3"/>
        <v>126</v>
      </c>
      <c r="F85">
        <v>63</v>
      </c>
      <c r="G85">
        <f t="shared" si="1"/>
        <v>2.8173132472612576</v>
      </c>
      <c r="H85">
        <f t="shared" si="2"/>
        <v>3.9790572078963913</v>
      </c>
    </row>
    <row r="86" spans="2:8" x14ac:dyDescent="0.15">
      <c r="B86">
        <v>80</v>
      </c>
      <c r="C86">
        <f t="shared" si="3"/>
        <v>127.5</v>
      </c>
      <c r="F86">
        <v>64</v>
      </c>
      <c r="G86">
        <f t="shared" si="1"/>
        <v>2.8284271247461898</v>
      </c>
      <c r="H86">
        <f t="shared" si="2"/>
        <v>3.9999999999999991</v>
      </c>
    </row>
    <row r="87" spans="2:8" x14ac:dyDescent="0.15">
      <c r="B87">
        <v>81</v>
      </c>
      <c r="C87">
        <f t="shared" si="3"/>
        <v>129</v>
      </c>
      <c r="F87">
        <v>65</v>
      </c>
      <c r="G87">
        <f t="shared" ref="G87:G121" si="4">F87^(1/4)</f>
        <v>2.8394115144336771</v>
      </c>
      <c r="H87">
        <f t="shared" ref="H87:H121" si="5">F87^(1/3)</f>
        <v>4.020725758589057</v>
      </c>
    </row>
    <row r="88" spans="2:8" x14ac:dyDescent="0.15">
      <c r="B88">
        <v>82</v>
      </c>
      <c r="C88">
        <f t="shared" si="3"/>
        <v>130.5</v>
      </c>
      <c r="F88">
        <v>66</v>
      </c>
      <c r="G88">
        <f t="shared" si="4"/>
        <v>2.8502698827717978</v>
      </c>
      <c r="H88">
        <f t="shared" si="5"/>
        <v>4.0412400206221895</v>
      </c>
    </row>
    <row r="89" spans="2:8" x14ac:dyDescent="0.15">
      <c r="B89">
        <v>83</v>
      </c>
      <c r="C89">
        <f t="shared" si="3"/>
        <v>132</v>
      </c>
      <c r="F89">
        <v>67</v>
      </c>
      <c r="G89">
        <f t="shared" si="4"/>
        <v>2.8610055525763052</v>
      </c>
      <c r="H89">
        <f t="shared" si="5"/>
        <v>4.0615481004456786</v>
      </c>
    </row>
    <row r="90" spans="2:8" x14ac:dyDescent="0.15">
      <c r="B90">
        <v>84</v>
      </c>
      <c r="C90">
        <f t="shared" si="3"/>
        <v>133.5</v>
      </c>
      <c r="F90">
        <v>68</v>
      </c>
      <c r="G90">
        <f t="shared" si="4"/>
        <v>2.871621711025901</v>
      </c>
      <c r="H90">
        <f t="shared" si="5"/>
        <v>4.0816551019173479</v>
      </c>
    </row>
    <row r="91" spans="2:8" x14ac:dyDescent="0.15">
      <c r="B91">
        <v>85</v>
      </c>
      <c r="C91">
        <f t="shared" si="3"/>
        <v>135</v>
      </c>
      <c r="F91">
        <v>69</v>
      </c>
      <c r="G91">
        <f t="shared" si="4"/>
        <v>2.882121417102006</v>
      </c>
      <c r="H91">
        <f t="shared" si="5"/>
        <v>4.1015659297023479</v>
      </c>
    </row>
    <row r="92" spans="2:8" x14ac:dyDescent="0.15">
      <c r="B92">
        <v>86</v>
      </c>
      <c r="C92">
        <f t="shared" si="3"/>
        <v>136.5</v>
      </c>
      <c r="F92">
        <v>70</v>
      </c>
      <c r="G92">
        <f t="shared" si="4"/>
        <v>2.8925076085190784</v>
      </c>
      <c r="H92">
        <f t="shared" si="5"/>
        <v>4.121285299808557</v>
      </c>
    </row>
    <row r="93" spans="2:8" x14ac:dyDescent="0.15">
      <c r="B93">
        <v>87</v>
      </c>
      <c r="C93">
        <f t="shared" si="3"/>
        <v>138</v>
      </c>
      <c r="F93">
        <v>71</v>
      </c>
      <c r="G93">
        <f t="shared" si="4"/>
        <v>2.9027831081870996</v>
      </c>
      <c r="H93">
        <f t="shared" si="5"/>
        <v>4.1408177494228529</v>
      </c>
    </row>
    <row r="94" spans="2:8" x14ac:dyDescent="0.15">
      <c r="B94">
        <v>88</v>
      </c>
      <c r="C94">
        <f t="shared" si="3"/>
        <v>139.5</v>
      </c>
      <c r="F94">
        <v>72</v>
      </c>
      <c r="G94">
        <f t="shared" si="4"/>
        <v>2.9129506302439405</v>
      </c>
      <c r="H94">
        <f t="shared" si="5"/>
        <v>4.1601676461038073</v>
      </c>
    </row>
    <row r="95" spans="2:8" x14ac:dyDescent="0.15">
      <c r="B95">
        <v>89</v>
      </c>
      <c r="C95">
        <f t="shared" si="3"/>
        <v>141</v>
      </c>
      <c r="F95">
        <v>73</v>
      </c>
      <c r="G95">
        <f t="shared" si="4"/>
        <v>2.9230127856917649</v>
      </c>
      <c r="H95">
        <f t="shared" si="5"/>
        <v>4.179339196381231</v>
      </c>
    </row>
    <row r="96" spans="2:8" x14ac:dyDescent="0.15">
      <c r="B96">
        <v>90</v>
      </c>
      <c r="C96">
        <f t="shared" si="3"/>
        <v>142.5</v>
      </c>
      <c r="F96">
        <v>74</v>
      </c>
      <c r="G96">
        <f t="shared" si="4"/>
        <v>2.9329720876685186</v>
      </c>
      <c r="H96">
        <f t="shared" si="5"/>
        <v>4.198336453808408</v>
      </c>
    </row>
    <row r="97" spans="2:8" x14ac:dyDescent="0.15">
      <c r="B97">
        <v>91</v>
      </c>
      <c r="C97">
        <f t="shared" si="3"/>
        <v>144</v>
      </c>
      <c r="F97">
        <v>75</v>
      </c>
      <c r="G97">
        <f t="shared" si="4"/>
        <v>2.9428309563827115</v>
      </c>
      <c r="H97">
        <f t="shared" si="5"/>
        <v>4.2171633265087456</v>
      </c>
    </row>
    <row r="98" spans="2:8" x14ac:dyDescent="0.15">
      <c r="B98">
        <v>92</v>
      </c>
      <c r="C98">
        <f t="shared" si="3"/>
        <v>145.5</v>
      </c>
      <c r="F98">
        <v>76</v>
      </c>
      <c r="G98">
        <f t="shared" si="4"/>
        <v>2.9525917237371893</v>
      </c>
      <c r="H98">
        <f t="shared" si="5"/>
        <v>4.2358235842548932</v>
      </c>
    </row>
    <row r="99" spans="2:8" x14ac:dyDescent="0.15">
      <c r="B99">
        <v>93</v>
      </c>
      <c r="C99">
        <f t="shared" si="3"/>
        <v>147</v>
      </c>
      <c r="F99">
        <v>77</v>
      </c>
      <c r="G99">
        <f t="shared" si="4"/>
        <v>2.9622566376652992</v>
      </c>
      <c r="H99">
        <f t="shared" si="5"/>
        <v>4.2543208651150062</v>
      </c>
    </row>
    <row r="100" spans="2:8" x14ac:dyDescent="0.15">
      <c r="B100">
        <v>94</v>
      </c>
      <c r="C100">
        <f t="shared" si="3"/>
        <v>148.5</v>
      </c>
      <c r="F100">
        <v>78</v>
      </c>
      <c r="G100">
        <f t="shared" si="4"/>
        <v>2.9718278662008415</v>
      </c>
      <c r="H100">
        <f t="shared" si="5"/>
        <v>4.2726586816979166</v>
      </c>
    </row>
    <row r="101" spans="2:8" x14ac:dyDescent="0.15">
      <c r="B101">
        <v>95</v>
      </c>
      <c r="C101">
        <f t="shared" si="3"/>
        <v>150</v>
      </c>
      <c r="F101">
        <v>79</v>
      </c>
      <c r="G101">
        <f t="shared" si="4"/>
        <v>2.9813075013013317</v>
      </c>
      <c r="H101">
        <f t="shared" si="5"/>
        <v>4.2908404270262066</v>
      </c>
    </row>
    <row r="102" spans="2:8" x14ac:dyDescent="0.15">
      <c r="B102">
        <v>96</v>
      </c>
      <c r="C102">
        <f t="shared" si="3"/>
        <v>151.5</v>
      </c>
      <c r="F102">
        <v>80</v>
      </c>
      <c r="G102">
        <f t="shared" si="4"/>
        <v>2.9906975624424406</v>
      </c>
      <c r="H102">
        <f t="shared" si="5"/>
        <v>4.3088693800637659</v>
      </c>
    </row>
    <row r="103" spans="2:8" x14ac:dyDescent="0.15">
      <c r="B103">
        <v>97</v>
      </c>
      <c r="C103">
        <f t="shared" si="3"/>
        <v>153</v>
      </c>
      <c r="F103">
        <v>81</v>
      </c>
      <c r="G103">
        <f t="shared" si="4"/>
        <v>3.0000000000000004</v>
      </c>
      <c r="H103">
        <f t="shared" si="5"/>
        <v>4.3267487109222253</v>
      </c>
    </row>
    <row r="104" spans="2:8" x14ac:dyDescent="0.15">
      <c r="B104">
        <v>98</v>
      </c>
      <c r="C104">
        <f t="shared" si="3"/>
        <v>154.5</v>
      </c>
      <c r="F104">
        <v>82</v>
      </c>
      <c r="G104">
        <f t="shared" si="4"/>
        <v>3.0092166984345639</v>
      </c>
      <c r="H104">
        <f t="shared" si="5"/>
        <v>4.344481485768612</v>
      </c>
    </row>
    <row r="105" spans="2:8" x14ac:dyDescent="0.15">
      <c r="B105">
        <v>99</v>
      </c>
      <c r="C105">
        <f t="shared" si="3"/>
        <v>156</v>
      </c>
      <c r="F105">
        <v>83</v>
      </c>
      <c r="G105">
        <f t="shared" si="4"/>
        <v>3.0183494792923335</v>
      </c>
      <c r="H105">
        <f t="shared" si="5"/>
        <v>4.3620706714548376</v>
      </c>
    </row>
    <row r="106" spans="2:8" x14ac:dyDescent="0.15">
      <c r="B106">
        <v>100</v>
      </c>
      <c r="C106">
        <f t="shared" si="3"/>
        <v>157.5</v>
      </c>
      <c r="F106">
        <v>84</v>
      </c>
      <c r="G106">
        <f t="shared" si="4"/>
        <v>3.0274001040350909</v>
      </c>
      <c r="H106">
        <f t="shared" si="5"/>
        <v>4.379519139887889</v>
      </c>
    </row>
    <row r="107" spans="2:8" x14ac:dyDescent="0.15">
      <c r="B107">
        <v>101</v>
      </c>
      <c r="C107">
        <f t="shared" si="3"/>
        <v>159</v>
      </c>
      <c r="F107">
        <v>85</v>
      </c>
      <c r="G107">
        <f t="shared" si="4"/>
        <v>3.0363702767108114</v>
      </c>
      <c r="H107">
        <f t="shared" si="5"/>
        <v>4.3968296721581792</v>
      </c>
    </row>
    <row r="108" spans="2:8" x14ac:dyDescent="0.15">
      <c r="B108">
        <v>102</v>
      </c>
      <c r="C108">
        <f t="shared" si="3"/>
        <v>160.5</v>
      </c>
      <c r="F108">
        <v>86</v>
      </c>
      <c r="G108">
        <f t="shared" si="4"/>
        <v>3.045261646475669</v>
      </c>
      <c r="H108">
        <f t="shared" si="5"/>
        <v>4.4140049624421032</v>
      </c>
    </row>
    <row r="109" spans="2:8" x14ac:dyDescent="0.15">
      <c r="B109">
        <v>103</v>
      </c>
      <c r="C109">
        <f t="shared" si="3"/>
        <v>162</v>
      </c>
      <c r="F109">
        <v>87</v>
      </c>
      <c r="G109">
        <f t="shared" si="4"/>
        <v>3.0540758099773515</v>
      </c>
      <c r="H109">
        <f t="shared" si="5"/>
        <v>4.4310476216936339</v>
      </c>
    </row>
    <row r="110" spans="2:8" x14ac:dyDescent="0.15">
      <c r="B110">
        <v>104</v>
      </c>
      <c r="C110">
        <f t="shared" si="3"/>
        <v>163.5</v>
      </c>
      <c r="F110">
        <v>88</v>
      </c>
      <c r="G110">
        <f t="shared" si="4"/>
        <v>3.0628143136087864</v>
      </c>
      <c r="H110">
        <f t="shared" si="5"/>
        <v>4.4479601811386313</v>
      </c>
    </row>
    <row r="111" spans="2:8" x14ac:dyDescent="0.15">
      <c r="B111">
        <v>105</v>
      </c>
      <c r="C111">
        <f t="shared" si="3"/>
        <v>165</v>
      </c>
      <c r="F111">
        <v>89</v>
      </c>
      <c r="G111">
        <f t="shared" si="4"/>
        <v>3.0714786556407327</v>
      </c>
      <c r="H111">
        <f t="shared" si="5"/>
        <v>4.4647450955845365</v>
      </c>
    </row>
    <row r="112" spans="2:8" x14ac:dyDescent="0.15">
      <c r="B112">
        <v>106</v>
      </c>
      <c r="C112">
        <f t="shared" si="3"/>
        <v>166.5</v>
      </c>
      <c r="F112">
        <v>90</v>
      </c>
      <c r="G112">
        <f t="shared" si="4"/>
        <v>3.0800702882410227</v>
      </c>
      <c r="H112">
        <f t="shared" si="5"/>
        <v>4.481404746557164</v>
      </c>
    </row>
    <row r="113" spans="2:20" x14ac:dyDescent="0.15">
      <c r="B113">
        <v>107</v>
      </c>
      <c r="C113">
        <f t="shared" si="3"/>
        <v>168</v>
      </c>
      <c r="F113">
        <v>91</v>
      </c>
      <c r="G113">
        <f t="shared" si="4"/>
        <v>3.0885906193876611</v>
      </c>
      <c r="H113">
        <f t="shared" si="5"/>
        <v>4.4979414452754138</v>
      </c>
    </row>
    <row r="114" spans="2:20" x14ac:dyDescent="0.15">
      <c r="B114">
        <v>108</v>
      </c>
      <c r="C114">
        <f t="shared" si="3"/>
        <v>169.5</v>
      </c>
      <c r="F114">
        <v>92</v>
      </c>
      <c r="G114">
        <f t="shared" si="4"/>
        <v>3.0970410146824725</v>
      </c>
      <c r="H114">
        <f t="shared" si="5"/>
        <v>4.5143574354740013</v>
      </c>
    </row>
    <row r="115" spans="2:20" x14ac:dyDescent="0.15">
      <c r="B115">
        <v>109</v>
      </c>
      <c r="C115">
        <f t="shared" si="3"/>
        <v>171</v>
      </c>
      <c r="F115">
        <v>93</v>
      </c>
      <c r="G115">
        <f t="shared" si="4"/>
        <v>3.1054227990714818</v>
      </c>
      <c r="H115">
        <f t="shared" si="5"/>
        <v>4.5306548960834929</v>
      </c>
    </row>
    <row r="116" spans="2:20" x14ac:dyDescent="0.15">
      <c r="B116">
        <v>110</v>
      </c>
      <c r="C116">
        <f t="shared" si="3"/>
        <v>172.5</v>
      </c>
      <c r="F116">
        <v>94</v>
      </c>
      <c r="G116">
        <f t="shared" si="4"/>
        <v>3.1137372584777698</v>
      </c>
      <c r="H116">
        <f t="shared" si="5"/>
        <v>4.5468359437763439</v>
      </c>
    </row>
    <row r="117" spans="2:20" x14ac:dyDescent="0.15">
      <c r="B117">
        <v>111</v>
      </c>
      <c r="C117">
        <f t="shared" si="3"/>
        <v>174</v>
      </c>
      <c r="F117">
        <v>95</v>
      </c>
      <c r="G117">
        <f t="shared" si="4"/>
        <v>3.1219856413521447</v>
      </c>
      <c r="H117">
        <f t="shared" si="5"/>
        <v>4.5629026353869664</v>
      </c>
    </row>
    <row r="118" spans="2:20" x14ac:dyDescent="0.15">
      <c r="B118">
        <v>112</v>
      </c>
      <c r="C118">
        <f t="shared" si="3"/>
        <v>175.5</v>
      </c>
      <c r="F118">
        <v>96</v>
      </c>
      <c r="G118">
        <f t="shared" si="4"/>
        <v>3.1301691601465746</v>
      </c>
      <c r="H118">
        <f t="shared" si="5"/>
        <v>4.5788569702133266</v>
      </c>
    </row>
    <row r="119" spans="2:20" x14ac:dyDescent="0.15">
      <c r="B119">
        <v>113</v>
      </c>
      <c r="C119">
        <f t="shared" si="3"/>
        <v>177</v>
      </c>
      <c r="F119">
        <v>97</v>
      </c>
      <c r="G119">
        <f t="shared" si="4"/>
        <v>3.1382889927149962</v>
      </c>
      <c r="H119">
        <f t="shared" si="5"/>
        <v>4.5947008922070394</v>
      </c>
    </row>
    <row r="120" spans="2:20" x14ac:dyDescent="0.15">
      <c r="B120">
        <v>114</v>
      </c>
      <c r="C120">
        <f t="shared" si="3"/>
        <v>178.5</v>
      </c>
      <c r="F120">
        <v>98</v>
      </c>
      <c r="G120">
        <f t="shared" si="4"/>
        <v>3.1463462836457889</v>
      </c>
      <c r="H120">
        <f t="shared" si="5"/>
        <v>4.6104362920584467</v>
      </c>
    </row>
    <row r="121" spans="2:20" x14ac:dyDescent="0.15">
      <c r="B121">
        <v>115</v>
      </c>
      <c r="C121">
        <f t="shared" si="3"/>
        <v>180</v>
      </c>
      <c r="F121">
        <v>99</v>
      </c>
      <c r="G121">
        <f t="shared" si="4"/>
        <v>3.1543421455299043</v>
      </c>
      <c r="H121">
        <f t="shared" si="5"/>
        <v>4.6260650091827413</v>
      </c>
    </row>
    <row r="122" spans="2:20" x14ac:dyDescent="0.15">
      <c r="B122">
        <v>116</v>
      </c>
      <c r="C122">
        <f t="shared" si="3"/>
        <v>181.5</v>
      </c>
    </row>
    <row r="123" spans="2:20" x14ac:dyDescent="0.15">
      <c r="B123">
        <v>117</v>
      </c>
      <c r="C123">
        <f t="shared" si="3"/>
        <v>183</v>
      </c>
    </row>
    <row r="124" spans="2:20" x14ac:dyDescent="0.15">
      <c r="B124">
        <v>118</v>
      </c>
      <c r="C124">
        <f t="shared" si="3"/>
        <v>184.5</v>
      </c>
    </row>
    <row r="125" spans="2:20"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6.5"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6.5" x14ac:dyDescent="0.15">
      <c r="B130">
        <v>124</v>
      </c>
      <c r="C130">
        <f t="shared" si="3"/>
        <v>193.5</v>
      </c>
      <c r="G130" s="3"/>
      <c r="I130" s="36"/>
      <c r="J130" s="37"/>
      <c r="K130" s="36"/>
      <c r="L130" s="37"/>
      <c r="M130" s="36"/>
      <c r="N130" s="37"/>
      <c r="O130" s="36"/>
      <c r="P130" s="37"/>
      <c r="Q130" s="36"/>
      <c r="R130" s="37"/>
      <c r="S130" s="36"/>
      <c r="T130" s="37"/>
    </row>
    <row r="131" spans="2:29" ht="16.5"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6.5" x14ac:dyDescent="0.15">
      <c r="B132">
        <v>126</v>
      </c>
      <c r="C132">
        <f t="shared" si="3"/>
        <v>196.5</v>
      </c>
      <c r="G132" s="3"/>
      <c r="I132" s="36"/>
      <c r="J132" s="37"/>
      <c r="K132" s="36"/>
      <c r="L132" s="37"/>
      <c r="M132" s="36"/>
      <c r="N132" s="37"/>
      <c r="O132" s="36"/>
      <c r="P132" s="37"/>
      <c r="Q132" s="36"/>
      <c r="R132" s="37"/>
      <c r="S132" s="36"/>
      <c r="T132" s="37"/>
    </row>
    <row r="133" spans="2:29" ht="16.5"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6.5" x14ac:dyDescent="0.15">
      <c r="B134">
        <v>128</v>
      </c>
      <c r="C134">
        <f t="shared" si="3"/>
        <v>199.5</v>
      </c>
      <c r="G134" s="3"/>
      <c r="I134" s="36"/>
      <c r="J134" s="37"/>
      <c r="K134" s="36"/>
      <c r="L134" s="37"/>
      <c r="M134" s="36"/>
      <c r="N134" s="37"/>
      <c r="O134" s="36"/>
      <c r="P134" s="37"/>
      <c r="Q134" s="36"/>
      <c r="R134" s="37"/>
      <c r="S134" s="36"/>
      <c r="T134" s="37"/>
    </row>
    <row r="135" spans="2:29" ht="16.5"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6.5" x14ac:dyDescent="0.15">
      <c r="B136">
        <v>130</v>
      </c>
      <c r="C136">
        <f t="shared" ref="C136:C199" si="6">(B136*$B$2+$B$1)*$B$3</f>
        <v>202.5</v>
      </c>
      <c r="G136" s="3"/>
      <c r="I136" s="36"/>
      <c r="J136" s="37"/>
      <c r="K136" s="36"/>
      <c r="L136" s="37"/>
      <c r="M136" s="36"/>
      <c r="N136" s="37"/>
      <c r="O136" s="36"/>
      <c r="P136" s="37"/>
      <c r="Q136" s="36"/>
      <c r="R136" s="37"/>
      <c r="S136" s="36"/>
      <c r="T136" s="37"/>
    </row>
    <row r="137" spans="2:29" ht="16.5"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x14ac:dyDescent="0.15">
      <c r="B138">
        <v>132</v>
      </c>
      <c r="C138">
        <f t="shared" si="6"/>
        <v>205.5</v>
      </c>
    </row>
    <row r="139" spans="2:29" x14ac:dyDescent="0.15">
      <c r="B139">
        <v>133</v>
      </c>
      <c r="C139">
        <f t="shared" si="6"/>
        <v>207</v>
      </c>
      <c r="F139" t="s">
        <v>217</v>
      </c>
    </row>
    <row r="140" spans="2:29" ht="16.5" x14ac:dyDescent="0.35">
      <c r="B140">
        <v>134</v>
      </c>
      <c r="C140">
        <f t="shared" si="6"/>
        <v>208.5</v>
      </c>
      <c r="I140" t="s">
        <v>216</v>
      </c>
      <c r="J140" s="40"/>
      <c r="K140" s="41"/>
      <c r="N140" t="s">
        <v>220</v>
      </c>
      <c r="S140" t="s">
        <v>221</v>
      </c>
      <c r="T140" t="s">
        <v>222</v>
      </c>
      <c r="AC140" t="s">
        <v>228</v>
      </c>
    </row>
    <row r="141" spans="2:29" ht="16.5"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x14ac:dyDescent="0.15">
      <c r="B144">
        <v>138</v>
      </c>
      <c r="C144">
        <f t="shared" si="6"/>
        <v>214.5</v>
      </c>
      <c r="I144">
        <f t="shared" si="7"/>
        <v>15</v>
      </c>
      <c r="J144">
        <v>13</v>
      </c>
      <c r="K144" s="45">
        <f t="shared" si="8"/>
        <v>12</v>
      </c>
      <c r="N144">
        <f t="shared" si="9"/>
        <v>10</v>
      </c>
      <c r="O144">
        <v>11.2</v>
      </c>
      <c r="P144">
        <f t="shared" si="10"/>
        <v>12</v>
      </c>
      <c r="S144" t="s">
        <v>226</v>
      </c>
      <c r="X144" t="s">
        <v>227</v>
      </c>
    </row>
    <row r="145" spans="2:27"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6.5"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6.5" x14ac:dyDescent="0.15">
      <c r="A247" s="46"/>
      <c r="B247" s="70" t="s">
        <v>857</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6.5"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6.5"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5"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6.5"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6.5"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6.5"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6.5"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6.5"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6.5"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6.5"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6.5"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6.5"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6.5"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6.5"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6.5"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6.5"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6.5"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6.5"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6.5"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6.5"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6.5"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6.5"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6.5"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6.5"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6.5"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6.5"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6.5"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6.5"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6.5"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6.5"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6.5"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6.5"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6.5"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6.5"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6.5"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6.5"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6.5"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6.5"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6.5"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6.5"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5"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5"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5"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5"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5"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5"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5"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5"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5"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5"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6.5"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6.5"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6.5"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6.5"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6.5"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6.5"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5"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6.5"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6.5"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6.5"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6.5"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6.5"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6.5"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6.5"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6.5"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6.5"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6.5"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6.5"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6.5"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6.5"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6.5"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6.5"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6.5"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6.5"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6.5"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6.5"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6.5"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6.5"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6.5"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6.5"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6.5"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6.5"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6.5"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6.5"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6.5"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6.5"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6.5"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6.5"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6.5" x14ac:dyDescent="0.15">
      <c r="A336" s="3"/>
      <c r="B336" s="3"/>
      <c r="C336" s="61"/>
      <c r="D336" s="61" t="s">
        <v>856</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6.5"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6.5"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6.5"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6.5"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6.5"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6.5"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6.5"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6.5"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6.5"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6.5"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6.5" x14ac:dyDescent="0.15">
      <c r="A347" s="3"/>
      <c r="B347" s="3"/>
      <c r="C347" s="61"/>
      <c r="D347" s="61"/>
      <c r="E347" s="77" t="s">
        <v>854</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6.5" x14ac:dyDescent="0.15">
      <c r="A348" s="3"/>
      <c r="B348" s="3"/>
      <c r="C348" s="61"/>
      <c r="D348" s="61"/>
      <c r="E348" s="77"/>
      <c r="F348" s="77" t="s">
        <v>855</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6.5"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6.5"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6.5"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6.5"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6.5"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6.5"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6.5"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6.5"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怪物属性</vt:lpstr>
      <vt:lpstr>伤害公式</vt:lpstr>
      <vt:lpstr>人物属性</vt:lpstr>
      <vt:lpstr>装备结构</vt:lpstr>
      <vt:lpstr>怪物属性配置表</vt:lpstr>
      <vt:lpstr>E-S级怪每种一个切页</vt:lpstr>
      <vt:lpstr>备忘</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yuuki</cp:lastModifiedBy>
  <dcterms:created xsi:type="dcterms:W3CDTF">2015-03-11T02:47:46Z</dcterms:created>
  <dcterms:modified xsi:type="dcterms:W3CDTF">2015-06-03T08:14:53Z</dcterms:modified>
</cp:coreProperties>
</file>