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41080" yWindow="460" windowWidth="31060" windowHeight="1754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3" i="2" l="1"/>
  <c r="H181" i="2"/>
  <c r="K181" i="2"/>
  <c r="N181" i="2"/>
  <c r="Q181" i="2"/>
  <c r="T181" i="2"/>
  <c r="W181" i="2"/>
  <c r="G181" i="2"/>
  <c r="J181" i="2"/>
  <c r="M181" i="2"/>
  <c r="P181" i="2"/>
  <c r="S181" i="2"/>
  <c r="V181" i="2"/>
  <c r="G86" i="2"/>
  <c r="H86" i="2"/>
  <c r="J86" i="2"/>
  <c r="K86" i="2"/>
  <c r="M86" i="2"/>
  <c r="N86" i="2"/>
  <c r="P86" i="2"/>
  <c r="Q86" i="2"/>
  <c r="S86" i="2"/>
  <c r="T86" i="2"/>
  <c r="V86" i="2"/>
  <c r="W86" i="2"/>
  <c r="A16" i="1"/>
  <c r="A17" i="1"/>
  <c r="A18" i="1"/>
  <c r="A19" i="1"/>
  <c r="A20" i="1"/>
  <c r="A21" i="1"/>
  <c r="A22" i="1"/>
  <c r="A23" i="1"/>
  <c r="A24" i="1"/>
  <c r="A25" i="1"/>
  <c r="A26" i="1"/>
  <c r="G178" i="2"/>
  <c r="H178" i="2"/>
  <c r="J178" i="2"/>
  <c r="K178" i="2"/>
  <c r="M178" i="2"/>
  <c r="N178" i="2"/>
  <c r="P178" i="2"/>
  <c r="Q178" i="2"/>
  <c r="S178" i="2"/>
  <c r="T178" i="2"/>
  <c r="V178" i="2"/>
  <c r="W178" i="2"/>
  <c r="G175" i="2"/>
  <c r="H175" i="2"/>
  <c r="G189" i="2"/>
  <c r="H189" i="2"/>
  <c r="J189" i="2"/>
  <c r="K189" i="2"/>
  <c r="M189" i="2"/>
  <c r="N189" i="2"/>
  <c r="P189" i="2"/>
  <c r="Q189" i="2"/>
  <c r="S189" i="2"/>
  <c r="T189" i="2"/>
  <c r="V189" i="2"/>
  <c r="W189"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15" i="2"/>
  <c r="T212" i="2"/>
  <c r="S212" i="2"/>
  <c r="Q212" i="2"/>
  <c r="P212" i="2"/>
  <c r="N212" i="2"/>
  <c r="M212" i="2"/>
  <c r="K212" i="2"/>
  <c r="J212" i="2"/>
  <c r="H212" i="2"/>
  <c r="G212" i="2"/>
  <c r="W209" i="2"/>
  <c r="V209" i="2"/>
  <c r="T209" i="2"/>
  <c r="S209" i="2"/>
  <c r="Q209" i="2"/>
  <c r="P209" i="2"/>
  <c r="N209" i="2"/>
  <c r="M209" i="2"/>
  <c r="K209" i="2"/>
  <c r="J209" i="2"/>
  <c r="H209" i="2"/>
  <c r="G209" i="2"/>
  <c r="K207" i="2"/>
  <c r="J207" i="2"/>
  <c r="W173" i="2"/>
  <c r="W174" i="2"/>
  <c r="W176" i="2"/>
  <c r="W177" i="2"/>
  <c r="W180" i="2"/>
  <c r="W183" i="2"/>
  <c r="W182" i="2"/>
  <c r="W185" i="2"/>
  <c r="W186" i="2"/>
  <c r="W188" i="2"/>
  <c r="W193" i="2"/>
  <c r="W194" i="2"/>
  <c r="W196" i="2"/>
  <c r="W197" i="2"/>
  <c r="T173" i="2"/>
  <c r="T174" i="2"/>
  <c r="T176" i="2"/>
  <c r="T177" i="2"/>
  <c r="T180" i="2"/>
  <c r="T183" i="2"/>
  <c r="T182" i="2"/>
  <c r="T185" i="2"/>
  <c r="T186" i="2"/>
  <c r="T188" i="2"/>
  <c r="T190" i="2"/>
  <c r="T191" i="2"/>
  <c r="T193" i="2"/>
  <c r="T196" i="2"/>
  <c r="T197" i="2"/>
  <c r="Q173" i="2"/>
  <c r="Q174" i="2"/>
  <c r="Q176" i="2"/>
  <c r="Q177" i="2"/>
  <c r="Q180" i="2"/>
  <c r="Q183" i="2"/>
  <c r="Q182" i="2"/>
  <c r="Q185" i="2"/>
  <c r="Q186" i="2"/>
  <c r="Q188" i="2"/>
  <c r="Q193" i="2"/>
  <c r="Q196" i="2"/>
  <c r="Q197" i="2"/>
  <c r="N173" i="2"/>
  <c r="N174" i="2"/>
  <c r="N176" i="2"/>
  <c r="N177" i="2"/>
  <c r="N180" i="2"/>
  <c r="N183" i="2"/>
  <c r="N182" i="2"/>
  <c r="N185" i="2"/>
  <c r="N186" i="2"/>
  <c r="N188" i="2"/>
  <c r="N193" i="2"/>
  <c r="N196" i="2"/>
  <c r="N197" i="2"/>
  <c r="K173" i="2"/>
  <c r="K174" i="2"/>
  <c r="K176" i="2"/>
  <c r="K177" i="2"/>
  <c r="K180" i="2"/>
  <c r="K183" i="2"/>
  <c r="K182" i="2"/>
  <c r="K185" i="2"/>
  <c r="K186" i="2"/>
  <c r="K188" i="2"/>
  <c r="K193" i="2"/>
  <c r="K196" i="2"/>
  <c r="K197" i="2"/>
  <c r="H173" i="2"/>
  <c r="H174" i="2"/>
  <c r="H176" i="2"/>
  <c r="H177" i="2"/>
  <c r="H180" i="2"/>
  <c r="H183" i="2"/>
  <c r="H182" i="2"/>
  <c r="H185" i="2"/>
  <c r="H186" i="2"/>
  <c r="H188" i="2"/>
  <c r="H193" i="2"/>
  <c r="H196" i="2"/>
  <c r="H197" i="2"/>
  <c r="D197" i="2"/>
  <c r="V196" i="2"/>
  <c r="S196" i="2"/>
  <c r="P196" i="2"/>
  <c r="M196" i="2"/>
  <c r="J196" i="2"/>
  <c r="G196" i="2"/>
  <c r="V194" i="2"/>
  <c r="V193" i="2"/>
  <c r="S193" i="2"/>
  <c r="P193" i="2"/>
  <c r="M193" i="2"/>
  <c r="J193" i="2"/>
  <c r="G193" i="2"/>
  <c r="S191" i="2"/>
  <c r="S190" i="2"/>
  <c r="V188" i="2"/>
  <c r="S188" i="2"/>
  <c r="P188" i="2"/>
  <c r="M188" i="2"/>
  <c r="J188" i="2"/>
  <c r="G188" i="2"/>
  <c r="V186" i="2"/>
  <c r="S186" i="2"/>
  <c r="P186" i="2"/>
  <c r="M186" i="2"/>
  <c r="J186" i="2"/>
  <c r="G186" i="2"/>
  <c r="V185" i="2"/>
  <c r="S185" i="2"/>
  <c r="P185" i="2"/>
  <c r="M185" i="2"/>
  <c r="J185" i="2"/>
  <c r="G185" i="2"/>
  <c r="V182" i="2"/>
  <c r="S182" i="2"/>
  <c r="P182" i="2"/>
  <c r="M182" i="2"/>
  <c r="J182" i="2"/>
  <c r="G182" i="2"/>
  <c r="V183" i="2"/>
  <c r="S183" i="2"/>
  <c r="P183" i="2"/>
  <c r="M183" i="2"/>
  <c r="J183" i="2"/>
  <c r="G183" i="2"/>
  <c r="V180" i="2"/>
  <c r="S180" i="2"/>
  <c r="P180" i="2"/>
  <c r="M180" i="2"/>
  <c r="J180" i="2"/>
  <c r="G180" i="2"/>
  <c r="V177" i="2"/>
  <c r="S177" i="2"/>
  <c r="P177" i="2"/>
  <c r="M177" i="2"/>
  <c r="J177" i="2"/>
  <c r="G177" i="2"/>
  <c r="V176" i="2"/>
  <c r="S176" i="2"/>
  <c r="P176" i="2"/>
  <c r="M176" i="2"/>
  <c r="J176" i="2"/>
  <c r="G176" i="2"/>
  <c r="V174" i="2"/>
  <c r="S174" i="2"/>
  <c r="P174" i="2"/>
  <c r="M174" i="2"/>
  <c r="J174" i="2"/>
  <c r="G174" i="2"/>
  <c r="V173" i="2"/>
  <c r="S173" i="2"/>
  <c r="P173" i="2"/>
  <c r="M173" i="2"/>
  <c r="J173" i="2"/>
  <c r="G173" i="2"/>
  <c r="T169" i="2"/>
  <c r="S169" i="2"/>
  <c r="R169" i="2"/>
  <c r="Q169" i="2"/>
  <c r="P169" i="2"/>
  <c r="O169" i="2"/>
  <c r="N169" i="2"/>
  <c r="M169" i="2"/>
  <c r="L169" i="2"/>
  <c r="K169" i="2"/>
  <c r="J169" i="2"/>
  <c r="I169" i="2"/>
  <c r="H169" i="2"/>
  <c r="G169" i="2"/>
  <c r="F169" i="2"/>
  <c r="D169" i="2"/>
  <c r="T166" i="2"/>
  <c r="S166" i="2"/>
  <c r="Q166" i="2"/>
  <c r="P166" i="2"/>
  <c r="N166" i="2"/>
  <c r="M166" i="2"/>
  <c r="K166" i="2"/>
  <c r="J166" i="2"/>
  <c r="H166" i="2"/>
  <c r="G166" i="2"/>
  <c r="T165" i="2"/>
  <c r="S165" i="2"/>
  <c r="Q165" i="2"/>
  <c r="P165" i="2"/>
  <c r="N165" i="2"/>
  <c r="M165" i="2"/>
  <c r="K165" i="2"/>
  <c r="J165" i="2"/>
  <c r="H165" i="2"/>
  <c r="G165" i="2"/>
  <c r="T164" i="2"/>
  <c r="S164" i="2"/>
  <c r="Q164" i="2"/>
  <c r="P164" i="2"/>
  <c r="N164" i="2"/>
  <c r="M164" i="2"/>
  <c r="K164" i="2"/>
  <c r="J164" i="2"/>
  <c r="H164" i="2"/>
  <c r="G164" i="2"/>
  <c r="W163" i="2"/>
  <c r="V163" i="2"/>
  <c r="T163" i="2"/>
  <c r="S163" i="2"/>
  <c r="Q163" i="2"/>
  <c r="P163" i="2"/>
  <c r="N163" i="2"/>
  <c r="M163" i="2"/>
  <c r="K163" i="2"/>
  <c r="J163" i="2"/>
  <c r="H163" i="2"/>
  <c r="G163" i="2"/>
  <c r="W132" i="2"/>
  <c r="W134" i="2"/>
  <c r="W135" i="2"/>
  <c r="W136" i="2"/>
  <c r="W137" i="2"/>
  <c r="W138" i="2"/>
  <c r="W139" i="2"/>
  <c r="W140" i="2"/>
  <c r="W141" i="2"/>
  <c r="W142" i="2"/>
  <c r="W143" i="2"/>
  <c r="W145" i="2"/>
  <c r="W146" i="2"/>
  <c r="W148" i="2"/>
  <c r="W151" i="2"/>
  <c r="W152" i="2"/>
  <c r="W153" i="2"/>
  <c r="W154" i="2"/>
  <c r="W155" i="2"/>
  <c r="W156" i="2"/>
  <c r="W157" i="2"/>
  <c r="W158" i="2"/>
  <c r="T132" i="2"/>
  <c r="T134" i="2"/>
  <c r="T135" i="2"/>
  <c r="T136" i="2"/>
  <c r="T137" i="2"/>
  <c r="T138" i="2"/>
  <c r="T139" i="2"/>
  <c r="T140" i="2"/>
  <c r="T141" i="2"/>
  <c r="T142" i="2"/>
  <c r="T143" i="2"/>
  <c r="T145" i="2"/>
  <c r="T146" i="2"/>
  <c r="T148" i="2"/>
  <c r="T151" i="2"/>
  <c r="T152" i="2"/>
  <c r="T153" i="2"/>
  <c r="T154" i="2"/>
  <c r="T155" i="2"/>
  <c r="T156" i="2"/>
  <c r="T157" i="2"/>
  <c r="T158" i="2"/>
  <c r="Q132" i="2"/>
  <c r="Q134" i="2"/>
  <c r="Q135" i="2"/>
  <c r="Q136" i="2"/>
  <c r="Q137" i="2"/>
  <c r="Q138" i="2"/>
  <c r="Q139" i="2"/>
  <c r="Q140" i="2"/>
  <c r="Q141" i="2"/>
  <c r="Q142" i="2"/>
  <c r="Q143" i="2"/>
  <c r="Q145" i="2"/>
  <c r="Q146" i="2"/>
  <c r="Q148" i="2"/>
  <c r="Q151" i="2"/>
  <c r="Q152" i="2"/>
  <c r="Q153" i="2"/>
  <c r="Q154" i="2"/>
  <c r="Q155" i="2"/>
  <c r="Q156" i="2"/>
  <c r="Q157" i="2"/>
  <c r="Q158" i="2"/>
  <c r="N132" i="2"/>
  <c r="N134" i="2"/>
  <c r="N135" i="2"/>
  <c r="N136" i="2"/>
  <c r="N137" i="2"/>
  <c r="N138" i="2"/>
  <c r="N139" i="2"/>
  <c r="N140" i="2"/>
  <c r="N141" i="2"/>
  <c r="N142" i="2"/>
  <c r="N143" i="2"/>
  <c r="N145" i="2"/>
  <c r="N146" i="2"/>
  <c r="N148" i="2"/>
  <c r="N151" i="2"/>
  <c r="N152" i="2"/>
  <c r="N153" i="2"/>
  <c r="N154" i="2"/>
  <c r="N155" i="2"/>
  <c r="N156" i="2"/>
  <c r="N157" i="2"/>
  <c r="N158" i="2"/>
  <c r="K132" i="2"/>
  <c r="K134" i="2"/>
  <c r="K135" i="2"/>
  <c r="K136" i="2"/>
  <c r="K137" i="2"/>
  <c r="K138" i="2"/>
  <c r="K139" i="2"/>
  <c r="K140" i="2"/>
  <c r="K141" i="2"/>
  <c r="K142" i="2"/>
  <c r="K143" i="2"/>
  <c r="K145" i="2"/>
  <c r="K146" i="2"/>
  <c r="K148" i="2"/>
  <c r="K151" i="2"/>
  <c r="K152" i="2"/>
  <c r="K153" i="2"/>
  <c r="K154" i="2"/>
  <c r="K155" i="2"/>
  <c r="K156" i="2"/>
  <c r="K157" i="2"/>
  <c r="K158" i="2"/>
  <c r="H131" i="2"/>
  <c r="H132" i="2"/>
  <c r="H134" i="2"/>
  <c r="H135" i="2"/>
  <c r="H136" i="2"/>
  <c r="H137" i="2"/>
  <c r="H138" i="2"/>
  <c r="H139" i="2"/>
  <c r="H140" i="2"/>
  <c r="H141" i="2"/>
  <c r="H142" i="2"/>
  <c r="H143" i="2"/>
  <c r="H145" i="2"/>
  <c r="H146" i="2"/>
  <c r="H148" i="2"/>
  <c r="H151" i="2"/>
  <c r="H152" i="2"/>
  <c r="H153" i="2"/>
  <c r="H154" i="2"/>
  <c r="H155" i="2"/>
  <c r="H156" i="2"/>
  <c r="H157" i="2"/>
  <c r="H158" i="2"/>
  <c r="D158" i="2"/>
  <c r="V157" i="2"/>
  <c r="S157" i="2"/>
  <c r="P157" i="2"/>
  <c r="M157" i="2"/>
  <c r="J157" i="2"/>
  <c r="G157" i="2"/>
  <c r="V156" i="2"/>
  <c r="S156" i="2"/>
  <c r="P156" i="2"/>
  <c r="M156" i="2"/>
  <c r="J156" i="2"/>
  <c r="G156" i="2"/>
  <c r="V155" i="2"/>
  <c r="S155" i="2"/>
  <c r="P155" i="2"/>
  <c r="M155" i="2"/>
  <c r="J155" i="2"/>
  <c r="G155" i="2"/>
  <c r="V154" i="2"/>
  <c r="S154" i="2"/>
  <c r="P154" i="2"/>
  <c r="M154" i="2"/>
  <c r="J154" i="2"/>
  <c r="G154" i="2"/>
  <c r="V153" i="2"/>
  <c r="S153" i="2"/>
  <c r="P153" i="2"/>
  <c r="M153" i="2"/>
  <c r="J153" i="2"/>
  <c r="G153" i="2"/>
  <c r="V152" i="2"/>
  <c r="S152" i="2"/>
  <c r="P152" i="2"/>
  <c r="M152" i="2"/>
  <c r="J152" i="2"/>
  <c r="G152" i="2"/>
  <c r="V151" i="2"/>
  <c r="S151" i="2"/>
  <c r="P151" i="2"/>
  <c r="M151" i="2"/>
  <c r="J151" i="2"/>
  <c r="G151" i="2"/>
  <c r="V148" i="2"/>
  <c r="S148" i="2"/>
  <c r="P148" i="2"/>
  <c r="M148" i="2"/>
  <c r="J148" i="2"/>
  <c r="G148" i="2"/>
  <c r="V146" i="2"/>
  <c r="S146" i="2"/>
  <c r="P146" i="2"/>
  <c r="M146" i="2"/>
  <c r="J146" i="2"/>
  <c r="G146" i="2"/>
  <c r="V145" i="2"/>
  <c r="S145" i="2"/>
  <c r="P145" i="2"/>
  <c r="M145" i="2"/>
  <c r="J145" i="2"/>
  <c r="G145"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2" i="2"/>
  <c r="S132" i="2"/>
  <c r="P132" i="2"/>
  <c r="M132" i="2"/>
  <c r="J132" i="2"/>
  <c r="G132" i="2"/>
  <c r="W131" i="2"/>
  <c r="V131" i="2"/>
  <c r="T131" i="2"/>
  <c r="S131" i="2"/>
  <c r="Q131" i="2"/>
  <c r="P131" i="2"/>
  <c r="N131" i="2"/>
  <c r="M131" i="2"/>
  <c r="K131" i="2"/>
  <c r="J131" i="2"/>
  <c r="G131" i="2"/>
  <c r="F131" i="2"/>
  <c r="T130" i="2"/>
  <c r="S130" i="2"/>
  <c r="Q130" i="2"/>
  <c r="P130" i="2"/>
  <c r="N130" i="2"/>
  <c r="M130" i="2"/>
  <c r="K130" i="2"/>
  <c r="J130" i="2"/>
  <c r="H130" i="2"/>
  <c r="G130" i="2"/>
  <c r="F130" i="2"/>
  <c r="T126" i="2"/>
  <c r="S126" i="2"/>
  <c r="Q126" i="2"/>
  <c r="P126" i="2"/>
  <c r="N126" i="2"/>
  <c r="M126" i="2"/>
  <c r="K126" i="2"/>
  <c r="J126" i="2"/>
  <c r="H126" i="2"/>
  <c r="G126" i="2"/>
  <c r="T125" i="2"/>
  <c r="S125" i="2"/>
  <c r="Q125" i="2"/>
  <c r="P125" i="2"/>
  <c r="N125" i="2"/>
  <c r="M125" i="2"/>
  <c r="K125" i="2"/>
  <c r="J125" i="2"/>
  <c r="H125" i="2"/>
  <c r="G125" i="2"/>
  <c r="T120" i="2"/>
  <c r="S120" i="2"/>
  <c r="Q120" i="2"/>
  <c r="P120" i="2"/>
  <c r="N120" i="2"/>
  <c r="M120" i="2"/>
  <c r="K120" i="2"/>
  <c r="J120" i="2"/>
  <c r="H120" i="2"/>
  <c r="G120" i="2"/>
  <c r="T119" i="2"/>
  <c r="S119" i="2"/>
  <c r="Q119" i="2"/>
  <c r="P119" i="2"/>
  <c r="N119" i="2"/>
  <c r="M119" i="2"/>
  <c r="K119" i="2"/>
  <c r="J119" i="2"/>
  <c r="H119" i="2"/>
  <c r="G119" i="2"/>
  <c r="T118" i="2"/>
  <c r="S118" i="2"/>
  <c r="Q118" i="2"/>
  <c r="P118" i="2"/>
  <c r="N118" i="2"/>
  <c r="M118" i="2"/>
  <c r="K118" i="2"/>
  <c r="J118" i="2"/>
  <c r="H118" i="2"/>
  <c r="G118" i="2"/>
  <c r="T112" i="2"/>
  <c r="S112" i="2"/>
  <c r="Q112" i="2"/>
  <c r="P112" i="2"/>
  <c r="N112" i="2"/>
  <c r="M112" i="2"/>
  <c r="K112" i="2"/>
  <c r="J112" i="2"/>
  <c r="H112" i="2"/>
  <c r="G112" i="2"/>
  <c r="T111" i="2"/>
  <c r="S111" i="2"/>
  <c r="Q111" i="2"/>
  <c r="P111" i="2"/>
  <c r="N111" i="2"/>
  <c r="M111" i="2"/>
  <c r="K111" i="2"/>
  <c r="J111" i="2"/>
  <c r="H111" i="2"/>
  <c r="G111" i="2"/>
  <c r="W110" i="2"/>
  <c r="V110" i="2"/>
  <c r="T110" i="2"/>
  <c r="S110" i="2"/>
  <c r="Q110" i="2"/>
  <c r="P110" i="2"/>
  <c r="N110" i="2"/>
  <c r="M110" i="2"/>
  <c r="K110" i="2"/>
  <c r="J110" i="2"/>
  <c r="H110" i="2"/>
  <c r="G110" i="2"/>
  <c r="W75" i="2"/>
  <c r="W77" i="2"/>
  <c r="W78" i="2"/>
  <c r="W79" i="2"/>
  <c r="W81" i="2"/>
  <c r="W82" i="2"/>
  <c r="W83" i="2"/>
  <c r="W85" i="2"/>
  <c r="W87" i="2"/>
  <c r="W88" i="2"/>
  <c r="W89" i="2"/>
  <c r="W90" i="2"/>
  <c r="W92" i="2"/>
  <c r="W93" i="2"/>
  <c r="W94" i="2"/>
  <c r="W95" i="2"/>
  <c r="W96" i="2"/>
  <c r="W97" i="2"/>
  <c r="W98" i="2"/>
  <c r="W99" i="2"/>
  <c r="W100" i="2"/>
  <c r="W102" i="2"/>
  <c r="W103" i="2"/>
  <c r="W105" i="2"/>
  <c r="T75" i="2"/>
  <c r="T77" i="2"/>
  <c r="T78" i="2"/>
  <c r="T79" i="2"/>
  <c r="T81" i="2"/>
  <c r="T82" i="2"/>
  <c r="T83" i="2"/>
  <c r="T85" i="2"/>
  <c r="T87" i="2"/>
  <c r="T88" i="2"/>
  <c r="T89" i="2"/>
  <c r="T90" i="2"/>
  <c r="T92" i="2"/>
  <c r="T93" i="2"/>
  <c r="T94" i="2"/>
  <c r="T95" i="2"/>
  <c r="T96" i="2"/>
  <c r="T97" i="2"/>
  <c r="T98" i="2"/>
  <c r="T99" i="2"/>
  <c r="T100" i="2"/>
  <c r="T102" i="2"/>
  <c r="T103" i="2"/>
  <c r="T105" i="2"/>
  <c r="Q75" i="2"/>
  <c r="Q77" i="2"/>
  <c r="Q78" i="2"/>
  <c r="Q79" i="2"/>
  <c r="Q81" i="2"/>
  <c r="Q82" i="2"/>
  <c r="Q83" i="2"/>
  <c r="Q85" i="2"/>
  <c r="Q87" i="2"/>
  <c r="Q88" i="2"/>
  <c r="Q89" i="2"/>
  <c r="Q90" i="2"/>
  <c r="Q92" i="2"/>
  <c r="Q93" i="2"/>
  <c r="Q94" i="2"/>
  <c r="Q95" i="2"/>
  <c r="Q96" i="2"/>
  <c r="Q97" i="2"/>
  <c r="Q98" i="2"/>
  <c r="Q99" i="2"/>
  <c r="Q100" i="2"/>
  <c r="Q102" i="2"/>
  <c r="Q103" i="2"/>
  <c r="Q105" i="2"/>
  <c r="N75" i="2"/>
  <c r="N77" i="2"/>
  <c r="N78" i="2"/>
  <c r="N79" i="2"/>
  <c r="N81" i="2"/>
  <c r="N82" i="2"/>
  <c r="N83" i="2"/>
  <c r="N85" i="2"/>
  <c r="N87" i="2"/>
  <c r="N88" i="2"/>
  <c r="N89" i="2"/>
  <c r="N90" i="2"/>
  <c r="N92" i="2"/>
  <c r="N93" i="2"/>
  <c r="N94" i="2"/>
  <c r="N95" i="2"/>
  <c r="N96" i="2"/>
  <c r="N97" i="2"/>
  <c r="N98" i="2"/>
  <c r="N99" i="2"/>
  <c r="N100" i="2"/>
  <c r="N102" i="2"/>
  <c r="N103" i="2"/>
  <c r="N105" i="2"/>
  <c r="K75" i="2"/>
  <c r="K77" i="2"/>
  <c r="K78" i="2"/>
  <c r="K79" i="2"/>
  <c r="K81" i="2"/>
  <c r="K82" i="2"/>
  <c r="K83" i="2"/>
  <c r="K85" i="2"/>
  <c r="K87" i="2"/>
  <c r="K88" i="2"/>
  <c r="K89" i="2"/>
  <c r="K90" i="2"/>
  <c r="K92" i="2"/>
  <c r="K93" i="2"/>
  <c r="K94" i="2"/>
  <c r="K95" i="2"/>
  <c r="K96" i="2"/>
  <c r="K97" i="2"/>
  <c r="K98" i="2"/>
  <c r="K99" i="2"/>
  <c r="K100" i="2"/>
  <c r="K102" i="2"/>
  <c r="K103" i="2"/>
  <c r="K105" i="2"/>
  <c r="H75" i="2"/>
  <c r="H77" i="2"/>
  <c r="H78" i="2"/>
  <c r="H79" i="2"/>
  <c r="H81" i="2"/>
  <c r="H82" i="2"/>
  <c r="H83" i="2"/>
  <c r="H85" i="2"/>
  <c r="H87" i="2"/>
  <c r="H88" i="2"/>
  <c r="H89" i="2"/>
  <c r="H90" i="2"/>
  <c r="H92" i="2"/>
  <c r="H93" i="2"/>
  <c r="H94" i="2"/>
  <c r="H95" i="2"/>
  <c r="H96" i="2"/>
  <c r="H97" i="2"/>
  <c r="H98" i="2"/>
  <c r="H99" i="2"/>
  <c r="H100" i="2"/>
  <c r="H102" i="2"/>
  <c r="H103" i="2"/>
  <c r="H105" i="2"/>
  <c r="D105" i="2"/>
  <c r="V103" i="2"/>
  <c r="S103" i="2"/>
  <c r="P103" i="2"/>
  <c r="M103" i="2"/>
  <c r="J103" i="2"/>
  <c r="G103" i="2"/>
  <c r="V102" i="2"/>
  <c r="S102" i="2"/>
  <c r="P102" i="2"/>
  <c r="M102" i="2"/>
  <c r="J102" i="2"/>
  <c r="G102" i="2"/>
  <c r="V100" i="2"/>
  <c r="S100" i="2"/>
  <c r="P100" i="2"/>
  <c r="M100" i="2"/>
  <c r="J100" i="2"/>
  <c r="G100"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0" i="2"/>
  <c r="S90" i="2"/>
  <c r="P90" i="2"/>
  <c r="M90" i="2"/>
  <c r="J90" i="2"/>
  <c r="G90" i="2"/>
  <c r="V89" i="2"/>
  <c r="S89" i="2"/>
  <c r="P89" i="2"/>
  <c r="M89" i="2"/>
  <c r="J89" i="2"/>
  <c r="G89" i="2"/>
  <c r="V88" i="2"/>
  <c r="S88" i="2"/>
  <c r="P88" i="2"/>
  <c r="M88" i="2"/>
  <c r="J88" i="2"/>
  <c r="G88" i="2"/>
  <c r="V87" i="2"/>
  <c r="S87" i="2"/>
  <c r="P87" i="2"/>
  <c r="M87" i="2"/>
  <c r="J87" i="2"/>
  <c r="G87" i="2"/>
  <c r="V85" i="2"/>
  <c r="S85" i="2"/>
  <c r="P85" i="2"/>
  <c r="M85" i="2"/>
  <c r="J85" i="2"/>
  <c r="G85" i="2"/>
  <c r="V83" i="2"/>
  <c r="S83" i="2"/>
  <c r="P83" i="2"/>
  <c r="M83" i="2"/>
  <c r="J83" i="2"/>
  <c r="G83" i="2"/>
  <c r="V82" i="2"/>
  <c r="S82" i="2"/>
  <c r="P82" i="2"/>
  <c r="M82" i="2"/>
  <c r="J82" i="2"/>
  <c r="G82" i="2"/>
  <c r="V81" i="2"/>
  <c r="S81" i="2"/>
  <c r="P81" i="2"/>
  <c r="M81" i="2"/>
  <c r="J81" i="2"/>
  <c r="G81" i="2"/>
  <c r="V79" i="2"/>
  <c r="S79" i="2"/>
  <c r="P79" i="2"/>
  <c r="M79" i="2"/>
  <c r="J79" i="2"/>
  <c r="G79" i="2"/>
  <c r="V78" i="2"/>
  <c r="S78" i="2"/>
  <c r="P78" i="2"/>
  <c r="M78" i="2"/>
  <c r="J78" i="2"/>
  <c r="G78" i="2"/>
  <c r="V77" i="2"/>
  <c r="S77" i="2"/>
  <c r="P77" i="2"/>
  <c r="M77" i="2"/>
  <c r="J77" i="2"/>
  <c r="G77" i="2"/>
  <c r="V75" i="2"/>
  <c r="S75" i="2"/>
  <c r="P75" i="2"/>
  <c r="M75" i="2"/>
  <c r="J75" i="2"/>
  <c r="G75" i="2"/>
  <c r="T74" i="2"/>
  <c r="S74" i="2"/>
  <c r="Q74" i="2"/>
  <c r="P74" i="2"/>
  <c r="N74" i="2"/>
  <c r="M74" i="2"/>
  <c r="K74" i="2"/>
  <c r="J74" i="2"/>
  <c r="H74" i="2"/>
  <c r="G74" i="2"/>
  <c r="D71" i="2"/>
  <c r="W69" i="2"/>
  <c r="V69" i="2"/>
  <c r="T69" i="2"/>
  <c r="S69" i="2"/>
  <c r="Q69" i="2"/>
  <c r="P69" i="2"/>
  <c r="N69" i="2"/>
  <c r="M69" i="2"/>
  <c r="K69" i="2"/>
  <c r="J69" i="2"/>
  <c r="H69" i="2"/>
  <c r="G69" i="2"/>
  <c r="T68" i="2"/>
  <c r="S68" i="2"/>
  <c r="Q68" i="2"/>
  <c r="P68" i="2"/>
  <c r="N68" i="2"/>
  <c r="M68" i="2"/>
  <c r="K68" i="2"/>
  <c r="J68" i="2"/>
  <c r="H68" i="2"/>
  <c r="G68" i="2"/>
  <c r="T67" i="2"/>
  <c r="S67" i="2"/>
  <c r="Q67" i="2"/>
  <c r="P67" i="2"/>
  <c r="N67" i="2"/>
  <c r="M67" i="2"/>
  <c r="K67" i="2"/>
  <c r="J67" i="2"/>
  <c r="H67" i="2"/>
  <c r="G67" i="2"/>
  <c r="W66" i="2"/>
  <c r="V66" i="2"/>
  <c r="T66" i="2"/>
  <c r="S66" i="2"/>
  <c r="Q66" i="2"/>
  <c r="P66" i="2"/>
  <c r="N66" i="2"/>
  <c r="M66" i="2"/>
  <c r="K66" i="2"/>
  <c r="J66" i="2"/>
  <c r="H66" i="2"/>
  <c r="G66" i="2"/>
  <c r="W34" i="2"/>
  <c r="W35" i="2"/>
  <c r="W36" i="2"/>
  <c r="W37" i="2"/>
  <c r="W38" i="2"/>
  <c r="W39" i="2"/>
  <c r="W40" i="2"/>
  <c r="W41" i="2"/>
  <c r="W42" i="2"/>
  <c r="W43" i="2"/>
  <c r="W54" i="2"/>
  <c r="W49" i="2"/>
  <c r="W50" i="2"/>
  <c r="W57" i="2"/>
  <c r="W56" i="2"/>
  <c r="W58" i="2"/>
  <c r="W59" i="2"/>
  <c r="W62" i="2"/>
  <c r="T34" i="2"/>
  <c r="T35" i="2"/>
  <c r="T36" i="2"/>
  <c r="T37" i="2"/>
  <c r="T38" i="2"/>
  <c r="T39" i="2"/>
  <c r="T40" i="2"/>
  <c r="T41" i="2"/>
  <c r="T42" i="2"/>
  <c r="T43" i="2"/>
  <c r="T54" i="2"/>
  <c r="T46" i="2"/>
  <c r="T49" i="2"/>
  <c r="T50" i="2"/>
  <c r="T57" i="2"/>
  <c r="T53" i="2"/>
  <c r="T55" i="2"/>
  <c r="T56" i="2"/>
  <c r="T58" i="2"/>
  <c r="T59" i="2"/>
  <c r="T61" i="2"/>
  <c r="T62" i="2"/>
  <c r="Q34" i="2"/>
  <c r="Q35" i="2"/>
  <c r="Q36" i="2"/>
  <c r="Q37" i="2"/>
  <c r="Q38" i="2"/>
  <c r="Q39" i="2"/>
  <c r="Q40" i="2"/>
  <c r="Q41" i="2"/>
  <c r="Q42" i="2"/>
  <c r="Q43" i="2"/>
  <c r="Q54" i="2"/>
  <c r="Q46" i="2"/>
  <c r="Q49" i="2"/>
  <c r="Q50" i="2"/>
  <c r="Q57" i="2"/>
  <c r="Q53" i="2"/>
  <c r="Q55" i="2"/>
  <c r="Q56" i="2"/>
  <c r="Q58" i="2"/>
  <c r="Q59" i="2"/>
  <c r="Q61" i="2"/>
  <c r="Q62" i="2"/>
  <c r="N34" i="2"/>
  <c r="N35" i="2"/>
  <c r="N36" i="2"/>
  <c r="N37" i="2"/>
  <c r="N38" i="2"/>
  <c r="N39" i="2"/>
  <c r="N40" i="2"/>
  <c r="N41" i="2"/>
  <c r="N42" i="2"/>
  <c r="N43" i="2"/>
  <c r="N54" i="2"/>
  <c r="N46" i="2"/>
  <c r="N49" i="2"/>
  <c r="N50" i="2"/>
  <c r="N57" i="2"/>
  <c r="N53" i="2"/>
  <c r="N55" i="2"/>
  <c r="N56" i="2"/>
  <c r="N58" i="2"/>
  <c r="N59" i="2"/>
  <c r="N61" i="2"/>
  <c r="N62" i="2"/>
  <c r="K34" i="2"/>
  <c r="K35" i="2"/>
  <c r="K36" i="2"/>
  <c r="K37" i="2"/>
  <c r="K38" i="2"/>
  <c r="K39" i="2"/>
  <c r="K40" i="2"/>
  <c r="K41" i="2"/>
  <c r="K42" i="2"/>
  <c r="K43" i="2"/>
  <c r="K54" i="2"/>
  <c r="K46" i="2"/>
  <c r="K49" i="2"/>
  <c r="K50" i="2"/>
  <c r="K57" i="2"/>
  <c r="K53" i="2"/>
  <c r="K55" i="2"/>
  <c r="K56" i="2"/>
  <c r="K58" i="2"/>
  <c r="K59" i="2"/>
  <c r="K61" i="2"/>
  <c r="K62" i="2"/>
  <c r="H34" i="2"/>
  <c r="H35" i="2"/>
  <c r="H36" i="2"/>
  <c r="H37" i="2"/>
  <c r="H38" i="2"/>
  <c r="H39" i="2"/>
  <c r="H40" i="2"/>
  <c r="H41" i="2"/>
  <c r="H42" i="2"/>
  <c r="H43" i="2"/>
  <c r="H54" i="2"/>
  <c r="H46" i="2"/>
  <c r="H49" i="2"/>
  <c r="H50" i="2"/>
  <c r="H57" i="2"/>
  <c r="H53" i="2"/>
  <c r="H55" i="2"/>
  <c r="H56" i="2"/>
  <c r="H58" i="2"/>
  <c r="H59" i="2"/>
  <c r="H61" i="2"/>
  <c r="H62" i="2"/>
  <c r="D62" i="2"/>
  <c r="S61" i="2"/>
  <c r="P61" i="2"/>
  <c r="M61" i="2"/>
  <c r="J61" i="2"/>
  <c r="G61" i="2"/>
  <c r="V59" i="2"/>
  <c r="S59" i="2"/>
  <c r="P59" i="2"/>
  <c r="M59" i="2"/>
  <c r="J59" i="2"/>
  <c r="G59" i="2"/>
  <c r="V58" i="2"/>
  <c r="S58" i="2"/>
  <c r="P58" i="2"/>
  <c r="M58" i="2"/>
  <c r="J58" i="2"/>
  <c r="G58" i="2"/>
  <c r="V56" i="2"/>
  <c r="S56" i="2"/>
  <c r="P56" i="2"/>
  <c r="M56" i="2"/>
  <c r="J56" i="2"/>
  <c r="G56" i="2"/>
  <c r="V55" i="2"/>
  <c r="S55" i="2"/>
  <c r="P55" i="2"/>
  <c r="M55" i="2"/>
  <c r="J55" i="2"/>
  <c r="G55" i="2"/>
  <c r="V53" i="2"/>
  <c r="S53" i="2"/>
  <c r="P53" i="2"/>
  <c r="M53" i="2"/>
  <c r="J53" i="2"/>
  <c r="G53" i="2"/>
  <c r="V57" i="2"/>
  <c r="S57" i="2"/>
  <c r="P57" i="2"/>
  <c r="M57" i="2"/>
  <c r="J57" i="2"/>
  <c r="G57" i="2"/>
  <c r="V50" i="2"/>
  <c r="S50" i="2"/>
  <c r="P50" i="2"/>
  <c r="M50" i="2"/>
  <c r="J50" i="2"/>
  <c r="G50" i="2"/>
  <c r="V49" i="2"/>
  <c r="S49" i="2"/>
  <c r="P49" i="2"/>
  <c r="M49" i="2"/>
  <c r="J49" i="2"/>
  <c r="G49" i="2"/>
  <c r="V46" i="2"/>
  <c r="S46" i="2"/>
  <c r="P46" i="2"/>
  <c r="M46" i="2"/>
  <c r="J46" i="2"/>
  <c r="G46" i="2"/>
  <c r="V54" i="2"/>
  <c r="S54" i="2"/>
  <c r="P54" i="2"/>
  <c r="M54" i="2"/>
  <c r="J54" i="2"/>
  <c r="G54"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<sst xmlns="http://schemas.openxmlformats.org/spreadsheetml/2006/main" count="1290" uniqueCount="771">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</sst>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Border="1"/>
    <xf numFmtId="0" fontId="0" fillId="6" borderId="0" xfId="0" applyFont="1" applyFill="1" applyAlignment="1">
      <alignment horizontal="left"/>
    </xf>
    <xf numFmtId="0" fontId="0" fillId="6" borderId="0" xfId="0" applyFill="1"/>
    <xf numFmtId="0" fontId="0" fillId="6" borderId="0" xfId="1" applyFont="1" applyFill="1" applyBorder="1" applyAlignment="1">
      <alignment horizontal="left" vertical="center" wrapText="1"/>
    </xf>
    <xf numFmtId="0" fontId="19" fillId="0" borderId="0" xfId="0" applyFont="1" applyAlignment="1">
      <alignment horizontal="center"/>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48"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8"/>
  <sheetViews>
    <sheetView tabSelected="1" zoomScale="130" zoomScaleNormal="130" zoomScalePageLayoutView="130" workbookViewId="0">
      <pane xSplit="5" ySplit="2" topLeftCell="H131" activePane="bottomRight" state="frozen"/>
      <selection pane="topRight" activeCell="F1" sqref="F1"/>
      <selection pane="bottomLeft" activeCell="A3" sqref="A3"/>
      <selection pane="bottomRight" activeCell="A150" sqref="A150:XFD150"/>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12"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2"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12" t="s">
        <v>723</v>
      </c>
      <c r="G14" s="53"/>
      <c r="H14" s="59"/>
      <c r="I14" s="60"/>
      <c r="J14" s="53"/>
      <c r="K14" s="59"/>
      <c r="L14" s="60"/>
      <c r="M14" s="53"/>
      <c r="N14" s="59"/>
      <c r="O14" s="60"/>
      <c r="P14" s="53"/>
      <c r="Q14" s="59"/>
      <c r="R14" s="60"/>
      <c r="S14" s="53"/>
      <c r="T14" s="59"/>
      <c r="V14" s="53"/>
      <c r="W14" s="76"/>
    </row>
    <row r="15" spans="1:23" x14ac:dyDescent="0.25">
      <c r="B15" s="108"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2"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59" si="12">IF($E34=1,$B34," ")</f>
        <v>前2天内容调整-测试版本配置，debug</v>
      </c>
      <c r="H34" s="59">
        <f t="shared" ref="H34:H59" si="13">IF($E34=1,$D34," ")</f>
        <v>1</v>
      </c>
      <c r="I34" s="60"/>
      <c r="J34" s="53" t="str">
        <f t="shared" ref="J34:J59" si="14">IF($E34=2,$B34," ")</f>
        <v xml:space="preserve"> </v>
      </c>
      <c r="K34" s="59" t="str">
        <f t="shared" ref="K34:K59" si="15">IF($E34=2,$D34," ")</f>
        <v xml:space="preserve"> </v>
      </c>
      <c r="L34" s="60"/>
      <c r="M34" s="53" t="str">
        <f t="shared" ref="M34:M59" si="16">IF($E34=3,$B34," ")</f>
        <v xml:space="preserve"> </v>
      </c>
      <c r="N34" s="59" t="str">
        <f t="shared" ref="N34:N59" si="17">IF($E34=3,$D34," ")</f>
        <v xml:space="preserve"> </v>
      </c>
      <c r="O34" s="60"/>
      <c r="P34" s="53" t="str">
        <f t="shared" ref="P34:P59" si="18">IF($E34=4,$B34," ")</f>
        <v xml:space="preserve"> </v>
      </c>
      <c r="Q34" s="59" t="str">
        <f t="shared" ref="Q34:Q59" si="19">IF($E34=4,$D34," ")</f>
        <v xml:space="preserve"> </v>
      </c>
      <c r="R34" s="60"/>
      <c r="S34" s="53" t="str">
        <f t="shared" ref="S34:S59"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59" si="21">IF($E35=5,$D35," ")</f>
        <v xml:space="preserve"> </v>
      </c>
      <c r="V35" s="53" t="str">
        <f t="shared" ref="V35:V59" si="22">IF($E35=6,$B35," ")</f>
        <v xml:space="preserve"> </v>
      </c>
      <c r="W35" s="76" t="str">
        <f t="shared" ref="W35:W59"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8"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10"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8"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724</v>
      </c>
      <c r="D45" s="54">
        <v>1</v>
      </c>
      <c r="E45" s="54">
        <v>3</v>
      </c>
      <c r="G45" s="53"/>
      <c r="H45" s="59"/>
      <c r="I45" s="60"/>
      <c r="J45" s="53"/>
      <c r="K45" s="59"/>
      <c r="L45" s="60"/>
      <c r="M45" s="53"/>
      <c r="N45" s="59"/>
      <c r="O45" s="60"/>
      <c r="P45" s="53"/>
      <c r="Q45" s="59"/>
      <c r="R45" s="60"/>
      <c r="S45" s="53"/>
      <c r="T45" s="59"/>
      <c r="V45" s="53"/>
      <c r="W45" s="76"/>
    </row>
    <row r="46" spans="1:23" x14ac:dyDescent="0.25">
      <c r="B46" s="52"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7" spans="1:23" x14ac:dyDescent="0.25">
      <c r="B47" s="52" t="s">
        <v>767</v>
      </c>
      <c r="C47" s="56"/>
      <c r="D47" s="54">
        <v>1</v>
      </c>
      <c r="E47" s="54">
        <v>3</v>
      </c>
      <c r="G47" s="53"/>
      <c r="H47" s="59"/>
      <c r="I47" s="60"/>
      <c r="J47" s="53"/>
      <c r="K47" s="59"/>
      <c r="L47" s="60"/>
      <c r="M47" s="53"/>
      <c r="N47" s="59"/>
      <c r="O47" s="60"/>
      <c r="P47" s="53"/>
      <c r="Q47" s="59"/>
      <c r="R47" s="60"/>
      <c r="S47" s="53"/>
      <c r="T47" s="59"/>
      <c r="V47" s="53"/>
      <c r="W47" s="76"/>
    </row>
    <row r="48" spans="1:23" x14ac:dyDescent="0.25">
      <c r="B48" s="52"/>
      <c r="C48" s="56"/>
      <c r="G48" s="53"/>
      <c r="H48" s="59"/>
      <c r="I48" s="60"/>
      <c r="J48" s="53"/>
      <c r="K48" s="59"/>
      <c r="L48" s="60"/>
      <c r="M48" s="53"/>
      <c r="N48" s="59"/>
      <c r="O48" s="60"/>
      <c r="P48" s="53"/>
      <c r="Q48" s="59"/>
      <c r="R48" s="60"/>
      <c r="S48" s="53"/>
      <c r="T48" s="59"/>
      <c r="V48" s="53"/>
      <c r="W48" s="76"/>
    </row>
    <row r="49" spans="1:23" x14ac:dyDescent="0.25">
      <c r="B49" s="5" t="s">
        <v>373</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x14ac:dyDescent="0.25">
      <c r="B50" s="52" t="s">
        <v>374</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x14ac:dyDescent="0.25">
      <c r="B52" s="56"/>
      <c r="C52" s="56"/>
      <c r="G52" s="53"/>
      <c r="H52" s="59"/>
      <c r="I52" s="60"/>
      <c r="J52" s="53"/>
      <c r="K52" s="59"/>
      <c r="L52" s="60"/>
      <c r="M52" s="53"/>
      <c r="N52" s="59"/>
      <c r="O52" s="60"/>
      <c r="P52" s="53"/>
      <c r="Q52" s="59"/>
      <c r="R52" s="60"/>
      <c r="S52" s="53"/>
      <c r="T52" s="59"/>
      <c r="V52" s="53"/>
      <c r="W52" s="76"/>
    </row>
    <row r="53" spans="1:23" x14ac:dyDescent="0.25">
      <c r="B53" s="52" t="s">
        <v>375</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ht="34" x14ac:dyDescent="0.25">
      <c r="B54" s="56" t="s">
        <v>106</v>
      </c>
      <c r="C54" s="56"/>
      <c r="D54" s="54">
        <v>3</v>
      </c>
      <c r="E54" s="54">
        <v>5</v>
      </c>
      <c r="F54" s="53" t="s">
        <v>107</v>
      </c>
      <c r="G54" s="53" t="str">
        <f>IF($E54=1,$B54," ")</f>
        <v xml:space="preserve"> </v>
      </c>
      <c r="H54" s="59" t="str">
        <f>IF($E54=1,$D54," ")</f>
        <v xml:space="preserve"> </v>
      </c>
      <c r="I54" s="60"/>
      <c r="J54" s="53" t="str">
        <f>IF($E54=2,$B54," ")</f>
        <v xml:space="preserve"> </v>
      </c>
      <c r="K54" s="59" t="str">
        <f>IF($E54=2,$D54," ")</f>
        <v xml:space="preserve"> </v>
      </c>
      <c r="L54" s="60"/>
      <c r="M54" s="53" t="str">
        <f>IF($E54=3,$B54," ")</f>
        <v xml:space="preserve"> </v>
      </c>
      <c r="N54" s="59" t="str">
        <f>IF($E54=3,$D54," ")</f>
        <v xml:space="preserve"> </v>
      </c>
      <c r="O54" s="60"/>
      <c r="P54" s="53" t="str">
        <f>IF($E54=4,$B54," ")</f>
        <v xml:space="preserve"> </v>
      </c>
      <c r="Q54" s="59" t="str">
        <f>IF($E54=4,$D54," ")</f>
        <v xml:space="preserve"> </v>
      </c>
      <c r="R54" s="60"/>
      <c r="S54" s="53" t="str">
        <f>IF($E54=5,$B54," ")</f>
        <v>自动战斗逻辑</v>
      </c>
      <c r="T54" s="59">
        <f>IF($E54=5,$D54," ")</f>
        <v>3</v>
      </c>
      <c r="V54" s="53" t="str">
        <f>IF($E54=6,$B54," ")</f>
        <v xml:space="preserve"> </v>
      </c>
      <c r="W54" s="76" t="str">
        <f>IF($E54=6,$D54," ")</f>
        <v xml:space="preserve"> </v>
      </c>
    </row>
    <row r="55" spans="1:23" x14ac:dyDescent="0.25">
      <c r="B55" s="52" t="s">
        <v>376</v>
      </c>
      <c r="D55" s="54">
        <v>2</v>
      </c>
      <c r="E55" s="54">
        <v>5</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第4章副本 - debug</v>
      </c>
      <c r="T55" s="59">
        <f t="shared" si="21"/>
        <v>2</v>
      </c>
      <c r="V55" s="53" t="str">
        <f t="shared" si="22"/>
        <v xml:space="preserve"> </v>
      </c>
      <c r="W55" s="76"/>
    </row>
    <row r="56" spans="1:23" ht="34" x14ac:dyDescent="0.25">
      <c r="A56" s="5"/>
      <c r="B56" s="56" t="s">
        <v>377</v>
      </c>
      <c r="C56" s="56"/>
      <c r="D56" s="54">
        <v>1</v>
      </c>
      <c r="E56" s="54">
        <v>5</v>
      </c>
      <c r="G56" s="53" t="str">
        <f>IF($E56=1,$B56," ")</f>
        <v xml:space="preserve"> </v>
      </c>
      <c r="H56" s="59" t="str">
        <f>IF($E56=1,$D56," ")</f>
        <v xml:space="preserve"> </v>
      </c>
      <c r="I56" s="60"/>
      <c r="J56" s="53" t="str">
        <f>IF($E56=2,$B56," ")</f>
        <v xml:space="preserve"> </v>
      </c>
      <c r="K56" s="59" t="str">
        <f>IF($E56=2,$D56," ")</f>
        <v xml:space="preserve"> </v>
      </c>
      <c r="L56" s="60"/>
      <c r="M56" s="53" t="str">
        <f>IF($E56=3,$B56," ")</f>
        <v xml:space="preserve"> </v>
      </c>
      <c r="N56" s="59" t="str">
        <f>IF($E56=3,$D56," ")</f>
        <v xml:space="preserve"> </v>
      </c>
      <c r="O56" s="60"/>
      <c r="P56" s="53" t="str">
        <f>IF($E56=4,$B56," ")</f>
        <v xml:space="preserve"> </v>
      </c>
      <c r="Q56" s="59" t="str">
        <f>IF($E56=4,$D56," ")</f>
        <v xml:space="preserve"> </v>
      </c>
      <c r="R56" s="60"/>
      <c r="S56" s="53" t="str">
        <f>IF($E56=5,$B56," ")</f>
        <v>村落场景，主UI （配置，验收，Debug)</v>
      </c>
      <c r="T56" s="59">
        <f>IF($E56=5,$D56," ")</f>
        <v>1</v>
      </c>
      <c r="V56" s="53" t="str">
        <f>IF($E56=6,$B56," ")</f>
        <v xml:space="preserve"> </v>
      </c>
      <c r="W56" s="76" t="str">
        <f>IF($E56=6,$D56," ")</f>
        <v xml:space="preserve"> </v>
      </c>
    </row>
    <row r="57" spans="1:23" x14ac:dyDescent="0.25">
      <c r="B57" s="5" t="s">
        <v>130</v>
      </c>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自动战斗逻辑验收，debug</v>
      </c>
      <c r="T57" s="59">
        <f>IF($E57=5,$D57," ")</f>
        <v>1</v>
      </c>
      <c r="V57" s="53" t="str">
        <f>IF($E57=6,$B57," ")</f>
        <v xml:space="preserve"> </v>
      </c>
      <c r="W57" s="76" t="str">
        <f>IF($E57=6,$D57," ")</f>
        <v xml:space="preserve"> </v>
      </c>
    </row>
    <row r="58" spans="1:23" x14ac:dyDescent="0.25">
      <c r="B58" s="5" t="s">
        <v>219</v>
      </c>
      <c r="D58" s="54">
        <v>4</v>
      </c>
      <c r="E58" s="54">
        <v>6</v>
      </c>
      <c r="G58" s="53" t="str">
        <f t="shared" si="12"/>
        <v xml:space="preserve"> </v>
      </c>
      <c r="H58" s="59" t="str">
        <f t="shared" si="13"/>
        <v xml:space="preserve"> </v>
      </c>
      <c r="I58" s="60"/>
      <c r="J58" s="53" t="str">
        <f t="shared" si="14"/>
        <v xml:space="preserve"> </v>
      </c>
      <c r="K58" s="59" t="str">
        <f t="shared" si="15"/>
        <v xml:space="preserve"> </v>
      </c>
      <c r="L58" s="60"/>
      <c r="M58" s="53" t="str">
        <f t="shared" si="16"/>
        <v xml:space="preserve"> </v>
      </c>
      <c r="N58" s="59" t="str">
        <f t="shared" si="17"/>
        <v xml:space="preserve"> </v>
      </c>
      <c r="O58" s="60"/>
      <c r="P58" s="53" t="str">
        <f t="shared" si="18"/>
        <v xml:space="preserve"> </v>
      </c>
      <c r="Q58" s="59" t="str">
        <f t="shared" si="19"/>
        <v xml:space="preserve"> </v>
      </c>
      <c r="R58" s="60"/>
      <c r="S58" s="53" t="str">
        <f t="shared" si="20"/>
        <v xml:space="preserve"> </v>
      </c>
      <c r="T58" s="59" t="str">
        <f t="shared" si="21"/>
        <v xml:space="preserve"> </v>
      </c>
      <c r="V58" s="53" t="str">
        <f t="shared" si="22"/>
        <v>通天塔-金钱，经验副本配置</v>
      </c>
      <c r="W58" s="76">
        <f t="shared" si="23"/>
        <v>4</v>
      </c>
    </row>
    <row r="59" spans="1:23" ht="34" x14ac:dyDescent="0.25">
      <c r="B59" s="5" t="s">
        <v>226</v>
      </c>
      <c r="D59" s="54">
        <v>2</v>
      </c>
      <c r="E59" s="54">
        <v>6</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 xml:space="preserve"> </v>
      </c>
      <c r="Q59" s="59" t="str">
        <f t="shared" si="19"/>
        <v xml:space="preserve"> </v>
      </c>
      <c r="R59" s="60"/>
      <c r="S59" s="53" t="str">
        <f t="shared" si="20"/>
        <v xml:space="preserve"> </v>
      </c>
      <c r="T59" s="59" t="str">
        <f t="shared" si="21"/>
        <v xml:space="preserve"> </v>
      </c>
      <c r="V59" s="53" t="str">
        <f t="shared" si="22"/>
        <v>通天塔-金钱，经验副本配置-debug</v>
      </c>
      <c r="W59" s="76">
        <f t="shared" si="23"/>
        <v>2</v>
      </c>
    </row>
    <row r="60" spans="1:23" x14ac:dyDescent="0.25">
      <c r="G60" s="53"/>
      <c r="H60" s="59"/>
      <c r="I60" s="60"/>
      <c r="J60" s="53"/>
      <c r="K60" s="59"/>
      <c r="L60" s="60"/>
      <c r="M60" s="53"/>
      <c r="N60" s="59"/>
      <c r="O60" s="60"/>
      <c r="P60" s="53"/>
      <c r="Q60" s="59"/>
      <c r="R60" s="60"/>
      <c r="S60" s="53"/>
      <c r="T60" s="59"/>
      <c r="V60" s="53"/>
      <c r="W60" s="76"/>
    </row>
    <row r="61" spans="1:23" x14ac:dyDescent="0.25">
      <c r="G61" s="53" t="str">
        <f t="shared" ref="G61" si="24">IF($E61=1,$B61," ")</f>
        <v xml:space="preserve"> </v>
      </c>
      <c r="H61" s="59" t="str">
        <f t="shared" ref="H61" si="25">IF($E61=1,$D61," ")</f>
        <v xml:space="preserve"> </v>
      </c>
      <c r="I61" s="60"/>
      <c r="J61" s="53" t="str">
        <f t="shared" ref="J61" si="26">IF($E61=2,$B61," ")</f>
        <v xml:space="preserve"> </v>
      </c>
      <c r="K61" s="59" t="str">
        <f t="shared" ref="K61" si="27">IF($E61=2,$D61," ")</f>
        <v xml:space="preserve"> </v>
      </c>
      <c r="L61" s="60"/>
      <c r="M61" s="53" t="str">
        <f t="shared" ref="M61" si="28">IF($E61=3,$B61," ")</f>
        <v xml:space="preserve"> </v>
      </c>
      <c r="N61" s="59" t="str">
        <f t="shared" ref="N61" si="29">IF($E61=3,$D61," ")</f>
        <v xml:space="preserve"> </v>
      </c>
      <c r="O61" s="60"/>
      <c r="P61" s="53" t="str">
        <f t="shared" ref="P61" si="30">IF($E61=4,$B61," ")</f>
        <v xml:space="preserve"> </v>
      </c>
      <c r="Q61" s="59" t="str">
        <f t="shared" ref="Q61" si="31">IF($E61=4,$D61," ")</f>
        <v xml:space="preserve"> </v>
      </c>
      <c r="R61" s="60"/>
      <c r="S61" s="53" t="str">
        <f t="shared" ref="S61" si="32">IF($E61=5,$B61," ")</f>
        <v xml:space="preserve"> </v>
      </c>
      <c r="T61" s="59" t="str">
        <f t="shared" ref="T61" si="33">IF($E61=5,$D61," ")</f>
        <v xml:space="preserve"> </v>
      </c>
    </row>
    <row r="62" spans="1:23" s="34" customFormat="1" x14ac:dyDescent="0.25">
      <c r="B62" s="37" t="s">
        <v>378</v>
      </c>
      <c r="C62" s="37"/>
      <c r="D62" s="35">
        <f>SUM(D34:D61)</f>
        <v>35.5</v>
      </c>
      <c r="E62" s="35"/>
      <c r="F62" s="36"/>
      <c r="H62" s="87">
        <f>SUM(H34:H61)</f>
        <v>3</v>
      </c>
      <c r="I62" s="38"/>
      <c r="K62" s="87">
        <f>SUM(K34:K61)</f>
        <v>6.5</v>
      </c>
      <c r="L62" s="38"/>
      <c r="N62" s="87">
        <f>SUM(N34:N61)</f>
        <v>3</v>
      </c>
      <c r="O62" s="38"/>
      <c r="Q62" s="87">
        <f>SUM(Q34:Q61)</f>
        <v>5</v>
      </c>
      <c r="R62" s="38"/>
      <c r="T62" s="87">
        <f>SUM(T34:T61)</f>
        <v>10</v>
      </c>
      <c r="W62" s="87">
        <f>SUM(W34:W61)</f>
        <v>6</v>
      </c>
    </row>
    <row r="63" spans="1:23" x14ac:dyDescent="0.25">
      <c r="B63" s="5" t="s">
        <v>379</v>
      </c>
      <c r="G63" s="53"/>
      <c r="H63" s="59"/>
      <c r="I63" s="60"/>
      <c r="J63" s="53"/>
      <c r="K63" s="59"/>
      <c r="L63" s="60"/>
      <c r="M63" s="53"/>
      <c r="N63" s="59"/>
      <c r="O63" s="60"/>
      <c r="P63" s="53"/>
      <c r="Q63" s="59"/>
      <c r="R63" s="60"/>
      <c r="S63" s="53"/>
      <c r="T63" s="59"/>
      <c r="U63" s="5"/>
    </row>
    <row r="64" spans="1:23" x14ac:dyDescent="0.25">
      <c r="G64" s="53"/>
      <c r="H64" s="59"/>
      <c r="I64" s="60"/>
      <c r="J64" s="53"/>
      <c r="K64" s="59"/>
      <c r="L64" s="60"/>
      <c r="M64" s="53"/>
      <c r="N64" s="59"/>
      <c r="O64" s="60"/>
      <c r="P64" s="53"/>
      <c r="Q64" s="59"/>
      <c r="R64" s="60"/>
      <c r="S64" s="53"/>
      <c r="T64" s="59"/>
    </row>
    <row r="65" spans="1:23" x14ac:dyDescent="0.25">
      <c r="B65" s="5" t="s">
        <v>380</v>
      </c>
      <c r="D65" s="54">
        <v>8</v>
      </c>
      <c r="E65" s="54">
        <v>7</v>
      </c>
      <c r="G65" s="53"/>
      <c r="H65" s="59"/>
      <c r="I65" s="60"/>
      <c r="J65" s="53"/>
      <c r="K65" s="59"/>
      <c r="L65" s="60"/>
      <c r="M65" s="53"/>
      <c r="N65" s="59"/>
      <c r="O65" s="60"/>
      <c r="P65" s="53"/>
      <c r="Q65" s="59"/>
      <c r="R65" s="60"/>
      <c r="S65" s="53"/>
      <c r="T65" s="59"/>
    </row>
    <row r="66" spans="1:23" ht="34" x14ac:dyDescent="0.25">
      <c r="B66" s="52" t="s">
        <v>215</v>
      </c>
      <c r="D66" s="57">
        <v>4</v>
      </c>
      <c r="E66" s="54">
        <v>7</v>
      </c>
      <c r="F66" s="53" t="s">
        <v>217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6" t="str">
        <f>IF($E66=6,$D66," ")</f>
        <v xml:space="preserve"> </v>
      </c>
    </row>
    <row r="67" spans="1:23" x14ac:dyDescent="0.25">
      <c r="B67" s="5" t="s">
        <v>221</v>
      </c>
      <c r="D67" s="54">
        <v>6</v>
      </c>
      <c r="E67" s="54">
        <v>7</v>
      </c>
      <c r="F67" s="53" t="s">
        <v>381</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row>
    <row r="68" spans="1:23" x14ac:dyDescent="0.25">
      <c r="B68" s="5" t="s">
        <v>220</v>
      </c>
      <c r="D68" s="54">
        <v>6</v>
      </c>
      <c r="E68" s="54">
        <v>7</v>
      </c>
      <c r="F68" s="53" t="s">
        <v>381</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row>
    <row r="69" spans="1:23" x14ac:dyDescent="0.25">
      <c r="A69" s="5"/>
      <c r="B69" s="5" t="s">
        <v>105</v>
      </c>
      <c r="C69" s="56"/>
      <c r="D69" s="54">
        <v>1</v>
      </c>
      <c r="E69" s="54">
        <v>7</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c r="V69" s="53" t="str">
        <f>IF($E69=6,$B69," ")</f>
        <v xml:space="preserve"> </v>
      </c>
      <c r="W69" s="76" t="str">
        <f>IF($E69=6,$D69," ")</f>
        <v xml:space="preserve"> </v>
      </c>
    </row>
    <row r="70" spans="1:23" x14ac:dyDescent="0.25">
      <c r="A70" s="5"/>
      <c r="C70" s="56"/>
      <c r="G70" s="53"/>
      <c r="H70" s="59"/>
      <c r="I70" s="60"/>
      <c r="J70" s="53"/>
      <c r="K70" s="59"/>
      <c r="L70" s="60"/>
      <c r="M70" s="53"/>
      <c r="N70" s="59"/>
      <c r="O70" s="60"/>
      <c r="P70" s="53"/>
      <c r="Q70" s="59"/>
      <c r="R70" s="60"/>
      <c r="S70" s="53"/>
      <c r="T70" s="59"/>
      <c r="V70" s="53"/>
      <c r="W70" s="76"/>
    </row>
    <row r="71" spans="1:23" x14ac:dyDescent="0.25">
      <c r="A71" s="5"/>
      <c r="B71" s="37" t="s">
        <v>382</v>
      </c>
      <c r="C71" s="56"/>
      <c r="D71" s="35">
        <f>SUM(D65:D70)</f>
        <v>25</v>
      </c>
      <c r="G71" s="53"/>
      <c r="H71" s="59"/>
      <c r="I71" s="60"/>
      <c r="J71" s="53"/>
      <c r="K71" s="59"/>
      <c r="L71" s="60"/>
      <c r="M71" s="53"/>
      <c r="N71" s="59"/>
      <c r="O71" s="60"/>
      <c r="P71" s="53"/>
      <c r="Q71" s="59"/>
      <c r="R71" s="60"/>
      <c r="S71" s="53"/>
      <c r="T71" s="59"/>
      <c r="V71" s="53"/>
      <c r="W71" s="76"/>
    </row>
    <row r="72" spans="1:23" x14ac:dyDescent="0.25">
      <c r="G72" s="53"/>
      <c r="H72" s="59"/>
      <c r="I72" s="60"/>
      <c r="J72" s="53"/>
      <c r="K72" s="59"/>
      <c r="L72" s="60"/>
      <c r="M72" s="53"/>
      <c r="N72" s="59"/>
      <c r="O72" s="60"/>
      <c r="P72" s="53"/>
      <c r="Q72" s="59"/>
      <c r="R72" s="60"/>
      <c r="S72" s="53"/>
      <c r="T72" s="59"/>
    </row>
    <row r="73" spans="1:23" s="67" customFormat="1" x14ac:dyDescent="0.25">
      <c r="A73" s="39"/>
      <c r="B73" s="64"/>
      <c r="C73" s="64"/>
      <c r="D73" s="65"/>
      <c r="E73" s="65"/>
      <c r="F73" s="66"/>
      <c r="H73" s="68"/>
      <c r="I73" s="69"/>
      <c r="J73" s="64"/>
      <c r="L73" s="69"/>
      <c r="M73" s="64"/>
      <c r="O73" s="69"/>
      <c r="R73" s="69"/>
      <c r="U73" s="69"/>
      <c r="W73" s="68"/>
    </row>
    <row r="74" spans="1:23" x14ac:dyDescent="0.25">
      <c r="A74" s="34" t="s">
        <v>383</v>
      </c>
      <c r="B74" s="52"/>
      <c r="G74" s="53" t="str">
        <f t="shared" ref="G74:G103" si="34">IF($E74=1,$B74," ")</f>
        <v xml:space="preserve"> </v>
      </c>
      <c r="H74" s="59" t="str">
        <f t="shared" ref="H74:H103" si="35">IF($E74=1,$D74," ")</f>
        <v xml:space="preserve"> </v>
      </c>
      <c r="I74" s="60"/>
      <c r="J74" s="53" t="str">
        <f t="shared" ref="J74:J103" si="36">IF($E74=2,$B74," ")</f>
        <v xml:space="preserve"> </v>
      </c>
      <c r="K74" s="59" t="str">
        <f t="shared" ref="K74:K103" si="37">IF($E74=2,$D74," ")</f>
        <v xml:space="preserve"> </v>
      </c>
      <c r="L74" s="60"/>
      <c r="M74" s="53" t="str">
        <f t="shared" ref="M74:M103" si="38">IF($E74=3,$B74," ")</f>
        <v xml:space="preserve"> </v>
      </c>
      <c r="N74" s="59" t="str">
        <f t="shared" ref="N74:N103" si="39">IF($E74=3,$D74," ")</f>
        <v xml:space="preserve"> </v>
      </c>
      <c r="O74" s="60"/>
      <c r="P74" s="53" t="str">
        <f t="shared" ref="P74:P103" si="40">IF($E74=4,$B74," ")</f>
        <v xml:space="preserve"> </v>
      </c>
      <c r="Q74" s="59" t="str">
        <f t="shared" ref="Q74:Q103" si="41">IF($E74=4,$D74," ")</f>
        <v xml:space="preserve"> </v>
      </c>
      <c r="R74" s="60"/>
      <c r="S74" s="53" t="str">
        <f t="shared" ref="S74:S103" si="42">IF($E74=5,$B74," ")</f>
        <v xml:space="preserve"> </v>
      </c>
      <c r="T74" s="59" t="str">
        <f t="shared" ref="T74" si="43">IF($E74=5,$D74," ")</f>
        <v xml:space="preserve"> </v>
      </c>
    </row>
    <row r="75" spans="1:23" x14ac:dyDescent="0.25">
      <c r="B75" s="52" t="s">
        <v>163</v>
      </c>
      <c r="D75" s="54">
        <v>0.5</v>
      </c>
      <c r="E75" s="54">
        <v>1</v>
      </c>
      <c r="G75" s="53" t="str">
        <f t="shared" si="34"/>
        <v>抽蛋-Debug</v>
      </c>
      <c r="H75" s="59">
        <f t="shared" si="35"/>
        <v>0.5</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IF($E75=5,$D75," ")</f>
        <v xml:space="preserve"> </v>
      </c>
      <c r="V75" s="53" t="str">
        <f>IF($E75=6,$B75," ")</f>
        <v xml:space="preserve"> </v>
      </c>
      <c r="W75" s="76" t="str">
        <f>IF($E75=6,$D75," ")</f>
        <v xml:space="preserve"> </v>
      </c>
    </row>
    <row r="77" spans="1:23" x14ac:dyDescent="0.25">
      <c r="B77" s="106" t="s">
        <v>317</v>
      </c>
      <c r="D77" s="54">
        <v>1</v>
      </c>
      <c r="E77" s="54">
        <v>1</v>
      </c>
      <c r="G77" s="53" t="str">
        <f t="shared" si="34"/>
        <v>等级开启功能</v>
      </c>
      <c r="H77" s="59">
        <f t="shared" si="35"/>
        <v>1</v>
      </c>
      <c r="I77" s="60"/>
      <c r="J77" s="53" t="str">
        <f t="shared" si="36"/>
        <v xml:space="preserve"> </v>
      </c>
      <c r="K77" s="59" t="str">
        <f t="shared" si="37"/>
        <v xml:space="preserve"> </v>
      </c>
      <c r="L77" s="60"/>
      <c r="M77" s="53" t="str">
        <f t="shared" si="38"/>
        <v xml:space="preserve"> </v>
      </c>
      <c r="N77" s="59" t="str">
        <f t="shared" si="39"/>
        <v xml:space="preserve"> </v>
      </c>
      <c r="O77" s="60"/>
      <c r="P77" s="53" t="str">
        <f t="shared" si="40"/>
        <v xml:space="preserve"> </v>
      </c>
      <c r="Q77" s="59" t="str">
        <f t="shared" si="41"/>
        <v xml:space="preserve"> </v>
      </c>
      <c r="R77" s="60"/>
      <c r="S77" s="53" t="str">
        <f t="shared" si="42"/>
        <v xml:space="preserve"> </v>
      </c>
      <c r="T77" s="59" t="str">
        <f t="shared" ref="T77:T103" si="44">IF($E77=5,$D77," ")</f>
        <v xml:space="preserve"> </v>
      </c>
      <c r="V77" s="53" t="str">
        <f t="shared" ref="V77:V103" si="45">IF($E77=6,$B77," ")</f>
        <v xml:space="preserve"> </v>
      </c>
      <c r="W77" s="76" t="str">
        <f t="shared" ref="W77:W103" si="46">IF($E77=6,$D77," ")</f>
        <v xml:space="preserve"> </v>
      </c>
    </row>
    <row r="78" spans="1:23" x14ac:dyDescent="0.25">
      <c r="B78" s="108" t="s">
        <v>110</v>
      </c>
      <c r="D78" s="54">
        <v>1</v>
      </c>
      <c r="E78" s="54">
        <v>1</v>
      </c>
      <c r="G78" s="53" t="str">
        <f t="shared" si="34"/>
        <v>0.6版本对局外调整需求</v>
      </c>
      <c r="H78" s="59">
        <f t="shared" si="35"/>
        <v>1</v>
      </c>
      <c r="I78" s="60"/>
      <c r="J78" s="53" t="str">
        <f t="shared" si="36"/>
        <v xml:space="preserve"> </v>
      </c>
      <c r="K78" s="59" t="str">
        <f t="shared" si="37"/>
        <v xml:space="preserve"> </v>
      </c>
      <c r="L78" s="60"/>
      <c r="M78" s="53" t="str">
        <f t="shared" si="38"/>
        <v xml:space="preserve"> </v>
      </c>
      <c r="N78" s="59" t="str">
        <f t="shared" si="39"/>
        <v xml:space="preserve"> </v>
      </c>
      <c r="O78" s="60"/>
      <c r="P78" s="53" t="str">
        <f t="shared" si="40"/>
        <v xml:space="preserve"> </v>
      </c>
      <c r="Q78" s="59" t="str">
        <f t="shared" si="41"/>
        <v xml:space="preserve"> </v>
      </c>
      <c r="R78" s="60"/>
      <c r="S78" s="53" t="str">
        <f t="shared" si="42"/>
        <v xml:space="preserve"> </v>
      </c>
      <c r="T78" s="59" t="str">
        <f t="shared" si="44"/>
        <v xml:space="preserve"> </v>
      </c>
      <c r="V78" s="53" t="str">
        <f t="shared" si="45"/>
        <v xml:space="preserve"> </v>
      </c>
      <c r="W78" s="76" t="str">
        <f t="shared" si="46"/>
        <v xml:space="preserve"> </v>
      </c>
    </row>
    <row r="79" spans="1:23" x14ac:dyDescent="0.25">
      <c r="B79" s="106" t="s">
        <v>162</v>
      </c>
      <c r="D79" s="54">
        <v>1</v>
      </c>
      <c r="E79" s="54">
        <v>1</v>
      </c>
      <c r="F79" s="53" t="s">
        <v>108</v>
      </c>
      <c r="G79" s="53" t="str">
        <f>IF($E79=1,$B79," ")</f>
        <v>大冒险 - 验收，Debug</v>
      </c>
      <c r="H79" s="59">
        <f>IF($E79=1,$D79," ")</f>
        <v>1</v>
      </c>
      <c r="I79" s="60"/>
      <c r="J79" s="53" t="str">
        <f>IF($E79=2,$B79," ")</f>
        <v xml:space="preserve"> </v>
      </c>
      <c r="K79" s="59" t="str">
        <f>IF($E79=2,$D79," ")</f>
        <v xml:space="preserve"> </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6" t="str">
        <f>IF($E79=6,$D79," ")</f>
        <v xml:space="preserve"> </v>
      </c>
    </row>
    <row r="80" spans="1:23" x14ac:dyDescent="0.25">
      <c r="B80" s="52"/>
      <c r="G80" s="53"/>
      <c r="H80" s="59"/>
      <c r="I80" s="60"/>
      <c r="J80" s="53"/>
      <c r="K80" s="59"/>
      <c r="L80" s="60"/>
      <c r="M80" s="53"/>
      <c r="N80" s="59"/>
      <c r="O80" s="60"/>
      <c r="P80" s="53"/>
      <c r="Q80" s="59"/>
      <c r="R80" s="60"/>
      <c r="S80" s="53"/>
      <c r="T80" s="59"/>
      <c r="V80" s="53"/>
      <c r="W80" s="76"/>
    </row>
    <row r="81" spans="1:23" x14ac:dyDescent="0.25">
      <c r="B81" s="106" t="s">
        <v>118</v>
      </c>
      <c r="D81" s="54">
        <v>2</v>
      </c>
      <c r="E81" s="54">
        <v>2</v>
      </c>
      <c r="F81" s="53" t="s">
        <v>384</v>
      </c>
      <c r="G81" s="53" t="str">
        <f>IF($E81=1,$B81," ")</f>
        <v xml:space="preserve"> </v>
      </c>
      <c r="H81" s="59" t="str">
        <f>IF($E81=1,$D81," ")</f>
        <v xml:space="preserve"> </v>
      </c>
      <c r="I81" s="60"/>
      <c r="J81" s="53" t="str">
        <f>IF($E81=2,$B81," ")</f>
        <v>宠物界面 - 详细信息</v>
      </c>
      <c r="K81" s="59">
        <f>IF($E81=2,$D81," ")</f>
        <v>2</v>
      </c>
      <c r="L81" s="60"/>
      <c r="M81" s="53" t="str">
        <f>IF($E81=3,$B81," ")</f>
        <v xml:space="preserve"> </v>
      </c>
      <c r="N81" s="59" t="str">
        <f>IF($E81=3,$D81," ")</f>
        <v xml:space="preserve"> </v>
      </c>
      <c r="O81" s="60"/>
      <c r="P81" s="53" t="str">
        <f>IF($E81=4,$B81," ")</f>
        <v xml:space="preserve"> </v>
      </c>
      <c r="Q81" s="59" t="str">
        <f>IF($E81=4,$D81," ")</f>
        <v xml:space="preserve"> </v>
      </c>
      <c r="R81" s="60"/>
      <c r="S81" s="53" t="str">
        <f>IF($E81=5,$B81," ")</f>
        <v xml:space="preserve"> </v>
      </c>
      <c r="T81" s="59" t="str">
        <f>IF($E81=5,$D81," ")</f>
        <v xml:space="preserve"> </v>
      </c>
      <c r="V81" s="53" t="str">
        <f>IF($E81=6,$B81," ")</f>
        <v xml:space="preserve"> </v>
      </c>
      <c r="W81" s="76" t="str">
        <f>IF($E81=6,$D81," ")</f>
        <v xml:space="preserve"> </v>
      </c>
    </row>
    <row r="82" spans="1:23" x14ac:dyDescent="0.25">
      <c r="B82" s="106" t="s">
        <v>720</v>
      </c>
      <c r="D82" s="61">
        <v>2</v>
      </c>
      <c r="E82" s="54">
        <v>2</v>
      </c>
      <c r="G82" s="53" t="str">
        <f>IF($E82=1,$B82," ")</f>
        <v xml:space="preserve"> </v>
      </c>
      <c r="H82" s="59" t="str">
        <f>IF($E82=1,$D82," ")</f>
        <v xml:space="preserve"> </v>
      </c>
      <c r="I82" s="60"/>
      <c r="J82" s="53" t="str">
        <f>IF($E82=2,$B82," ")</f>
        <v>升级界面方案（取消）</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108" t="s">
        <v>164</v>
      </c>
      <c r="C83" s="52"/>
      <c r="D83" s="61">
        <v>2</v>
      </c>
      <c r="E83" s="54">
        <v>2</v>
      </c>
      <c r="G83" s="53" t="str">
        <f>IF($E83=1,$B83," ")</f>
        <v xml:space="preserve"> </v>
      </c>
      <c r="H83" s="59" t="str">
        <f>IF($E83=1,$D83," ")</f>
        <v xml:space="preserve"> </v>
      </c>
      <c r="I83" s="60"/>
      <c r="J83" s="53" t="str">
        <f>IF($E83=2,$B83," ")</f>
        <v>PVP - 验收，Debug</v>
      </c>
      <c r="K83" s="59">
        <f>IF($E83=2,$D83," ")</f>
        <v>2</v>
      </c>
      <c r="L83" s="60"/>
      <c r="M83" s="53" t="str">
        <f>IF($E83=3,$B83," ")</f>
        <v xml:space="preserve"> </v>
      </c>
      <c r="N83" s="59" t="str">
        <f>IF($E83=3,$D83," ")</f>
        <v xml:space="preserve"> </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6" t="str">
        <f>IF($E83=6,$D83," ")</f>
        <v xml:space="preserve"> </v>
      </c>
    </row>
    <row r="84" spans="1:23" x14ac:dyDescent="0.25">
      <c r="B84" s="52"/>
      <c r="C84" s="52"/>
      <c r="D84" s="61"/>
      <c r="G84" s="53"/>
      <c r="H84" s="59"/>
      <c r="I84" s="60"/>
      <c r="J84" s="53"/>
      <c r="K84" s="59"/>
      <c r="L84" s="60"/>
      <c r="M84" s="53"/>
      <c r="N84" s="59"/>
      <c r="O84" s="60"/>
      <c r="P84" s="53"/>
      <c r="Q84" s="59"/>
      <c r="R84" s="60"/>
      <c r="S84" s="53"/>
      <c r="T84" s="59"/>
      <c r="V84" s="53"/>
      <c r="W84" s="76"/>
    </row>
    <row r="85" spans="1:23" ht="34" x14ac:dyDescent="0.25">
      <c r="B85" s="110" t="s">
        <v>165</v>
      </c>
      <c r="C85" s="56"/>
      <c r="D85" s="54">
        <v>0.5</v>
      </c>
      <c r="E85" s="54">
        <v>3</v>
      </c>
      <c r="F85" s="53" t="s">
        <v>109</v>
      </c>
      <c r="G85" s="53" t="str">
        <f t="shared" si="34"/>
        <v xml:space="preserve"> </v>
      </c>
      <c r="H85" s="59" t="str">
        <f t="shared" si="35"/>
        <v xml:space="preserve"> </v>
      </c>
      <c r="I85" s="60"/>
      <c r="J85" s="53" t="str">
        <f t="shared" si="36"/>
        <v xml:space="preserve"> </v>
      </c>
      <c r="K85" s="59" t="str">
        <f t="shared" si="37"/>
        <v xml:space="preserve"> </v>
      </c>
      <c r="L85" s="60"/>
      <c r="M85" s="53" t="str">
        <f t="shared" si="38"/>
        <v>副本失败指引 - 验收，Debug</v>
      </c>
      <c r="N85" s="59">
        <f t="shared" si="39"/>
        <v>0.5</v>
      </c>
      <c r="O85" s="60"/>
      <c r="P85" s="53" t="str">
        <f t="shared" si="40"/>
        <v xml:space="preserve"> </v>
      </c>
      <c r="Q85" s="59" t="str">
        <f t="shared" si="41"/>
        <v xml:space="preserve"> </v>
      </c>
      <c r="R85" s="60"/>
      <c r="S85" s="53" t="str">
        <f t="shared" si="42"/>
        <v xml:space="preserve"> </v>
      </c>
      <c r="T85" s="59" t="str">
        <f t="shared" si="44"/>
        <v xml:space="preserve"> </v>
      </c>
      <c r="V85" s="53" t="str">
        <f t="shared" si="45"/>
        <v xml:space="preserve"> </v>
      </c>
      <c r="W85" s="76" t="str">
        <f t="shared" si="46"/>
        <v xml:space="preserve"> </v>
      </c>
    </row>
    <row r="86" spans="1:23" x14ac:dyDescent="0.25">
      <c r="B86" s="110" t="s">
        <v>721</v>
      </c>
      <c r="C86" s="56"/>
      <c r="D86" s="54">
        <v>1</v>
      </c>
      <c r="E86" s="54">
        <v>3</v>
      </c>
      <c r="G86" s="53" t="str">
        <f t="shared" si="34"/>
        <v xml:space="preserve"> </v>
      </c>
      <c r="H86" s="59" t="str">
        <f t="shared" si="35"/>
        <v xml:space="preserve"> </v>
      </c>
      <c r="I86" s="60"/>
      <c r="J86" s="53" t="str">
        <f t="shared" si="36"/>
        <v xml:space="preserve"> </v>
      </c>
      <c r="K86" s="59" t="str">
        <f t="shared" si="37"/>
        <v xml:space="preserve"> </v>
      </c>
      <c r="L86" s="60"/>
      <c r="M86" s="53" t="str">
        <f t="shared" si="38"/>
        <v xml:space="preserve">道具指引各个系统回归 </v>
      </c>
      <c r="N86" s="59">
        <f t="shared" si="39"/>
        <v>1</v>
      </c>
      <c r="O86" s="60"/>
      <c r="P86" s="53" t="str">
        <f t="shared" si="40"/>
        <v xml:space="preserve"> </v>
      </c>
      <c r="Q86" s="59" t="str">
        <f t="shared" si="41"/>
        <v xml:space="preserve"> </v>
      </c>
      <c r="R86" s="60"/>
      <c r="S86" s="53" t="str">
        <f t="shared" si="42"/>
        <v xml:space="preserve"> </v>
      </c>
      <c r="T86" s="59" t="str">
        <f t="shared" si="44"/>
        <v xml:space="preserve"> </v>
      </c>
      <c r="V86" s="53" t="str">
        <f t="shared" si="45"/>
        <v xml:space="preserve"> </v>
      </c>
      <c r="W86" s="76" t="str">
        <f t="shared" si="46"/>
        <v xml:space="preserve"> </v>
      </c>
    </row>
    <row r="87" spans="1:23" x14ac:dyDescent="0.25">
      <c r="B87" s="105" t="s">
        <v>249</v>
      </c>
      <c r="C87" s="56"/>
      <c r="D87" s="54">
        <v>2</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Loading界面美术需求</v>
      </c>
      <c r="N87" s="59">
        <f>IF($E87=3,$D87," ")</f>
        <v>2</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x14ac:dyDescent="0.25">
      <c r="B88" s="105" t="s">
        <v>257</v>
      </c>
      <c r="C88" s="56"/>
      <c r="D88" s="54">
        <v>1</v>
      </c>
      <c r="E88" s="54">
        <v>3</v>
      </c>
      <c r="G88" s="53" t="str">
        <f>IF($E88=1,$B88," ")</f>
        <v xml:space="preserve"> </v>
      </c>
      <c r="H88" s="59" t="str">
        <f>IF($E88=1,$D88," ")</f>
        <v xml:space="preserve"> </v>
      </c>
      <c r="I88" s="60"/>
      <c r="J88" s="53" t="str">
        <f>IF($E88=2,$B88," ")</f>
        <v xml:space="preserve"> </v>
      </c>
      <c r="K88" s="59" t="str">
        <f>IF($E88=2,$D88," ")</f>
        <v xml:space="preserve"> </v>
      </c>
      <c r="L88" s="60"/>
      <c r="M88" s="53" t="str">
        <f>IF($E88=3,$B88," ")</f>
        <v>loading界面功能设计</v>
      </c>
      <c r="N88" s="59">
        <f>IF($E88=3,$D88," ")</f>
        <v>1</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s="52" customFormat="1" ht="34" x14ac:dyDescent="0.25">
      <c r="A89" s="34"/>
      <c r="B89" s="108" t="s">
        <v>113</v>
      </c>
      <c r="D89" s="61">
        <v>2</v>
      </c>
      <c r="E89" s="54">
        <v>3</v>
      </c>
      <c r="F89" s="53" t="s">
        <v>114</v>
      </c>
      <c r="G89" s="53" t="str">
        <f>IF($E89=1,$B89," ")</f>
        <v xml:space="preserve"> </v>
      </c>
      <c r="H89" s="59" t="str">
        <f>IF($E89=1,$D89," ")</f>
        <v xml:space="preserve"> </v>
      </c>
      <c r="I89" s="60"/>
      <c r="J89" s="53" t="str">
        <f>IF($E89=2,$B89," ")</f>
        <v xml:space="preserve"> </v>
      </c>
      <c r="K89" s="59" t="str">
        <f>IF($E89=2,$D89," ")</f>
        <v xml:space="preserve"> </v>
      </c>
      <c r="L89" s="60"/>
      <c r="M89" s="53" t="str">
        <f>IF($E89=3,$B89," ")</f>
        <v>新手引导</v>
      </c>
      <c r="N89" s="59">
        <f>IF($E89=3,$D89," ")</f>
        <v>2</v>
      </c>
      <c r="O89" s="60"/>
      <c r="P89" s="53" t="str">
        <f>IF($E89=4,$B89," ")</f>
        <v xml:space="preserve"> </v>
      </c>
      <c r="Q89" s="59" t="str">
        <f>IF($E89=4,$D89," ")</f>
        <v xml:space="preserve"> </v>
      </c>
      <c r="R89" s="60"/>
      <c r="S89" s="53" t="str">
        <f>IF($E89=5,$B89," ")</f>
        <v xml:space="preserve"> </v>
      </c>
      <c r="T89" s="59" t="str">
        <f>IF($E89=5,$D89," ")</f>
        <v xml:space="preserve"> </v>
      </c>
      <c r="U89" s="9"/>
      <c r="V89" s="53" t="str">
        <f>IF($E89=6,$B89," ")</f>
        <v xml:space="preserve"> </v>
      </c>
      <c r="W89" s="76" t="str">
        <f>IF($E89=6,$D89," ")</f>
        <v xml:space="preserve"> </v>
      </c>
    </row>
    <row r="90" spans="1:23" x14ac:dyDescent="0.25">
      <c r="B90" s="52" t="s">
        <v>385</v>
      </c>
      <c r="C90" s="52"/>
      <c r="D90" s="61">
        <v>1</v>
      </c>
      <c r="E90" s="54">
        <v>3</v>
      </c>
      <c r="G90" s="53" t="str">
        <f>IF($E90=1,$B90," ")</f>
        <v xml:space="preserve"> </v>
      </c>
      <c r="H90" s="59" t="str">
        <f>IF($E90=1,$D90," ")</f>
        <v xml:space="preserve"> </v>
      </c>
      <c r="I90" s="60"/>
      <c r="J90" s="53" t="str">
        <f>IF($E90=2,$B90," ")</f>
        <v xml:space="preserve"> </v>
      </c>
      <c r="K90" s="59" t="str">
        <f>IF($E90=2,$D90," ")</f>
        <v xml:space="preserve"> </v>
      </c>
      <c r="L90" s="60"/>
      <c r="M90" s="53" t="str">
        <f>IF($E90=3,$B90," ")</f>
        <v>UI特效，动画补充 （回归之前界面）</v>
      </c>
      <c r="N90" s="59">
        <f>IF($E90=3,$D90," ")</f>
        <v>1</v>
      </c>
      <c r="O90" s="60"/>
      <c r="P90" s="53" t="str">
        <f>IF($E90=4,$B90," ")</f>
        <v xml:space="preserve"> </v>
      </c>
      <c r="Q90" s="59" t="str">
        <f>IF($E90=4,$D90," ")</f>
        <v xml:space="preserve"> </v>
      </c>
      <c r="R90" s="60"/>
      <c r="S90" s="53" t="str">
        <f>IF($E90=5,$B90," ")</f>
        <v xml:space="preserve"> </v>
      </c>
      <c r="T90" s="59" t="str">
        <f>IF($E90=5,$D90," ")</f>
        <v xml:space="preserve"> </v>
      </c>
      <c r="V90" s="53" t="str">
        <f>IF($E90=6,$B90," ")</f>
        <v xml:space="preserve"> </v>
      </c>
      <c r="W90" s="76" t="str">
        <f>IF($E90=6,$D90," ")</f>
        <v xml:space="preserve"> </v>
      </c>
    </row>
    <row r="91" spans="1:23" x14ac:dyDescent="0.25">
      <c r="B91" s="52"/>
      <c r="C91" s="52"/>
      <c r="D91" s="61"/>
      <c r="G91" s="53"/>
      <c r="H91" s="59"/>
      <c r="I91" s="60"/>
      <c r="J91" s="53"/>
      <c r="K91" s="59"/>
      <c r="L91" s="60"/>
      <c r="M91" s="53"/>
      <c r="N91" s="59"/>
      <c r="O91" s="60"/>
      <c r="P91" s="53"/>
      <c r="Q91" s="59"/>
      <c r="R91" s="60"/>
      <c r="S91" s="53"/>
      <c r="T91" s="59"/>
      <c r="V91" s="53"/>
      <c r="W91" s="76"/>
    </row>
    <row r="92" spans="1:23" s="52" customFormat="1" x14ac:dyDescent="0.25">
      <c r="A92" s="34"/>
      <c r="B92" s="52" t="s">
        <v>259</v>
      </c>
      <c r="D92" s="61">
        <v>4</v>
      </c>
      <c r="E92" s="54">
        <v>4</v>
      </c>
      <c r="F92" s="53"/>
      <c r="G92" s="53" t="str">
        <f>IF($E92=1,$B92," ")</f>
        <v xml:space="preserve"> </v>
      </c>
      <c r="H92" s="59" t="str">
        <f>IF($E92=1,$D92," ")</f>
        <v xml:space="preserve"> </v>
      </c>
      <c r="I92" s="60"/>
      <c r="J92" s="53" t="str">
        <f>IF($E92=2,$B92," ")</f>
        <v xml:space="preserve"> </v>
      </c>
      <c r="K92" s="59" t="str">
        <f>IF($E92=2,$D92," ")</f>
        <v xml:space="preserve"> </v>
      </c>
      <c r="L92" s="60"/>
      <c r="M92" s="53" t="str">
        <f>IF($E92=3,$B92," ")</f>
        <v xml:space="preserve"> </v>
      </c>
      <c r="N92" s="59" t="str">
        <f>IF($E92=3,$D92," ")</f>
        <v xml:space="preserve"> </v>
      </c>
      <c r="O92" s="60"/>
      <c r="P92" s="53" t="str">
        <f>IF($E92=4,$B92," ")</f>
        <v>新手引导（封文档）</v>
      </c>
      <c r="Q92" s="59">
        <f>IF($E92=4,$D92," ")</f>
        <v>4</v>
      </c>
      <c r="R92" s="60"/>
      <c r="S92" s="53" t="str">
        <f>IF($E92=5,$B92," ")</f>
        <v xml:space="preserve"> </v>
      </c>
      <c r="T92" s="59" t="str">
        <f>IF($E92=5,$D92," ")</f>
        <v xml:space="preserve"> </v>
      </c>
      <c r="U92" s="9"/>
      <c r="V92" s="53" t="str">
        <f>IF($E92=6,$B92," ")</f>
        <v xml:space="preserve"> </v>
      </c>
      <c r="W92" s="76" t="str">
        <f>IF($E92=6,$D92," ")</f>
        <v xml:space="preserve"> </v>
      </c>
    </row>
    <row r="93" spans="1:23" x14ac:dyDescent="0.25">
      <c r="B93" s="52" t="s">
        <v>228</v>
      </c>
      <c r="D93" s="54">
        <v>2</v>
      </c>
      <c r="E93" s="54">
        <v>4</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公会祈福、科技内容设计</v>
      </c>
      <c r="Q93" s="59">
        <f t="shared" si="41"/>
        <v>2</v>
      </c>
      <c r="R93" s="60"/>
      <c r="S93" s="53" t="str">
        <f t="shared" si="42"/>
        <v xml:space="preserve"> </v>
      </c>
      <c r="T93" s="59" t="str">
        <f t="shared" si="44"/>
        <v xml:space="preserve"> </v>
      </c>
      <c r="V93" s="53" t="str">
        <f t="shared" si="45"/>
        <v xml:space="preserve"> </v>
      </c>
      <c r="W93" s="76" t="str">
        <f t="shared" si="46"/>
        <v xml:space="preserve"> </v>
      </c>
    </row>
    <row r="94" spans="1:23" x14ac:dyDescent="0.25">
      <c r="B94" s="52" t="s">
        <v>227</v>
      </c>
      <c r="D94" s="54">
        <v>1</v>
      </c>
      <c r="E94" s="54">
        <v>4</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公会祈福、科技配置</v>
      </c>
      <c r="Q94" s="59">
        <f t="shared" si="41"/>
        <v>1</v>
      </c>
      <c r="R94" s="60"/>
      <c r="S94" s="53" t="str">
        <f t="shared" si="42"/>
        <v xml:space="preserve"> </v>
      </c>
      <c r="T94" s="59" t="str">
        <f t="shared" si="44"/>
        <v xml:space="preserve"> </v>
      </c>
      <c r="V94" s="53" t="str">
        <f t="shared" si="45"/>
        <v xml:space="preserve"> </v>
      </c>
      <c r="W94" s="76" t="str">
        <f t="shared" si="46"/>
        <v xml:space="preserve"> </v>
      </c>
    </row>
    <row r="95" spans="1:23" x14ac:dyDescent="0.25">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 xml:space="preserve"> </v>
      </c>
      <c r="T95" s="59" t="str">
        <f t="shared" si="44"/>
        <v xml:space="preserve"> </v>
      </c>
      <c r="V95" s="53" t="str">
        <f t="shared" si="45"/>
        <v xml:space="preserve"> </v>
      </c>
      <c r="W95" s="76" t="str">
        <f t="shared" si="46"/>
        <v xml:space="preserve"> </v>
      </c>
    </row>
    <row r="96" spans="1:23" x14ac:dyDescent="0.25">
      <c r="B96" s="56" t="s">
        <v>235</v>
      </c>
      <c r="C96" s="56"/>
      <c r="D96" s="54">
        <v>0.5</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loading界面- 验收，Debug</v>
      </c>
      <c r="T96" s="59">
        <f t="shared" si="44"/>
        <v>0.5</v>
      </c>
      <c r="V96" s="53" t="str">
        <f t="shared" si="45"/>
        <v xml:space="preserve"> </v>
      </c>
      <c r="W96" s="76" t="str">
        <f t="shared" si="46"/>
        <v xml:space="preserve"> </v>
      </c>
    </row>
    <row r="97" spans="1:23" ht="34" x14ac:dyDescent="0.25">
      <c r="B97" s="52" t="s">
        <v>234</v>
      </c>
      <c r="D97" s="54">
        <v>0.5</v>
      </c>
      <c r="E97" s="54">
        <v>5</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0.7版本对局外调整-验收，Debug</v>
      </c>
      <c r="T97" s="59">
        <f t="shared" si="44"/>
        <v>0.5</v>
      </c>
      <c r="V97" s="53" t="str">
        <f t="shared" si="45"/>
        <v xml:space="preserve"> </v>
      </c>
      <c r="W97" s="76" t="str">
        <f t="shared" si="46"/>
        <v xml:space="preserve"> </v>
      </c>
    </row>
    <row r="98" spans="1:23" x14ac:dyDescent="0.25">
      <c r="B98" s="52" t="s">
        <v>203</v>
      </c>
      <c r="C98" s="52"/>
      <c r="D98" s="61">
        <v>2</v>
      </c>
      <c r="E98" s="54">
        <v>5</v>
      </c>
      <c r="F98" s="53" t="s">
        <v>112</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公会任务设计，包括公会副本</v>
      </c>
      <c r="T98" s="59">
        <f t="shared" si="44"/>
        <v>2</v>
      </c>
      <c r="V98" s="53" t="str">
        <f t="shared" si="45"/>
        <v xml:space="preserve"> </v>
      </c>
      <c r="W98" s="76" t="str">
        <f t="shared" si="46"/>
        <v xml:space="preserve"> </v>
      </c>
    </row>
    <row r="99" spans="1:23" x14ac:dyDescent="0.25">
      <c r="B99" s="52" t="s">
        <v>386</v>
      </c>
      <c r="C99" s="52"/>
      <c r="D99" s="61">
        <v>2</v>
      </c>
      <c r="E99" s="54">
        <v>5</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公会任务配置</v>
      </c>
      <c r="T99" s="59">
        <f t="shared" si="44"/>
        <v>2</v>
      </c>
      <c r="V99" s="53" t="str">
        <f t="shared" si="45"/>
        <v xml:space="preserve"> </v>
      </c>
      <c r="W99" s="76" t="str">
        <f t="shared" si="46"/>
        <v xml:space="preserve"> </v>
      </c>
    </row>
    <row r="100" spans="1:23" x14ac:dyDescent="0.25">
      <c r="B100" s="52"/>
      <c r="C100" s="52"/>
      <c r="D100" s="61"/>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 xml:space="preserve"> </v>
      </c>
      <c r="T100" s="59" t="str">
        <f t="shared" si="44"/>
        <v xml:space="preserve"> </v>
      </c>
      <c r="V100" s="53" t="str">
        <f t="shared" si="45"/>
        <v xml:space="preserve"> </v>
      </c>
      <c r="W100" s="76" t="str">
        <f t="shared" si="46"/>
        <v xml:space="preserve"> </v>
      </c>
    </row>
    <row r="101" spans="1:23" x14ac:dyDescent="0.25">
      <c r="A101" s="5"/>
      <c r="B101" s="52" t="s">
        <v>387</v>
      </c>
      <c r="C101" s="52"/>
      <c r="D101" s="61">
        <v>2</v>
      </c>
      <c r="E101" s="54">
        <v>6</v>
      </c>
      <c r="G101" s="53"/>
      <c r="H101" s="59"/>
      <c r="I101" s="60"/>
      <c r="J101" s="53"/>
      <c r="K101" s="59"/>
      <c r="L101" s="60"/>
      <c r="M101" s="53"/>
      <c r="N101" s="59"/>
      <c r="O101" s="60"/>
      <c r="P101" s="53"/>
      <c r="Q101" s="59"/>
      <c r="R101" s="60"/>
      <c r="S101" s="53"/>
      <c r="T101" s="59"/>
      <c r="V101" s="53"/>
      <c r="W101" s="76"/>
    </row>
    <row r="102" spans="1:23" x14ac:dyDescent="0.25">
      <c r="A102" s="5"/>
      <c r="B102" s="52" t="s">
        <v>238</v>
      </c>
      <c r="C102" s="52"/>
      <c r="D102" s="61">
        <v>1</v>
      </c>
      <c r="E102" s="54">
        <v>6</v>
      </c>
      <c r="G102" s="53" t="str">
        <f t="shared" si="34"/>
        <v xml:space="preserve"> </v>
      </c>
      <c r="H102" s="59" t="str">
        <f t="shared" si="35"/>
        <v xml:space="preserve"> </v>
      </c>
      <c r="I102" s="60"/>
      <c r="J102" s="53" t="str">
        <f t="shared" si="36"/>
        <v xml:space="preserve"> </v>
      </c>
      <c r="K102" s="59" t="str">
        <f t="shared" si="37"/>
        <v xml:space="preserve"> </v>
      </c>
      <c r="L102" s="60"/>
      <c r="M102" s="53" t="str">
        <f t="shared" si="38"/>
        <v xml:space="preserve"> </v>
      </c>
      <c r="N102" s="59" t="str">
        <f t="shared" si="39"/>
        <v xml:space="preserve"> </v>
      </c>
      <c r="O102" s="60"/>
      <c r="P102" s="53" t="str">
        <f t="shared" si="40"/>
        <v xml:space="preserve"> </v>
      </c>
      <c r="Q102" s="59" t="str">
        <f t="shared" si="41"/>
        <v xml:space="preserve"> </v>
      </c>
      <c r="R102" s="60"/>
      <c r="S102" s="53" t="str">
        <f t="shared" si="42"/>
        <v xml:space="preserve"> </v>
      </c>
      <c r="T102" s="59" t="str">
        <f t="shared" si="44"/>
        <v xml:space="preserve"> </v>
      </c>
      <c r="V102" s="53" t="str">
        <f t="shared" si="45"/>
        <v>公会任务配置 -Debug</v>
      </c>
      <c r="W102" s="76">
        <f t="shared" si="46"/>
        <v>1</v>
      </c>
    </row>
    <row r="103" spans="1:23" x14ac:dyDescent="0.25">
      <c r="A103" s="5"/>
      <c r="B103" s="52" t="s">
        <v>248</v>
      </c>
      <c r="D103" s="61">
        <v>2</v>
      </c>
      <c r="E103" s="54">
        <v>6</v>
      </c>
      <c r="G103" s="53" t="str">
        <f t="shared" si="34"/>
        <v xml:space="preserve"> </v>
      </c>
      <c r="H103" s="59" t="str">
        <f t="shared" si="35"/>
        <v xml:space="preserve"> </v>
      </c>
      <c r="I103" s="60"/>
      <c r="J103" s="53" t="str">
        <f t="shared" si="36"/>
        <v xml:space="preserve"> </v>
      </c>
      <c r="K103" s="59" t="str">
        <f t="shared" si="37"/>
        <v xml:space="preserve"> </v>
      </c>
      <c r="L103" s="60"/>
      <c r="M103" s="53" t="str">
        <f t="shared" si="38"/>
        <v xml:space="preserve"> </v>
      </c>
      <c r="N103" s="59" t="str">
        <f t="shared" si="39"/>
        <v xml:space="preserve"> </v>
      </c>
      <c r="O103" s="60"/>
      <c r="P103" s="53" t="str">
        <f t="shared" si="40"/>
        <v xml:space="preserve"> </v>
      </c>
      <c r="Q103" s="59" t="str">
        <f t="shared" si="41"/>
        <v xml:space="preserve"> </v>
      </c>
      <c r="R103" s="60"/>
      <c r="S103" s="53" t="str">
        <f t="shared" si="42"/>
        <v xml:space="preserve"> </v>
      </c>
      <c r="T103" s="59" t="str">
        <f t="shared" si="44"/>
        <v xml:space="preserve"> </v>
      </c>
      <c r="V103" s="53" t="str">
        <f t="shared" si="45"/>
        <v>充值商店界面</v>
      </c>
      <c r="W103" s="76">
        <f t="shared" si="46"/>
        <v>2</v>
      </c>
    </row>
    <row r="104" spans="1:23" x14ac:dyDescent="0.25">
      <c r="A104" s="5"/>
      <c r="B104" s="52"/>
      <c r="D104" s="61"/>
      <c r="G104" s="53"/>
      <c r="H104" s="59"/>
      <c r="I104" s="60"/>
      <c r="J104" s="53"/>
      <c r="K104" s="59"/>
      <c r="L104" s="60"/>
      <c r="M104" s="53"/>
      <c r="N104" s="59"/>
      <c r="O104" s="60"/>
      <c r="P104" s="53"/>
      <c r="Q104" s="59"/>
      <c r="R104" s="60"/>
      <c r="S104" s="53"/>
      <c r="T104" s="59"/>
    </row>
    <row r="105" spans="1:23" s="34" customFormat="1" x14ac:dyDescent="0.25">
      <c r="B105" s="37" t="s">
        <v>378</v>
      </c>
      <c r="C105" s="37"/>
      <c r="D105" s="35">
        <f>SUM(D74:D103)</f>
        <v>34</v>
      </c>
      <c r="E105" s="35"/>
      <c r="F105" s="36"/>
      <c r="H105" s="35">
        <f>SUM(H75:H103)</f>
        <v>3.5</v>
      </c>
      <c r="I105" s="38"/>
      <c r="K105" s="35">
        <f>SUM(K75:K103)</f>
        <v>6</v>
      </c>
      <c r="L105" s="38"/>
      <c r="N105" s="35">
        <f>SUM(N75:N103)</f>
        <v>7.5</v>
      </c>
      <c r="O105" s="38"/>
      <c r="Q105" s="35">
        <f>SUM(Q75:Q103)</f>
        <v>7</v>
      </c>
      <c r="R105" s="38"/>
      <c r="T105" s="35">
        <f>SUM(T75:T103)</f>
        <v>5</v>
      </c>
      <c r="U105" s="38"/>
      <c r="W105" s="35">
        <f>SUM(W75:W103)</f>
        <v>3</v>
      </c>
    </row>
    <row r="106" spans="1:23" x14ac:dyDescent="0.25">
      <c r="A106" s="5"/>
      <c r="B106" s="52"/>
      <c r="C106" s="52"/>
      <c r="D106" s="61"/>
      <c r="G106" s="53"/>
      <c r="H106" s="59"/>
      <c r="I106" s="60"/>
      <c r="J106" s="53"/>
      <c r="K106" s="59"/>
      <c r="L106" s="60"/>
      <c r="M106" s="53"/>
      <c r="N106" s="59"/>
      <c r="O106" s="60"/>
      <c r="P106" s="53"/>
      <c r="Q106" s="59"/>
      <c r="R106" s="60"/>
      <c r="S106" s="53"/>
      <c r="T106" s="59"/>
    </row>
    <row r="107" spans="1:23" x14ac:dyDescent="0.25">
      <c r="A107" s="5"/>
      <c r="B107" s="61" t="s">
        <v>256</v>
      </c>
      <c r="C107" s="52"/>
      <c r="D107" s="61"/>
      <c r="G107" s="53"/>
      <c r="H107" s="59"/>
      <c r="I107" s="60"/>
      <c r="J107" s="53"/>
      <c r="K107" s="59"/>
      <c r="L107" s="60"/>
      <c r="M107" s="53"/>
      <c r="N107" s="59"/>
      <c r="O107" s="60"/>
      <c r="P107" s="53"/>
      <c r="Q107" s="59"/>
      <c r="R107" s="60"/>
      <c r="S107" s="53"/>
      <c r="T107" s="59"/>
    </row>
    <row r="108" spans="1:23" x14ac:dyDescent="0.25">
      <c r="A108" s="5"/>
      <c r="B108" s="61"/>
      <c r="C108" s="52"/>
      <c r="D108" s="61"/>
      <c r="G108" s="53"/>
      <c r="H108" s="59"/>
      <c r="I108" s="60"/>
      <c r="J108" s="53"/>
      <c r="K108" s="59"/>
      <c r="L108" s="60"/>
      <c r="M108" s="53"/>
      <c r="N108" s="59"/>
      <c r="O108" s="60"/>
      <c r="P108" s="53"/>
      <c r="Q108" s="59"/>
      <c r="R108" s="60"/>
      <c r="S108" s="53"/>
      <c r="T108" s="59"/>
    </row>
    <row r="109" spans="1:23" x14ac:dyDescent="0.25">
      <c r="A109" s="5"/>
      <c r="B109" s="61" t="s">
        <v>716</v>
      </c>
      <c r="C109" s="52"/>
      <c r="D109" s="61"/>
      <c r="G109" s="53"/>
      <c r="H109" s="59"/>
      <c r="I109" s="60"/>
      <c r="J109" s="53"/>
      <c r="K109" s="59"/>
      <c r="L109" s="60"/>
      <c r="M109" s="53"/>
      <c r="N109" s="59"/>
      <c r="O109" s="60"/>
      <c r="P109" s="53"/>
      <c r="Q109" s="59"/>
      <c r="R109" s="60"/>
      <c r="S109" s="53"/>
      <c r="T109" s="59"/>
    </row>
    <row r="110" spans="1:23" x14ac:dyDescent="0.25">
      <c r="A110" s="5"/>
      <c r="B110" s="52" t="s">
        <v>115</v>
      </c>
      <c r="C110" s="52"/>
      <c r="D110" s="61">
        <v>3</v>
      </c>
      <c r="E110" s="54">
        <v>7</v>
      </c>
      <c r="G110" s="53" t="str">
        <f>IF($E110=1,$B110," ")</f>
        <v xml:space="preserve"> </v>
      </c>
      <c r="H110" s="59" t="str">
        <f>IF($E110=1,$D110," ")</f>
        <v xml:space="preserve"> </v>
      </c>
      <c r="I110" s="60"/>
      <c r="J110" s="53" t="str">
        <f>IF($E110=2,$B110," ")</f>
        <v xml:space="preserve"> </v>
      </c>
      <c r="K110" s="59" t="str">
        <f>IF($E110=2,$D110," ")</f>
        <v xml:space="preserve"> </v>
      </c>
      <c r="L110" s="60"/>
      <c r="M110" s="53" t="str">
        <f>IF($E110=3,$B110," ")</f>
        <v xml:space="preserve"> </v>
      </c>
      <c r="N110" s="59" t="str">
        <f>IF($E110=3,$D110," ")</f>
        <v xml:space="preserve"> </v>
      </c>
      <c r="O110" s="60"/>
      <c r="P110" s="53" t="str">
        <f>IF($E110=4,$B110," ")</f>
        <v xml:space="preserve"> </v>
      </c>
      <c r="Q110" s="59" t="str">
        <f>IF($E110=4,$D110," ")</f>
        <v xml:space="preserve"> </v>
      </c>
      <c r="R110" s="60"/>
      <c r="S110" s="53" t="str">
        <f>IF($E110=5,$B110," ")</f>
        <v xml:space="preserve"> </v>
      </c>
      <c r="T110" s="59" t="str">
        <f>IF($E110=5,$D110," ")</f>
        <v xml:space="preserve"> </v>
      </c>
      <c r="V110" s="53" t="str">
        <f>IF($E110=6,$B110," ")</f>
        <v xml:space="preserve"> </v>
      </c>
      <c r="W110" s="76" t="str">
        <f>IF($E110=6,$D110," ")</f>
        <v xml:space="preserve"> </v>
      </c>
    </row>
    <row r="111" spans="1:23" x14ac:dyDescent="0.25">
      <c r="A111" s="5"/>
      <c r="B111" s="56" t="s">
        <v>218</v>
      </c>
      <c r="C111" s="56"/>
      <c r="D111" s="54">
        <v>2</v>
      </c>
      <c r="E111" s="54">
        <v>7</v>
      </c>
      <c r="G111" s="53" t="str">
        <f>IF($E111=1,$B111," ")</f>
        <v xml:space="preserve"> </v>
      </c>
      <c r="H111" s="59" t="str">
        <f>IF($E111=1,$D111," ")</f>
        <v xml:space="preserve"> </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row>
    <row r="112" spans="1:23" x14ac:dyDescent="0.25">
      <c r="A112" s="5"/>
      <c r="B112" s="56" t="s">
        <v>236</v>
      </c>
      <c r="D112" s="54">
        <v>1</v>
      </c>
      <c r="E112" s="54">
        <v>7</v>
      </c>
      <c r="G112" s="53" t="str">
        <f>IF($E112=1,$B112," ")</f>
        <v xml:space="preserve"> </v>
      </c>
      <c r="H112" s="59" t="str">
        <f>IF($E112=1,$D112," ")</f>
        <v xml:space="preserve"> </v>
      </c>
      <c r="I112" s="60"/>
      <c r="J112" s="53" t="str">
        <f>IF($E112=2,$B112," ")</f>
        <v xml:space="preserve"> </v>
      </c>
      <c r="K112" s="59" t="str">
        <f>IF($E112=2,$D112," ")</f>
        <v xml:space="preserve"> </v>
      </c>
      <c r="L112" s="60"/>
      <c r="M112" s="53" t="str">
        <f>IF($E112=3,$B112," ")</f>
        <v xml:space="preserve"> </v>
      </c>
      <c r="N112" s="59" t="str">
        <f>IF($E112=3,$D112," ")</f>
        <v xml:space="preserve"> </v>
      </c>
      <c r="O112" s="60"/>
      <c r="P112" s="53" t="str">
        <f>IF($E112=4,$B112," ")</f>
        <v xml:space="preserve"> </v>
      </c>
      <c r="Q112" s="59" t="str">
        <f>IF($E112=4,$D112," ")</f>
        <v xml:space="preserve"> </v>
      </c>
      <c r="R112" s="60"/>
      <c r="S112" s="53" t="str">
        <f>IF($E112=5,$B112," ")</f>
        <v xml:space="preserve"> </v>
      </c>
      <c r="T112" s="59" t="str">
        <f>IF($E112=5,$D112," ")</f>
        <v xml:space="preserve"> </v>
      </c>
    </row>
    <row r="113" spans="1:21" x14ac:dyDescent="0.25">
      <c r="A113" s="5"/>
      <c r="B113" s="56" t="s">
        <v>240</v>
      </c>
      <c r="C113" s="56"/>
      <c r="D113" s="54">
        <v>2</v>
      </c>
      <c r="E113" s="54">
        <v>7</v>
      </c>
      <c r="F113" s="53" t="s">
        <v>388</v>
      </c>
      <c r="G113" s="53"/>
      <c r="H113" s="59"/>
      <c r="I113" s="60"/>
      <c r="J113" s="53"/>
      <c r="K113" s="59"/>
      <c r="L113" s="60"/>
      <c r="M113" s="53"/>
      <c r="N113" s="59"/>
      <c r="O113" s="60"/>
      <c r="P113" s="53"/>
      <c r="Q113" s="59"/>
      <c r="R113" s="60"/>
      <c r="S113" s="53"/>
      <c r="T113" s="59"/>
    </row>
    <row r="114" spans="1:21" x14ac:dyDescent="0.25">
      <c r="A114" s="5"/>
      <c r="B114" s="56"/>
      <c r="C114" s="56"/>
      <c r="G114" s="53"/>
      <c r="H114" s="59"/>
      <c r="I114" s="60"/>
      <c r="J114" s="53"/>
      <c r="K114" s="59"/>
      <c r="L114" s="60"/>
      <c r="M114" s="53"/>
      <c r="N114" s="59"/>
      <c r="O114" s="60"/>
      <c r="P114" s="53"/>
      <c r="Q114" s="59"/>
      <c r="R114" s="60"/>
      <c r="S114" s="53"/>
      <c r="T114" s="59"/>
    </row>
    <row r="115" spans="1:21" x14ac:dyDescent="0.25">
      <c r="A115" s="5"/>
      <c r="B115" s="56" t="s">
        <v>389</v>
      </c>
      <c r="C115" s="56"/>
      <c r="D115" s="54">
        <v>2</v>
      </c>
      <c r="E115" s="54">
        <v>7</v>
      </c>
      <c r="F115" s="53" t="s">
        <v>390</v>
      </c>
      <c r="G115" s="53"/>
      <c r="H115" s="59"/>
      <c r="I115" s="60"/>
      <c r="J115" s="53"/>
      <c r="K115" s="59"/>
      <c r="L115" s="60"/>
      <c r="M115" s="53"/>
      <c r="N115" s="59"/>
      <c r="O115" s="60"/>
      <c r="P115" s="53"/>
      <c r="Q115" s="59"/>
      <c r="R115" s="60"/>
      <c r="S115" s="53"/>
      <c r="T115" s="59"/>
    </row>
    <row r="116" spans="1:21" x14ac:dyDescent="0.25">
      <c r="A116" s="5"/>
      <c r="B116" s="56"/>
      <c r="C116" s="56"/>
      <c r="G116" s="53"/>
      <c r="H116" s="59"/>
      <c r="I116" s="60"/>
      <c r="J116" s="53"/>
      <c r="K116" s="59"/>
      <c r="L116" s="60"/>
      <c r="M116" s="53"/>
      <c r="N116" s="59"/>
      <c r="O116" s="60"/>
      <c r="P116" s="53"/>
      <c r="Q116" s="59"/>
      <c r="R116" s="60"/>
      <c r="S116" s="53"/>
      <c r="T116" s="59"/>
    </row>
    <row r="117" spans="1:21" x14ac:dyDescent="0.25">
      <c r="A117" s="5"/>
      <c r="B117" s="56" t="s">
        <v>423</v>
      </c>
      <c r="C117" s="56"/>
      <c r="D117" s="54">
        <v>1</v>
      </c>
      <c r="E117" s="54">
        <v>7</v>
      </c>
      <c r="G117" s="53"/>
      <c r="H117" s="59"/>
      <c r="I117" s="60"/>
      <c r="J117" s="53"/>
      <c r="K117" s="59"/>
      <c r="L117" s="60"/>
      <c r="M117" s="53"/>
      <c r="N117" s="59"/>
      <c r="O117" s="60"/>
      <c r="P117" s="53"/>
      <c r="Q117" s="59"/>
      <c r="R117" s="60"/>
      <c r="S117" s="53"/>
      <c r="T117" s="59"/>
    </row>
    <row r="118" spans="1:21" ht="34" x14ac:dyDescent="0.25">
      <c r="A118" s="5"/>
      <c r="B118" s="52" t="s">
        <v>391</v>
      </c>
      <c r="D118" s="54">
        <v>2</v>
      </c>
      <c r="E118" s="54">
        <v>7</v>
      </c>
      <c r="F118" s="53" t="s">
        <v>392</v>
      </c>
      <c r="G118" s="53" t="str">
        <f>IF($E118=1,$B118," ")</f>
        <v xml:space="preserve"> </v>
      </c>
      <c r="H118" s="59" t="str">
        <f>IF($E118=1,$D118," ")</f>
        <v xml:space="preserve"> </v>
      </c>
      <c r="I118" s="60"/>
      <c r="J118" s="53" t="str">
        <f>IF($E118=2,$B118," ")</f>
        <v xml:space="preserve"> </v>
      </c>
      <c r="K118" s="59" t="str">
        <f>IF($E118=2,$D118," ")</f>
        <v xml:space="preserve"> </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row>
    <row r="119" spans="1:21" x14ac:dyDescent="0.25">
      <c r="B119" s="52" t="s">
        <v>202</v>
      </c>
      <c r="D119" s="54">
        <v>1</v>
      </c>
      <c r="E119" s="54">
        <v>7</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1" x14ac:dyDescent="0.25">
      <c r="B120" s="52" t="s">
        <v>237</v>
      </c>
      <c r="D120" s="54">
        <v>1</v>
      </c>
      <c r="E120" s="54">
        <v>7</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 xml:space="preserve"> </v>
      </c>
      <c r="N120" s="59" t="str">
        <f>IF($E120=3,$D120," ")</f>
        <v xml:space="preserve"> </v>
      </c>
      <c r="O120" s="60"/>
      <c r="P120" s="53" t="str">
        <f>IF($E120=4,$B120," ")</f>
        <v xml:space="preserve"> </v>
      </c>
      <c r="Q120" s="59" t="str">
        <f>IF($E120=4,$D120," ")</f>
        <v xml:space="preserve"> </v>
      </c>
      <c r="R120" s="60"/>
      <c r="S120" s="53" t="str">
        <f>IF($E120=5,$B120," ")</f>
        <v xml:space="preserve"> </v>
      </c>
      <c r="T120" s="59" t="str">
        <f>IF($E120=5,$D120," ")</f>
        <v xml:space="preserve"> </v>
      </c>
    </row>
    <row r="121" spans="1:21" x14ac:dyDescent="0.25">
      <c r="B121" s="52" t="s">
        <v>725</v>
      </c>
      <c r="D121" s="54">
        <v>5</v>
      </c>
      <c r="E121" s="54">
        <v>7</v>
      </c>
      <c r="G121" s="53"/>
      <c r="H121" s="59"/>
      <c r="I121" s="60"/>
      <c r="J121" s="53"/>
      <c r="K121" s="59"/>
      <c r="L121" s="60"/>
      <c r="M121" s="53"/>
      <c r="N121" s="59"/>
      <c r="O121" s="60"/>
      <c r="P121" s="53"/>
      <c r="Q121" s="59"/>
      <c r="R121" s="60"/>
      <c r="S121" s="53"/>
      <c r="T121" s="59"/>
    </row>
    <row r="122" spans="1:21" x14ac:dyDescent="0.25">
      <c r="B122" s="52"/>
      <c r="G122" s="53"/>
      <c r="H122" s="59"/>
      <c r="I122" s="60"/>
      <c r="J122" s="53"/>
      <c r="K122" s="59"/>
      <c r="L122" s="60"/>
      <c r="M122" s="53"/>
      <c r="N122" s="59"/>
      <c r="O122" s="60"/>
      <c r="P122" s="53"/>
      <c r="Q122" s="59"/>
      <c r="R122" s="60"/>
      <c r="S122" s="53"/>
      <c r="T122" s="59"/>
    </row>
    <row r="123" spans="1:21" x14ac:dyDescent="0.25">
      <c r="B123" s="88" t="s">
        <v>382</v>
      </c>
      <c r="D123" s="35">
        <f>SUM(D110:D121)</f>
        <v>20</v>
      </c>
      <c r="G123" s="53"/>
      <c r="H123" s="59"/>
      <c r="I123" s="60"/>
      <c r="J123" s="53"/>
      <c r="K123" s="59"/>
      <c r="L123" s="60"/>
      <c r="M123" s="53"/>
      <c r="N123" s="59"/>
      <c r="O123" s="60"/>
      <c r="P123" s="53"/>
      <c r="Q123" s="59"/>
      <c r="R123" s="60"/>
      <c r="S123" s="53"/>
      <c r="T123" s="59"/>
    </row>
    <row r="124" spans="1:21" x14ac:dyDescent="0.25">
      <c r="B124" s="52"/>
      <c r="G124" s="53"/>
      <c r="H124" s="59"/>
      <c r="I124" s="60"/>
      <c r="J124" s="53"/>
      <c r="K124" s="59"/>
      <c r="L124" s="60"/>
      <c r="M124" s="53"/>
      <c r="N124" s="59"/>
      <c r="O124" s="60"/>
      <c r="P124" s="53"/>
      <c r="Q124" s="59"/>
      <c r="R124" s="60"/>
      <c r="S124" s="53"/>
      <c r="T124" s="59"/>
    </row>
    <row r="125" spans="1:21" ht="34" x14ac:dyDescent="0.25">
      <c r="B125" s="56" t="s">
        <v>117</v>
      </c>
      <c r="C125" s="56"/>
      <c r="D125" s="54">
        <v>3</v>
      </c>
      <c r="E125" s="54">
        <v>7</v>
      </c>
      <c r="F125" s="53" t="s">
        <v>393</v>
      </c>
      <c r="G125" s="53" t="str">
        <f>IF($E125=1,$B125," ")</f>
        <v xml:space="preserve"> </v>
      </c>
      <c r="H125" s="59" t="str">
        <f>IF($E125=1,$D125," ")</f>
        <v xml:space="preserve"> </v>
      </c>
      <c r="I125" s="60"/>
      <c r="J125" s="53" t="str">
        <f>IF($E125=2,$B125," ")</f>
        <v xml:space="preserve"> </v>
      </c>
      <c r="K125" s="59" t="str">
        <f>IF($E125=2,$D125," ")</f>
        <v xml:space="preserve"> </v>
      </c>
      <c r="L125" s="60"/>
      <c r="M125" s="53" t="str">
        <f>IF($E125=3,$B125," ")</f>
        <v xml:space="preserve"> </v>
      </c>
      <c r="N125" s="59" t="str">
        <f>IF($E125=3,$D125," ")</f>
        <v xml:space="preserve"> </v>
      </c>
      <c r="O125" s="60"/>
      <c r="P125" s="53" t="str">
        <f>IF($E125=4,$B125," ")</f>
        <v xml:space="preserve"> </v>
      </c>
      <c r="Q125" s="59" t="str">
        <f>IF($E125=4,$D125," ")</f>
        <v xml:space="preserve"> </v>
      </c>
      <c r="R125" s="60"/>
      <c r="S125" s="53" t="str">
        <f>IF($E125=5,$B125," ")</f>
        <v xml:space="preserve"> </v>
      </c>
      <c r="T125" s="59" t="str">
        <f>IF($E125=5,$D125," ")</f>
        <v xml:space="preserve"> </v>
      </c>
      <c r="U125" s="5"/>
    </row>
    <row r="126" spans="1:21" x14ac:dyDescent="0.25">
      <c r="B126" s="5" t="s">
        <v>116</v>
      </c>
      <c r="D126" s="54">
        <v>1</v>
      </c>
      <c r="E126" s="54">
        <v>7</v>
      </c>
      <c r="G126" s="53" t="str">
        <f t="shared" ref="G126" si="47">IF($E126=1,$B126," ")</f>
        <v xml:space="preserve"> </v>
      </c>
      <c r="H126" s="59" t="str">
        <f t="shared" ref="H126" si="48">IF($E126=1,$D126," ")</f>
        <v xml:space="preserve"> </v>
      </c>
      <c r="I126" s="60"/>
      <c r="J126" s="53" t="str">
        <f t="shared" ref="J126" si="49">IF($E126=2,$B126," ")</f>
        <v xml:space="preserve"> </v>
      </c>
      <c r="K126" s="59" t="str">
        <f t="shared" ref="K126" si="50">IF($E126=2,$D126," ")</f>
        <v xml:space="preserve"> </v>
      </c>
      <c r="L126" s="60"/>
      <c r="M126" s="53" t="str">
        <f t="shared" ref="M126" si="51">IF($E126=3,$B126," ")</f>
        <v xml:space="preserve"> </v>
      </c>
      <c r="N126" s="59" t="str">
        <f t="shared" ref="N126" si="52">IF($E126=3,$D126," ")</f>
        <v xml:space="preserve"> </v>
      </c>
      <c r="O126" s="60"/>
      <c r="P126" s="53" t="str">
        <f t="shared" ref="P126" si="53">IF($E126=4,$B126," ")</f>
        <v xml:space="preserve"> </v>
      </c>
      <c r="Q126" s="59" t="str">
        <f t="shared" ref="Q126" si="54">IF($E126=4,$D126," ")</f>
        <v xml:space="preserve"> </v>
      </c>
      <c r="R126" s="60"/>
      <c r="S126" s="53" t="str">
        <f t="shared" ref="S126" si="55">IF($E126=5,$B126," ")</f>
        <v xml:space="preserve"> </v>
      </c>
      <c r="T126" s="59" t="str">
        <f t="shared" ref="T126" si="56">IF($E126=5,$D126," ")</f>
        <v xml:space="preserve"> </v>
      </c>
      <c r="U126" s="5"/>
    </row>
    <row r="128" spans="1:21" x14ac:dyDescent="0.25">
      <c r="B128" s="56"/>
      <c r="C128" s="56"/>
      <c r="G128" s="53"/>
      <c r="H128" s="59"/>
      <c r="I128" s="60"/>
      <c r="J128" s="53"/>
      <c r="K128" s="59"/>
      <c r="L128" s="60"/>
      <c r="M128" s="53"/>
      <c r="N128" s="59"/>
      <c r="O128" s="60"/>
      <c r="P128" s="53"/>
      <c r="Q128" s="59"/>
      <c r="R128" s="60"/>
      <c r="S128" s="53"/>
      <c r="T128" s="59"/>
      <c r="U128" s="5"/>
    </row>
    <row r="129" spans="1:23" s="67" customFormat="1" x14ac:dyDescent="0.25">
      <c r="A129" s="39"/>
      <c r="D129" s="65"/>
      <c r="E129" s="65"/>
      <c r="F129" s="66"/>
      <c r="H129" s="68"/>
      <c r="I129" s="69"/>
      <c r="J129" s="71"/>
      <c r="L129" s="69"/>
      <c r="O129" s="69"/>
      <c r="R129" s="69"/>
      <c r="U129" s="69"/>
      <c r="W129" s="68"/>
    </row>
    <row r="130" spans="1:23" x14ac:dyDescent="0.25">
      <c r="A130" s="34" t="s">
        <v>119</v>
      </c>
      <c r="B130" s="72"/>
      <c r="C130" s="72"/>
      <c r="D130" s="58"/>
      <c r="F130" s="53" t="str">
        <f t="shared" ref="F130:G154" si="57">IF($E130=1,$B130," ")</f>
        <v xml:space="preserve"> </v>
      </c>
      <c r="G130" s="53" t="str">
        <f t="shared" si="57"/>
        <v xml:space="preserve"> </v>
      </c>
      <c r="H130" s="59" t="str">
        <f t="shared" ref="H130:H157" si="58">IF($E130=1,$D130," ")</f>
        <v xml:space="preserve"> </v>
      </c>
      <c r="I130" s="60"/>
      <c r="J130" s="53" t="str">
        <f t="shared" ref="J130:J157" si="59">IF($E130=2,$B130," ")</f>
        <v xml:space="preserve"> </v>
      </c>
      <c r="K130" s="59" t="str">
        <f t="shared" ref="K130:K157" si="60">IF($E130=2,$D130," ")</f>
        <v xml:space="preserve"> </v>
      </c>
      <c r="L130" s="60"/>
      <c r="M130" s="53" t="str">
        <f t="shared" ref="M130:M157" si="61">IF($E130=3,$B130," ")</f>
        <v xml:space="preserve"> </v>
      </c>
      <c r="N130" s="59" t="str">
        <f t="shared" ref="N130:N157" si="62">IF($E130=3,$D130," ")</f>
        <v xml:space="preserve"> </v>
      </c>
      <c r="O130" s="60"/>
      <c r="P130" s="53" t="str">
        <f t="shared" ref="P130:P157" si="63">IF($E130=4,$B130," ")</f>
        <v xml:space="preserve"> </v>
      </c>
      <c r="Q130" s="59" t="str">
        <f t="shared" ref="Q130:Q157" si="64">IF($E130=4,$D130," ")</f>
        <v xml:space="preserve"> </v>
      </c>
      <c r="R130" s="60"/>
      <c r="S130" s="53" t="str">
        <f t="shared" ref="S130:S157" si="65">IF($E130=5,$B130," ")</f>
        <v xml:space="preserve"> </v>
      </c>
      <c r="T130" s="59" t="str">
        <f t="shared" ref="T130:T157" si="66">IF($E130=5,$D130," ")</f>
        <v xml:space="preserve"> </v>
      </c>
    </row>
    <row r="131" spans="1:23" ht="34" x14ac:dyDescent="0.25">
      <c r="B131" s="106" t="s">
        <v>229</v>
      </c>
      <c r="C131" s="72"/>
      <c r="D131" s="78">
        <v>1</v>
      </c>
      <c r="E131" s="54">
        <v>1</v>
      </c>
      <c r="F131" s="53" t="str">
        <f t="shared" si="57"/>
        <v>前2天内容调整-测试版本配置，debug</v>
      </c>
      <c r="G131" s="53" t="str">
        <f t="shared" si="57"/>
        <v>前2天内容调整-测试版本配置，debug</v>
      </c>
      <c r="H131" s="59">
        <f t="shared" si="58"/>
        <v>1</v>
      </c>
      <c r="I131" s="60"/>
      <c r="J131" s="53" t="str">
        <f t="shared" si="59"/>
        <v xml:space="preserve"> </v>
      </c>
      <c r="K131" s="59" t="str">
        <f t="shared" si="60"/>
        <v xml:space="preserve"> </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ref="V131:V157" si="67">IF($E131=6,$B131," ")</f>
        <v xml:space="preserve"> </v>
      </c>
      <c r="W131" s="76" t="str">
        <f t="shared" ref="W131:W157" si="68">IF($E131=6,$D131," ")</f>
        <v xml:space="preserve"> </v>
      </c>
    </row>
    <row r="132" spans="1:23" x14ac:dyDescent="0.25">
      <c r="B132" s="107" t="s">
        <v>702</v>
      </c>
      <c r="C132" s="72"/>
      <c r="D132" s="78">
        <v>1</v>
      </c>
      <c r="E132" s="54">
        <v>1</v>
      </c>
      <c r="F132" s="53" t="s">
        <v>703</v>
      </c>
      <c r="G132" s="53" t="str">
        <f t="shared" si="57"/>
        <v>AOE特效具体需求</v>
      </c>
      <c r="H132" s="59">
        <f t="shared" si="58"/>
        <v>1</v>
      </c>
      <c r="I132" s="60"/>
      <c r="J132" s="53" t="str">
        <f t="shared" si="59"/>
        <v xml:space="preserve"> </v>
      </c>
      <c r="K132" s="59" t="str">
        <f t="shared" si="60"/>
        <v xml:space="preserve"> </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6" t="str">
        <f t="shared" si="68"/>
        <v xml:space="preserve"> </v>
      </c>
    </row>
    <row r="133" spans="1:23" x14ac:dyDescent="0.25">
      <c r="B133" s="109" t="s">
        <v>704</v>
      </c>
      <c r="C133" s="72"/>
      <c r="D133" s="78">
        <v>1</v>
      </c>
      <c r="E133" s="54">
        <v>1</v>
      </c>
      <c r="G133" s="53"/>
      <c r="H133" s="59"/>
      <c r="I133" s="60"/>
      <c r="J133" s="53"/>
      <c r="K133" s="59"/>
      <c r="L133" s="60"/>
      <c r="M133" s="53"/>
      <c r="N133" s="59"/>
      <c r="O133" s="60"/>
      <c r="P133" s="53"/>
      <c r="Q133" s="59"/>
      <c r="R133" s="60"/>
      <c r="S133" s="53"/>
      <c r="T133" s="59"/>
      <c r="V133" s="53"/>
      <c r="W133" s="76"/>
    </row>
    <row r="134" spans="1:23" x14ac:dyDescent="0.25">
      <c r="B134" s="106" t="s">
        <v>250</v>
      </c>
      <c r="C134" s="73"/>
      <c r="D134" s="73">
        <v>1</v>
      </c>
      <c r="E134" s="54">
        <v>1</v>
      </c>
      <c r="G134" s="53" t="str">
        <f t="shared" si="57"/>
        <v>通天塔场景， 金钱经验试炼场景需求</v>
      </c>
      <c r="H134" s="59">
        <f t="shared" si="58"/>
        <v>1</v>
      </c>
      <c r="I134" s="60"/>
      <c r="J134" s="53" t="str">
        <f t="shared" si="59"/>
        <v xml:space="preserve"> </v>
      </c>
      <c r="K134" s="59" t="str">
        <f t="shared" si="60"/>
        <v xml:space="preserve"> </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6" t="str">
        <f t="shared" si="68"/>
        <v xml:space="preserve"> </v>
      </c>
    </row>
    <row r="135" spans="1:23" x14ac:dyDescent="0.25">
      <c r="B135" s="52"/>
      <c r="C135" s="73"/>
      <c r="D135" s="73"/>
      <c r="G135" s="53" t="str">
        <f t="shared" si="57"/>
        <v xml:space="preserve"> </v>
      </c>
      <c r="H135" s="59" t="str">
        <f t="shared" si="58"/>
        <v xml:space="preserve"> </v>
      </c>
      <c r="I135" s="60"/>
      <c r="J135" s="53" t="str">
        <f t="shared" si="59"/>
        <v xml:space="preserve"> </v>
      </c>
      <c r="K135" s="59" t="str">
        <f t="shared" si="60"/>
        <v xml:space="preserve"> </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6" t="str">
        <f t="shared" si="68"/>
        <v xml:space="preserve"> </v>
      </c>
    </row>
    <row r="136" spans="1:23" s="9" customFormat="1" x14ac:dyDescent="0.25">
      <c r="A136" s="34"/>
      <c r="B136" s="106" t="s">
        <v>73</v>
      </c>
      <c r="C136" s="73"/>
      <c r="D136" s="73">
        <v>1</v>
      </c>
      <c r="E136" s="54">
        <v>2</v>
      </c>
      <c r="F136" s="53" t="s">
        <v>394</v>
      </c>
      <c r="G136" s="53" t="str">
        <f t="shared" si="57"/>
        <v xml:space="preserve"> </v>
      </c>
      <c r="H136" s="59" t="str">
        <f t="shared" si="58"/>
        <v xml:space="preserve"> </v>
      </c>
      <c r="I136" s="60"/>
      <c r="J136" s="53" t="str">
        <f t="shared" si="59"/>
        <v>第三四章副本设计</v>
      </c>
      <c r="K136" s="59">
        <f t="shared" si="60"/>
        <v>1</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x14ac:dyDescent="0.25">
      <c r="B137" s="107" t="s">
        <v>242</v>
      </c>
      <c r="C137" s="72"/>
      <c r="D137" s="58">
        <v>1</v>
      </c>
      <c r="E137" s="54">
        <v>2</v>
      </c>
      <c r="F137" s="53" t="s">
        <v>395</v>
      </c>
      <c r="G137" s="53" t="str">
        <f t="shared" si="57"/>
        <v xml:space="preserve"> </v>
      </c>
      <c r="H137" s="59" t="str">
        <f t="shared" si="58"/>
        <v xml:space="preserve"> </v>
      </c>
      <c r="I137" s="60"/>
      <c r="J137" s="53" t="str">
        <f t="shared" si="59"/>
        <v>技能升级逻辑和界面需求</v>
      </c>
      <c r="K137" s="59">
        <f t="shared" si="60"/>
        <v>1</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x14ac:dyDescent="0.25">
      <c r="B138" s="106" t="s">
        <v>223</v>
      </c>
      <c r="C138" s="73"/>
      <c r="D138" s="73">
        <v>3</v>
      </c>
      <c r="E138" s="54">
        <v>2</v>
      </c>
      <c r="G138" s="53" t="str">
        <f t="shared" si="57"/>
        <v xml:space="preserve"> </v>
      </c>
      <c r="H138" s="59" t="str">
        <f t="shared" si="58"/>
        <v xml:space="preserve"> </v>
      </c>
      <c r="I138" s="60"/>
      <c r="J138" s="53" t="str">
        <f t="shared" si="59"/>
        <v>第3章副本配置</v>
      </c>
      <c r="K138" s="59">
        <f t="shared" si="60"/>
        <v>3</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ht="34" x14ac:dyDescent="0.25">
      <c r="B139" s="106" t="s">
        <v>396</v>
      </c>
      <c r="C139" s="73"/>
      <c r="D139" s="73">
        <v>1</v>
      </c>
      <c r="E139" s="54">
        <v>2</v>
      </c>
      <c r="F139" s="53" t="s">
        <v>685</v>
      </c>
      <c r="G139" s="53" t="str">
        <f t="shared" si="57"/>
        <v xml:space="preserve"> </v>
      </c>
      <c r="H139" s="59" t="str">
        <f t="shared" si="58"/>
        <v xml:space="preserve"> </v>
      </c>
      <c r="I139" s="60"/>
      <c r="J139" s="53" t="str">
        <f t="shared" si="59"/>
        <v>总体怪投放修改</v>
      </c>
      <c r="K139" s="59">
        <f t="shared" si="60"/>
        <v>1</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x14ac:dyDescent="0.25">
      <c r="B140" s="52"/>
      <c r="C140" s="73"/>
      <c r="D140" s="73"/>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s="9" customFormat="1" x14ac:dyDescent="0.25">
      <c r="A141" s="34"/>
      <c r="B141" s="106" t="s">
        <v>222</v>
      </c>
      <c r="C141" s="73"/>
      <c r="D141" s="73">
        <v>2</v>
      </c>
      <c r="E141" s="54">
        <v>3</v>
      </c>
      <c r="F141" s="53" t="s">
        <v>120</v>
      </c>
      <c r="G141" s="53" t="str">
        <f t="shared" si="57"/>
        <v xml:space="preserve"> </v>
      </c>
      <c r="H141" s="59" t="str">
        <f t="shared" si="58"/>
        <v xml:space="preserve"> </v>
      </c>
      <c r="I141" s="60"/>
      <c r="J141" s="53" t="str">
        <f t="shared" si="59"/>
        <v xml:space="preserve"> </v>
      </c>
      <c r="K141" s="59" t="str">
        <f t="shared" si="60"/>
        <v xml:space="preserve"> </v>
      </c>
      <c r="L141" s="60"/>
      <c r="M141" s="53" t="str">
        <f t="shared" si="61"/>
        <v>第3章副本-debug</v>
      </c>
      <c r="N141" s="59">
        <f t="shared" si="62"/>
        <v>2</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s="9" customFormat="1" x14ac:dyDescent="0.25">
      <c r="A142" s="34"/>
      <c r="B142" s="108" t="s">
        <v>224</v>
      </c>
      <c r="C142" s="73"/>
      <c r="D142" s="73">
        <v>3</v>
      </c>
      <c r="E142" s="54">
        <v>3</v>
      </c>
      <c r="F142" s="53"/>
      <c r="G142" s="53" t="str">
        <f t="shared" si="57"/>
        <v xml:space="preserve"> </v>
      </c>
      <c r="H142" s="59" t="str">
        <f t="shared" si="58"/>
        <v xml:space="preserve"> </v>
      </c>
      <c r="I142" s="60"/>
      <c r="J142" s="53" t="str">
        <f t="shared" si="59"/>
        <v xml:space="preserve"> </v>
      </c>
      <c r="K142" s="59" t="str">
        <f t="shared" si="60"/>
        <v xml:space="preserve"> </v>
      </c>
      <c r="L142" s="60"/>
      <c r="M142" s="53" t="str">
        <f t="shared" si="61"/>
        <v>第4章副本配置</v>
      </c>
      <c r="N142" s="59">
        <f t="shared" si="62"/>
        <v>3</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9" customFormat="1" x14ac:dyDescent="0.25">
      <c r="A143" s="34"/>
      <c r="B143" s="5"/>
      <c r="C143" s="73"/>
      <c r="D143" s="73"/>
      <c r="E143" s="54"/>
      <c r="F143" s="53"/>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 xml:space="preserve"> </v>
      </c>
      <c r="W143" s="76" t="str">
        <f t="shared" si="68"/>
        <v xml:space="preserve"> </v>
      </c>
    </row>
    <row r="144" spans="1:23" s="9" customFormat="1" x14ac:dyDescent="0.25">
      <c r="A144" s="34"/>
      <c r="B144" s="5" t="s">
        <v>766</v>
      </c>
      <c r="C144" s="73"/>
      <c r="D144" s="73">
        <v>1</v>
      </c>
      <c r="E144" s="54">
        <v>4</v>
      </c>
      <c r="F144" s="53"/>
      <c r="G144" s="53"/>
      <c r="H144" s="59"/>
      <c r="I144" s="60"/>
      <c r="J144" s="53"/>
      <c r="K144" s="59"/>
      <c r="L144" s="60"/>
      <c r="M144" s="53"/>
      <c r="N144" s="59"/>
      <c r="O144" s="60"/>
      <c r="P144" s="53"/>
      <c r="Q144" s="59"/>
      <c r="R144" s="60"/>
      <c r="S144" s="53"/>
      <c r="T144" s="59"/>
      <c r="V144" s="53"/>
      <c r="W144" s="76"/>
    </row>
    <row r="145" spans="1:23" s="53" customFormat="1" ht="34" x14ac:dyDescent="0.25">
      <c r="A145" s="36"/>
      <c r="B145" s="108" t="s">
        <v>397</v>
      </c>
      <c r="C145" s="74"/>
      <c r="D145" s="75">
        <v>4</v>
      </c>
      <c r="E145" s="33">
        <v>4</v>
      </c>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通天塔-试炼之塔 - Boss副本设计（4Boss,16普通）</v>
      </c>
      <c r="Q145" s="59">
        <f t="shared" si="64"/>
        <v>4</v>
      </c>
      <c r="R145" s="60"/>
      <c r="S145" s="53" t="str">
        <f t="shared" si="65"/>
        <v xml:space="preserve"> </v>
      </c>
      <c r="T145" s="59" t="str">
        <f t="shared" si="66"/>
        <v xml:space="preserve"> </v>
      </c>
      <c r="U145" s="9"/>
      <c r="V145" s="53" t="str">
        <f t="shared" si="67"/>
        <v xml:space="preserve"> </v>
      </c>
      <c r="W145" s="76" t="str">
        <f t="shared" si="68"/>
        <v xml:space="preserve"> </v>
      </c>
    </row>
    <row r="146" spans="1:23" s="9" customFormat="1" x14ac:dyDescent="0.25">
      <c r="A146" s="34"/>
      <c r="B146" s="52" t="s">
        <v>225</v>
      </c>
      <c r="C146" s="73"/>
      <c r="D146" s="73">
        <v>2</v>
      </c>
      <c r="E146" s="54">
        <v>4</v>
      </c>
      <c r="F146" s="53"/>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第4章副本-debug</v>
      </c>
      <c r="Q146" s="59">
        <f t="shared" si="64"/>
        <v>2</v>
      </c>
      <c r="R146" s="60"/>
      <c r="S146" s="53" t="str">
        <f t="shared" si="65"/>
        <v xml:space="preserve"> </v>
      </c>
      <c r="T146" s="59" t="str">
        <f t="shared" si="66"/>
        <v xml:space="preserve"> </v>
      </c>
      <c r="V146" s="53" t="str">
        <f t="shared" si="67"/>
        <v xml:space="preserve"> </v>
      </c>
      <c r="W146" s="76" t="str">
        <f t="shared" si="68"/>
        <v xml:space="preserve"> </v>
      </c>
    </row>
    <row r="147" spans="1:23" s="9" customFormat="1" x14ac:dyDescent="0.25">
      <c r="A147" s="34"/>
      <c r="B147" s="52" t="s">
        <v>768</v>
      </c>
      <c r="C147" s="73"/>
      <c r="D147" s="73"/>
      <c r="E147" s="54"/>
      <c r="F147" s="53"/>
      <c r="G147" s="53"/>
      <c r="H147" s="59"/>
      <c r="I147" s="60"/>
      <c r="J147" s="53"/>
      <c r="K147" s="59"/>
      <c r="L147" s="60"/>
      <c r="M147" s="53"/>
      <c r="N147" s="59"/>
      <c r="O147" s="60"/>
      <c r="P147" s="53"/>
      <c r="Q147" s="59"/>
      <c r="R147" s="60"/>
      <c r="S147" s="53"/>
      <c r="T147" s="59"/>
      <c r="V147" s="53"/>
      <c r="W147" s="76"/>
    </row>
    <row r="148" spans="1:23" x14ac:dyDescent="0.25">
      <c r="B148" s="52" t="s">
        <v>769</v>
      </c>
      <c r="G148" s="53" t="str">
        <f t="shared" si="57"/>
        <v xml:space="preserve"> </v>
      </c>
      <c r="H148" s="59" t="str">
        <f t="shared" si="58"/>
        <v xml:space="preserve"> </v>
      </c>
      <c r="I148" s="60"/>
      <c r="J148" s="53" t="str">
        <f t="shared" si="59"/>
        <v xml:space="preserve"> </v>
      </c>
      <c r="K148" s="59" t="str">
        <f t="shared" si="60"/>
        <v xml:space="preserve"> </v>
      </c>
      <c r="L148" s="60"/>
      <c r="M148" s="53" t="str">
        <f t="shared" si="61"/>
        <v xml:space="preserve"> </v>
      </c>
      <c r="N148" s="59" t="str">
        <f t="shared" si="62"/>
        <v xml:space="preserve"> </v>
      </c>
      <c r="O148" s="60"/>
      <c r="P148" s="53" t="str">
        <f t="shared" si="63"/>
        <v xml:space="preserve"> </v>
      </c>
      <c r="Q148" s="59" t="str">
        <f t="shared" si="64"/>
        <v xml:space="preserve"> </v>
      </c>
      <c r="R148" s="60"/>
      <c r="S148" s="53" t="str">
        <f t="shared" si="65"/>
        <v xml:space="preserve"> </v>
      </c>
      <c r="T148" s="59" t="str">
        <f t="shared" si="66"/>
        <v xml:space="preserve"> </v>
      </c>
      <c r="V148" s="53" t="str">
        <f t="shared" si="67"/>
        <v xml:space="preserve"> </v>
      </c>
      <c r="W148" s="76" t="str">
        <f t="shared" si="68"/>
        <v xml:space="preserve"> </v>
      </c>
    </row>
    <row r="149" spans="1:23" x14ac:dyDescent="0.25">
      <c r="B149" s="52" t="s">
        <v>770</v>
      </c>
      <c r="G149" s="53"/>
      <c r="H149" s="59"/>
      <c r="I149" s="60"/>
      <c r="J149" s="53"/>
      <c r="K149" s="59"/>
      <c r="L149" s="60"/>
      <c r="M149" s="53"/>
      <c r="N149" s="59"/>
      <c r="O149" s="60"/>
      <c r="P149" s="53"/>
      <c r="Q149" s="59"/>
      <c r="R149" s="60"/>
      <c r="S149" s="53"/>
      <c r="T149" s="59"/>
      <c r="V149" s="53"/>
      <c r="W149" s="76"/>
    </row>
    <row r="150" spans="1:23" x14ac:dyDescent="0.25">
      <c r="B150" s="52"/>
      <c r="G150" s="53"/>
      <c r="H150" s="59"/>
      <c r="I150" s="60"/>
      <c r="J150" s="53"/>
      <c r="K150" s="59"/>
      <c r="L150" s="60"/>
      <c r="M150" s="53"/>
      <c r="N150" s="59"/>
      <c r="O150" s="60"/>
      <c r="P150" s="53"/>
      <c r="Q150" s="59"/>
      <c r="R150" s="60"/>
      <c r="S150" s="53"/>
      <c r="T150" s="59"/>
      <c r="V150" s="53"/>
      <c r="W150" s="76"/>
    </row>
    <row r="151" spans="1:23" x14ac:dyDescent="0.25">
      <c r="B151" s="5" t="s">
        <v>398</v>
      </c>
      <c r="D151" s="73">
        <v>2</v>
      </c>
      <c r="E151" s="54">
        <v>5</v>
      </c>
      <c r="G151" s="53" t="str">
        <f t="shared" si="57"/>
        <v xml:space="preserve"> </v>
      </c>
      <c r="H151" s="59" t="str">
        <f t="shared" si="58"/>
        <v xml:space="preserve"> </v>
      </c>
      <c r="I151" s="60"/>
      <c r="J151" s="53" t="str">
        <f t="shared" si="59"/>
        <v xml:space="preserve"> </v>
      </c>
      <c r="K151" s="59" t="str">
        <f t="shared" si="60"/>
        <v xml:space="preserve"> </v>
      </c>
      <c r="L151" s="60"/>
      <c r="M151" s="53" t="str">
        <f t="shared" si="61"/>
        <v xml:space="preserve"> </v>
      </c>
      <c r="N151" s="59" t="str">
        <f t="shared" si="62"/>
        <v xml:space="preserve"> </v>
      </c>
      <c r="O151" s="60"/>
      <c r="P151" s="53" t="str">
        <f t="shared" si="63"/>
        <v xml:space="preserve"> </v>
      </c>
      <c r="Q151" s="59" t="str">
        <f t="shared" si="64"/>
        <v xml:space="preserve"> </v>
      </c>
      <c r="R151" s="60"/>
      <c r="S151" s="53" t="str">
        <f t="shared" si="65"/>
        <v>金钱，经验副本数值设计</v>
      </c>
      <c r="T151" s="59">
        <f t="shared" si="66"/>
        <v>2</v>
      </c>
      <c r="V151" s="53" t="str">
        <f t="shared" si="67"/>
        <v xml:space="preserve"> </v>
      </c>
      <c r="W151" s="76" t="str">
        <f t="shared" si="68"/>
        <v xml:space="preserve"> </v>
      </c>
    </row>
    <row r="152" spans="1:23" x14ac:dyDescent="0.25">
      <c r="B152" s="5" t="s">
        <v>219</v>
      </c>
      <c r="D152" s="73">
        <v>3</v>
      </c>
      <c r="E152" s="54">
        <v>5</v>
      </c>
      <c r="G152" s="53" t="str">
        <f t="shared" si="57"/>
        <v xml:space="preserve"> </v>
      </c>
      <c r="H152" s="59" t="str">
        <f t="shared" si="58"/>
        <v xml:space="preserve"> </v>
      </c>
      <c r="I152" s="60"/>
      <c r="J152" s="53" t="str">
        <f t="shared" si="59"/>
        <v xml:space="preserve"> </v>
      </c>
      <c r="K152" s="59" t="str">
        <f t="shared" si="60"/>
        <v xml:space="preserve"> </v>
      </c>
      <c r="L152" s="60"/>
      <c r="M152" s="53" t="str">
        <f t="shared" si="61"/>
        <v xml:space="preserve"> </v>
      </c>
      <c r="N152" s="59" t="str">
        <f t="shared" si="62"/>
        <v xml:space="preserve"> </v>
      </c>
      <c r="O152" s="60"/>
      <c r="P152" s="53" t="str">
        <f t="shared" si="63"/>
        <v xml:space="preserve"> </v>
      </c>
      <c r="Q152" s="59" t="str">
        <f t="shared" si="64"/>
        <v xml:space="preserve"> </v>
      </c>
      <c r="R152" s="60"/>
      <c r="S152" s="53" t="str">
        <f t="shared" si="65"/>
        <v>通天塔-金钱，经验副本配置</v>
      </c>
      <c r="T152" s="59">
        <f t="shared" si="66"/>
        <v>3</v>
      </c>
      <c r="V152" s="53" t="str">
        <f t="shared" si="67"/>
        <v xml:space="preserve"> </v>
      </c>
      <c r="W152" s="76" t="str">
        <f t="shared" si="68"/>
        <v xml:space="preserve"> </v>
      </c>
    </row>
    <row r="153" spans="1:23" x14ac:dyDescent="0.25">
      <c r="D153" s="73"/>
      <c r="G153" s="53" t="str">
        <f t="shared" si="57"/>
        <v xml:space="preserve"> </v>
      </c>
      <c r="H153" s="59" t="str">
        <f t="shared" si="58"/>
        <v xml:space="preserve"> </v>
      </c>
      <c r="I153" s="60"/>
      <c r="J153" s="53" t="str">
        <f t="shared" si="59"/>
        <v xml:space="preserve"> </v>
      </c>
      <c r="K153" s="59" t="str">
        <f t="shared" si="60"/>
        <v xml:space="preserve"> </v>
      </c>
      <c r="L153" s="60"/>
      <c r="M153" s="53" t="str">
        <f t="shared" si="61"/>
        <v xml:space="preserve"> </v>
      </c>
      <c r="N153" s="59" t="str">
        <f t="shared" si="62"/>
        <v xml:space="preserve"> </v>
      </c>
      <c r="O153" s="60"/>
      <c r="P153" s="53" t="str">
        <f t="shared" si="63"/>
        <v xml:space="preserve"> </v>
      </c>
      <c r="Q153" s="59" t="str">
        <f t="shared" si="64"/>
        <v xml:space="preserve"> </v>
      </c>
      <c r="R153" s="60"/>
      <c r="S153" s="53" t="str">
        <f t="shared" si="65"/>
        <v xml:space="preserve"> </v>
      </c>
      <c r="T153" s="59" t="str">
        <f t="shared" si="66"/>
        <v xml:space="preserve"> </v>
      </c>
      <c r="V153" s="53" t="str">
        <f t="shared" si="67"/>
        <v xml:space="preserve"> </v>
      </c>
      <c r="W153" s="76" t="str">
        <f t="shared" si="68"/>
        <v xml:space="preserve"> </v>
      </c>
    </row>
    <row r="154" spans="1:23" s="9" customFormat="1" ht="34" x14ac:dyDescent="0.25">
      <c r="A154" s="34"/>
      <c r="B154" s="5" t="s">
        <v>226</v>
      </c>
      <c r="C154" s="52"/>
      <c r="D154" s="73">
        <v>2</v>
      </c>
      <c r="E154" s="54">
        <v>6</v>
      </c>
      <c r="F154" s="53" t="s">
        <v>93</v>
      </c>
      <c r="G154" s="53" t="str">
        <f t="shared" si="57"/>
        <v xml:space="preserve"> </v>
      </c>
      <c r="H154" s="59" t="str">
        <f t="shared" si="58"/>
        <v xml:space="preserve"> </v>
      </c>
      <c r="I154" s="60"/>
      <c r="J154" s="53" t="str">
        <f t="shared" si="59"/>
        <v xml:space="preserve"> </v>
      </c>
      <c r="K154" s="59" t="str">
        <f t="shared" si="60"/>
        <v xml:space="preserve"> </v>
      </c>
      <c r="L154" s="60"/>
      <c r="M154" s="53" t="str">
        <f t="shared" si="61"/>
        <v xml:space="preserve"> </v>
      </c>
      <c r="N154" s="59" t="str">
        <f t="shared" si="62"/>
        <v xml:space="preserve"> </v>
      </c>
      <c r="O154" s="60"/>
      <c r="P154" s="53" t="str">
        <f t="shared" si="63"/>
        <v xml:space="preserve"> </v>
      </c>
      <c r="Q154" s="59" t="str">
        <f t="shared" si="64"/>
        <v xml:space="preserve"> </v>
      </c>
      <c r="R154" s="60"/>
      <c r="S154" s="53" t="str">
        <f t="shared" si="65"/>
        <v xml:space="preserve"> </v>
      </c>
      <c r="T154" s="59" t="str">
        <f t="shared" si="66"/>
        <v xml:space="preserve"> </v>
      </c>
      <c r="V154" s="53" t="str">
        <f t="shared" si="67"/>
        <v>通天塔-金钱，经验副本配置-debug</v>
      </c>
      <c r="W154" s="76">
        <f t="shared" si="68"/>
        <v>2</v>
      </c>
    </row>
    <row r="155" spans="1:23" s="9" customFormat="1" x14ac:dyDescent="0.25">
      <c r="A155" s="34"/>
      <c r="B155" s="56" t="s">
        <v>399</v>
      </c>
      <c r="C155" s="52"/>
      <c r="D155" s="73">
        <v>3</v>
      </c>
      <c r="E155" s="54">
        <v>6</v>
      </c>
      <c r="F155" s="53" t="s">
        <v>121</v>
      </c>
      <c r="G155" s="53" t="str">
        <f t="shared" ref="G155:G157" si="69">IF($E155=1,$B155," ")</f>
        <v xml:space="preserve"> </v>
      </c>
      <c r="H155" s="59" t="str">
        <f t="shared" si="58"/>
        <v xml:space="preserve"> </v>
      </c>
      <c r="I155" s="60"/>
      <c r="J155" s="53" t="str">
        <f t="shared" si="59"/>
        <v xml:space="preserve"> </v>
      </c>
      <c r="K155" s="59" t="str">
        <f t="shared" si="60"/>
        <v xml:space="preserve"> </v>
      </c>
      <c r="L155" s="60"/>
      <c r="M155" s="53" t="str">
        <f t="shared" si="61"/>
        <v xml:space="preserve"> </v>
      </c>
      <c r="N155" s="59" t="str">
        <f t="shared" si="62"/>
        <v xml:space="preserve"> </v>
      </c>
      <c r="O155" s="60"/>
      <c r="P155" s="53" t="str">
        <f t="shared" si="63"/>
        <v xml:space="preserve"> </v>
      </c>
      <c r="Q155" s="59" t="str">
        <f t="shared" si="64"/>
        <v xml:space="preserve"> </v>
      </c>
      <c r="R155" s="60"/>
      <c r="S155" s="53" t="str">
        <f t="shared" si="65"/>
        <v xml:space="preserve"> </v>
      </c>
      <c r="T155" s="59" t="str">
        <f t="shared" si="66"/>
        <v xml:space="preserve"> </v>
      </c>
      <c r="V155" s="53" t="str">
        <f t="shared" si="67"/>
        <v>通天塔 - 试炼之塔 - 配置</v>
      </c>
      <c r="W155" s="76">
        <f t="shared" si="68"/>
        <v>3</v>
      </c>
    </row>
    <row r="156" spans="1:23" x14ac:dyDescent="0.25">
      <c r="B156" s="5" t="s">
        <v>400</v>
      </c>
      <c r="D156" s="73">
        <v>4</v>
      </c>
      <c r="E156" s="54">
        <v>6</v>
      </c>
      <c r="G156" s="53" t="str">
        <f t="shared" si="69"/>
        <v xml:space="preserve"> </v>
      </c>
      <c r="H156" s="57" t="str">
        <f t="shared" si="58"/>
        <v xml:space="preserve"> </v>
      </c>
      <c r="J156" s="53" t="str">
        <f t="shared" si="59"/>
        <v xml:space="preserve"> </v>
      </c>
      <c r="K156" s="89" t="str">
        <f t="shared" si="60"/>
        <v xml:space="preserve"> </v>
      </c>
      <c r="M156" s="53" t="str">
        <f t="shared" si="61"/>
        <v xml:space="preserve"> </v>
      </c>
      <c r="N156" s="89" t="str">
        <f t="shared" si="62"/>
        <v xml:space="preserve"> </v>
      </c>
      <c r="P156" s="53" t="str">
        <f t="shared" si="63"/>
        <v xml:space="preserve"> </v>
      </c>
      <c r="Q156" s="89" t="str">
        <f t="shared" si="64"/>
        <v xml:space="preserve"> </v>
      </c>
      <c r="S156" s="53" t="str">
        <f t="shared" si="65"/>
        <v xml:space="preserve"> </v>
      </c>
      <c r="T156" s="89" t="str">
        <f t="shared" si="66"/>
        <v xml:space="preserve"> </v>
      </c>
      <c r="V156" s="53" t="str">
        <f t="shared" si="67"/>
        <v>5-6章Boss设计</v>
      </c>
      <c r="W156" s="57">
        <f t="shared" si="68"/>
        <v>4</v>
      </c>
    </row>
    <row r="157" spans="1:23" x14ac:dyDescent="0.25">
      <c r="G157" s="53" t="str">
        <f t="shared" si="69"/>
        <v xml:space="preserve"> </v>
      </c>
      <c r="H157" s="59" t="str">
        <f t="shared" si="58"/>
        <v xml:space="preserve"> </v>
      </c>
      <c r="I157" s="60"/>
      <c r="J157" s="53" t="str">
        <f t="shared" si="59"/>
        <v xml:space="preserve"> </v>
      </c>
      <c r="K157" s="59" t="str">
        <f t="shared" si="60"/>
        <v xml:space="preserve"> </v>
      </c>
      <c r="L157" s="60"/>
      <c r="M157" s="53" t="str">
        <f t="shared" si="61"/>
        <v xml:space="preserve"> </v>
      </c>
      <c r="N157" s="59" t="str">
        <f t="shared" si="62"/>
        <v xml:space="preserve"> </v>
      </c>
      <c r="O157" s="60"/>
      <c r="P157" s="53" t="str">
        <f t="shared" si="63"/>
        <v xml:space="preserve"> </v>
      </c>
      <c r="Q157" s="59" t="str">
        <f t="shared" si="64"/>
        <v xml:space="preserve"> </v>
      </c>
      <c r="R157" s="60"/>
      <c r="S157" s="53" t="str">
        <f t="shared" si="65"/>
        <v xml:space="preserve"> </v>
      </c>
      <c r="T157" s="59" t="str">
        <f t="shared" si="66"/>
        <v xml:space="preserve"> </v>
      </c>
      <c r="V157" s="53" t="str">
        <f t="shared" si="67"/>
        <v xml:space="preserve"> </v>
      </c>
      <c r="W157" s="76" t="str">
        <f t="shared" si="68"/>
        <v xml:space="preserve"> </v>
      </c>
    </row>
    <row r="158" spans="1:23" s="34" customFormat="1" x14ac:dyDescent="0.25">
      <c r="B158" s="37" t="s">
        <v>378</v>
      </c>
      <c r="C158" s="37"/>
      <c r="D158" s="35">
        <f>SUM(D132:D157)</f>
        <v>35</v>
      </c>
      <c r="E158" s="35"/>
      <c r="F158" s="36"/>
      <c r="H158" s="35">
        <f>SUM(H131:H157)</f>
        <v>3</v>
      </c>
      <c r="I158" s="38"/>
      <c r="K158" s="35">
        <f>SUM(K132:K157)</f>
        <v>6</v>
      </c>
      <c r="L158" s="38"/>
      <c r="N158" s="35">
        <f>SUM(N132:N157)</f>
        <v>5</v>
      </c>
      <c r="O158" s="38"/>
      <c r="Q158" s="35">
        <f>SUM(Q132:Q157)</f>
        <v>6</v>
      </c>
      <c r="R158" s="38"/>
      <c r="T158" s="35">
        <f>SUM(T132:T157)</f>
        <v>5</v>
      </c>
      <c r="U158" s="38"/>
      <c r="W158" s="35">
        <f>SUM(W132:W157)</f>
        <v>9</v>
      </c>
    </row>
    <row r="160" spans="1:23" x14ac:dyDescent="0.25">
      <c r="B160" s="73" t="s">
        <v>258</v>
      </c>
      <c r="C160" s="73"/>
      <c r="D160" s="73"/>
      <c r="G160" s="53"/>
      <c r="H160" s="59"/>
      <c r="I160" s="60"/>
      <c r="J160" s="53"/>
      <c r="K160" s="59"/>
      <c r="L160" s="60"/>
      <c r="M160" s="53"/>
      <c r="N160" s="59"/>
      <c r="O160" s="60"/>
      <c r="P160" s="53"/>
      <c r="Q160" s="59"/>
      <c r="R160" s="60"/>
      <c r="S160" s="53"/>
      <c r="T160" s="59"/>
    </row>
    <row r="161" spans="1:23" x14ac:dyDescent="0.25">
      <c r="B161" s="73"/>
      <c r="C161" s="73"/>
      <c r="D161" s="73"/>
      <c r="G161" s="53"/>
      <c r="H161" s="59"/>
      <c r="I161" s="60"/>
      <c r="J161" s="53"/>
      <c r="K161" s="59"/>
      <c r="L161" s="60"/>
      <c r="M161" s="53"/>
      <c r="N161" s="59"/>
      <c r="O161" s="60"/>
      <c r="P161" s="53"/>
      <c r="Q161" s="59"/>
      <c r="R161" s="60"/>
      <c r="S161" s="53"/>
      <c r="T161" s="59"/>
    </row>
    <row r="162" spans="1:23" x14ac:dyDescent="0.25">
      <c r="B162" s="73" t="s">
        <v>699</v>
      </c>
      <c r="C162" s="73"/>
      <c r="D162" s="73">
        <v>3</v>
      </c>
      <c r="E162" s="54">
        <v>7</v>
      </c>
      <c r="G162" s="53"/>
      <c r="H162" s="59"/>
      <c r="I162" s="60"/>
      <c r="J162" s="53"/>
      <c r="K162" s="59"/>
      <c r="L162" s="60"/>
      <c r="M162" s="53"/>
      <c r="N162" s="59"/>
      <c r="O162" s="60"/>
      <c r="P162" s="53"/>
      <c r="Q162" s="59"/>
      <c r="R162" s="60"/>
      <c r="S162" s="53"/>
      <c r="T162" s="59"/>
    </row>
    <row r="163" spans="1:23" x14ac:dyDescent="0.25">
      <c r="B163" s="5" t="s">
        <v>401</v>
      </c>
      <c r="D163" s="54">
        <v>4</v>
      </c>
      <c r="E163" s="54">
        <v>6</v>
      </c>
      <c r="G163" s="53" t="str">
        <f>IF($E163=1,$B163," ")</f>
        <v xml:space="preserve"> </v>
      </c>
      <c r="H163" s="59" t="str">
        <f>IF($E163=1,$D163," ")</f>
        <v xml:space="preserve"> </v>
      </c>
      <c r="I163" s="60"/>
      <c r="J163" s="53" t="str">
        <f>IF($E163=2,$B163," ")</f>
        <v xml:space="preserve"> </v>
      </c>
      <c r="K163" s="59" t="str">
        <f>IF($E163=2,$D163," ")</f>
        <v xml:space="preserve"> </v>
      </c>
      <c r="L163" s="60"/>
      <c r="M163" s="53" t="str">
        <f>IF($E163=3,$B163," ")</f>
        <v xml:space="preserve"> </v>
      </c>
      <c r="N163" s="59" t="str">
        <f>IF($E163=3,$D163," ")</f>
        <v xml:space="preserve"> </v>
      </c>
      <c r="O163" s="60"/>
      <c r="P163" s="53" t="str">
        <f>IF($E163=4,$B163," ")</f>
        <v xml:space="preserve"> </v>
      </c>
      <c r="Q163" s="59" t="str">
        <f>IF($E163=4,$D163," ")</f>
        <v xml:space="preserve"> </v>
      </c>
      <c r="R163" s="60"/>
      <c r="S163" s="53" t="str">
        <f>IF($E163=5,$B163," ")</f>
        <v xml:space="preserve"> </v>
      </c>
      <c r="T163" s="59" t="str">
        <f>IF($E163=5,$D163," ")</f>
        <v xml:space="preserve"> </v>
      </c>
      <c r="V163" s="53" t="str">
        <f>IF($E163=6,$B163," ")</f>
        <v>1-2章困难副本数值设计</v>
      </c>
      <c r="W163" s="76">
        <f>IF($E163=6,$D163," ")</f>
        <v>4</v>
      </c>
    </row>
    <row r="164" spans="1:23" s="9" customFormat="1" x14ac:dyDescent="0.25">
      <c r="A164" s="34"/>
      <c r="B164" s="5" t="s">
        <v>221</v>
      </c>
      <c r="C164" s="73"/>
      <c r="D164" s="73">
        <v>3</v>
      </c>
      <c r="E164" s="54"/>
      <c r="F164" s="53"/>
      <c r="G164" s="53" t="str">
        <f>IF($E164=1,$B164," ")</f>
        <v xml:space="preserve"> </v>
      </c>
      <c r="H164" s="59" t="str">
        <f>IF($E164=1,$D164," ")</f>
        <v xml:space="preserve"> </v>
      </c>
      <c r="I164" s="60"/>
      <c r="J164" s="53" t="str">
        <f>IF($E164=2,$B164," ")</f>
        <v xml:space="preserve"> </v>
      </c>
      <c r="K164" s="59" t="str">
        <f>IF($E164=2,$D164," ")</f>
        <v xml:space="preserve"> </v>
      </c>
      <c r="L164" s="60"/>
      <c r="M164" s="53" t="str">
        <f>IF($E164=3,$B164," ")</f>
        <v xml:space="preserve"> </v>
      </c>
      <c r="N164" s="59" t="str">
        <f>IF($E164=3,$D164," ")</f>
        <v xml:space="preserve"> </v>
      </c>
      <c r="O164" s="60"/>
      <c r="P164" s="53" t="str">
        <f>IF($E164=4,$B164," ")</f>
        <v xml:space="preserve"> </v>
      </c>
      <c r="Q164" s="59" t="str">
        <f>IF($E164=4,$D164," ")</f>
        <v xml:space="preserve"> </v>
      </c>
      <c r="R164" s="60"/>
      <c r="S164" s="53" t="str">
        <f>IF($E164=5,$B164," ")</f>
        <v xml:space="preserve"> </v>
      </c>
      <c r="T164" s="59" t="str">
        <f>IF($E164=5,$D164," ")</f>
        <v xml:space="preserve"> </v>
      </c>
      <c r="V164" s="5"/>
      <c r="W164" s="57"/>
    </row>
    <row r="165" spans="1:23" x14ac:dyDescent="0.25">
      <c r="B165" s="5" t="s">
        <v>220</v>
      </c>
      <c r="D165" s="54">
        <v>3</v>
      </c>
      <c r="G165" s="53" t="str">
        <f>IF($E165=1,$B165," ")</f>
        <v xml:space="preserve"> </v>
      </c>
      <c r="H165" s="59" t="str">
        <f>IF($E165=1,$D165," ")</f>
        <v xml:space="preserve"> </v>
      </c>
      <c r="I165" s="60"/>
      <c r="J165" s="53" t="str">
        <f>IF($E165=2,$B165," ")</f>
        <v xml:space="preserve"> </v>
      </c>
      <c r="K165" s="59" t="str">
        <f>IF($E165=2,$D165," ")</f>
        <v xml:space="preserve"> </v>
      </c>
      <c r="L165" s="60"/>
      <c r="M165" s="53" t="str">
        <f>IF($E165=3,$B165," ")</f>
        <v xml:space="preserve"> </v>
      </c>
      <c r="N165" s="59" t="str">
        <f>IF($E165=3,$D165," ")</f>
        <v xml:space="preserve"> </v>
      </c>
      <c r="O165" s="60"/>
      <c r="P165" s="53" t="str">
        <f>IF($E165=4,$B165," ")</f>
        <v xml:space="preserve"> </v>
      </c>
      <c r="Q165" s="59" t="str">
        <f>IF($E165=4,$D165," ")</f>
        <v xml:space="preserve"> </v>
      </c>
      <c r="R165" s="60"/>
      <c r="S165" s="53" t="str">
        <f>IF($E165=5,$B165," ")</f>
        <v xml:space="preserve"> </v>
      </c>
      <c r="T165" s="59" t="str">
        <f>IF($E165=5,$D165," ")</f>
        <v xml:space="preserve"> </v>
      </c>
    </row>
    <row r="166" spans="1:23" x14ac:dyDescent="0.25">
      <c r="B166" s="52" t="s">
        <v>402</v>
      </c>
      <c r="D166" s="61">
        <v>6</v>
      </c>
      <c r="G166" s="53" t="str">
        <f>IF($E166=1,$B166," ")</f>
        <v xml:space="preserve"> </v>
      </c>
      <c r="H166" s="59" t="str">
        <f>IF($E166=1,$D166," ")</f>
        <v xml:space="preserve"> </v>
      </c>
      <c r="I166" s="60"/>
      <c r="J166" s="53" t="str">
        <f>IF($E166=2,$B166," ")</f>
        <v xml:space="preserve"> </v>
      </c>
      <c r="K166" s="59" t="str">
        <f>IF($E166=2,$D166," ")</f>
        <v xml:space="preserve"> </v>
      </c>
      <c r="L166" s="60"/>
      <c r="M166" s="53" t="str">
        <f>IF($E166=3,$B166," ")</f>
        <v xml:space="preserve"> </v>
      </c>
      <c r="N166" s="59" t="str">
        <f>IF($E166=3,$D166," ")</f>
        <v xml:space="preserve"> </v>
      </c>
      <c r="O166" s="60"/>
      <c r="P166" s="53" t="str">
        <f>IF($E166=4,$B166," ")</f>
        <v xml:space="preserve"> </v>
      </c>
      <c r="Q166" s="59" t="str">
        <f>IF($E166=4,$D166," ")</f>
        <v xml:space="preserve"> </v>
      </c>
      <c r="R166" s="60"/>
      <c r="S166" s="53" t="str">
        <f>IF($E166=5,$B166," ")</f>
        <v xml:space="preserve"> </v>
      </c>
      <c r="T166" s="59" t="str">
        <f>IF($E166=5,$D166," ")</f>
        <v xml:space="preserve"> </v>
      </c>
    </row>
    <row r="167" spans="1:23" s="9" customFormat="1" x14ac:dyDescent="0.25">
      <c r="A167" s="34"/>
      <c r="B167" s="52" t="s">
        <v>403</v>
      </c>
      <c r="C167" s="5"/>
      <c r="D167" s="61">
        <v>12</v>
      </c>
      <c r="E167" s="54"/>
      <c r="F167" s="53"/>
      <c r="G167" s="53"/>
      <c r="H167" s="59"/>
      <c r="I167" s="60"/>
      <c r="J167" s="53"/>
      <c r="K167" s="59"/>
      <c r="L167" s="60"/>
      <c r="M167" s="53"/>
      <c r="N167" s="59"/>
      <c r="O167" s="60"/>
      <c r="P167" s="53"/>
      <c r="Q167" s="59"/>
      <c r="R167" s="60"/>
      <c r="S167" s="53"/>
      <c r="T167" s="59"/>
      <c r="V167" s="5"/>
      <c r="W167" s="57"/>
    </row>
    <row r="169" spans="1:23" x14ac:dyDescent="0.25">
      <c r="B169" s="37" t="s">
        <v>382</v>
      </c>
      <c r="D169" s="35">
        <f>SUM(D164:D168)</f>
        <v>24</v>
      </c>
      <c r="F169" s="53" t="str">
        <f t="shared" ref="F169:T169" si="70">IF($E169=1,$B169," ")</f>
        <v xml:space="preserve"> </v>
      </c>
      <c r="G169" s="53" t="str">
        <f t="shared" si="70"/>
        <v xml:space="preserve"> </v>
      </c>
      <c r="H169" s="76" t="str">
        <f t="shared" si="70"/>
        <v xml:space="preserve"> </v>
      </c>
      <c r="I169" s="53" t="str">
        <f t="shared" si="70"/>
        <v xml:space="preserve"> </v>
      </c>
      <c r="J169" s="53" t="str">
        <f t="shared" si="70"/>
        <v xml:space="preserve"> </v>
      </c>
      <c r="K169" s="53" t="str">
        <f t="shared" si="70"/>
        <v xml:space="preserve"> </v>
      </c>
      <c r="L169" s="53" t="str">
        <f t="shared" si="70"/>
        <v xml:space="preserve"> </v>
      </c>
      <c r="M169" s="53" t="str">
        <f t="shared" si="70"/>
        <v xml:space="preserve"> </v>
      </c>
      <c r="N169" s="53" t="str">
        <f t="shared" si="70"/>
        <v xml:space="preserve"> </v>
      </c>
      <c r="O169" s="53" t="str">
        <f t="shared" si="70"/>
        <v xml:space="preserve"> </v>
      </c>
      <c r="P169" s="53" t="str">
        <f t="shared" si="70"/>
        <v xml:space="preserve"> </v>
      </c>
      <c r="Q169" s="53" t="str">
        <f t="shared" si="70"/>
        <v xml:space="preserve"> </v>
      </c>
      <c r="R169" s="53" t="str">
        <f t="shared" si="70"/>
        <v xml:space="preserve"> </v>
      </c>
      <c r="S169" s="53" t="str">
        <f t="shared" si="70"/>
        <v xml:space="preserve"> </v>
      </c>
      <c r="T169" s="53" t="str">
        <f t="shared" si="70"/>
        <v xml:space="preserve"> </v>
      </c>
    </row>
    <row r="171" spans="1:23" s="67" customFormat="1" x14ac:dyDescent="0.25">
      <c r="D171" s="65"/>
      <c r="E171" s="65"/>
      <c r="F171" s="66"/>
      <c r="H171" s="68"/>
      <c r="I171" s="69"/>
      <c r="L171" s="69"/>
      <c r="O171" s="69"/>
      <c r="R171" s="69"/>
      <c r="U171" s="69"/>
      <c r="W171" s="68"/>
    </row>
    <row r="172" spans="1:23" x14ac:dyDescent="0.25">
      <c r="A172" s="34" t="s">
        <v>404</v>
      </c>
      <c r="B172" s="75"/>
      <c r="C172" s="75"/>
      <c r="D172" s="75"/>
      <c r="G172" s="75"/>
      <c r="H172" s="77"/>
      <c r="I172" s="60"/>
      <c r="J172" s="52"/>
    </row>
    <row r="173" spans="1:23" x14ac:dyDescent="0.25">
      <c r="B173" s="106" t="s">
        <v>229</v>
      </c>
      <c r="C173" s="75"/>
      <c r="D173" s="75">
        <v>1</v>
      </c>
      <c r="E173" s="54">
        <v>1</v>
      </c>
      <c r="G173" s="53" t="str">
        <f t="shared" ref="G173:G196" si="71">IF($E173=1,$B173," ")</f>
        <v>前2天内容调整-测试版本配置，debug</v>
      </c>
      <c r="H173" s="59">
        <f t="shared" ref="H173:H196" si="72">IF($E173=1,$D173," ")</f>
        <v>1</v>
      </c>
      <c r="I173" s="60"/>
      <c r="J173" s="53" t="str">
        <f t="shared" ref="J173:J196" si="73">IF($E173=2,$B173," ")</f>
        <v xml:space="preserve"> </v>
      </c>
      <c r="K173" s="59" t="str">
        <f t="shared" ref="K173:K196" si="74">IF($E173=2,$D173," ")</f>
        <v xml:space="preserve"> </v>
      </c>
      <c r="L173" s="60"/>
      <c r="M173" s="53" t="str">
        <f t="shared" ref="M173:M196" si="75">IF($E173=3,$B173," ")</f>
        <v xml:space="preserve"> </v>
      </c>
      <c r="N173" s="59" t="str">
        <f t="shared" ref="N173:N196" si="76">IF($E173=3,$D173," ")</f>
        <v xml:space="preserve"> </v>
      </c>
      <c r="O173" s="60"/>
      <c r="P173" s="53" t="str">
        <f t="shared" ref="P173:P196" si="77">IF($E173=4,$B173," ")</f>
        <v xml:space="preserve"> </v>
      </c>
      <c r="Q173" s="59" t="str">
        <f t="shared" ref="Q173:Q196" si="78">IF($E173=4,$D173," ")</f>
        <v xml:space="preserve"> </v>
      </c>
      <c r="R173" s="60"/>
      <c r="S173" s="53" t="str">
        <f t="shared" ref="S173:S196" si="79">IF($E173=5,$B173," ")</f>
        <v xml:space="preserve"> </v>
      </c>
      <c r="T173" s="59" t="str">
        <f t="shared" ref="T173:T196" si="80">IF($E173=5,$D173," ")</f>
        <v xml:space="preserve"> </v>
      </c>
      <c r="V173" s="53" t="str">
        <f t="shared" ref="V173:V196" si="81">IF($E173=6,$B173," ")</f>
        <v xml:space="preserve"> </v>
      </c>
      <c r="W173" s="76" t="str">
        <f t="shared" ref="W173:W196" si="82">IF($E173=6,$D173," ")</f>
        <v xml:space="preserve"> </v>
      </c>
    </row>
    <row r="174" spans="1:23" ht="34" x14ac:dyDescent="0.25">
      <c r="B174" s="106" t="s">
        <v>684</v>
      </c>
      <c r="D174" s="54">
        <v>0.5</v>
      </c>
      <c r="E174" s="54">
        <v>1</v>
      </c>
      <c r="F174" s="53" t="s">
        <v>686</v>
      </c>
      <c r="G174" s="53" t="str">
        <f t="shared" si="71"/>
        <v>道具指引回归</v>
      </c>
      <c r="H174" s="59">
        <f t="shared" si="72"/>
        <v>0.5</v>
      </c>
      <c r="I174" s="60"/>
      <c r="J174" s="53" t="str">
        <f t="shared" si="73"/>
        <v xml:space="preserve"> </v>
      </c>
      <c r="K174" s="59" t="str">
        <f t="shared" si="74"/>
        <v xml:space="preserve"> </v>
      </c>
      <c r="L174" s="60"/>
      <c r="M174" s="53" t="str">
        <f t="shared" si="75"/>
        <v xml:space="preserve"> </v>
      </c>
      <c r="N174" s="59" t="str">
        <f t="shared" si="76"/>
        <v xml:space="preserve"> </v>
      </c>
      <c r="O174" s="60"/>
      <c r="P174" s="53" t="str">
        <f t="shared" si="77"/>
        <v xml:space="preserve"> </v>
      </c>
      <c r="Q174" s="59" t="str">
        <f t="shared" si="78"/>
        <v xml:space="preserve"> </v>
      </c>
      <c r="R174" s="60"/>
      <c r="S174" s="53" t="str">
        <f t="shared" si="79"/>
        <v xml:space="preserve"> </v>
      </c>
      <c r="T174" s="59" t="str">
        <f t="shared" si="80"/>
        <v xml:space="preserve"> </v>
      </c>
      <c r="V174" s="53" t="str">
        <f t="shared" si="81"/>
        <v xml:space="preserve"> </v>
      </c>
      <c r="W174" s="76" t="str">
        <f t="shared" si="82"/>
        <v xml:space="preserve"> </v>
      </c>
    </row>
    <row r="175" spans="1:23" x14ac:dyDescent="0.25">
      <c r="B175" s="108" t="s">
        <v>693</v>
      </c>
      <c r="D175" s="54">
        <v>1</v>
      </c>
      <c r="E175" s="54">
        <v>1</v>
      </c>
      <c r="G175" s="53" t="str">
        <f t="shared" si="71"/>
        <v>商店内容设计</v>
      </c>
      <c r="H175" s="59">
        <f t="shared" si="72"/>
        <v>1</v>
      </c>
      <c r="I175" s="60"/>
      <c r="J175" s="53"/>
      <c r="K175" s="59"/>
      <c r="L175" s="60"/>
      <c r="M175" s="53"/>
      <c r="N175" s="59"/>
      <c r="O175" s="60"/>
      <c r="P175" s="53"/>
      <c r="Q175" s="59"/>
      <c r="R175" s="60"/>
      <c r="S175" s="53"/>
      <c r="T175" s="59"/>
      <c r="V175" s="53"/>
      <c r="W175" s="76"/>
    </row>
    <row r="176" spans="1:23" ht="51" x14ac:dyDescent="0.25">
      <c r="B176" s="106" t="s">
        <v>405</v>
      </c>
      <c r="D176" s="54">
        <v>3</v>
      </c>
      <c r="E176" s="54">
        <v>2</v>
      </c>
      <c r="F176" s="53" t="s">
        <v>717</v>
      </c>
      <c r="G176" s="53" t="str">
        <f t="shared" si="71"/>
        <v xml:space="preserve"> </v>
      </c>
      <c r="H176" s="59" t="str">
        <f t="shared" si="72"/>
        <v xml:space="preserve"> </v>
      </c>
      <c r="I176" s="60"/>
      <c r="J176" s="53" t="str">
        <f t="shared" si="73"/>
        <v>4个章节相关数值设计补漏</v>
      </c>
      <c r="K176" s="59">
        <f t="shared" si="74"/>
        <v>3</v>
      </c>
      <c r="L176" s="60"/>
      <c r="M176" s="53" t="str">
        <f t="shared" si="75"/>
        <v xml:space="preserve"> </v>
      </c>
      <c r="N176" s="59" t="str">
        <f t="shared" si="76"/>
        <v xml:space="preserve"> </v>
      </c>
      <c r="O176" s="60"/>
      <c r="P176" s="53" t="str">
        <f t="shared" si="77"/>
        <v xml:space="preserve"> </v>
      </c>
      <c r="Q176" s="59" t="str">
        <f t="shared" si="78"/>
        <v xml:space="preserve"> </v>
      </c>
      <c r="R176" s="60"/>
      <c r="S176" s="53" t="str">
        <f t="shared" si="79"/>
        <v xml:space="preserve"> </v>
      </c>
      <c r="T176" s="59" t="str">
        <f t="shared" si="80"/>
        <v xml:space="preserve"> </v>
      </c>
      <c r="V176" s="53" t="str">
        <f t="shared" si="81"/>
        <v xml:space="preserve"> </v>
      </c>
      <c r="W176" s="76" t="str">
        <f t="shared" si="82"/>
        <v xml:space="preserve"> </v>
      </c>
    </row>
    <row r="177" spans="1:23" x14ac:dyDescent="0.25">
      <c r="B177" s="106" t="s">
        <v>406</v>
      </c>
      <c r="D177" s="54">
        <v>2</v>
      </c>
      <c r="E177" s="54">
        <v>2</v>
      </c>
      <c r="G177" s="53" t="str">
        <f>IF($E177=1,$B177," ")</f>
        <v xml:space="preserve"> </v>
      </c>
      <c r="H177" s="59" t="str">
        <f>IF($E177=1,$D177," ")</f>
        <v xml:space="preserve"> </v>
      </c>
      <c r="I177" s="60"/>
      <c r="J177" s="53" t="str">
        <f>IF($E177=2,$B177," ")</f>
        <v>第3 -4章副本配置Reward</v>
      </c>
      <c r="K177" s="59">
        <f>IF($E177=2,$D177," ")</f>
        <v>2</v>
      </c>
      <c r="L177" s="60"/>
      <c r="M177" s="53" t="str">
        <f>IF($E177=3,$B177," ")</f>
        <v xml:space="preserve"> </v>
      </c>
      <c r="N177" s="59" t="str">
        <f>IF($E177=3,$D177," ")</f>
        <v xml:space="preserve"> </v>
      </c>
      <c r="O177" s="60"/>
      <c r="P177" s="53" t="str">
        <f>IF($E177=4,$B177," ")</f>
        <v xml:space="preserve"> </v>
      </c>
      <c r="Q177" s="59" t="str">
        <f>IF($E177=4,$D177," ")</f>
        <v xml:space="preserve"> </v>
      </c>
      <c r="R177" s="60"/>
      <c r="S177" s="53" t="str">
        <f>IF($E177=5,$B177," ")</f>
        <v xml:space="preserve"> </v>
      </c>
      <c r="T177" s="59" t="str">
        <f>IF($E177=5,$D177," ")</f>
        <v xml:space="preserve"> </v>
      </c>
      <c r="V177" s="53" t="str">
        <f>IF($E177=6,$B177," ")</f>
        <v xml:space="preserve"> </v>
      </c>
      <c r="W177" s="76" t="str">
        <f>IF($E177=6,$D177," ")</f>
        <v xml:space="preserve"> </v>
      </c>
    </row>
    <row r="178" spans="1:23" x14ac:dyDescent="0.25">
      <c r="B178" s="108" t="s">
        <v>694</v>
      </c>
      <c r="D178" s="54">
        <v>1</v>
      </c>
      <c r="E178" s="54">
        <v>2</v>
      </c>
      <c r="G178" s="53" t="str">
        <f>IF($E178=1,$B178," ")</f>
        <v xml:space="preserve"> </v>
      </c>
      <c r="H178" s="59" t="str">
        <f>IF($E178=1,$D178," ")</f>
        <v xml:space="preserve"> </v>
      </c>
      <c r="I178" s="60"/>
      <c r="J178" s="53" t="str">
        <f>IF($E178=2,$B178," ")</f>
        <v>商店内容配置</v>
      </c>
      <c r="K178" s="59">
        <f>IF($E178=2,$D178," ")</f>
        <v>1</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 xml:space="preserve"> </v>
      </c>
      <c r="T178" s="59" t="str">
        <f>IF($E178=5,$D178," ")</f>
        <v xml:space="preserve"> </v>
      </c>
      <c r="V178" s="53" t="str">
        <f>IF($E178=6,$B178," ")</f>
        <v xml:space="preserve"> </v>
      </c>
      <c r="W178" s="76" t="str">
        <f>IF($E178=6,$D178," ")</f>
        <v xml:space="preserve"> </v>
      </c>
    </row>
    <row r="179" spans="1:23" x14ac:dyDescent="0.25">
      <c r="B179" s="108"/>
      <c r="G179" s="53"/>
      <c r="H179" s="59"/>
      <c r="I179" s="60"/>
      <c r="J179" s="53"/>
      <c r="K179" s="59"/>
      <c r="L179" s="60"/>
      <c r="M179" s="53"/>
      <c r="N179" s="59"/>
      <c r="O179" s="60"/>
      <c r="P179" s="53"/>
      <c r="Q179" s="59"/>
      <c r="R179" s="60"/>
      <c r="S179" s="53"/>
      <c r="T179" s="59"/>
      <c r="V179" s="53"/>
      <c r="W179" s="76"/>
    </row>
    <row r="180" spans="1:23" x14ac:dyDescent="0.25">
      <c r="B180" s="108" t="s">
        <v>407</v>
      </c>
      <c r="D180" s="54">
        <v>1</v>
      </c>
      <c r="E180" s="54">
        <v>3</v>
      </c>
      <c r="F180" s="53" t="s">
        <v>122</v>
      </c>
      <c r="G180" s="53" t="str">
        <f>IF($E180=1,$B180," ")</f>
        <v xml:space="preserve"> </v>
      </c>
      <c r="H180" s="59" t="str">
        <f>IF($E180=1,$D180," ")</f>
        <v xml:space="preserve"> </v>
      </c>
      <c r="I180" s="60"/>
      <c r="J180" s="53" t="str">
        <f>IF($E180=2,$B180," ")</f>
        <v xml:space="preserve"> </v>
      </c>
      <c r="K180" s="59" t="str">
        <f>IF($E180=2,$D180," ")</f>
        <v xml:space="preserve"> </v>
      </c>
      <c r="L180" s="60"/>
      <c r="M180" s="53" t="str">
        <f>IF($E180=3,$B180," ")</f>
        <v>第3 -4章副本配置Reward - debug</v>
      </c>
      <c r="N180" s="59">
        <f>IF($E180=3,$D180," ")</f>
        <v>1</v>
      </c>
      <c r="O180" s="60"/>
      <c r="P180" s="53" t="str">
        <f>IF($E180=4,$B180," ")</f>
        <v xml:space="preserve"> </v>
      </c>
      <c r="Q180" s="59" t="str">
        <f>IF($E180=4,$D180," ")</f>
        <v xml:space="preserve"> </v>
      </c>
      <c r="R180" s="60"/>
      <c r="S180" s="53" t="str">
        <f>IF($E180=5,$B180," ")</f>
        <v xml:space="preserve"> </v>
      </c>
      <c r="T180" s="59" t="str">
        <f>IF($E180=5,$D180," ")</f>
        <v xml:space="preserve"> </v>
      </c>
      <c r="V180" s="53" t="str">
        <f>IF($E180=6,$B180," ")</f>
        <v xml:space="preserve"> </v>
      </c>
      <c r="W180" s="76" t="str">
        <f>IF($E180=6,$D180," ")</f>
        <v xml:space="preserve"> </v>
      </c>
    </row>
    <row r="181" spans="1:23" x14ac:dyDescent="0.25">
      <c r="A181" s="5"/>
      <c r="B181" s="108" t="s">
        <v>722</v>
      </c>
      <c r="D181" s="54">
        <v>2</v>
      </c>
      <c r="E181" s="54">
        <v>3</v>
      </c>
      <c r="G181" s="53" t="str">
        <f>IF($E181=1,$B181," ")</f>
        <v xml:space="preserve"> </v>
      </c>
      <c r="H181" s="59" t="str">
        <f>IF($E181=1,$D181," ")</f>
        <v xml:space="preserve"> </v>
      </c>
      <c r="I181" s="60"/>
      <c r="J181" s="53" t="str">
        <f>IF($E181=2,$B181," ")</f>
        <v xml:space="preserve"> </v>
      </c>
      <c r="K181" s="59" t="str">
        <f>IF($E181=2,$D181," ")</f>
        <v xml:space="preserve"> </v>
      </c>
      <c r="L181" s="60"/>
      <c r="M181" s="53" t="str">
        <f>IF($E181=3,$B181," ")</f>
        <v>战力模型 - （进阶公式补充， 3-4章）</v>
      </c>
      <c r="N181" s="59">
        <f>IF($E181=3,$D181," ")</f>
        <v>2</v>
      </c>
      <c r="O181" s="60"/>
      <c r="P181" s="53" t="str">
        <f>IF($E181=4,$B181," ")</f>
        <v xml:space="preserve"> </v>
      </c>
      <c r="Q181" s="59" t="str">
        <f>IF($E181=4,$D181," ")</f>
        <v xml:space="preserve"> </v>
      </c>
      <c r="R181" s="60"/>
      <c r="S181" s="53" t="str">
        <f>IF($E181=5,$B181," ")</f>
        <v xml:space="preserve"> </v>
      </c>
      <c r="T181" s="59" t="str">
        <f>IF($E181=5,$D181," ")</f>
        <v xml:space="preserve"> </v>
      </c>
      <c r="V181" s="53" t="str">
        <f>IF($E181=6,$B181," ")</f>
        <v xml:space="preserve"> </v>
      </c>
      <c r="W181" s="76" t="str">
        <f>IF($E181=6,$D181," ")</f>
        <v xml:space="preserve"> </v>
      </c>
    </row>
    <row r="182" spans="1:23" x14ac:dyDescent="0.25">
      <c r="A182" s="5"/>
      <c r="B182" s="108" t="s">
        <v>254</v>
      </c>
      <c r="D182" s="54">
        <v>2</v>
      </c>
      <c r="E182" s="54">
        <v>3</v>
      </c>
      <c r="F182" s="53" t="s">
        <v>692</v>
      </c>
      <c r="G182" s="53" t="str">
        <f t="shared" si="71"/>
        <v xml:space="preserve"> </v>
      </c>
      <c r="H182" s="59" t="str">
        <f t="shared" si="72"/>
        <v xml:space="preserve"> </v>
      </c>
      <c r="I182" s="60"/>
      <c r="J182" s="53" t="str">
        <f t="shared" si="73"/>
        <v xml:space="preserve"> </v>
      </c>
      <c r="K182" s="59" t="str">
        <f t="shared" si="74"/>
        <v xml:space="preserve"> </v>
      </c>
      <c r="L182" s="60"/>
      <c r="M182" s="53" t="str">
        <f t="shared" si="75"/>
        <v>抽蛋内容设计</v>
      </c>
      <c r="N182" s="59">
        <f t="shared" si="76"/>
        <v>2</v>
      </c>
      <c r="O182" s="60"/>
      <c r="P182" s="53" t="str">
        <f t="shared" si="77"/>
        <v xml:space="preserve"> </v>
      </c>
      <c r="Q182" s="59" t="str">
        <f t="shared" si="78"/>
        <v xml:space="preserve"> </v>
      </c>
      <c r="R182" s="60"/>
      <c r="S182" s="53" t="str">
        <f t="shared" si="79"/>
        <v xml:space="preserve"> </v>
      </c>
      <c r="T182" s="59" t="str">
        <f t="shared" si="80"/>
        <v xml:space="preserve"> </v>
      </c>
      <c r="V182" s="53" t="str">
        <f t="shared" si="81"/>
        <v xml:space="preserve"> </v>
      </c>
      <c r="W182" s="76" t="str">
        <f t="shared" si="82"/>
        <v xml:space="preserve"> </v>
      </c>
    </row>
    <row r="183" spans="1:23" x14ac:dyDescent="0.25">
      <c r="B183" s="5" t="s">
        <v>219</v>
      </c>
      <c r="D183" s="54">
        <v>1</v>
      </c>
      <c r="E183" s="54">
        <v>3</v>
      </c>
      <c r="G183" s="53" t="str">
        <f>IF($E183=1,$B183," ")</f>
        <v xml:space="preserve"> </v>
      </c>
      <c r="H183" s="59" t="str">
        <f>IF($E183=1,$D183," ")</f>
        <v xml:space="preserve"> </v>
      </c>
      <c r="I183" s="60"/>
      <c r="J183" s="53" t="str">
        <f>IF($E183=2,$B183," ")</f>
        <v xml:space="preserve"> </v>
      </c>
      <c r="K183" s="59" t="str">
        <f>IF($E183=2,$D183," ")</f>
        <v xml:space="preserve"> </v>
      </c>
      <c r="L183" s="60"/>
      <c r="M183" s="53" t="str">
        <f>IF($E183=3,$B183," ")</f>
        <v>通天塔-金钱，经验副本配置</v>
      </c>
      <c r="N183" s="59">
        <f>IF($E183=3,$D183," ")</f>
        <v>1</v>
      </c>
      <c r="O183" s="60"/>
      <c r="P183" s="53" t="str">
        <f>IF($E183=4,$B183," ")</f>
        <v xml:space="preserve"> </v>
      </c>
      <c r="Q183" s="59" t="str">
        <f>IF($E183=4,$D183," ")</f>
        <v xml:space="preserve"> </v>
      </c>
      <c r="R183" s="60"/>
      <c r="S183" s="53" t="str">
        <f>IF($E183=5,$B183," ")</f>
        <v xml:space="preserve"> </v>
      </c>
      <c r="T183" s="59" t="str">
        <f>IF($E183=5,$D183," ")</f>
        <v xml:space="preserve"> </v>
      </c>
      <c r="V183" s="53" t="str">
        <f>IF($E183=6,$B183," ")</f>
        <v xml:space="preserve"> </v>
      </c>
      <c r="W183" s="76" t="str">
        <f>IF($E183=6,$D183," ")</f>
        <v xml:space="preserve"> </v>
      </c>
    </row>
    <row r="184" spans="1:23" x14ac:dyDescent="0.25">
      <c r="A184" s="5"/>
      <c r="B184" s="52"/>
      <c r="G184" s="53"/>
      <c r="H184" s="59"/>
      <c r="I184" s="60"/>
      <c r="J184" s="53"/>
      <c r="K184" s="59"/>
      <c r="L184" s="60"/>
      <c r="M184" s="53"/>
      <c r="N184" s="59"/>
      <c r="O184" s="60"/>
      <c r="P184" s="53"/>
      <c r="Q184" s="59"/>
      <c r="R184" s="60"/>
      <c r="S184" s="53"/>
      <c r="T184" s="59"/>
      <c r="V184" s="53"/>
      <c r="W184" s="76"/>
    </row>
    <row r="185" spans="1:23" x14ac:dyDescent="0.25">
      <c r="A185" s="5"/>
      <c r="B185" s="52" t="s">
        <v>205</v>
      </c>
      <c r="D185" s="54">
        <v>2</v>
      </c>
      <c r="E185" s="54">
        <v>4</v>
      </c>
      <c r="F185" s="53" t="s">
        <v>695</v>
      </c>
      <c r="G185" s="53" t="str">
        <f t="shared" si="71"/>
        <v xml:space="preserve"> </v>
      </c>
      <c r="H185" s="59" t="str">
        <f t="shared" si="72"/>
        <v xml:space="preserve"> </v>
      </c>
      <c r="I185" s="60"/>
      <c r="J185" s="53" t="str">
        <f t="shared" si="73"/>
        <v xml:space="preserve"> </v>
      </c>
      <c r="K185" s="59" t="str">
        <f t="shared" si="74"/>
        <v xml:space="preserve"> </v>
      </c>
      <c r="L185" s="60"/>
      <c r="M185" s="53" t="str">
        <f t="shared" si="75"/>
        <v xml:space="preserve"> </v>
      </c>
      <c r="N185" s="59" t="str">
        <f t="shared" si="76"/>
        <v xml:space="preserve"> </v>
      </c>
      <c r="O185" s="60"/>
      <c r="P185" s="53" t="str">
        <f t="shared" si="77"/>
        <v>PVP奖励配置</v>
      </c>
      <c r="Q185" s="59">
        <f t="shared" si="78"/>
        <v>2</v>
      </c>
      <c r="R185" s="60"/>
      <c r="S185" s="53" t="str">
        <f t="shared" si="79"/>
        <v xml:space="preserve"> </v>
      </c>
      <c r="T185" s="59" t="str">
        <f t="shared" si="80"/>
        <v xml:space="preserve"> </v>
      </c>
      <c r="V185" s="53" t="str">
        <f t="shared" si="81"/>
        <v xml:space="preserve"> </v>
      </c>
      <c r="W185" s="76" t="str">
        <f t="shared" si="82"/>
        <v xml:space="preserve"> </v>
      </c>
    </row>
    <row r="186" spans="1:23" ht="34" x14ac:dyDescent="0.25">
      <c r="B186" s="5" t="s">
        <v>226</v>
      </c>
      <c r="D186" s="54">
        <v>2</v>
      </c>
      <c r="E186" s="54">
        <v>4</v>
      </c>
      <c r="G186" s="53" t="str">
        <f>IF($E186=1,$B186," ")</f>
        <v xml:space="preserve"> </v>
      </c>
      <c r="H186" s="59" t="str">
        <f>IF($E186=1,$D186," ")</f>
        <v xml:space="preserve"> </v>
      </c>
      <c r="I186" s="60"/>
      <c r="J186" s="53" t="str">
        <f>IF($E186=2,$B186," ")</f>
        <v xml:space="preserve"> </v>
      </c>
      <c r="K186" s="59" t="str">
        <f>IF($E186=2,$D186," ")</f>
        <v xml:space="preserve"> </v>
      </c>
      <c r="L186" s="60"/>
      <c r="M186" s="53" t="str">
        <f>IF($E186=3,$B186," ")</f>
        <v xml:space="preserve"> </v>
      </c>
      <c r="N186" s="59" t="str">
        <f>IF($E186=3,$D186," ")</f>
        <v xml:space="preserve"> </v>
      </c>
      <c r="O186" s="60"/>
      <c r="P186" s="53" t="str">
        <f>IF($E186=4,$B186," ")</f>
        <v>通天塔-金钱，经验副本配置-debug</v>
      </c>
      <c r="Q186" s="59">
        <f>IF($E186=4,$D186," ")</f>
        <v>2</v>
      </c>
      <c r="R186" s="60"/>
      <c r="S186" s="53" t="str">
        <f>IF($E186=5,$B186," ")</f>
        <v xml:space="preserve"> </v>
      </c>
      <c r="T186" s="59" t="str">
        <f>IF($E186=5,$D186," ")</f>
        <v xml:space="preserve"> </v>
      </c>
      <c r="V186" s="53" t="str">
        <f>IF($E186=6,$B186," ")</f>
        <v xml:space="preserve"> </v>
      </c>
      <c r="W186" s="76" t="str">
        <f>IF($E186=6,$D186," ")</f>
        <v xml:space="preserve"> </v>
      </c>
    </row>
    <row r="187" spans="1:23" x14ac:dyDescent="0.25">
      <c r="G187" s="53"/>
      <c r="H187" s="59"/>
      <c r="I187" s="60"/>
      <c r="J187" s="53"/>
      <c r="K187" s="59"/>
      <c r="L187" s="60"/>
      <c r="M187" s="53"/>
      <c r="N187" s="59"/>
      <c r="O187" s="60"/>
      <c r="P187" s="53"/>
      <c r="Q187" s="59"/>
      <c r="R187" s="60"/>
      <c r="S187" s="53"/>
      <c r="T187" s="59"/>
      <c r="V187" s="53"/>
      <c r="W187" s="76"/>
    </row>
    <row r="188" spans="1:23" ht="34" x14ac:dyDescent="0.25">
      <c r="B188" s="52" t="s">
        <v>79</v>
      </c>
      <c r="D188" s="54">
        <v>2</v>
      </c>
      <c r="E188" s="54">
        <v>5</v>
      </c>
      <c r="F188" s="53" t="s">
        <v>690</v>
      </c>
      <c r="G188" s="53" t="str">
        <f>IF($E188=1,$B188," ")</f>
        <v xml:space="preserve"> </v>
      </c>
      <c r="H188" s="59" t="str">
        <f>IF($E188=1,$D188," ")</f>
        <v xml:space="preserve"> </v>
      </c>
      <c r="I188" s="60"/>
      <c r="J188" s="53" t="str">
        <f>IF($E188=2,$B188," ")</f>
        <v xml:space="preserve"> </v>
      </c>
      <c r="K188" s="59" t="str">
        <f>IF($E188=2,$D188," ")</f>
        <v xml:space="preserve"> </v>
      </c>
      <c r="L188" s="60"/>
      <c r="M188" s="53" t="str">
        <f>IF($E188=3,$B188," ")</f>
        <v xml:space="preserve"> </v>
      </c>
      <c r="N188" s="59" t="str">
        <f>IF($E188=3,$D188," ")</f>
        <v xml:space="preserve"> </v>
      </c>
      <c r="O188" s="60"/>
      <c r="P188" s="53" t="str">
        <f>IF($E188=4,$B188," ")</f>
        <v xml:space="preserve"> </v>
      </c>
      <c r="Q188" s="59" t="str">
        <f>IF($E188=4,$D188," ")</f>
        <v xml:space="preserve"> </v>
      </c>
      <c r="R188" s="60"/>
      <c r="S188" s="53" t="str">
        <f>IF($E188=5,$B188," ")</f>
        <v>公会任务， 祈福， 科技 Reward配置</v>
      </c>
      <c r="T188" s="59">
        <f>IF($E188=5,$D188," ")</f>
        <v>2</v>
      </c>
      <c r="V188" s="53" t="str">
        <f>IF($E188=6,$B188," ")</f>
        <v xml:space="preserve"> </v>
      </c>
      <c r="W188" s="76" t="str">
        <f>IF($E188=6,$D188," ")</f>
        <v xml:space="preserve"> </v>
      </c>
    </row>
    <row r="189" spans="1:23" x14ac:dyDescent="0.25">
      <c r="B189" s="52" t="s">
        <v>691</v>
      </c>
      <c r="D189" s="54">
        <v>2</v>
      </c>
      <c r="E189" s="54">
        <v>5</v>
      </c>
      <c r="G189" s="53" t="str">
        <f>IF($E189=1,$B189," ")</f>
        <v xml:space="preserve"> </v>
      </c>
      <c r="H189" s="59" t="str">
        <f>IF($E189=1,$D189," ")</f>
        <v xml:space="preserve"> </v>
      </c>
      <c r="I189" s="60"/>
      <c r="J189" s="53" t="str">
        <f>IF($E189=2,$B189," ")</f>
        <v xml:space="preserve"> </v>
      </c>
      <c r="K189" s="59" t="str">
        <f>IF($E189=2,$D189," ")</f>
        <v xml:space="preserve"> </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道具指引配置 - 4-8前相关</v>
      </c>
      <c r="T189" s="59">
        <f>IF($E189=5,$D189," ")</f>
        <v>2</v>
      </c>
      <c r="V189" s="53" t="str">
        <f>IF($E189=6,$B189," ")</f>
        <v xml:space="preserve"> </v>
      </c>
      <c r="W189" s="76" t="str">
        <f>IF($E189=6,$D189," ")</f>
        <v xml:space="preserve"> </v>
      </c>
    </row>
    <row r="190" spans="1:23" ht="34" x14ac:dyDescent="0.25">
      <c r="B190" s="52" t="s">
        <v>408</v>
      </c>
      <c r="D190" s="54">
        <v>2</v>
      </c>
      <c r="E190" s="54">
        <v>5</v>
      </c>
      <c r="G190" s="53"/>
      <c r="H190" s="59"/>
      <c r="I190" s="60"/>
      <c r="J190" s="53"/>
      <c r="K190" s="59"/>
      <c r="L190" s="60"/>
      <c r="M190" s="53"/>
      <c r="N190" s="59"/>
      <c r="O190" s="60"/>
      <c r="P190" s="53"/>
      <c r="Q190" s="59"/>
      <c r="R190" s="60"/>
      <c r="S190" s="53" t="str">
        <f t="shared" ref="S190:S191" si="83">IF($E190=5,$B190," ")</f>
        <v>抽蛋，PVP，公会内容配置 - debug</v>
      </c>
      <c r="T190" s="59">
        <f t="shared" ref="T190:T191" si="84">IF($E190=5,$D190," ")</f>
        <v>2</v>
      </c>
      <c r="V190" s="53"/>
      <c r="W190" s="76"/>
    </row>
    <row r="191" spans="1:23" x14ac:dyDescent="0.25">
      <c r="B191" s="52" t="s">
        <v>409</v>
      </c>
      <c r="D191" s="54">
        <v>2</v>
      </c>
      <c r="E191" s="54">
        <v>5</v>
      </c>
      <c r="G191" s="53"/>
      <c r="H191" s="59"/>
      <c r="I191" s="60"/>
      <c r="J191" s="53"/>
      <c r="K191" s="59"/>
      <c r="L191" s="60"/>
      <c r="M191" s="53"/>
      <c r="N191" s="59"/>
      <c r="O191" s="60"/>
      <c r="P191" s="53"/>
      <c r="Q191" s="59"/>
      <c r="R191" s="60"/>
      <c r="S191" s="53" t="str">
        <f t="shared" si="83"/>
        <v>收尾孔老师任务内容设计</v>
      </c>
      <c r="T191" s="59">
        <f t="shared" si="84"/>
        <v>2</v>
      </c>
      <c r="V191" s="53"/>
      <c r="W191" s="76"/>
    </row>
    <row r="192" spans="1:23" x14ac:dyDescent="0.25">
      <c r="B192" s="52"/>
      <c r="G192" s="53"/>
      <c r="H192" s="59"/>
      <c r="I192" s="60"/>
      <c r="J192" s="53"/>
      <c r="K192" s="59"/>
      <c r="L192" s="60"/>
      <c r="M192" s="53"/>
      <c r="N192" s="59"/>
      <c r="O192" s="60"/>
      <c r="P192" s="53"/>
      <c r="Q192" s="59"/>
      <c r="R192" s="60"/>
      <c r="S192" s="53"/>
      <c r="T192" s="59"/>
      <c r="V192" s="53"/>
      <c r="W192" s="76"/>
    </row>
    <row r="193" spans="1:23" x14ac:dyDescent="0.25">
      <c r="B193" s="52" t="s">
        <v>241</v>
      </c>
      <c r="D193" s="54">
        <v>4</v>
      </c>
      <c r="E193" s="54">
        <v>6</v>
      </c>
      <c r="G193" s="53" t="str">
        <f>IF($E193=1,$B193," ")</f>
        <v xml:space="preserve"> </v>
      </c>
      <c r="H193" s="59" t="str">
        <f>IF($E193=1,$D193," ")</f>
        <v xml:space="preserve"> </v>
      </c>
      <c r="I193" s="60"/>
      <c r="J193" s="53" t="str">
        <f>IF($E193=2,$B193," ")</f>
        <v xml:space="preserve"> </v>
      </c>
      <c r="K193" s="59" t="str">
        <f>IF($E193=2,$D193," ")</f>
        <v xml:space="preserve"> </v>
      </c>
      <c r="L193" s="60"/>
      <c r="M193" s="53" t="str">
        <f>IF($E193=3,$B193," ")</f>
        <v xml:space="preserve"> </v>
      </c>
      <c r="N193" s="59" t="str">
        <f>IF($E193=3,$D193," ")</f>
        <v xml:space="preserve"> </v>
      </c>
      <c r="O193" s="60"/>
      <c r="P193" s="53" t="str">
        <f>IF($E193=4,$B193," ")</f>
        <v xml:space="preserve"> </v>
      </c>
      <c r="Q193" s="59" t="str">
        <f>IF($E193=4,$D193," ")</f>
        <v xml:space="preserve"> </v>
      </c>
      <c r="R193" s="60"/>
      <c r="S193" s="53" t="str">
        <f>IF($E193=5,$B193," ")</f>
        <v xml:space="preserve"> </v>
      </c>
      <c r="T193" s="59" t="str">
        <f>IF($E193=5,$D193," ")</f>
        <v xml:space="preserve"> </v>
      </c>
      <c r="V193" s="53" t="str">
        <f>IF($E193=6,$B193," ")</f>
        <v>任务内容配置</v>
      </c>
      <c r="W193" s="76">
        <f>IF($E193=6,$D193," ")</f>
        <v>4</v>
      </c>
    </row>
    <row r="194" spans="1:23" x14ac:dyDescent="0.25">
      <c r="B194" s="52" t="s">
        <v>410</v>
      </c>
      <c r="D194" s="54">
        <v>2</v>
      </c>
      <c r="E194" s="54">
        <v>6</v>
      </c>
      <c r="V194" s="53" t="str">
        <f>IF($E194=6,$B194," ")</f>
        <v>任务内容配置 - debug</v>
      </c>
      <c r="W194" s="76">
        <f>IF($E194=6,$D194," ")</f>
        <v>2</v>
      </c>
    </row>
    <row r="196" spans="1:23" x14ac:dyDescent="0.25">
      <c r="A196" s="5"/>
      <c r="G196" s="53" t="str">
        <f t="shared" si="71"/>
        <v xml:space="preserve"> </v>
      </c>
      <c r="H196" s="59" t="str">
        <f t="shared" si="72"/>
        <v xml:space="preserve"> </v>
      </c>
      <c r="I196" s="60"/>
      <c r="J196" s="53" t="str">
        <f t="shared" si="73"/>
        <v xml:space="preserve"> </v>
      </c>
      <c r="K196" s="59" t="str">
        <f t="shared" si="74"/>
        <v xml:space="preserve"> </v>
      </c>
      <c r="L196" s="60"/>
      <c r="M196" s="53" t="str">
        <f t="shared" si="75"/>
        <v xml:space="preserve"> </v>
      </c>
      <c r="N196" s="59" t="str">
        <f t="shared" si="76"/>
        <v xml:space="preserve"> </v>
      </c>
      <c r="O196" s="60"/>
      <c r="P196" s="53" t="str">
        <f t="shared" si="77"/>
        <v xml:space="preserve"> </v>
      </c>
      <c r="Q196" s="59" t="str">
        <f t="shared" si="78"/>
        <v xml:space="preserve"> </v>
      </c>
      <c r="R196" s="60"/>
      <c r="S196" s="53" t="str">
        <f t="shared" si="79"/>
        <v xml:space="preserve"> </v>
      </c>
      <c r="T196" s="59" t="str">
        <f t="shared" si="80"/>
        <v xml:space="preserve"> </v>
      </c>
      <c r="V196" s="53" t="str">
        <f t="shared" si="81"/>
        <v xml:space="preserve"> </v>
      </c>
      <c r="W196" s="76" t="str">
        <f t="shared" si="82"/>
        <v xml:space="preserve"> </v>
      </c>
    </row>
    <row r="197" spans="1:23" s="34" customFormat="1" x14ac:dyDescent="0.25">
      <c r="B197" s="37" t="s">
        <v>378</v>
      </c>
      <c r="C197" s="37"/>
      <c r="D197" s="35">
        <f>SUM(D173:D196)</f>
        <v>32.5</v>
      </c>
      <c r="E197" s="35"/>
      <c r="F197" s="36"/>
      <c r="H197" s="35">
        <f>SUM(H173:H196)</f>
        <v>2.5</v>
      </c>
      <c r="I197" s="38"/>
      <c r="K197" s="35">
        <f>SUM(K173:K196)</f>
        <v>6</v>
      </c>
      <c r="L197" s="38"/>
      <c r="N197" s="35">
        <f>SUM(N173:N196)</f>
        <v>6</v>
      </c>
      <c r="O197" s="38"/>
      <c r="Q197" s="35">
        <f>SUM(Q173:Q196)</f>
        <v>4</v>
      </c>
      <c r="R197" s="38"/>
      <c r="T197" s="35">
        <f>SUM(T173:T196)</f>
        <v>8</v>
      </c>
      <c r="U197" s="38"/>
      <c r="W197" s="35">
        <f>SUM(W173:W196)</f>
        <v>6</v>
      </c>
    </row>
    <row r="198" spans="1:23" s="34" customFormat="1" x14ac:dyDescent="0.25">
      <c r="B198" s="37"/>
      <c r="C198" s="37"/>
      <c r="D198" s="35"/>
      <c r="E198" s="35"/>
      <c r="F198" s="36"/>
      <c r="H198" s="35"/>
      <c r="I198" s="38"/>
      <c r="K198" s="35"/>
      <c r="L198" s="38"/>
      <c r="N198" s="35"/>
      <c r="O198" s="38"/>
      <c r="Q198" s="35"/>
      <c r="R198" s="38"/>
      <c r="T198" s="35"/>
      <c r="U198" s="38"/>
      <c r="W198" s="37"/>
    </row>
    <row r="199" spans="1:23" s="34" customFormat="1" x14ac:dyDescent="0.25">
      <c r="B199" s="37"/>
      <c r="C199" s="37"/>
      <c r="D199" s="35"/>
      <c r="E199" s="35"/>
      <c r="F199" s="36"/>
      <c r="H199" s="35"/>
      <c r="I199" s="38"/>
      <c r="K199" s="35"/>
      <c r="L199" s="38"/>
      <c r="N199" s="35"/>
      <c r="O199" s="38"/>
      <c r="Q199" s="35"/>
      <c r="R199" s="38"/>
      <c r="T199" s="35"/>
      <c r="U199" s="38"/>
      <c r="W199" s="37"/>
    </row>
    <row r="200" spans="1:23" s="34" customFormat="1" x14ac:dyDescent="0.25">
      <c r="B200" s="73" t="s">
        <v>258</v>
      </c>
      <c r="C200" s="37"/>
      <c r="D200" s="35"/>
      <c r="E200" s="35"/>
      <c r="F200" s="36"/>
      <c r="H200" s="35"/>
      <c r="I200" s="38"/>
      <c r="K200" s="35"/>
      <c r="L200" s="38"/>
      <c r="N200" s="35"/>
      <c r="O200" s="38"/>
      <c r="Q200" s="35"/>
      <c r="R200" s="38"/>
      <c r="T200" s="35"/>
      <c r="U200" s="38"/>
      <c r="W200" s="37"/>
    </row>
    <row r="201" spans="1:23" s="34" customFormat="1" x14ac:dyDescent="0.25">
      <c r="B201" s="37"/>
      <c r="C201" s="37"/>
      <c r="D201" s="35"/>
      <c r="E201" s="35"/>
      <c r="F201" s="36"/>
      <c r="H201" s="35"/>
      <c r="I201" s="38"/>
      <c r="K201" s="35"/>
      <c r="L201" s="38"/>
      <c r="N201" s="35"/>
      <c r="O201" s="38"/>
      <c r="Q201" s="35"/>
      <c r="R201" s="38"/>
      <c r="T201" s="35"/>
      <c r="U201" s="38"/>
      <c r="W201" s="37"/>
    </row>
    <row r="202" spans="1:23" x14ac:dyDescent="0.25">
      <c r="A202" s="5"/>
      <c r="B202" s="56" t="s">
        <v>715</v>
      </c>
      <c r="C202" s="57"/>
      <c r="D202" s="54">
        <v>2</v>
      </c>
      <c r="E202" s="54">
        <v>7</v>
      </c>
      <c r="H202" s="54"/>
      <c r="K202" s="54"/>
      <c r="N202" s="54"/>
      <c r="Q202" s="54"/>
      <c r="T202" s="54"/>
    </row>
    <row r="203" spans="1:23" s="56" customFormat="1" x14ac:dyDescent="0.25">
      <c r="B203" s="56" t="s">
        <v>696</v>
      </c>
      <c r="D203" s="57">
        <v>3</v>
      </c>
      <c r="E203" s="57">
        <v>7</v>
      </c>
      <c r="F203" s="53" t="s">
        <v>697</v>
      </c>
    </row>
    <row r="204" spans="1:23" s="56" customFormat="1" x14ac:dyDescent="0.25">
      <c r="B204" s="56" t="s">
        <v>411</v>
      </c>
      <c r="D204" s="57">
        <v>4</v>
      </c>
      <c r="E204" s="57">
        <v>7</v>
      </c>
      <c r="F204" s="53"/>
    </row>
    <row r="205" spans="1:23" s="56" customFormat="1" x14ac:dyDescent="0.25">
      <c r="B205" s="56" t="s">
        <v>412</v>
      </c>
      <c r="D205" s="57">
        <v>2</v>
      </c>
      <c r="E205" s="57">
        <v>7</v>
      </c>
      <c r="F205" s="53"/>
    </row>
    <row r="206" spans="1:23" s="56" customFormat="1" x14ac:dyDescent="0.25">
      <c r="B206" s="56" t="s">
        <v>683</v>
      </c>
      <c r="D206" s="57">
        <v>3</v>
      </c>
      <c r="E206" s="57">
        <v>7</v>
      </c>
      <c r="F206" s="53" t="s">
        <v>687</v>
      </c>
    </row>
    <row r="207" spans="1:23" x14ac:dyDescent="0.25">
      <c r="B207" s="5" t="s">
        <v>688</v>
      </c>
      <c r="D207" s="57">
        <v>1.5</v>
      </c>
      <c r="E207" s="57">
        <v>7</v>
      </c>
      <c r="G207" s="53"/>
      <c r="H207" s="59"/>
      <c r="I207" s="60"/>
      <c r="J207" s="53" t="str">
        <f>IF($E207=2,$B207," ")</f>
        <v xml:space="preserve"> </v>
      </c>
      <c r="K207" s="59" t="str">
        <f>IF($E207=2,$D207," ")</f>
        <v xml:space="preserve"> </v>
      </c>
      <c r="L207" s="60"/>
      <c r="M207" s="53"/>
      <c r="N207" s="59"/>
      <c r="O207" s="60"/>
      <c r="P207" s="53"/>
      <c r="Q207" s="59"/>
      <c r="R207" s="60"/>
      <c r="S207" s="53"/>
      <c r="T207" s="59"/>
      <c r="U207" s="5"/>
    </row>
    <row r="208" spans="1:23" x14ac:dyDescent="0.25">
      <c r="B208" s="5" t="s">
        <v>689</v>
      </c>
      <c r="D208" s="57">
        <v>1.5</v>
      </c>
      <c r="E208" s="57">
        <v>7</v>
      </c>
      <c r="G208" s="53"/>
      <c r="H208" s="59"/>
      <c r="I208" s="60"/>
      <c r="J208" s="53"/>
      <c r="K208" s="59"/>
      <c r="L208" s="60"/>
      <c r="M208" s="53"/>
      <c r="N208" s="59"/>
      <c r="O208" s="60"/>
      <c r="P208" s="53"/>
      <c r="Q208" s="59"/>
      <c r="R208" s="60"/>
      <c r="S208" s="53"/>
      <c r="T208" s="59"/>
      <c r="U208" s="5"/>
    </row>
    <row r="209" spans="1:23" x14ac:dyDescent="0.25">
      <c r="A209" s="5"/>
      <c r="B209" s="5" t="s">
        <v>123</v>
      </c>
      <c r="D209" s="57">
        <v>2</v>
      </c>
      <c r="E209" s="57">
        <v>7</v>
      </c>
      <c r="G209" s="53" t="str">
        <f>IF($E209=1,$B209," ")</f>
        <v xml:space="preserve"> </v>
      </c>
      <c r="H209" s="59" t="str">
        <f>IF($E209=1,$D209," ")</f>
        <v xml:space="preserve"> </v>
      </c>
      <c r="I209" s="60"/>
      <c r="J209" s="53" t="str">
        <f>IF($E209=2,$B209," ")</f>
        <v xml:space="preserve"> </v>
      </c>
      <c r="K209" s="59" t="str">
        <f>IF($E209=2,$D209," ")</f>
        <v xml:space="preserve"> </v>
      </c>
      <c r="L209" s="60"/>
      <c r="M209" s="53" t="str">
        <f>IF($E209=3,$B209," ")</f>
        <v xml:space="preserve"> </v>
      </c>
      <c r="N209" s="59" t="str">
        <f>IF($E209=3,$D209," ")</f>
        <v xml:space="preserve"> </v>
      </c>
      <c r="O209" s="60"/>
      <c r="P209" s="53" t="str">
        <f>IF($E209=4,$B209," ")</f>
        <v xml:space="preserve"> </v>
      </c>
      <c r="Q209" s="59" t="str">
        <f>IF($E209=4,$D209," ")</f>
        <v xml:space="preserve"> </v>
      </c>
      <c r="R209" s="60"/>
      <c r="S209" s="53" t="str">
        <f>IF($E209=5,$B209," ")</f>
        <v xml:space="preserve"> </v>
      </c>
      <c r="T209" s="59" t="str">
        <f>IF($E209=5,$D209," ")</f>
        <v xml:space="preserve"> </v>
      </c>
      <c r="V209" s="53" t="str">
        <f>IF($E209=6,$B209," ")</f>
        <v xml:space="preserve"> </v>
      </c>
      <c r="W209" s="76" t="str">
        <f>IF($E209=6,$D209," ")</f>
        <v xml:space="preserve"> </v>
      </c>
    </row>
    <row r="210" spans="1:23" x14ac:dyDescent="0.25">
      <c r="A210" s="5"/>
      <c r="B210" s="5" t="s">
        <v>424</v>
      </c>
      <c r="D210" s="57">
        <v>3</v>
      </c>
      <c r="E210" s="57">
        <v>7</v>
      </c>
      <c r="G210" s="53"/>
      <c r="H210" s="59"/>
      <c r="I210" s="60"/>
      <c r="J210" s="53"/>
      <c r="K210" s="59"/>
      <c r="L210" s="60"/>
      <c r="M210" s="53"/>
      <c r="N210" s="59"/>
      <c r="O210" s="60"/>
      <c r="P210" s="53"/>
      <c r="Q210" s="59"/>
      <c r="R210" s="60"/>
      <c r="S210" s="53"/>
      <c r="T210" s="59"/>
      <c r="V210" s="53"/>
      <c r="W210" s="76"/>
    </row>
    <row r="211" spans="1:23" s="34" customFormat="1" x14ac:dyDescent="0.25">
      <c r="B211" s="37"/>
      <c r="C211" s="37"/>
      <c r="D211" s="35"/>
      <c r="E211" s="57"/>
      <c r="F211" s="36"/>
      <c r="H211" s="35"/>
      <c r="I211" s="38"/>
      <c r="K211" s="35"/>
      <c r="L211" s="38"/>
      <c r="N211" s="35"/>
      <c r="O211" s="38"/>
      <c r="Q211" s="35"/>
      <c r="R211" s="38"/>
      <c r="T211" s="35"/>
      <c r="U211" s="38"/>
      <c r="W211" s="37"/>
    </row>
    <row r="212" spans="1:23" x14ac:dyDescent="0.25">
      <c r="A212" s="5"/>
      <c r="B212" s="5" t="s">
        <v>413</v>
      </c>
      <c r="D212" s="54">
        <v>6</v>
      </c>
      <c r="E212" s="57">
        <v>7</v>
      </c>
      <c r="G212" s="53" t="str">
        <f>IF($E212=1,$B212," ")</f>
        <v xml:space="preserve"> </v>
      </c>
      <c r="H212" s="59" t="str">
        <f>IF($E212=1,$D212," ")</f>
        <v xml:space="preserve"> </v>
      </c>
      <c r="I212" s="60"/>
      <c r="J212" s="53" t="str">
        <f>IF($E212=2,$B212," ")</f>
        <v xml:space="preserve"> </v>
      </c>
      <c r="K212" s="59" t="str">
        <f>IF($E212=2,$D212," ")</f>
        <v xml:space="preserve"> </v>
      </c>
      <c r="L212" s="60"/>
      <c r="M212" s="53" t="str">
        <f>IF($E212=3,$B212," ")</f>
        <v xml:space="preserve"> </v>
      </c>
      <c r="N212" s="59" t="str">
        <f>IF($E212=3,$D212," ")</f>
        <v xml:space="preserve"> </v>
      </c>
      <c r="O212" s="60"/>
      <c r="P212" s="53" t="str">
        <f>IF($E212=4,$B212," ")</f>
        <v xml:space="preserve"> </v>
      </c>
      <c r="Q212" s="59" t="str">
        <f>IF($E212=4,$D212," ")</f>
        <v xml:space="preserve"> </v>
      </c>
      <c r="R212" s="60"/>
      <c r="S212" s="53" t="str">
        <f>IF($E212=5,$B212," ")</f>
        <v xml:space="preserve"> </v>
      </c>
      <c r="T212" s="59" t="str">
        <f>IF($E212=5,$D212," ")</f>
        <v xml:space="preserve"> </v>
      </c>
      <c r="U212" s="5"/>
      <c r="W212" s="5"/>
    </row>
    <row r="213" spans="1:23" x14ac:dyDescent="0.25">
      <c r="A213" s="5"/>
      <c r="B213" s="5" t="s">
        <v>124</v>
      </c>
      <c r="E213" s="57">
        <v>7</v>
      </c>
      <c r="G213" s="53"/>
      <c r="H213" s="59"/>
      <c r="I213" s="60"/>
      <c r="J213" s="53"/>
      <c r="K213" s="59"/>
      <c r="L213" s="60"/>
      <c r="M213" s="53"/>
      <c r="N213" s="59"/>
      <c r="O213" s="60"/>
      <c r="P213" s="53"/>
      <c r="Q213" s="59"/>
      <c r="R213" s="60"/>
      <c r="S213" s="53"/>
      <c r="T213" s="59"/>
      <c r="U213" s="5"/>
      <c r="W213" s="5"/>
    </row>
    <row r="215" spans="1:23" x14ac:dyDescent="0.25">
      <c r="B215" s="37" t="s">
        <v>382</v>
      </c>
      <c r="D215" s="35">
        <f>SUM(D204:D213)</f>
        <v>23</v>
      </c>
      <c r="W215" s="5"/>
    </row>
    <row r="217" spans="1:23" x14ac:dyDescent="0.25">
      <c r="A217" s="5"/>
      <c r="B217" s="34" t="s">
        <v>125</v>
      </c>
      <c r="C217" s="34"/>
      <c r="D217" s="35"/>
      <c r="G217" s="34" t="s">
        <v>126</v>
      </c>
      <c r="H217" s="37"/>
      <c r="I217" s="38"/>
      <c r="J217" s="34" t="s">
        <v>126</v>
      </c>
      <c r="K217" s="34"/>
      <c r="L217" s="38"/>
      <c r="M217" s="34" t="s">
        <v>126</v>
      </c>
      <c r="N217" s="34"/>
      <c r="O217" s="38"/>
      <c r="P217" s="34" t="s">
        <v>126</v>
      </c>
      <c r="Q217" s="34"/>
      <c r="R217" s="38"/>
      <c r="S217" s="34" t="s">
        <v>126</v>
      </c>
      <c r="W217" s="5"/>
    </row>
    <row r="221" spans="1:23" x14ac:dyDescent="0.25">
      <c r="A221" s="5"/>
      <c r="G221" s="34" t="s">
        <v>127</v>
      </c>
      <c r="H221" s="37"/>
      <c r="I221" s="38"/>
      <c r="J221" s="34" t="s">
        <v>127</v>
      </c>
      <c r="K221" s="34"/>
      <c r="L221" s="38"/>
      <c r="M221" s="34" t="s">
        <v>127</v>
      </c>
      <c r="N221" s="34"/>
      <c r="O221" s="38"/>
      <c r="P221" s="34" t="s">
        <v>127</v>
      </c>
      <c r="Q221" s="34"/>
      <c r="R221" s="38"/>
      <c r="S221" s="34" t="s">
        <v>127</v>
      </c>
      <c r="W221" s="5"/>
    </row>
    <row r="223" spans="1:23" x14ac:dyDescent="0.25">
      <c r="A223" s="5"/>
      <c r="G223" s="5" t="s">
        <v>414</v>
      </c>
      <c r="J223" s="5" t="s">
        <v>415</v>
      </c>
      <c r="M223" s="5" t="s">
        <v>340</v>
      </c>
      <c r="P223" s="5" t="s">
        <v>113</v>
      </c>
      <c r="W223" s="5"/>
    </row>
    <row r="224" spans="1:23" x14ac:dyDescent="0.25">
      <c r="A224" s="5"/>
      <c r="G224" s="5" t="s">
        <v>150</v>
      </c>
      <c r="J224" s="5" t="s">
        <v>416</v>
      </c>
      <c r="M224" s="5" t="s">
        <v>320</v>
      </c>
      <c r="U224" s="5"/>
      <c r="W224" s="5"/>
    </row>
    <row r="225" spans="1:23" x14ac:dyDescent="0.25">
      <c r="A225" s="5"/>
      <c r="U225" s="5"/>
      <c r="W225" s="5"/>
    </row>
    <row r="226" spans="1:23" x14ac:dyDescent="0.25">
      <c r="A226" s="5"/>
      <c r="U226" s="5"/>
      <c r="W226" s="5"/>
    </row>
    <row r="227" spans="1:23" x14ac:dyDescent="0.25">
      <c r="A227" s="5"/>
      <c r="G227" s="34" t="s">
        <v>128</v>
      </c>
      <c r="H227" s="37"/>
      <c r="I227" s="34"/>
      <c r="J227" s="34" t="s">
        <v>128</v>
      </c>
      <c r="K227" s="34"/>
      <c r="L227" s="34"/>
      <c r="M227" s="34" t="s">
        <v>128</v>
      </c>
      <c r="N227" s="34"/>
      <c r="O227" s="34"/>
      <c r="P227" s="34" t="s">
        <v>128</v>
      </c>
      <c r="Q227" s="34"/>
      <c r="R227" s="34"/>
      <c r="S227" s="34" t="s">
        <v>128</v>
      </c>
      <c r="U227" s="5"/>
      <c r="W227" s="5"/>
    </row>
    <row r="228" spans="1:23" x14ac:dyDescent="0.25">
      <c r="A228" s="5"/>
      <c r="I228" s="5"/>
      <c r="L228" s="5"/>
      <c r="O228" s="5"/>
      <c r="R228" s="5"/>
      <c r="U228" s="5"/>
      <c r="W228" s="5"/>
    </row>
    <row r="229" spans="1:23" x14ac:dyDescent="0.25">
      <c r="A229" s="5"/>
      <c r="I229" s="5"/>
      <c r="L229" s="5"/>
      <c r="O229" s="5"/>
      <c r="R229" s="5"/>
      <c r="U229" s="5"/>
      <c r="W229" s="5"/>
    </row>
    <row r="230" spans="1:23" x14ac:dyDescent="0.25">
      <c r="A230" s="5"/>
      <c r="G230" s="34" t="s">
        <v>417</v>
      </c>
      <c r="I230" s="5"/>
      <c r="J230" s="34" t="s">
        <v>417</v>
      </c>
      <c r="L230" s="5"/>
      <c r="M230" s="34" t="s">
        <v>417</v>
      </c>
      <c r="O230" s="5"/>
      <c r="P230" s="34" t="s">
        <v>417</v>
      </c>
      <c r="R230" s="5"/>
      <c r="S230" s="34" t="s">
        <v>417</v>
      </c>
      <c r="U230" s="5"/>
      <c r="W230" s="5"/>
    </row>
    <row r="231" spans="1:23" x14ac:dyDescent="0.25">
      <c r="A231" s="5"/>
      <c r="I231" s="5"/>
      <c r="L231" s="5"/>
      <c r="O231" s="5"/>
      <c r="R231" s="5"/>
      <c r="U231" s="5"/>
      <c r="W231" s="5"/>
    </row>
    <row r="232" spans="1:23" x14ac:dyDescent="0.25">
      <c r="A232" s="5"/>
      <c r="G232" s="5" t="s">
        <v>418</v>
      </c>
      <c r="I232" s="5"/>
      <c r="J232" s="5" t="s">
        <v>419</v>
      </c>
      <c r="L232" s="5"/>
      <c r="O232" s="5"/>
      <c r="R232" s="5"/>
      <c r="S232" s="5" t="s">
        <v>420</v>
      </c>
      <c r="U232" s="5"/>
      <c r="W232" s="5"/>
    </row>
    <row r="233" spans="1:23" x14ac:dyDescent="0.25">
      <c r="A233" s="5"/>
      <c r="G233" s="5" t="s">
        <v>421</v>
      </c>
      <c r="I233" s="5"/>
      <c r="L233" s="5"/>
      <c r="O233" s="5"/>
      <c r="R233" s="5"/>
      <c r="U233" s="5"/>
      <c r="W233" s="5"/>
    </row>
    <row r="234" spans="1:23" x14ac:dyDescent="0.25">
      <c r="G234" s="5" t="s">
        <v>239</v>
      </c>
      <c r="W234" s="5"/>
    </row>
    <row r="238" spans="1:23" x14ac:dyDescent="0.25">
      <c r="B238" s="90" t="s">
        <v>422</v>
      </c>
      <c r="W238" s="5"/>
    </row>
  </sheetData>
  <phoneticPr fontId="5" type="noConversion"/>
  <conditionalFormatting sqref="J31 M31 B73:D73 F160:G162 F81 B197:D199 K198:K206 N198:N206 H197:H206 T198:T206 Q198:Q206 B56:D56 C69:D71 B112 D112 D93:D94 B111:D111 F164 B201:D206 C200:D200 B211:D211 Q211 T211 H211 N211 K211 B96:D96 D97 G167 F154:F155 F166:G166 B31:D33 B36:D39 B41:D41 F130:G130 F131:F147 P74:P75 G74:G75 S74:S75 V75:W75 D66 D42 D50 V66:W66 D53 P63:P72 G63:G72 M63:M75 J63:J75 S63:S72 V69:W71 B85:D88 D99:D102 B113:D117 V209:W210 S207:S210 J207:J210 M207:M210 G207:G210 P207:P210 V196:W196 S196 J196 M196 G196 P196 P5:P22 G5:G22 M5:M22 J5:J22 V5:W22 V24:W24 B128:D128 B125:D125 G128 M128 J128 S128 P128 S5:S22 P160:P167 G163:G165 M160:M167 J160:J167 S160:S167 V131:W155 V163:W163 V156 V157:W157 G131:G157 J130:J157 M130:M157 P130:P157 S130:S157 V77:W103 V110:W110 G77:G104 M77:M104 J77:J104 S77:S104 P77:P104 P24:P29 G24:G29 M24:M29 J24:J29 S24:S29 G106:G126 M106:M126 J106:J126 S106:S126 P106:P126 M212:M213 P212:P213 S212:S213 J212:J213 G212:G213 D55 B52:D52 B54:D54 P52:P61 G52:G61 M52:M61 J52:J61 S52:S61 V52:W60 G173:G193 V173:W194 S173:S193 P173:P193 M173:M193 J173:J193 C46:D48 P34:P50 G34:G50 M34:M50 J34:J50 S34:S50 V34:W50">
    <cfRule type="cellIs" dxfId="33" priority="36" operator="equal">
      <formula>"未完成"</formula>
    </cfRule>
  </conditionalFormatting>
  <conditionalFormatting sqref="G172 B172:D172 B160:D162 J129 C173:D173 C164:D164 B134:D136 C138:D147 B139 D151:D156">
    <cfRule type="cellIs" dxfId="32" priority="35" operator="equal">
      <formula>"TBD"</formula>
    </cfRule>
  </conditionalFormatting>
  <conditionalFormatting sqref="F169:T169">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2:D62">
    <cfRule type="cellIs" dxfId="29" priority="28" operator="equal">
      <formula>"未完成"</formula>
    </cfRule>
  </conditionalFormatting>
  <conditionalFormatting sqref="H105">
    <cfRule type="cellIs" dxfId="28" priority="31" operator="equal">
      <formula>"未完成"</formula>
    </cfRule>
  </conditionalFormatting>
  <conditionalFormatting sqref="B105:D105">
    <cfRule type="cellIs" dxfId="27" priority="32" operator="equal">
      <formula>"未完成"</formula>
    </cfRule>
  </conditionalFormatting>
  <conditionalFormatting sqref="B158:D158">
    <cfRule type="cellIs" dxfId="26" priority="30" operator="equal">
      <formula>"未完成"</formula>
    </cfRule>
  </conditionalFormatting>
  <conditionalFormatting sqref="H158">
    <cfRule type="cellIs" dxfId="25" priority="29" operator="equal">
      <formula>"未完成"</formula>
    </cfRule>
  </conditionalFormatting>
  <conditionalFormatting sqref="T30">
    <cfRule type="cellIs" dxfId="24" priority="26" operator="equal">
      <formula>"未完成"</formula>
    </cfRule>
  </conditionalFormatting>
  <conditionalFormatting sqref="Q105">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5">
    <cfRule type="cellIs" dxfId="20" priority="24" operator="equal">
      <formula>"未完成"</formula>
    </cfRule>
  </conditionalFormatting>
  <conditionalFormatting sqref="N105">
    <cfRule type="cellIs" dxfId="19" priority="23" operator="equal">
      <formula>"未完成"</formula>
    </cfRule>
  </conditionalFormatting>
  <conditionalFormatting sqref="T105">
    <cfRule type="cellIs" dxfId="18" priority="21" operator="equal">
      <formula>"未完成"</formula>
    </cfRule>
  </conditionalFormatting>
  <conditionalFormatting sqref="K158">
    <cfRule type="cellIs" dxfId="17" priority="20" operator="equal">
      <formula>"未完成"</formula>
    </cfRule>
  </conditionalFormatting>
  <conditionalFormatting sqref="N158">
    <cfRule type="cellIs" dxfId="16" priority="19" operator="equal">
      <formula>"未完成"</formula>
    </cfRule>
  </conditionalFormatting>
  <conditionalFormatting sqref="Q158">
    <cfRule type="cellIs" dxfId="15" priority="18" operator="equal">
      <formula>"未完成"</formula>
    </cfRule>
  </conditionalFormatting>
  <conditionalFormatting sqref="T158">
    <cfRule type="cellIs" dxfId="14" priority="17" operator="equal">
      <formula>"未完成"</formula>
    </cfRule>
  </conditionalFormatting>
  <conditionalFormatting sqref="K197">
    <cfRule type="cellIs" dxfId="13" priority="16" operator="equal">
      <formula>"未完成"</formula>
    </cfRule>
  </conditionalFormatting>
  <conditionalFormatting sqref="N197">
    <cfRule type="cellIs" dxfId="12" priority="15" operator="equal">
      <formula>"未完成"</formula>
    </cfRule>
  </conditionalFormatting>
  <conditionalFormatting sqref="Q197">
    <cfRule type="cellIs" dxfId="11" priority="14" operator="equal">
      <formula>"未完成"</formula>
    </cfRule>
  </conditionalFormatting>
  <conditionalFormatting sqref="T197">
    <cfRule type="cellIs" dxfId="10" priority="13" operator="equal">
      <formula>"未完成"</formula>
    </cfRule>
  </conditionalFormatting>
  <conditionalFormatting sqref="B200">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5">
    <cfRule type="cellIs" dxfId="2" priority="3" operator="equal">
      <formula>"未完成"</formula>
    </cfRule>
  </conditionalFormatting>
  <conditionalFormatting sqref="W158">
    <cfRule type="cellIs" dxfId="1" priority="2" operator="equal">
      <formula>"未完成"</formula>
    </cfRule>
  </conditionalFormatting>
  <conditionalFormatting sqref="W197">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25">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25">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64" activePane="bottomRight" state="frozen"/>
      <selection pane="topRight" activeCell="C1" sqref="C1"/>
      <selection pane="bottomLeft" activeCell="A3" sqref="A3"/>
      <selection pane="bottomRight" activeCell="C79" sqref="C79"/>
    </sheetView>
  </sheetViews>
  <sheetFormatPr baseColWidth="10" defaultColWidth="11.5" defaultRowHeight="17" x14ac:dyDescent="0.25"/>
  <cols>
    <col min="1" max="1" width="5.33203125" style="34" customWidth="1"/>
    <col min="2" max="3" width="30.33203125" customWidth="1"/>
    <col min="4" max="4" width="4.83203125" bestFit="1" customWidth="1"/>
    <col min="5" max="5" width="11.66406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760</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F67" s="83" t="s">
        <v>459</v>
      </c>
      <c r="I67" s="83" t="s">
        <v>460</v>
      </c>
      <c r="J67" s="83"/>
      <c r="K67" s="83"/>
      <c r="L67" s="83"/>
      <c r="M67" s="83"/>
      <c r="N67" s="83"/>
    </row>
    <row r="68" spans="2:14" x14ac:dyDescent="0.25">
      <c r="B68" t="s">
        <v>175</v>
      </c>
      <c r="C68" s="83"/>
      <c r="F68" s="83" t="s">
        <v>755</v>
      </c>
      <c r="I68" s="83" t="s">
        <v>460</v>
      </c>
      <c r="J68" s="83"/>
      <c r="K68" s="83"/>
      <c r="L68" s="83"/>
      <c r="M68" s="83"/>
      <c r="N68" s="83"/>
    </row>
    <row r="69" spans="2:14" x14ac:dyDescent="0.25">
      <c r="B69" t="s">
        <v>174</v>
      </c>
      <c r="F69" s="83" t="s">
        <v>284</v>
      </c>
      <c r="I69" s="83" t="s">
        <v>459</v>
      </c>
      <c r="L69" s="83" t="s">
        <v>460</v>
      </c>
      <c r="M69" s="83"/>
      <c r="N69" s="83"/>
    </row>
    <row r="70" spans="2:14" x14ac:dyDescent="0.25">
      <c r="B70" t="s">
        <v>173</v>
      </c>
      <c r="F70" s="83" t="s">
        <v>756</v>
      </c>
      <c r="G70" s="83"/>
      <c r="H70" s="83"/>
      <c r="I70" s="83" t="s">
        <v>757</v>
      </c>
      <c r="J70" s="83"/>
      <c r="K70" s="83"/>
      <c r="L70" s="83"/>
      <c r="M70" s="83"/>
      <c r="N70" s="83"/>
    </row>
    <row r="71" spans="2:14" x14ac:dyDescent="0.25">
      <c r="B71" s="80" t="s">
        <v>269</v>
      </c>
      <c r="C71" s="83" t="s">
        <v>765</v>
      </c>
      <c r="G71" s="83"/>
      <c r="H71" s="83"/>
      <c r="I71" s="83"/>
      <c r="J71" s="83"/>
      <c r="K71" s="83"/>
      <c r="L71" s="113" t="s">
        <v>764</v>
      </c>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F73" s="83" t="s">
        <v>287</v>
      </c>
      <c r="G73" s="83"/>
      <c r="H73" s="83"/>
      <c r="I73" s="83" t="s">
        <v>288</v>
      </c>
      <c r="J73" s="83"/>
      <c r="K73" s="83"/>
      <c r="L73" s="83" t="s">
        <v>283</v>
      </c>
      <c r="M73" s="83"/>
      <c r="N73" s="83"/>
    </row>
    <row r="74" spans="2:14" x14ac:dyDescent="0.25">
      <c r="B74" s="80" t="s">
        <v>448</v>
      </c>
      <c r="F74" s="83" t="s">
        <v>761</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c r="D76" s="83"/>
      <c r="E76" s="83"/>
      <c r="F76" s="83" t="s">
        <v>758</v>
      </c>
      <c r="G76" s="83"/>
      <c r="H76" s="83"/>
      <c r="I76" s="83"/>
      <c r="J76" s="83"/>
      <c r="K76" s="83"/>
      <c r="L76" s="83"/>
      <c r="M76" s="83"/>
      <c r="N76" s="83"/>
    </row>
    <row r="77" spans="2:14" x14ac:dyDescent="0.25">
      <c r="B77" s="80" t="s">
        <v>187</v>
      </c>
      <c r="D77" s="83"/>
      <c r="E77" s="83"/>
      <c r="F77" s="83" t="s">
        <v>762</v>
      </c>
      <c r="G77" s="83"/>
      <c r="H77" s="83"/>
      <c r="I77" s="83" t="s">
        <v>759</v>
      </c>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763</v>
      </c>
      <c r="G84" s="83"/>
      <c r="H84" s="83"/>
      <c r="I84" s="83" t="s">
        <v>763</v>
      </c>
      <c r="J84" s="83"/>
      <c r="K84" s="83"/>
      <c r="L84" s="83" t="s">
        <v>763</v>
      </c>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726</v>
      </c>
      <c r="D8" s="92"/>
      <c r="E8" s="92"/>
      <c r="F8" s="92"/>
      <c r="G8" s="92"/>
      <c r="H8" s="92"/>
      <c r="I8" s="92"/>
    </row>
    <row r="9" spans="1:9" x14ac:dyDescent="0.25">
      <c r="A9" s="92"/>
      <c r="B9" s="92"/>
      <c r="C9" s="92" t="s">
        <v>727</v>
      </c>
      <c r="D9" s="92"/>
      <c r="E9" s="92"/>
      <c r="F9" s="92"/>
      <c r="G9" s="92"/>
      <c r="H9" s="92"/>
      <c r="I9" s="92"/>
    </row>
    <row r="10" spans="1:9" x14ac:dyDescent="0.25">
      <c r="A10" s="92"/>
      <c r="B10" s="92"/>
      <c r="C10" s="92" t="s">
        <v>728</v>
      </c>
      <c r="D10" s="92"/>
      <c r="E10" s="92"/>
      <c r="F10" s="92"/>
      <c r="G10" s="92"/>
      <c r="H10" s="92"/>
      <c r="I10" s="92"/>
    </row>
    <row r="11" spans="1:9" x14ac:dyDescent="0.25">
      <c r="A11" s="92"/>
      <c r="B11" s="92"/>
      <c r="C11" s="92" t="s">
        <v>729</v>
      </c>
      <c r="D11" s="92"/>
      <c r="E11" s="92"/>
      <c r="F11" s="92"/>
      <c r="G11" s="92"/>
      <c r="H11" s="92"/>
      <c r="I11" s="92"/>
    </row>
    <row r="12" spans="1:9" x14ac:dyDescent="0.25">
      <c r="A12" s="92"/>
      <c r="B12" s="92"/>
      <c r="C12" s="92" t="s">
        <v>730</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731</v>
      </c>
      <c r="D15" s="92"/>
      <c r="E15" s="92"/>
      <c r="F15" s="92"/>
      <c r="G15" s="92"/>
      <c r="H15" s="92"/>
      <c r="I15" s="92"/>
    </row>
    <row r="16" spans="1:9" x14ac:dyDescent="0.25">
      <c r="A16" s="92"/>
      <c r="B16" s="92">
        <v>1</v>
      </c>
      <c r="C16" s="92" t="s">
        <v>732</v>
      </c>
      <c r="D16" s="92"/>
      <c r="E16" s="92"/>
      <c r="F16" s="92"/>
      <c r="G16" s="92"/>
      <c r="H16" s="92"/>
      <c r="I16" s="92"/>
    </row>
    <row r="17" spans="1:9" x14ac:dyDescent="0.25">
      <c r="A17" s="92"/>
      <c r="B17" s="92">
        <v>2</v>
      </c>
      <c r="C17" s="92" t="s">
        <v>733</v>
      </c>
      <c r="D17" s="92"/>
      <c r="E17" s="92"/>
      <c r="F17" s="92"/>
      <c r="G17" s="92"/>
      <c r="H17" s="92"/>
      <c r="I17" s="92"/>
    </row>
    <row r="18" spans="1:9" x14ac:dyDescent="0.25">
      <c r="A18" s="92"/>
      <c r="B18" s="92">
        <v>3</v>
      </c>
      <c r="C18" s="92" t="s">
        <v>749</v>
      </c>
      <c r="D18" s="92"/>
      <c r="F18" s="92"/>
      <c r="G18" s="92"/>
      <c r="H18" s="92"/>
      <c r="I18" s="92"/>
    </row>
    <row r="19" spans="1:9" x14ac:dyDescent="0.25">
      <c r="A19" s="92"/>
      <c r="B19" s="92"/>
      <c r="C19" s="92"/>
      <c r="D19" s="92" t="s">
        <v>750</v>
      </c>
      <c r="E19" s="92"/>
      <c r="F19" s="92"/>
      <c r="G19" s="92"/>
      <c r="H19" s="92"/>
      <c r="I19" s="92"/>
    </row>
    <row r="20" spans="1:9" x14ac:dyDescent="0.25">
      <c r="A20" s="92"/>
      <c r="B20" s="92">
        <v>4</v>
      </c>
      <c r="C20" s="92" t="s">
        <v>734</v>
      </c>
      <c r="D20" s="92"/>
      <c r="E20" s="92"/>
      <c r="F20" s="92"/>
      <c r="G20" s="92"/>
      <c r="H20" s="92"/>
      <c r="I20" s="92"/>
    </row>
    <row r="21" spans="1:9" x14ac:dyDescent="0.25">
      <c r="A21" s="92"/>
      <c r="B21" s="92"/>
      <c r="C21" s="92"/>
      <c r="D21" s="92"/>
      <c r="E21" s="92"/>
      <c r="F21" s="92"/>
      <c r="G21" s="92"/>
      <c r="H21" s="92"/>
      <c r="I21" s="92"/>
    </row>
    <row r="22" spans="1:9" x14ac:dyDescent="0.25">
      <c r="A22" s="92"/>
      <c r="B22" s="92" t="s">
        <v>735</v>
      </c>
      <c r="C22" s="92"/>
      <c r="D22" s="92"/>
      <c r="E22" s="92"/>
      <c r="F22" s="92"/>
      <c r="G22" s="92"/>
      <c r="H22" s="92"/>
      <c r="I22" s="92"/>
    </row>
    <row r="23" spans="1:9" x14ac:dyDescent="0.25">
      <c r="A23" s="92"/>
      <c r="B23" s="92">
        <v>1</v>
      </c>
      <c r="C23" s="92" t="s">
        <v>736</v>
      </c>
      <c r="D23" s="92"/>
      <c r="E23" s="92"/>
      <c r="F23" s="92"/>
      <c r="G23" s="92"/>
      <c r="H23" s="92"/>
      <c r="I23" s="92"/>
    </row>
    <row r="24" spans="1:9" x14ac:dyDescent="0.25">
      <c r="A24" s="92"/>
      <c r="B24" s="92"/>
      <c r="C24" s="92" t="s">
        <v>737</v>
      </c>
      <c r="D24" s="92"/>
      <c r="E24" s="92"/>
      <c r="F24" s="92"/>
      <c r="G24" s="92"/>
      <c r="H24" s="92"/>
      <c r="I24" s="92"/>
    </row>
    <row r="25" spans="1:9" x14ac:dyDescent="0.25">
      <c r="A25" s="92"/>
      <c r="B25" s="92"/>
      <c r="C25" s="92" t="s">
        <v>738</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739</v>
      </c>
      <c r="D27" s="92"/>
      <c r="E27" s="92"/>
      <c r="F27" s="92"/>
      <c r="G27" s="92"/>
      <c r="H27" s="92"/>
      <c r="I27" s="92"/>
    </row>
    <row r="28" spans="1:9" x14ac:dyDescent="0.25">
      <c r="A28" s="92"/>
      <c r="B28" s="92"/>
      <c r="E28" s="92"/>
      <c r="F28" s="92"/>
      <c r="G28" s="92"/>
      <c r="H28" s="92"/>
      <c r="I28" s="92"/>
    </row>
    <row r="29" spans="1:9" x14ac:dyDescent="0.25">
      <c r="A29" s="92"/>
      <c r="B29" s="92">
        <v>3</v>
      </c>
      <c r="C29" s="92" t="s">
        <v>740</v>
      </c>
      <c r="E29" s="92"/>
      <c r="F29" s="92"/>
      <c r="G29" s="92"/>
      <c r="H29" s="92"/>
      <c r="I29" s="92"/>
    </row>
    <row r="30" spans="1:9" x14ac:dyDescent="0.25">
      <c r="A30" s="92"/>
      <c r="B30" s="92"/>
      <c r="C30" s="92" t="s">
        <v>741</v>
      </c>
      <c r="E30" s="92"/>
      <c r="F30" s="92"/>
      <c r="G30" s="92"/>
      <c r="H30" s="92"/>
      <c r="I30" s="92"/>
    </row>
    <row r="31" spans="1:9" x14ac:dyDescent="0.25">
      <c r="A31" s="92"/>
      <c r="C31" s="92" t="s">
        <v>742</v>
      </c>
      <c r="E31" s="92"/>
      <c r="F31" s="92"/>
      <c r="G31" s="92"/>
      <c r="H31" s="92"/>
      <c r="I31" s="92"/>
    </row>
    <row r="32" spans="1:9" x14ac:dyDescent="0.25">
      <c r="A32" s="92"/>
      <c r="C32" s="92" t="s">
        <v>743</v>
      </c>
      <c r="E32" s="92"/>
      <c r="F32" s="92"/>
      <c r="G32" s="92"/>
      <c r="H32" s="92"/>
      <c r="I32" s="92"/>
    </row>
    <row r="33" spans="1:9" x14ac:dyDescent="0.25">
      <c r="A33" s="92"/>
      <c r="C33" s="92" t="s">
        <v>744</v>
      </c>
      <c r="D33" s="92"/>
      <c r="E33" s="92"/>
      <c r="F33" s="92"/>
      <c r="G33" s="92"/>
      <c r="H33" s="92"/>
      <c r="I33" s="92"/>
    </row>
    <row r="34" spans="1:9" x14ac:dyDescent="0.25">
      <c r="A34" s="92"/>
      <c r="C34" s="92"/>
      <c r="D34" s="92"/>
      <c r="E34" s="92"/>
      <c r="F34" s="92"/>
      <c r="G34" s="92"/>
      <c r="H34" s="92"/>
      <c r="I34" s="92"/>
    </row>
    <row r="35" spans="1:9" x14ac:dyDescent="0.25">
      <c r="A35" s="92"/>
      <c r="C35" s="92"/>
      <c r="D35" s="92" t="s">
        <v>751</v>
      </c>
      <c r="E35" s="92"/>
      <c r="F35" s="92"/>
      <c r="G35" s="92"/>
      <c r="H35" s="92"/>
      <c r="I35" s="92"/>
    </row>
    <row r="36" spans="1:9" x14ac:dyDescent="0.25">
      <c r="A36" s="92"/>
      <c r="C36" s="92"/>
      <c r="D36" s="92" t="s">
        <v>752</v>
      </c>
      <c r="E36" s="92"/>
      <c r="F36" s="92"/>
      <c r="G36" s="92"/>
      <c r="H36" s="92"/>
      <c r="I36" s="92"/>
    </row>
    <row r="37" spans="1:9" x14ac:dyDescent="0.25">
      <c r="A37" s="92"/>
      <c r="B37" s="92"/>
      <c r="C37" s="92"/>
      <c r="D37" s="92"/>
      <c r="E37" s="92"/>
      <c r="F37" s="92"/>
      <c r="G37" s="92"/>
      <c r="H37" s="92"/>
      <c r="I37" s="92"/>
    </row>
    <row r="38" spans="1:9" x14ac:dyDescent="0.25">
      <c r="A38" s="92"/>
      <c r="B38" s="92">
        <v>4</v>
      </c>
      <c r="C38" s="92" t="s">
        <v>745</v>
      </c>
      <c r="D38" s="92"/>
      <c r="E38" s="92"/>
      <c r="F38" s="92"/>
      <c r="G38" s="92"/>
      <c r="H38" s="92"/>
      <c r="I38" s="92"/>
    </row>
    <row r="39" spans="1:9" x14ac:dyDescent="0.25">
      <c r="A39" s="92"/>
      <c r="B39" s="92"/>
      <c r="C39" t="s">
        <v>746</v>
      </c>
      <c r="D39" s="92"/>
      <c r="E39" s="92"/>
      <c r="F39" s="92"/>
      <c r="G39" s="92"/>
      <c r="H39" s="92"/>
      <c r="I39" s="92"/>
    </row>
    <row r="40" spans="1:9" x14ac:dyDescent="0.25">
      <c r="A40" s="92"/>
      <c r="B40" s="92"/>
      <c r="D40" s="92" t="s">
        <v>753</v>
      </c>
      <c r="E40" s="92"/>
      <c r="F40" s="92"/>
      <c r="G40" s="92"/>
      <c r="H40" s="92"/>
      <c r="I40" s="92"/>
    </row>
    <row r="41" spans="1:9" x14ac:dyDescent="0.25">
      <c r="A41" s="92"/>
      <c r="B41" s="92"/>
      <c r="D41" s="92" t="s">
        <v>754</v>
      </c>
      <c r="E41" s="92"/>
      <c r="F41" s="92"/>
      <c r="G41" s="92"/>
      <c r="H41" s="92"/>
      <c r="I41" s="92"/>
    </row>
    <row r="42" spans="1:9" x14ac:dyDescent="0.25">
      <c r="A42" s="92"/>
      <c r="B42" s="92"/>
      <c r="C42" s="92"/>
      <c r="D42" s="92"/>
      <c r="E42" s="92"/>
      <c r="F42" s="92"/>
      <c r="G42" s="92"/>
      <c r="H42" s="92"/>
      <c r="I42" s="92"/>
    </row>
    <row r="43" spans="1:9" x14ac:dyDescent="0.25">
      <c r="A43" s="92"/>
      <c r="B43" s="92" t="s">
        <v>747</v>
      </c>
      <c r="D43" s="92"/>
      <c r="E43" s="92"/>
      <c r="F43" s="92"/>
      <c r="G43" s="92"/>
      <c r="H43" s="92"/>
      <c r="I43" s="92"/>
    </row>
    <row r="44" spans="1:9" x14ac:dyDescent="0.25">
      <c r="A44" s="92"/>
      <c r="B44" s="92"/>
      <c r="C44" s="92" t="s">
        <v>748</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506</v>
      </c>
      <c r="C47" s="93"/>
      <c r="D47" s="93"/>
      <c r="E47" s="92"/>
      <c r="F47" s="92"/>
      <c r="G47" s="92"/>
      <c r="H47" s="92"/>
      <c r="I47" s="92"/>
    </row>
    <row r="48" spans="1:9" x14ac:dyDescent="0.25">
      <c r="A48" s="92"/>
      <c r="B48" s="92" t="s">
        <v>507</v>
      </c>
      <c r="C48" s="92"/>
      <c r="D48" s="92"/>
      <c r="E48" s="92"/>
      <c r="F48" s="92"/>
      <c r="G48" s="92"/>
      <c r="H48" s="92"/>
      <c r="I48" s="92"/>
    </row>
    <row r="49" spans="1:9" x14ac:dyDescent="0.25">
      <c r="A49" s="92"/>
      <c r="B49" s="92"/>
      <c r="C49" s="92" t="s">
        <v>480</v>
      </c>
      <c r="D49" s="92"/>
      <c r="E49" s="92"/>
      <c r="F49" s="92"/>
      <c r="G49" s="92"/>
      <c r="H49" s="92"/>
      <c r="I49" s="92"/>
    </row>
    <row r="50" spans="1:9" x14ac:dyDescent="0.25">
      <c r="A50" s="92"/>
      <c r="B50" s="92"/>
      <c r="C50" s="92" t="s">
        <v>508</v>
      </c>
      <c r="D50" s="92"/>
      <c r="E50" s="92"/>
      <c r="F50" s="92"/>
      <c r="G50" s="92"/>
      <c r="H50" s="92"/>
      <c r="I50" s="92"/>
    </row>
    <row r="51" spans="1:9" x14ac:dyDescent="0.25">
      <c r="A51" s="92"/>
      <c r="B51" s="92"/>
      <c r="C51" s="92" t="s">
        <v>509</v>
      </c>
      <c r="D51" s="92"/>
      <c r="E51" s="92"/>
      <c r="F51" s="92"/>
      <c r="G51" s="92"/>
      <c r="H51" s="92"/>
      <c r="I51" s="92"/>
    </row>
    <row r="52" spans="1:9" x14ac:dyDescent="0.25">
      <c r="A52" s="92"/>
      <c r="B52" s="92"/>
      <c r="C52" s="92" t="s">
        <v>510</v>
      </c>
      <c r="D52" s="92"/>
      <c r="E52" s="92"/>
      <c r="F52" s="92"/>
      <c r="G52" s="92"/>
      <c r="H52" s="92"/>
      <c r="I52" s="92"/>
    </row>
    <row r="53" spans="1:9" x14ac:dyDescent="0.25">
      <c r="A53" s="92"/>
      <c r="B53" s="92"/>
      <c r="C53" s="92" t="s">
        <v>511</v>
      </c>
      <c r="D53" s="92"/>
      <c r="E53" s="92"/>
      <c r="F53" s="92"/>
      <c r="G53" s="92"/>
      <c r="H53" s="92"/>
      <c r="I53" s="92"/>
    </row>
    <row r="54" spans="1:9" x14ac:dyDescent="0.25">
      <c r="A54" s="92"/>
      <c r="B54" s="92"/>
      <c r="C54" s="92" t="s">
        <v>512</v>
      </c>
      <c r="D54" s="92"/>
      <c r="E54" s="92"/>
      <c r="F54" s="92"/>
      <c r="G54" s="92"/>
      <c r="H54" s="92"/>
      <c r="I54" s="92"/>
    </row>
    <row r="55" spans="1:9" x14ac:dyDescent="0.25">
      <c r="A55" s="92"/>
      <c r="B55" s="92"/>
      <c r="C55" s="92" t="s">
        <v>484</v>
      </c>
      <c r="D55" s="92"/>
      <c r="E55" s="92"/>
      <c r="F55" s="92"/>
      <c r="G55" s="92"/>
      <c r="H55" s="92"/>
      <c r="I55" s="92"/>
    </row>
    <row r="56" spans="1:9" x14ac:dyDescent="0.25">
      <c r="A56" s="92"/>
      <c r="B56" s="92"/>
      <c r="C56" s="92" t="s">
        <v>485</v>
      </c>
      <c r="D56" s="92"/>
      <c r="E56" s="92"/>
      <c r="F56" s="92"/>
      <c r="G56" s="92"/>
      <c r="H56" s="92"/>
      <c r="I56" s="92"/>
    </row>
    <row r="57" spans="1:9" x14ac:dyDescent="0.25">
      <c r="A57" s="92"/>
      <c r="B57" s="92"/>
      <c r="C57" s="92" t="s">
        <v>486</v>
      </c>
      <c r="D57" s="92"/>
      <c r="E57" s="92"/>
      <c r="F57" s="92"/>
      <c r="G57" s="92"/>
      <c r="H57" s="92"/>
      <c r="I57" s="92"/>
    </row>
    <row r="58" spans="1:9" x14ac:dyDescent="0.25">
      <c r="A58" s="92"/>
      <c r="B58" s="92"/>
      <c r="C58" s="92"/>
      <c r="D58" s="92"/>
      <c r="E58" s="92"/>
      <c r="F58" s="92"/>
      <c r="G58" s="92"/>
      <c r="H58" s="92"/>
      <c r="I58" s="92"/>
    </row>
    <row r="59" spans="1:9" x14ac:dyDescent="0.25">
      <c r="A59" s="92"/>
      <c r="B59" s="92" t="s">
        <v>487</v>
      </c>
      <c r="C59" s="92"/>
      <c r="D59" s="92"/>
      <c r="E59" s="92"/>
      <c r="F59" s="92"/>
      <c r="G59" s="92"/>
      <c r="H59" s="92"/>
      <c r="I59" s="92"/>
    </row>
    <row r="60" spans="1:9" x14ac:dyDescent="0.25">
      <c r="A60" s="92"/>
      <c r="B60" s="92"/>
      <c r="C60" s="92" t="s">
        <v>488</v>
      </c>
      <c r="D60" s="92"/>
      <c r="E60" s="92"/>
      <c r="F60" s="92"/>
      <c r="G60" s="92"/>
      <c r="H60" s="92"/>
      <c r="I60" s="92"/>
    </row>
    <row r="61" spans="1:9" x14ac:dyDescent="0.25">
      <c r="A61" s="92"/>
      <c r="B61" s="92"/>
      <c r="C61" s="92" t="s">
        <v>489</v>
      </c>
      <c r="D61" s="92"/>
      <c r="E61" s="92"/>
      <c r="F61" s="92"/>
      <c r="G61" s="92"/>
      <c r="H61" s="92"/>
      <c r="I61" s="92"/>
    </row>
    <row r="62" spans="1:9" x14ac:dyDescent="0.25">
      <c r="A62" s="92"/>
      <c r="B62" s="92"/>
      <c r="C62" s="92" t="s">
        <v>490</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491</v>
      </c>
      <c r="D64" s="92"/>
      <c r="E64" s="92"/>
      <c r="F64" s="92"/>
      <c r="G64" s="92"/>
      <c r="H64" s="92"/>
      <c r="I64" s="92"/>
    </row>
    <row r="65" spans="1:9" x14ac:dyDescent="0.25">
      <c r="A65" s="92"/>
      <c r="B65" s="92"/>
      <c r="C65" s="92">
        <v>1</v>
      </c>
      <c r="D65" s="92" t="s">
        <v>492</v>
      </c>
      <c r="E65" s="92"/>
      <c r="F65" s="92"/>
      <c r="G65" s="92"/>
      <c r="H65" s="92"/>
      <c r="I65" s="92"/>
    </row>
    <row r="66" spans="1:9" x14ac:dyDescent="0.25">
      <c r="A66" s="92"/>
      <c r="B66" s="92"/>
      <c r="C66" s="92"/>
      <c r="D66" s="92" t="s">
        <v>493</v>
      </c>
      <c r="E66" s="92"/>
      <c r="F66" s="92"/>
      <c r="G66" s="92"/>
      <c r="H66" s="92"/>
      <c r="I66" s="92"/>
    </row>
    <row r="67" spans="1:9" x14ac:dyDescent="0.25">
      <c r="A67" s="92"/>
      <c r="B67" s="92"/>
      <c r="C67" s="92">
        <v>2</v>
      </c>
      <c r="D67" s="92" t="s">
        <v>494</v>
      </c>
      <c r="E67" s="92"/>
      <c r="F67" s="92"/>
      <c r="G67" s="92"/>
      <c r="H67" s="92"/>
      <c r="I67" s="92"/>
    </row>
    <row r="68" spans="1:9" x14ac:dyDescent="0.25">
      <c r="A68" s="92"/>
      <c r="B68" s="92"/>
      <c r="C68" s="92"/>
      <c r="D68" s="92" t="s">
        <v>495</v>
      </c>
      <c r="E68" s="92"/>
      <c r="F68" s="92"/>
      <c r="G68" s="92"/>
      <c r="H68" s="92"/>
      <c r="I68" s="92"/>
    </row>
    <row r="69" spans="1:9" x14ac:dyDescent="0.25">
      <c r="A69" s="92"/>
      <c r="B69" s="92"/>
      <c r="C69" s="92">
        <v>3</v>
      </c>
      <c r="D69" s="92" t="s">
        <v>496</v>
      </c>
      <c r="E69" s="92"/>
      <c r="F69" s="92"/>
      <c r="G69" s="92"/>
      <c r="H69" s="92"/>
      <c r="I69" s="92"/>
    </row>
    <row r="70" spans="1:9" x14ac:dyDescent="0.25">
      <c r="A70" s="92"/>
      <c r="B70" s="92"/>
      <c r="C70" s="92"/>
      <c r="D70" s="92" t="s">
        <v>497</v>
      </c>
      <c r="E70" s="92"/>
      <c r="F70" s="92"/>
      <c r="G70" s="92"/>
      <c r="H70" s="92"/>
      <c r="I70" s="92"/>
    </row>
    <row r="71" spans="1:9" x14ac:dyDescent="0.25">
      <c r="A71" s="92"/>
      <c r="B71" s="92"/>
      <c r="C71" s="92"/>
      <c r="D71" s="92" t="s">
        <v>498</v>
      </c>
      <c r="E71" s="92"/>
      <c r="F71" s="92"/>
      <c r="G71" s="92"/>
      <c r="H71" s="92"/>
      <c r="I71" s="92"/>
    </row>
    <row r="72" spans="1:9" x14ac:dyDescent="0.25">
      <c r="A72" s="92"/>
      <c r="B72" s="92"/>
      <c r="C72" s="92"/>
      <c r="D72" s="92"/>
      <c r="E72" s="92"/>
      <c r="F72" s="92"/>
      <c r="G72" s="92"/>
      <c r="H72" s="92"/>
      <c r="I72" s="92"/>
    </row>
    <row r="73" spans="1:9" x14ac:dyDescent="0.25">
      <c r="A73" s="92"/>
      <c r="B73" s="92"/>
      <c r="C73" s="92" t="s">
        <v>499</v>
      </c>
      <c r="D73" s="92"/>
      <c r="E73" s="92"/>
      <c r="F73" s="92"/>
      <c r="G73" s="92"/>
      <c r="H73" s="92"/>
      <c r="I73" s="92"/>
    </row>
    <row r="74" spans="1:9" x14ac:dyDescent="0.25">
      <c r="A74" s="92"/>
      <c r="B74" s="92"/>
      <c r="C74" s="92"/>
      <c r="D74" s="92" t="s">
        <v>500</v>
      </c>
      <c r="E74" s="92"/>
      <c r="F74" s="92"/>
      <c r="G74" s="92"/>
      <c r="H74" s="92"/>
      <c r="I74" s="92"/>
    </row>
    <row r="75" spans="1:9" x14ac:dyDescent="0.25">
      <c r="A75" s="92"/>
      <c r="B75" s="92"/>
      <c r="C75" s="92"/>
      <c r="D75" s="92" t="s">
        <v>501</v>
      </c>
      <c r="E75" s="92"/>
      <c r="F75" s="92"/>
      <c r="G75" s="92"/>
      <c r="H75" s="92"/>
      <c r="I75" s="92"/>
    </row>
    <row r="76" spans="1:9" x14ac:dyDescent="0.25">
      <c r="A76" s="92"/>
      <c r="B76" s="92"/>
      <c r="C76" s="92"/>
      <c r="D76" s="92"/>
      <c r="E76" s="92"/>
      <c r="F76" s="92"/>
      <c r="G76" s="92"/>
      <c r="H76" s="92"/>
      <c r="I76" s="92"/>
    </row>
    <row r="77" spans="1:9" x14ac:dyDescent="0.25">
      <c r="A77" s="92"/>
      <c r="B77" s="92"/>
      <c r="C77" s="92" t="s">
        <v>502</v>
      </c>
      <c r="D77" s="92"/>
      <c r="E77" s="92"/>
      <c r="F77" s="92"/>
      <c r="G77" s="92"/>
      <c r="H77" s="92"/>
      <c r="I77" s="92"/>
    </row>
    <row r="78" spans="1:9" x14ac:dyDescent="0.25">
      <c r="A78" s="92"/>
      <c r="B78" s="92"/>
      <c r="C78" s="92" t="s">
        <v>503</v>
      </c>
      <c r="D78" s="92"/>
      <c r="E78" s="92"/>
      <c r="F78" s="92"/>
      <c r="G78" s="92"/>
      <c r="H78" s="92"/>
      <c r="I78" s="92"/>
    </row>
    <row r="79" spans="1:9" x14ac:dyDescent="0.25">
      <c r="A79" s="92"/>
      <c r="B79" s="92"/>
      <c r="C79" s="92" t="s">
        <v>504</v>
      </c>
      <c r="D79" s="92"/>
      <c r="E79" s="92"/>
      <c r="F79" s="92"/>
      <c r="G79" s="92"/>
      <c r="H79" s="92"/>
      <c r="I79" s="92"/>
    </row>
    <row r="80" spans="1:9" x14ac:dyDescent="0.25">
      <c r="A80" s="92"/>
      <c r="B80" s="92"/>
      <c r="C80" s="92" t="s">
        <v>505</v>
      </c>
      <c r="D80" s="92"/>
      <c r="E80" s="92"/>
      <c r="F80" s="92"/>
      <c r="G80" s="92"/>
      <c r="H80" s="92"/>
      <c r="I80" s="92"/>
    </row>
    <row r="81" spans="1:9" x14ac:dyDescent="0.25">
      <c r="A81" s="92"/>
      <c r="B81" s="92"/>
      <c r="C81" s="92"/>
      <c r="D81" s="92"/>
      <c r="E81" s="92"/>
      <c r="F81" s="92"/>
      <c r="G81" s="92"/>
      <c r="H81" s="92"/>
      <c r="I81" s="92"/>
    </row>
    <row r="82" spans="1:9" ht="21" x14ac:dyDescent="0.3">
      <c r="A82" s="92"/>
      <c r="B82" s="93" t="s">
        <v>513</v>
      </c>
      <c r="C82" s="93"/>
      <c r="D82" s="93"/>
      <c r="E82" s="92"/>
      <c r="F82" s="92"/>
      <c r="G82" s="92"/>
      <c r="H82" s="92"/>
      <c r="I82" s="92"/>
    </row>
    <row r="83" spans="1:9" x14ac:dyDescent="0.25">
      <c r="A83" s="92"/>
      <c r="B83" s="92" t="s">
        <v>514</v>
      </c>
      <c r="C83" s="92"/>
      <c r="D83" s="92"/>
      <c r="E83" s="92"/>
      <c r="F83" s="92"/>
      <c r="G83" s="92"/>
      <c r="H83" s="92"/>
      <c r="I83" s="92"/>
    </row>
    <row r="84" spans="1:9" x14ac:dyDescent="0.25">
      <c r="A84" s="92"/>
      <c r="B84" s="92"/>
      <c r="C84" s="92" t="s">
        <v>515</v>
      </c>
      <c r="D84" s="92"/>
      <c r="E84" s="92"/>
      <c r="F84" s="92"/>
      <c r="G84" s="92"/>
      <c r="H84" s="92"/>
      <c r="I84" s="92"/>
    </row>
    <row r="85" spans="1:9" x14ac:dyDescent="0.25">
      <c r="A85" s="92"/>
      <c r="B85" s="92"/>
      <c r="C85" s="92" t="s">
        <v>516</v>
      </c>
      <c r="D85" s="92"/>
      <c r="E85" s="92"/>
      <c r="F85" s="92"/>
      <c r="G85" s="92"/>
      <c r="H85" s="92"/>
      <c r="I85" s="92"/>
    </row>
    <row r="86" spans="1:9" x14ac:dyDescent="0.25">
      <c r="A86" s="92"/>
      <c r="B86" s="92"/>
      <c r="C86" s="92" t="s">
        <v>517</v>
      </c>
      <c r="D86" s="92"/>
      <c r="E86" s="92"/>
      <c r="F86" s="92"/>
      <c r="G86" s="92"/>
      <c r="H86" s="92"/>
      <c r="I86" s="92"/>
    </row>
    <row r="87" spans="1:9" x14ac:dyDescent="0.25">
      <c r="A87" s="92"/>
      <c r="B87" s="92"/>
      <c r="C87" s="92" t="s">
        <v>518</v>
      </c>
      <c r="D87" s="92"/>
      <c r="E87" s="92"/>
      <c r="F87" s="92"/>
      <c r="G87" s="92"/>
      <c r="H87" s="92"/>
      <c r="I87" s="92"/>
    </row>
    <row r="88" spans="1:9" x14ac:dyDescent="0.25">
      <c r="A88" s="92"/>
      <c r="B88" s="92"/>
      <c r="C88" s="92" t="s">
        <v>519</v>
      </c>
      <c r="D88" s="92"/>
      <c r="E88" s="92"/>
      <c r="F88" s="92"/>
      <c r="G88" s="92"/>
      <c r="H88" s="92"/>
      <c r="I88" s="92"/>
    </row>
    <row r="89" spans="1:9" x14ac:dyDescent="0.25">
      <c r="A89" s="92"/>
      <c r="B89" s="92"/>
      <c r="C89" s="92" t="s">
        <v>520</v>
      </c>
      <c r="D89" s="92"/>
      <c r="E89" s="92"/>
      <c r="F89" s="92"/>
      <c r="G89" s="92"/>
      <c r="H89" s="92"/>
      <c r="I89" s="92"/>
    </row>
    <row r="90" spans="1:9" x14ac:dyDescent="0.25">
      <c r="A90" s="92"/>
      <c r="B90" s="92"/>
      <c r="C90" s="92" t="s">
        <v>521</v>
      </c>
      <c r="D90" s="92"/>
      <c r="E90" s="92"/>
      <c r="F90" s="92"/>
      <c r="G90" s="92"/>
      <c r="H90" s="92"/>
      <c r="I90" s="92"/>
    </row>
    <row r="91" spans="1:9" x14ac:dyDescent="0.25">
      <c r="A91" s="92"/>
      <c r="B91" s="92"/>
      <c r="C91" s="92"/>
      <c r="D91" s="92"/>
      <c r="E91" s="92"/>
      <c r="F91" s="92"/>
      <c r="G91" s="92"/>
      <c r="H91" s="92"/>
      <c r="I91" s="92"/>
    </row>
    <row r="92" spans="1:9" x14ac:dyDescent="0.25">
      <c r="A92" s="92"/>
      <c r="B92" s="92" t="s">
        <v>487</v>
      </c>
      <c r="C92" s="92"/>
      <c r="D92" s="92"/>
      <c r="E92" s="92"/>
      <c r="F92" s="92"/>
      <c r="G92" s="92"/>
      <c r="H92" s="92"/>
      <c r="I92" s="92"/>
    </row>
    <row r="93" spans="1:9" x14ac:dyDescent="0.25">
      <c r="A93" s="92"/>
      <c r="B93" s="92"/>
      <c r="C93" s="92"/>
      <c r="D93" s="92" t="s">
        <v>522</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523</v>
      </c>
      <c r="E95" s="92"/>
      <c r="F95" s="92"/>
      <c r="G95" s="92"/>
      <c r="H95" s="92"/>
      <c r="I95" s="92"/>
    </row>
    <row r="96" spans="1:9" x14ac:dyDescent="0.25">
      <c r="A96" s="92"/>
      <c r="B96" s="92"/>
      <c r="C96" s="92"/>
      <c r="D96" s="92"/>
      <c r="E96" s="92" t="s">
        <v>524</v>
      </c>
      <c r="F96" s="92"/>
      <c r="G96" s="92"/>
      <c r="H96" s="92"/>
      <c r="I96" s="92"/>
    </row>
    <row r="97" spans="1:9" x14ac:dyDescent="0.25">
      <c r="A97" s="92"/>
      <c r="B97" s="92"/>
      <c r="C97" s="92"/>
      <c r="D97" s="92"/>
      <c r="E97" s="92" t="s">
        <v>525</v>
      </c>
      <c r="F97" s="92"/>
      <c r="G97" s="92"/>
      <c r="H97" s="92"/>
      <c r="I97" s="92"/>
    </row>
    <row r="98" spans="1:9" x14ac:dyDescent="0.25">
      <c r="A98" s="92"/>
      <c r="B98" s="92"/>
      <c r="C98" s="92"/>
      <c r="D98" s="92"/>
      <c r="E98" s="92" t="s">
        <v>526</v>
      </c>
      <c r="F98" s="92"/>
      <c r="G98" s="92"/>
      <c r="H98" s="92"/>
      <c r="I98" s="92"/>
    </row>
    <row r="99" spans="1:9" x14ac:dyDescent="0.25">
      <c r="A99" s="92"/>
      <c r="B99" s="92"/>
      <c r="C99" s="92"/>
      <c r="D99" s="92"/>
      <c r="E99" s="92" t="s">
        <v>527</v>
      </c>
      <c r="F99" s="92"/>
      <c r="G99" s="92"/>
      <c r="H99" s="92"/>
      <c r="I99" s="92"/>
    </row>
    <row r="100" spans="1:9" x14ac:dyDescent="0.25">
      <c r="A100" s="92"/>
      <c r="B100" s="92"/>
      <c r="C100" s="92">
        <v>2</v>
      </c>
      <c r="D100" s="92" t="s">
        <v>528</v>
      </c>
      <c r="E100" s="92"/>
      <c r="F100" s="92"/>
      <c r="G100" s="92"/>
      <c r="H100" s="92"/>
      <c r="I100" s="92"/>
    </row>
    <row r="101" spans="1:9" x14ac:dyDescent="0.25">
      <c r="A101" s="92"/>
      <c r="B101" s="92"/>
      <c r="C101" s="92"/>
      <c r="D101" s="92"/>
      <c r="E101" s="92" t="s">
        <v>529</v>
      </c>
      <c r="F101" s="92"/>
      <c r="G101" s="92"/>
      <c r="H101" s="92"/>
      <c r="I101" s="92"/>
    </row>
    <row r="102" spans="1:9" x14ac:dyDescent="0.25">
      <c r="A102" s="92"/>
      <c r="B102" s="92"/>
      <c r="C102" s="92"/>
      <c r="D102" s="92"/>
      <c r="E102" s="92" t="s">
        <v>530</v>
      </c>
      <c r="F102" s="92"/>
      <c r="G102" s="92"/>
      <c r="H102" s="92"/>
      <c r="I102" s="92"/>
    </row>
    <row r="103" spans="1:9" x14ac:dyDescent="0.25">
      <c r="A103" s="92"/>
      <c r="B103" s="92"/>
      <c r="C103" s="92"/>
      <c r="D103" s="92"/>
      <c r="E103" s="92" t="s">
        <v>531</v>
      </c>
      <c r="F103" s="92"/>
      <c r="G103" s="92"/>
      <c r="H103" s="92"/>
      <c r="I103" s="92"/>
    </row>
    <row r="104" spans="1:9" x14ac:dyDescent="0.25">
      <c r="A104" s="92"/>
      <c r="B104" s="92"/>
      <c r="C104" s="92"/>
      <c r="D104" s="92"/>
      <c r="E104" s="92" t="s">
        <v>532</v>
      </c>
      <c r="F104" s="92"/>
      <c r="G104" s="92"/>
      <c r="H104" s="92"/>
      <c r="I104" s="92"/>
    </row>
    <row r="105" spans="1:9" x14ac:dyDescent="0.25">
      <c r="A105" s="92"/>
      <c r="B105" s="92"/>
      <c r="C105" s="92"/>
      <c r="D105" s="92"/>
      <c r="E105" s="92" t="s">
        <v>533</v>
      </c>
      <c r="F105" s="92"/>
      <c r="G105" s="92"/>
      <c r="H105" s="92"/>
      <c r="I105" s="92"/>
    </row>
    <row r="106" spans="1:9" x14ac:dyDescent="0.25">
      <c r="A106" s="92"/>
      <c r="B106" s="92"/>
      <c r="C106" s="92"/>
      <c r="D106" s="92"/>
      <c r="E106" s="92" t="s">
        <v>534</v>
      </c>
      <c r="F106" s="92"/>
      <c r="G106" s="92"/>
      <c r="H106" s="92"/>
      <c r="I106" s="92"/>
    </row>
    <row r="107" spans="1:9" ht="18" x14ac:dyDescent="0.25">
      <c r="A107" s="92"/>
      <c r="B107" s="92"/>
      <c r="C107" s="92"/>
      <c r="D107" s="92"/>
      <c r="E107" s="94" t="s">
        <v>535</v>
      </c>
      <c r="F107" s="94"/>
      <c r="G107" s="94"/>
      <c r="H107" s="94"/>
      <c r="I107" s="94"/>
    </row>
    <row r="108" spans="1:9" x14ac:dyDescent="0.25">
      <c r="A108" s="92"/>
      <c r="B108" s="92"/>
      <c r="C108" s="92"/>
      <c r="D108" s="92"/>
      <c r="E108" s="92" t="s">
        <v>536</v>
      </c>
      <c r="F108" s="92"/>
      <c r="G108" s="92"/>
      <c r="H108" s="92"/>
      <c r="I108" s="92"/>
    </row>
    <row r="109" spans="1:9" x14ac:dyDescent="0.25">
      <c r="A109" s="92"/>
      <c r="B109" s="92"/>
      <c r="C109" s="92">
        <v>3</v>
      </c>
      <c r="D109" s="92" t="s">
        <v>537</v>
      </c>
      <c r="E109" s="92"/>
      <c r="F109" s="92"/>
      <c r="G109" s="92"/>
      <c r="H109" s="92"/>
      <c r="I109" s="92"/>
    </row>
    <row r="110" spans="1:9" x14ac:dyDescent="0.25">
      <c r="A110" s="92"/>
      <c r="B110" s="92"/>
      <c r="C110" s="92">
        <v>4</v>
      </c>
      <c r="D110" s="92" t="s">
        <v>538</v>
      </c>
      <c r="E110" s="92"/>
      <c r="F110" s="92"/>
      <c r="G110" s="92"/>
      <c r="H110" s="92"/>
      <c r="I110" s="92"/>
    </row>
    <row r="111" spans="1:9" x14ac:dyDescent="0.25">
      <c r="A111" s="92"/>
      <c r="B111" s="92"/>
      <c r="C111" s="92">
        <v>5</v>
      </c>
      <c r="D111" s="92" t="s">
        <v>539</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540</v>
      </c>
      <c r="C115" s="93"/>
      <c r="D115" s="93"/>
      <c r="E115" s="92"/>
      <c r="F115" s="92"/>
      <c r="G115" s="92"/>
      <c r="H115" s="92"/>
      <c r="I115" s="92"/>
    </row>
    <row r="116" spans="1:9" x14ac:dyDescent="0.25">
      <c r="A116" s="92"/>
      <c r="B116" s="92" t="s">
        <v>541</v>
      </c>
      <c r="C116" s="92"/>
      <c r="D116" s="92"/>
      <c r="E116" s="92"/>
      <c r="F116" s="92"/>
      <c r="G116" s="92"/>
      <c r="H116" s="92"/>
      <c r="I116" s="92"/>
    </row>
    <row r="117" spans="1:9" x14ac:dyDescent="0.25">
      <c r="A117" s="92"/>
      <c r="B117" s="92"/>
      <c r="C117" s="92" t="s">
        <v>542</v>
      </c>
      <c r="D117" s="92"/>
      <c r="E117" s="92"/>
      <c r="F117" s="92"/>
      <c r="G117" s="92"/>
      <c r="H117" s="92"/>
      <c r="I117" s="92"/>
    </row>
    <row r="118" spans="1:9" x14ac:dyDescent="0.25">
      <c r="A118" s="92"/>
      <c r="B118" s="92"/>
      <c r="C118" s="92" t="s">
        <v>543</v>
      </c>
      <c r="D118" s="92"/>
      <c r="E118" s="92"/>
      <c r="F118" s="92"/>
      <c r="G118" s="92"/>
      <c r="H118" s="92"/>
      <c r="I118" s="92"/>
    </row>
    <row r="119" spans="1:9" x14ac:dyDescent="0.25">
      <c r="A119" s="92"/>
      <c r="B119" s="92"/>
      <c r="C119" s="92" t="s">
        <v>544</v>
      </c>
      <c r="D119" s="92"/>
      <c r="E119" s="92"/>
      <c r="F119" s="92"/>
      <c r="G119" s="92"/>
      <c r="H119" s="92"/>
      <c r="I119" s="92"/>
    </row>
    <row r="120" spans="1:9" x14ac:dyDescent="0.25">
      <c r="A120" s="92"/>
      <c r="B120" s="92"/>
      <c r="C120" s="92" t="s">
        <v>545</v>
      </c>
      <c r="D120" s="92"/>
      <c r="E120" s="92"/>
      <c r="F120" s="92"/>
      <c r="G120" s="92"/>
      <c r="H120" s="92"/>
      <c r="I120" s="92"/>
    </row>
    <row r="121" spans="1:9" x14ac:dyDescent="0.25">
      <c r="A121" s="92"/>
      <c r="B121" s="92"/>
      <c r="C121" s="92" t="s">
        <v>546</v>
      </c>
      <c r="D121" s="92"/>
      <c r="E121" s="92"/>
      <c r="F121" s="92"/>
      <c r="G121" s="92"/>
      <c r="H121" s="92"/>
      <c r="I121" s="92"/>
    </row>
    <row r="122" spans="1:9" x14ac:dyDescent="0.25">
      <c r="A122" s="92"/>
      <c r="B122" s="92"/>
      <c r="C122" s="92" t="s">
        <v>547</v>
      </c>
      <c r="D122" s="92"/>
      <c r="E122" s="92"/>
      <c r="F122" s="92"/>
      <c r="G122" s="92"/>
      <c r="H122" s="92"/>
      <c r="I122" s="92"/>
    </row>
    <row r="123" spans="1:9" x14ac:dyDescent="0.25">
      <c r="A123" s="92"/>
      <c r="B123" s="92"/>
      <c r="C123" s="92" t="s">
        <v>548</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487</v>
      </c>
      <c r="C125" s="92"/>
      <c r="D125" s="92"/>
      <c r="E125" s="92"/>
      <c r="F125" s="92"/>
      <c r="G125" s="92"/>
      <c r="H125" s="92"/>
      <c r="I125" s="92"/>
    </row>
    <row r="126" spans="1:9" x14ac:dyDescent="0.25">
      <c r="A126" s="92"/>
      <c r="B126" s="92"/>
      <c r="C126" s="92">
        <v>1</v>
      </c>
      <c r="D126" s="92" t="s">
        <v>549</v>
      </c>
      <c r="E126" s="92"/>
      <c r="F126" s="92"/>
      <c r="G126" s="92"/>
      <c r="H126" s="92"/>
      <c r="I126" s="92"/>
    </row>
    <row r="127" spans="1:9" x14ac:dyDescent="0.25">
      <c r="A127" s="92"/>
      <c r="B127" s="92"/>
      <c r="C127" s="92"/>
      <c r="D127" s="92" t="s">
        <v>550</v>
      </c>
      <c r="E127" s="92"/>
      <c r="F127" s="92"/>
      <c r="G127" s="92"/>
      <c r="H127" s="92"/>
      <c r="I127" s="92"/>
    </row>
    <row r="128" spans="1:9" x14ac:dyDescent="0.25">
      <c r="A128" s="92"/>
      <c r="B128" s="92"/>
      <c r="C128" s="92">
        <v>2</v>
      </c>
      <c r="D128" s="92" t="s">
        <v>551</v>
      </c>
      <c r="E128" s="92"/>
      <c r="F128" s="92"/>
      <c r="G128" s="92"/>
      <c r="H128" s="92"/>
      <c r="I128" s="92"/>
    </row>
    <row r="129" spans="1:9" x14ac:dyDescent="0.25">
      <c r="A129" s="92"/>
      <c r="B129" s="92"/>
      <c r="C129" s="92"/>
      <c r="D129" s="92" t="s">
        <v>552</v>
      </c>
      <c r="E129" s="92"/>
      <c r="F129" s="92"/>
      <c r="G129" s="92"/>
      <c r="H129" s="92"/>
      <c r="I129" s="92"/>
    </row>
    <row r="130" spans="1:9" x14ac:dyDescent="0.25">
      <c r="A130" s="92"/>
      <c r="B130" s="92"/>
      <c r="C130" s="92">
        <v>3</v>
      </c>
      <c r="D130" s="92" t="s">
        <v>553</v>
      </c>
      <c r="E130" s="92"/>
      <c r="F130" s="92"/>
      <c r="G130" s="92"/>
      <c r="H130" s="92"/>
      <c r="I130" s="92"/>
    </row>
    <row r="131" spans="1:9" x14ac:dyDescent="0.25">
      <c r="A131" s="92"/>
      <c r="B131" s="92"/>
      <c r="C131" s="92"/>
      <c r="D131" s="92" t="s">
        <v>554</v>
      </c>
      <c r="E131" s="92"/>
      <c r="F131" s="92"/>
      <c r="G131" s="92"/>
      <c r="H131" s="92"/>
      <c r="I131" s="92"/>
    </row>
    <row r="132" spans="1:9" x14ac:dyDescent="0.25">
      <c r="A132" s="92"/>
      <c r="B132" s="92"/>
      <c r="C132" s="92">
        <v>4</v>
      </c>
      <c r="D132" s="92" t="s">
        <v>555</v>
      </c>
      <c r="E132" s="92"/>
      <c r="F132" s="92"/>
      <c r="G132" s="92"/>
      <c r="H132" s="92"/>
      <c r="I132" s="92"/>
    </row>
    <row r="133" spans="1:9" x14ac:dyDescent="0.25">
      <c r="A133" s="92"/>
      <c r="B133" s="92"/>
      <c r="C133" s="92"/>
      <c r="D133" s="92" t="s">
        <v>556</v>
      </c>
      <c r="E133" s="92"/>
      <c r="F133" s="92"/>
      <c r="G133" s="92"/>
      <c r="H133" s="92"/>
      <c r="I133" s="92"/>
    </row>
    <row r="134" spans="1:9" x14ac:dyDescent="0.25">
      <c r="A134" s="92"/>
      <c r="B134" s="92"/>
      <c r="C134" s="92">
        <v>5</v>
      </c>
      <c r="D134" s="92" t="s">
        <v>557</v>
      </c>
      <c r="E134" s="92"/>
      <c r="F134" s="92"/>
      <c r="G134" s="92"/>
      <c r="H134" s="92"/>
      <c r="I134" s="92"/>
    </row>
    <row r="135" spans="1:9" x14ac:dyDescent="0.25">
      <c r="A135" s="92"/>
      <c r="B135" s="92"/>
      <c r="C135" s="92"/>
      <c r="D135" s="92" t="s">
        <v>558</v>
      </c>
      <c r="E135" s="92"/>
      <c r="F135" s="92"/>
      <c r="G135" s="92"/>
      <c r="H135" s="92"/>
      <c r="I135" s="92"/>
    </row>
    <row r="136" spans="1:9" x14ac:dyDescent="0.25">
      <c r="A136" s="92"/>
      <c r="B136" s="92"/>
      <c r="C136" s="92">
        <v>6</v>
      </c>
      <c r="D136" s="92" t="s">
        <v>559</v>
      </c>
      <c r="E136" s="92"/>
      <c r="F136" s="92"/>
      <c r="G136" s="92"/>
      <c r="H136" s="92"/>
      <c r="I136" s="92"/>
    </row>
    <row r="137" spans="1:9" x14ac:dyDescent="0.25">
      <c r="A137" s="92"/>
      <c r="B137" s="92"/>
      <c r="C137" s="92">
        <v>7</v>
      </c>
      <c r="D137" s="92" t="s">
        <v>560</v>
      </c>
      <c r="E137" s="92"/>
      <c r="F137" s="92"/>
      <c r="G137" s="92"/>
      <c r="H137" s="92"/>
      <c r="I137" s="92"/>
    </row>
    <row r="138" spans="1:9" x14ac:dyDescent="0.25">
      <c r="A138" s="92"/>
      <c r="B138" s="92"/>
      <c r="C138" s="92"/>
      <c r="D138" s="92" t="s">
        <v>561</v>
      </c>
      <c r="E138" s="92"/>
      <c r="F138" s="92"/>
      <c r="G138" s="92"/>
      <c r="H138" s="92"/>
      <c r="I138" s="92"/>
    </row>
    <row r="139" spans="1:9" x14ac:dyDescent="0.25">
      <c r="A139" s="92"/>
      <c r="B139" s="92"/>
      <c r="C139" s="92">
        <v>8</v>
      </c>
      <c r="D139" s="92" t="s">
        <v>562</v>
      </c>
      <c r="E139" s="92"/>
      <c r="F139" s="92"/>
      <c r="G139" s="92"/>
      <c r="H139" s="92"/>
      <c r="I139" s="92"/>
    </row>
    <row r="140" spans="1:9" x14ac:dyDescent="0.25">
      <c r="A140" s="92"/>
      <c r="B140" s="92"/>
      <c r="C140" s="92">
        <v>9</v>
      </c>
      <c r="D140" s="92" t="s">
        <v>563</v>
      </c>
      <c r="E140" s="92"/>
      <c r="F140" s="92"/>
      <c r="G140" s="92"/>
      <c r="H140" s="92"/>
      <c r="I140" s="92"/>
    </row>
    <row r="141" spans="1:9" x14ac:dyDescent="0.25">
      <c r="A141" s="92"/>
      <c r="B141" s="92"/>
      <c r="C141" s="92">
        <v>10</v>
      </c>
      <c r="D141" s="92" t="s">
        <v>564</v>
      </c>
      <c r="E141" s="92"/>
      <c r="F141" s="92"/>
      <c r="G141" s="92"/>
      <c r="H141" s="92"/>
      <c r="I141" s="92"/>
    </row>
    <row r="142" spans="1:9" x14ac:dyDescent="0.25">
      <c r="A142" s="92"/>
      <c r="B142" s="92"/>
      <c r="C142" s="92">
        <v>11</v>
      </c>
      <c r="D142" s="92" t="s">
        <v>565</v>
      </c>
      <c r="E142" s="92"/>
      <c r="F142" s="92"/>
      <c r="G142" s="92"/>
      <c r="H142" s="92"/>
      <c r="I142" s="92"/>
    </row>
    <row r="143" spans="1:9" x14ac:dyDescent="0.25">
      <c r="A143" s="92"/>
      <c r="B143" s="92"/>
      <c r="C143" s="92">
        <v>12</v>
      </c>
      <c r="D143" s="92" t="s">
        <v>566</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567</v>
      </c>
      <c r="C146" s="93"/>
      <c r="D146" s="93"/>
      <c r="E146" s="92"/>
      <c r="F146" s="92"/>
      <c r="G146" s="92"/>
      <c r="H146" s="92"/>
      <c r="I146" s="92"/>
    </row>
    <row r="147" spans="1:9" x14ac:dyDescent="0.25">
      <c r="A147" s="92"/>
      <c r="B147" s="92" t="s">
        <v>568</v>
      </c>
      <c r="C147" s="92"/>
      <c r="D147" s="92"/>
      <c r="E147" s="92"/>
      <c r="F147" s="92"/>
      <c r="G147" s="92"/>
      <c r="H147" s="92"/>
      <c r="I147" s="92"/>
    </row>
    <row r="148" spans="1:9" x14ac:dyDescent="0.25">
      <c r="A148" s="92"/>
      <c r="B148" s="92"/>
      <c r="C148" s="92" t="s">
        <v>569</v>
      </c>
      <c r="D148" s="92"/>
      <c r="E148" s="92"/>
      <c r="F148" s="92"/>
      <c r="G148" s="92"/>
      <c r="H148" s="92"/>
      <c r="I148" s="92"/>
    </row>
    <row r="149" spans="1:9" x14ac:dyDescent="0.25">
      <c r="A149" s="92"/>
      <c r="B149" s="92"/>
      <c r="C149" s="92" t="s">
        <v>570</v>
      </c>
      <c r="D149" s="92"/>
      <c r="E149" s="92"/>
      <c r="F149" s="92"/>
      <c r="G149" s="92"/>
      <c r="H149" s="92"/>
      <c r="I149" s="92"/>
    </row>
    <row r="150" spans="1:9" x14ac:dyDescent="0.25">
      <c r="A150" s="92"/>
      <c r="B150" s="92"/>
      <c r="C150" s="92" t="s">
        <v>571</v>
      </c>
      <c r="D150" s="92"/>
      <c r="E150" s="92"/>
      <c r="F150" s="92"/>
      <c r="G150" s="92"/>
      <c r="H150" s="92"/>
      <c r="I150" s="92"/>
    </row>
    <row r="151" spans="1:9" x14ac:dyDescent="0.25">
      <c r="A151" s="92"/>
      <c r="B151" s="92"/>
      <c r="C151" s="92" t="s">
        <v>572</v>
      </c>
      <c r="D151" s="92"/>
      <c r="E151" s="92"/>
      <c r="F151" s="92"/>
      <c r="G151" s="92"/>
      <c r="H151" s="92"/>
      <c r="I151" s="92"/>
    </row>
    <row r="152" spans="1:9" x14ac:dyDescent="0.25">
      <c r="A152" s="92"/>
      <c r="B152" s="92"/>
      <c r="C152" s="92" t="s">
        <v>573</v>
      </c>
      <c r="D152" s="92"/>
      <c r="E152" s="92"/>
      <c r="F152" s="92"/>
      <c r="G152" s="92"/>
      <c r="H152" s="92"/>
      <c r="I152" s="92"/>
    </row>
    <row r="153" spans="1:9" x14ac:dyDescent="0.25">
      <c r="A153" s="92"/>
      <c r="B153" s="92"/>
      <c r="C153" s="92" t="s">
        <v>574</v>
      </c>
      <c r="D153" s="92"/>
      <c r="E153" s="92"/>
      <c r="F153" s="92"/>
      <c r="G153" s="92"/>
      <c r="H153" s="92"/>
      <c r="I153" s="92"/>
    </row>
    <row r="154" spans="1:9" x14ac:dyDescent="0.25">
      <c r="A154" s="92"/>
      <c r="B154" s="92"/>
      <c r="C154" s="92" t="s">
        <v>575</v>
      </c>
      <c r="D154" s="92"/>
      <c r="E154" s="92"/>
      <c r="F154" s="92"/>
      <c r="G154" s="92"/>
      <c r="H154" s="92"/>
      <c r="I154" s="92"/>
    </row>
    <row r="155" spans="1:9" x14ac:dyDescent="0.25">
      <c r="A155" s="92"/>
      <c r="B155" s="92"/>
      <c r="C155" s="92" t="s">
        <v>576</v>
      </c>
      <c r="D155" s="92"/>
      <c r="E155" s="92"/>
      <c r="F155" s="92"/>
      <c r="G155" s="92"/>
      <c r="H155" s="92"/>
      <c r="I155" s="92"/>
    </row>
    <row r="156" spans="1:9" x14ac:dyDescent="0.25">
      <c r="A156" s="92"/>
      <c r="B156" s="92"/>
      <c r="C156" s="92" t="s">
        <v>577</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578</v>
      </c>
      <c r="D158" s="92"/>
      <c r="E158" s="92"/>
      <c r="F158" s="92"/>
      <c r="G158" s="92"/>
      <c r="H158" s="92"/>
      <c r="I158" s="92"/>
    </row>
    <row r="159" spans="1:9" x14ac:dyDescent="0.25">
      <c r="A159" s="92"/>
      <c r="B159" s="92"/>
      <c r="C159" s="92" t="s">
        <v>579</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487</v>
      </c>
      <c r="C161" s="92"/>
      <c r="D161" s="92"/>
      <c r="E161" s="92"/>
      <c r="F161" s="92"/>
      <c r="G161" s="92"/>
      <c r="H161" s="92"/>
      <c r="I161" s="92"/>
    </row>
    <row r="162" spans="1:9" x14ac:dyDescent="0.25">
      <c r="A162" s="92"/>
      <c r="B162" s="92">
        <v>1</v>
      </c>
      <c r="C162" s="92" t="s">
        <v>580</v>
      </c>
      <c r="D162" s="92"/>
      <c r="E162" s="92"/>
      <c r="F162" s="92"/>
      <c r="G162" s="92"/>
      <c r="H162" s="92"/>
      <c r="I162" s="92"/>
    </row>
    <row r="163" spans="1:9" x14ac:dyDescent="0.25">
      <c r="A163" s="92"/>
      <c r="B163" s="92">
        <v>2</v>
      </c>
      <c r="C163" s="92" t="s">
        <v>581</v>
      </c>
      <c r="D163" s="92"/>
      <c r="E163" s="92"/>
      <c r="F163" s="92"/>
      <c r="G163" s="92"/>
      <c r="H163" s="92"/>
      <c r="I163" s="92"/>
    </row>
    <row r="164" spans="1:9" x14ac:dyDescent="0.25">
      <c r="A164" s="92"/>
      <c r="B164" s="92">
        <v>3</v>
      </c>
      <c r="C164" s="92" t="s">
        <v>582</v>
      </c>
      <c r="D164" s="92"/>
      <c r="E164" s="92"/>
      <c r="F164" s="92"/>
      <c r="G164" s="92"/>
      <c r="H164" s="92"/>
      <c r="I164" s="92"/>
    </row>
    <row r="165" spans="1:9" x14ac:dyDescent="0.25">
      <c r="A165" s="92"/>
      <c r="B165" s="92"/>
      <c r="C165" s="92" t="s">
        <v>583</v>
      </c>
      <c r="D165" s="92"/>
      <c r="E165" s="92"/>
      <c r="F165" s="92"/>
      <c r="G165" s="92"/>
      <c r="H165" s="92"/>
      <c r="I165" s="92"/>
    </row>
    <row r="166" spans="1:9" x14ac:dyDescent="0.25">
      <c r="A166" s="92"/>
      <c r="B166" s="92"/>
      <c r="C166" s="92" t="s">
        <v>584</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585</v>
      </c>
      <c r="C170" s="92"/>
      <c r="D170" s="92"/>
      <c r="E170" s="92"/>
      <c r="F170" s="92"/>
      <c r="G170" s="92"/>
      <c r="H170" s="92"/>
      <c r="I170" s="92"/>
    </row>
    <row r="171" spans="1:9" ht="18" x14ac:dyDescent="0.25">
      <c r="A171" s="92"/>
      <c r="B171" s="92">
        <v>1</v>
      </c>
      <c r="C171" s="95" t="s">
        <v>586</v>
      </c>
      <c r="D171" s="95"/>
      <c r="E171" s="92"/>
      <c r="F171" s="92"/>
      <c r="G171" s="92"/>
      <c r="H171" s="92"/>
      <c r="I171" s="92"/>
    </row>
    <row r="172" spans="1:9" ht="18" x14ac:dyDescent="0.25">
      <c r="A172" s="92"/>
      <c r="B172" s="92"/>
      <c r="C172" s="95"/>
      <c r="D172" s="95" t="s">
        <v>587</v>
      </c>
      <c r="E172" s="95"/>
      <c r="F172" s="95"/>
      <c r="G172" s="92"/>
      <c r="H172" s="92"/>
      <c r="I172" s="92"/>
    </row>
    <row r="173" spans="1:9" ht="18" x14ac:dyDescent="0.25">
      <c r="A173" s="92"/>
      <c r="B173" s="92"/>
      <c r="C173" s="95"/>
      <c r="D173" s="95" t="s">
        <v>588</v>
      </c>
      <c r="E173" s="95"/>
      <c r="F173" s="95"/>
      <c r="G173" s="95"/>
      <c r="H173" s="95"/>
      <c r="I173" s="95"/>
    </row>
    <row r="174" spans="1:9" ht="18" x14ac:dyDescent="0.25">
      <c r="A174" s="92"/>
      <c r="B174" s="92"/>
      <c r="C174" s="95"/>
      <c r="D174" s="95" t="s">
        <v>589</v>
      </c>
      <c r="E174" s="95"/>
      <c r="F174" s="95"/>
      <c r="G174" s="95"/>
      <c r="H174" s="95"/>
      <c r="I174" s="95"/>
    </row>
    <row r="175" spans="1:9" ht="18" x14ac:dyDescent="0.25">
      <c r="A175" s="92"/>
      <c r="B175" s="92">
        <v>2</v>
      </c>
      <c r="C175" s="92" t="s">
        <v>590</v>
      </c>
      <c r="D175" s="92"/>
      <c r="E175" s="92"/>
      <c r="F175" s="92"/>
      <c r="G175" s="92"/>
      <c r="H175" s="92"/>
      <c r="I175" s="92"/>
    </row>
    <row r="176" spans="1:9" x14ac:dyDescent="0.25">
      <c r="A176" s="92"/>
      <c r="B176" s="92">
        <v>3</v>
      </c>
      <c r="C176" s="92" t="s">
        <v>591</v>
      </c>
      <c r="D176" s="92"/>
      <c r="E176" s="92"/>
      <c r="F176" s="92"/>
      <c r="G176" s="92"/>
      <c r="H176" s="92"/>
      <c r="I176" s="92"/>
    </row>
    <row r="177" spans="1:9" ht="18" x14ac:dyDescent="0.25">
      <c r="A177" s="92"/>
      <c r="B177" s="96">
        <v>4</v>
      </c>
      <c r="C177" s="96" t="s">
        <v>592</v>
      </c>
      <c r="D177" s="96"/>
      <c r="E177" s="96"/>
      <c r="F177" s="96"/>
      <c r="G177" s="96"/>
      <c r="H177" s="96"/>
      <c r="I177" s="96"/>
    </row>
    <row r="178" spans="1:9" x14ac:dyDescent="0.25">
      <c r="A178" s="92"/>
      <c r="B178" s="92">
        <v>5</v>
      </c>
      <c r="C178" s="92" t="s">
        <v>593</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594</v>
      </c>
      <c r="C181" s="93"/>
      <c r="D181" s="93"/>
      <c r="E181" s="92"/>
      <c r="F181" s="92"/>
      <c r="G181" s="92"/>
      <c r="H181" s="92"/>
      <c r="I181" s="92"/>
    </row>
    <row r="182" spans="1:9" x14ac:dyDescent="0.25">
      <c r="A182" s="92"/>
      <c r="B182" s="92" t="s">
        <v>595</v>
      </c>
      <c r="C182" s="92"/>
      <c r="D182" s="92"/>
      <c r="E182" s="92"/>
      <c r="F182" s="92"/>
      <c r="G182" s="92"/>
      <c r="H182" s="92"/>
      <c r="I182" s="92"/>
    </row>
    <row r="183" spans="1:9" x14ac:dyDescent="0.25">
      <c r="A183" s="92"/>
      <c r="B183" s="92"/>
      <c r="C183" s="92" t="s">
        <v>596</v>
      </c>
      <c r="D183" s="92"/>
      <c r="E183" s="92"/>
      <c r="F183" s="92"/>
      <c r="G183" s="92"/>
      <c r="H183" s="92"/>
      <c r="I183" s="92"/>
    </row>
    <row r="184" spans="1:9" x14ac:dyDescent="0.25">
      <c r="A184" s="92"/>
      <c r="B184" s="92"/>
      <c r="C184" s="92" t="s">
        <v>597</v>
      </c>
      <c r="D184" s="92"/>
      <c r="E184" s="92"/>
      <c r="F184" s="92"/>
      <c r="G184" s="92"/>
      <c r="H184" s="92"/>
      <c r="I184" s="92"/>
    </row>
    <row r="185" spans="1:9" x14ac:dyDescent="0.25">
      <c r="A185" s="92"/>
      <c r="B185" s="92"/>
      <c r="C185" s="92" t="s">
        <v>598</v>
      </c>
      <c r="D185" s="92"/>
      <c r="E185" s="92"/>
      <c r="F185" s="92"/>
      <c r="G185" s="92"/>
      <c r="H185" s="92"/>
      <c r="I185" s="92"/>
    </row>
    <row r="186" spans="1:9" x14ac:dyDescent="0.25">
      <c r="A186" s="92"/>
      <c r="B186" s="92"/>
      <c r="C186" s="92" t="s">
        <v>599</v>
      </c>
      <c r="D186" s="92"/>
      <c r="E186" s="92"/>
      <c r="F186" s="92"/>
      <c r="G186" s="92"/>
      <c r="H186" s="92"/>
      <c r="I186" s="92"/>
    </row>
    <row r="187" spans="1:9" x14ac:dyDescent="0.25">
      <c r="A187" s="92"/>
      <c r="B187" s="92"/>
      <c r="C187" s="92" t="s">
        <v>600</v>
      </c>
      <c r="D187" s="92"/>
      <c r="E187" s="92"/>
      <c r="F187" s="92"/>
      <c r="G187" s="92"/>
      <c r="H187" s="92"/>
      <c r="I187" s="92"/>
    </row>
    <row r="188" spans="1:9" x14ac:dyDescent="0.25">
      <c r="A188" s="92"/>
      <c r="B188" s="92"/>
      <c r="C188" s="92" t="s">
        <v>601</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602</v>
      </c>
      <c r="D190" s="92"/>
      <c r="E190" s="92"/>
      <c r="F190" s="92"/>
      <c r="G190" s="92"/>
      <c r="H190" s="92"/>
      <c r="I190" s="92"/>
    </row>
    <row r="191" spans="1:9" x14ac:dyDescent="0.25">
      <c r="A191" s="92"/>
      <c r="B191" s="92"/>
      <c r="C191" s="92" t="s">
        <v>603</v>
      </c>
      <c r="D191" s="92"/>
      <c r="E191" s="92"/>
      <c r="F191" s="92"/>
      <c r="G191" s="92"/>
      <c r="H191" s="92"/>
      <c r="I191" s="92"/>
    </row>
    <row r="192" spans="1:9" x14ac:dyDescent="0.25">
      <c r="A192" s="92"/>
      <c r="B192" s="92"/>
      <c r="C192" s="92" t="s">
        <v>604</v>
      </c>
      <c r="D192" s="92"/>
      <c r="E192" s="92"/>
      <c r="F192" s="92"/>
      <c r="G192" s="92"/>
      <c r="H192" s="92"/>
      <c r="I192" s="92"/>
    </row>
    <row r="193" spans="1:9" x14ac:dyDescent="0.25">
      <c r="A193" s="92"/>
      <c r="B193" s="92"/>
      <c r="C193" s="92" t="s">
        <v>605</v>
      </c>
      <c r="D193" s="92"/>
      <c r="E193" s="92"/>
      <c r="F193" s="92"/>
      <c r="G193" s="92"/>
      <c r="H193" s="92"/>
      <c r="I193" s="92" t="s">
        <v>606</v>
      </c>
    </row>
    <row r="194" spans="1:9" x14ac:dyDescent="0.25">
      <c r="A194" s="92"/>
      <c r="B194" s="92"/>
      <c r="C194" s="92" t="s">
        <v>607</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608</v>
      </c>
      <c r="D196" s="92"/>
      <c r="E196" s="92"/>
      <c r="F196" s="92"/>
      <c r="G196" s="92"/>
      <c r="H196" s="92"/>
      <c r="I196" s="92"/>
    </row>
    <row r="197" spans="1:9" x14ac:dyDescent="0.25">
      <c r="A197" s="92"/>
      <c r="B197" s="92"/>
      <c r="C197" s="92" t="s">
        <v>609</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487</v>
      </c>
      <c r="C199" s="92"/>
      <c r="D199" s="92"/>
      <c r="E199" s="92"/>
      <c r="F199" s="92"/>
      <c r="G199" s="92"/>
      <c r="H199" s="92"/>
      <c r="I199" s="92"/>
    </row>
    <row r="200" spans="1:9" x14ac:dyDescent="0.25">
      <c r="A200" s="92"/>
      <c r="B200" s="92">
        <v>1</v>
      </c>
      <c r="C200" s="92" t="s">
        <v>586</v>
      </c>
      <c r="D200" s="92"/>
      <c r="E200" s="92"/>
      <c r="F200" s="92"/>
      <c r="G200" s="92"/>
      <c r="H200" s="92"/>
      <c r="I200" s="92"/>
    </row>
    <row r="201" spans="1:9" x14ac:dyDescent="0.25">
      <c r="A201" s="92"/>
      <c r="B201" s="92"/>
      <c r="C201" s="92"/>
      <c r="D201" s="92" t="s">
        <v>587</v>
      </c>
      <c r="E201" s="92"/>
      <c r="F201" s="92"/>
      <c r="G201" s="92"/>
      <c r="H201" s="92"/>
      <c r="I201" s="92"/>
    </row>
    <row r="202" spans="1:9" x14ac:dyDescent="0.25">
      <c r="A202" s="92"/>
      <c r="B202" s="92"/>
      <c r="C202" s="92"/>
      <c r="D202" s="92" t="s">
        <v>588</v>
      </c>
      <c r="E202" s="92"/>
      <c r="F202" s="92"/>
      <c r="G202" s="92"/>
      <c r="H202" s="92"/>
      <c r="I202" s="92"/>
    </row>
    <row r="203" spans="1:9" x14ac:dyDescent="0.25">
      <c r="A203" s="92"/>
      <c r="B203" s="92"/>
      <c r="C203" s="92"/>
      <c r="D203" s="92" t="s">
        <v>589</v>
      </c>
      <c r="E203" s="92"/>
      <c r="F203" s="92"/>
      <c r="G203" s="92"/>
      <c r="H203" s="92"/>
      <c r="I203" s="92"/>
    </row>
    <row r="204" spans="1:9" x14ac:dyDescent="0.25">
      <c r="A204" s="92"/>
      <c r="B204" s="92">
        <v>2</v>
      </c>
      <c r="C204" s="92" t="s">
        <v>610</v>
      </c>
      <c r="D204" s="92"/>
      <c r="E204" s="92"/>
      <c r="F204" s="92"/>
      <c r="G204" s="92"/>
      <c r="H204" s="92"/>
      <c r="I204" s="92"/>
    </row>
    <row r="205" spans="1:9" x14ac:dyDescent="0.25">
      <c r="A205" s="92"/>
      <c r="B205" s="92">
        <v>3</v>
      </c>
      <c r="C205" s="92" t="s">
        <v>591</v>
      </c>
      <c r="D205" s="92"/>
      <c r="E205" s="92"/>
      <c r="F205" s="92"/>
      <c r="G205" s="92"/>
      <c r="H205" s="92"/>
      <c r="I205" s="92"/>
    </row>
    <row r="206" spans="1:9" x14ac:dyDescent="0.25">
      <c r="A206" s="92"/>
      <c r="B206" s="92">
        <v>4</v>
      </c>
      <c r="C206" s="92" t="s">
        <v>592</v>
      </c>
      <c r="D206" s="92"/>
      <c r="E206" s="92"/>
      <c r="F206" s="92"/>
      <c r="G206" s="92"/>
      <c r="H206" s="92"/>
      <c r="I206" s="92"/>
    </row>
    <row r="207" spans="1:9" x14ac:dyDescent="0.25">
      <c r="A207" s="92"/>
      <c r="B207" s="92">
        <v>5</v>
      </c>
      <c r="C207" s="92" t="s">
        <v>593</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611</v>
      </c>
      <c r="C209" s="92"/>
      <c r="D209" s="92"/>
      <c r="E209" s="92"/>
      <c r="F209" s="92"/>
      <c r="G209" s="92"/>
      <c r="H209" s="92"/>
      <c r="I209" s="92"/>
    </row>
    <row r="210" spans="1:9" x14ac:dyDescent="0.25">
      <c r="A210" s="92"/>
      <c r="B210" s="92">
        <v>1</v>
      </c>
      <c r="C210" s="92" t="s">
        <v>612</v>
      </c>
      <c r="D210" s="92"/>
      <c r="E210" s="92"/>
      <c r="F210" s="92"/>
      <c r="G210" s="92" t="s">
        <v>613</v>
      </c>
      <c r="H210" s="92"/>
      <c r="I210" s="92"/>
    </row>
    <row r="211" spans="1:9" x14ac:dyDescent="0.25">
      <c r="A211" s="92"/>
      <c r="B211" s="92">
        <v>2</v>
      </c>
      <c r="C211" s="92" t="s">
        <v>614</v>
      </c>
      <c r="D211" s="92"/>
      <c r="E211" s="92"/>
      <c r="F211" s="92"/>
      <c r="G211" s="92" t="s">
        <v>615</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616</v>
      </c>
      <c r="C214" s="93"/>
      <c r="D214" s="93"/>
      <c r="E214" s="92"/>
      <c r="F214" s="92"/>
      <c r="G214" s="92"/>
      <c r="H214" s="92"/>
      <c r="I214" s="92"/>
    </row>
    <row r="215" spans="1:9" x14ac:dyDescent="0.25">
      <c r="A215" s="92"/>
      <c r="B215" s="92"/>
      <c r="C215" s="92" t="s">
        <v>617</v>
      </c>
      <c r="D215" s="92"/>
      <c r="E215" s="92"/>
      <c r="F215" s="92"/>
      <c r="G215" s="92"/>
      <c r="H215" s="92"/>
      <c r="I215" s="92"/>
    </row>
    <row r="216" spans="1:9" x14ac:dyDescent="0.25">
      <c r="A216" s="92"/>
      <c r="B216" s="92"/>
      <c r="C216" s="92" t="s">
        <v>618</v>
      </c>
      <c r="D216" s="92"/>
      <c r="E216" s="92"/>
      <c r="F216" s="92"/>
      <c r="G216" s="92"/>
      <c r="H216" s="92"/>
      <c r="I216" s="92"/>
    </row>
    <row r="217" spans="1:9" x14ac:dyDescent="0.25">
      <c r="A217" s="92"/>
      <c r="B217" s="92"/>
      <c r="C217" s="92" t="s">
        <v>619</v>
      </c>
      <c r="D217" s="92"/>
      <c r="E217" s="92"/>
      <c r="F217" s="92"/>
      <c r="G217" s="92"/>
      <c r="H217" s="92"/>
      <c r="I217" s="92"/>
    </row>
    <row r="218" spans="1:9" ht="18" x14ac:dyDescent="0.25">
      <c r="A218" s="92"/>
      <c r="B218" s="92"/>
      <c r="C218" s="96" t="s">
        <v>620</v>
      </c>
      <c r="D218" s="96"/>
      <c r="E218" s="96"/>
      <c r="F218" s="92"/>
      <c r="G218" s="92"/>
      <c r="H218" s="92"/>
      <c r="I218" s="92"/>
    </row>
    <row r="219" spans="1:9" ht="18" x14ac:dyDescent="0.25">
      <c r="A219" s="92"/>
      <c r="B219" s="92"/>
      <c r="C219" s="96" t="s">
        <v>621</v>
      </c>
      <c r="D219" s="96"/>
      <c r="E219" s="96"/>
      <c r="F219" s="96"/>
      <c r="G219" s="96"/>
      <c r="H219" s="96"/>
      <c r="I219" s="96"/>
    </row>
    <row r="220" spans="1:9" ht="18" x14ac:dyDescent="0.25">
      <c r="A220" s="92"/>
      <c r="B220" s="92"/>
      <c r="C220" s="96" t="s">
        <v>622</v>
      </c>
      <c r="D220" s="96"/>
      <c r="E220" s="96"/>
      <c r="F220" s="96"/>
      <c r="G220" s="96"/>
      <c r="H220" s="96" t="s">
        <v>623</v>
      </c>
      <c r="I220" s="96"/>
    </row>
    <row r="221" spans="1:9" ht="18" x14ac:dyDescent="0.25">
      <c r="A221" s="92"/>
      <c r="B221" s="92"/>
      <c r="C221" s="96" t="s">
        <v>624</v>
      </c>
      <c r="D221" s="96"/>
      <c r="E221" s="96"/>
      <c r="F221" s="96"/>
      <c r="G221" s="92"/>
      <c r="H221" s="92"/>
      <c r="I221" s="92"/>
    </row>
    <row r="222" spans="1:9" ht="18" x14ac:dyDescent="0.25">
      <c r="A222" s="92"/>
      <c r="B222" s="92"/>
      <c r="C222" s="96" t="s">
        <v>625</v>
      </c>
      <c r="D222" s="96"/>
      <c r="E222" s="96"/>
      <c r="F222" s="96"/>
      <c r="G222" s="92"/>
      <c r="H222" s="92"/>
      <c r="I222" s="92"/>
    </row>
    <row r="223" spans="1:9" x14ac:dyDescent="0.25">
      <c r="A223" s="92"/>
      <c r="B223" s="92"/>
      <c r="C223" s="92" t="s">
        <v>626</v>
      </c>
      <c r="D223" s="92"/>
      <c r="E223" s="92"/>
      <c r="F223" s="92"/>
      <c r="G223" s="92"/>
      <c r="H223" s="92"/>
      <c r="I223" s="92"/>
    </row>
    <row r="224" spans="1:9" ht="18" x14ac:dyDescent="0.25">
      <c r="A224" s="92"/>
      <c r="B224" s="92"/>
      <c r="C224" s="92" t="s">
        <v>627</v>
      </c>
      <c r="D224" s="92"/>
      <c r="E224" s="92"/>
      <c r="F224" s="92"/>
      <c r="G224" s="97" t="s">
        <v>628</v>
      </c>
      <c r="H224" s="97"/>
      <c r="I224" s="97"/>
    </row>
    <row r="225" spans="1:9" x14ac:dyDescent="0.25">
      <c r="A225" s="92"/>
      <c r="B225" s="92"/>
      <c r="C225" s="92" t="s">
        <v>629</v>
      </c>
      <c r="D225" s="92"/>
      <c r="E225" s="92"/>
      <c r="F225" s="92"/>
      <c r="G225" s="92"/>
      <c r="H225" s="92"/>
      <c r="I225" s="92"/>
    </row>
    <row r="226" spans="1:9" x14ac:dyDescent="0.25">
      <c r="A226" s="92"/>
      <c r="B226" s="92"/>
      <c r="C226" s="92" t="s">
        <v>630</v>
      </c>
      <c r="D226" s="92"/>
      <c r="E226" s="92"/>
      <c r="F226" s="92"/>
      <c r="G226" s="92"/>
      <c r="H226" s="92" t="s">
        <v>631</v>
      </c>
      <c r="I226" s="92"/>
    </row>
    <row r="227" spans="1:9" ht="18" x14ac:dyDescent="0.25">
      <c r="A227" s="92"/>
      <c r="B227" s="92"/>
      <c r="C227" s="92" t="s">
        <v>632</v>
      </c>
      <c r="D227" s="92"/>
      <c r="E227" s="92"/>
      <c r="F227" s="92"/>
      <c r="G227" s="92"/>
      <c r="H227" s="92" t="s">
        <v>633</v>
      </c>
      <c r="I227" s="92"/>
    </row>
    <row r="228" spans="1:9" ht="18" x14ac:dyDescent="0.25">
      <c r="A228" s="92"/>
      <c r="B228" s="92"/>
      <c r="C228" s="92" t="s">
        <v>634</v>
      </c>
      <c r="D228" s="92"/>
      <c r="E228" s="92"/>
      <c r="F228" s="92"/>
      <c r="G228" s="92"/>
      <c r="H228" s="92" t="s">
        <v>635</v>
      </c>
      <c r="I228" s="92"/>
    </row>
    <row r="229" spans="1:9" x14ac:dyDescent="0.25">
      <c r="A229" s="92"/>
      <c r="B229" s="92"/>
      <c r="C229" s="92" t="s">
        <v>636</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2016-03-01T06:11:50Z</dcterms:modified>
</cp:coreProperties>
</file>