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7/"/>
    </mc:Choice>
  </mc:AlternateContent>
  <bookViews>
    <workbookView xWindow="39140" yWindow="460" windowWidth="28800" windowHeight="16660" tabRatio="349" activeTab="1"/>
  </bookViews>
  <sheets>
    <sheet name="里程碑7" sheetId="1" r:id="rId1"/>
    <sheet name="策划工作" sheetId="10" r:id="rId2"/>
    <sheet name="程序工作" sheetId="7" r:id="rId3"/>
    <sheet name="测试工作" sheetId="8" r:id="rId4"/>
    <sheet name="美术工作" sheetId="5" r:id="rId5"/>
    <sheet name="问题记录" sheetId="2" r:id="rId6"/>
    <sheet name="计划问题" sheetId="9" r:id="rId7"/>
  </sheets>
  <definedNames>
    <definedName name="_xlnm._FilterDatabase" localSheetId="0" hidden="1">里程碑7!$A$14:$M$124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72" i="10" l="1"/>
  <c r="D101" i="10"/>
  <c r="T43" i="10"/>
  <c r="S43" i="10"/>
  <c r="Q43" i="10"/>
  <c r="P43" i="10"/>
  <c r="N43" i="10"/>
  <c r="M43" i="10"/>
  <c r="K43" i="10"/>
  <c r="J43" i="10"/>
  <c r="H43" i="10"/>
  <c r="G43" i="10"/>
  <c r="T92" i="10"/>
  <c r="S92" i="10"/>
  <c r="Q92" i="10"/>
  <c r="P92" i="10"/>
  <c r="N92" i="10"/>
  <c r="M92" i="10"/>
  <c r="K92" i="10"/>
  <c r="J92" i="10"/>
  <c r="H92" i="10"/>
  <c r="G92" i="10"/>
  <c r="G169" i="10"/>
  <c r="H169" i="10"/>
  <c r="J169" i="10"/>
  <c r="K169" i="10"/>
  <c r="M169" i="10"/>
  <c r="N169" i="10"/>
  <c r="P169" i="10"/>
  <c r="Q169" i="10"/>
  <c r="S169" i="10"/>
  <c r="T169" i="10"/>
  <c r="M51" i="10"/>
  <c r="G4" i="10"/>
  <c r="H4" i="10"/>
  <c r="J4" i="10"/>
  <c r="K4" i="10"/>
  <c r="M4" i="10"/>
  <c r="N4" i="10"/>
  <c r="P4" i="10"/>
  <c r="Q4" i="10"/>
  <c r="S4" i="10"/>
  <c r="T4" i="10"/>
  <c r="G5" i="10"/>
  <c r="H5" i="10"/>
  <c r="J5" i="10"/>
  <c r="K5" i="10"/>
  <c r="M5" i="10"/>
  <c r="N5" i="10"/>
  <c r="P5" i="10"/>
  <c r="Q5" i="10"/>
  <c r="S5" i="10"/>
  <c r="T5" i="10"/>
  <c r="G6" i="10"/>
  <c r="H6" i="10"/>
  <c r="J6" i="10"/>
  <c r="K6" i="10"/>
  <c r="M6" i="10"/>
  <c r="N6" i="10"/>
  <c r="P6" i="10"/>
  <c r="Q6" i="10"/>
  <c r="S6" i="10"/>
  <c r="T6" i="10"/>
  <c r="G7" i="10"/>
  <c r="H7" i="10"/>
  <c r="J7" i="10"/>
  <c r="K7" i="10"/>
  <c r="M7" i="10"/>
  <c r="N7" i="10"/>
  <c r="P7" i="10"/>
  <c r="Q7" i="10"/>
  <c r="S7" i="10"/>
  <c r="T7" i="10"/>
  <c r="J9" i="10"/>
  <c r="K9" i="10"/>
  <c r="G10" i="10"/>
  <c r="H10" i="10"/>
  <c r="J10" i="10"/>
  <c r="K10" i="10"/>
  <c r="M10" i="10"/>
  <c r="N10" i="10"/>
  <c r="P10" i="10"/>
  <c r="Q10" i="10"/>
  <c r="S10" i="10"/>
  <c r="T10" i="10"/>
  <c r="G11" i="10"/>
  <c r="H11" i="10"/>
  <c r="J11" i="10"/>
  <c r="K11" i="10"/>
  <c r="M11" i="10"/>
  <c r="N11" i="10"/>
  <c r="P11" i="10"/>
  <c r="Q11" i="10"/>
  <c r="S11" i="10"/>
  <c r="T11" i="10"/>
  <c r="G13" i="10"/>
  <c r="H13" i="10"/>
  <c r="J13" i="10"/>
  <c r="K13" i="10"/>
  <c r="M13" i="10"/>
  <c r="N13" i="10"/>
  <c r="P13" i="10"/>
  <c r="Q13" i="10"/>
  <c r="S13" i="10"/>
  <c r="T13" i="10"/>
  <c r="G14" i="10"/>
  <c r="H14" i="10"/>
  <c r="J14" i="10"/>
  <c r="K14" i="10"/>
  <c r="M14" i="10"/>
  <c r="N14" i="10"/>
  <c r="P14" i="10"/>
  <c r="Q14" i="10"/>
  <c r="S14" i="10"/>
  <c r="T14" i="10"/>
  <c r="G15" i="10"/>
  <c r="H15" i="10"/>
  <c r="J15" i="10"/>
  <c r="K15" i="10"/>
  <c r="M15" i="10"/>
  <c r="N15" i="10"/>
  <c r="P15" i="10"/>
  <c r="Q15" i="10"/>
  <c r="S15" i="10"/>
  <c r="T15" i="10"/>
  <c r="G17" i="10"/>
  <c r="H17" i="10"/>
  <c r="J17" i="10"/>
  <c r="K17" i="10"/>
  <c r="M17" i="10"/>
  <c r="N17" i="10"/>
  <c r="P17" i="10"/>
  <c r="Q17" i="10"/>
  <c r="S17" i="10"/>
  <c r="T17" i="10"/>
  <c r="G22" i="10"/>
  <c r="H22" i="10"/>
  <c r="J22" i="10"/>
  <c r="K22" i="10"/>
  <c r="M22" i="10"/>
  <c r="N22" i="10"/>
  <c r="P22" i="10"/>
  <c r="Q22" i="10"/>
  <c r="S22" i="10"/>
  <c r="T22" i="10"/>
  <c r="G23" i="10"/>
  <c r="H23" i="10"/>
  <c r="J23" i="10"/>
  <c r="K23" i="10"/>
  <c r="M23" i="10"/>
  <c r="N23" i="10"/>
  <c r="P23" i="10"/>
  <c r="Q23" i="10"/>
  <c r="S23" i="10"/>
  <c r="T23" i="10"/>
  <c r="G24" i="10"/>
  <c r="H24" i="10"/>
  <c r="J24" i="10"/>
  <c r="K24" i="10"/>
  <c r="M24" i="10"/>
  <c r="N24" i="10"/>
  <c r="P24" i="10"/>
  <c r="Q24" i="10"/>
  <c r="S24" i="10"/>
  <c r="T24" i="10"/>
  <c r="G25" i="10"/>
  <c r="H25" i="10"/>
  <c r="J25" i="10"/>
  <c r="K25" i="10"/>
  <c r="M25" i="10"/>
  <c r="N25" i="10"/>
  <c r="P25" i="10"/>
  <c r="Q25" i="10"/>
  <c r="S25" i="10"/>
  <c r="T25" i="10"/>
  <c r="G26" i="10"/>
  <c r="H26" i="10"/>
  <c r="J26" i="10"/>
  <c r="K26" i="10"/>
  <c r="M26" i="10"/>
  <c r="N26" i="10"/>
  <c r="P26" i="10"/>
  <c r="Q26" i="10"/>
  <c r="S26" i="10"/>
  <c r="T26" i="10"/>
  <c r="G27" i="10"/>
  <c r="H27" i="10"/>
  <c r="J27" i="10"/>
  <c r="K27" i="10"/>
  <c r="M27" i="10"/>
  <c r="N27" i="10"/>
  <c r="P27" i="10"/>
  <c r="Q27" i="10"/>
  <c r="S27" i="10"/>
  <c r="T27" i="10"/>
  <c r="D30" i="10"/>
  <c r="H30" i="10"/>
  <c r="K30" i="10"/>
  <c r="N30" i="10"/>
  <c r="Q30" i="10"/>
  <c r="T30" i="10"/>
  <c r="H32" i="10"/>
  <c r="I32" i="10"/>
  <c r="K32" i="10"/>
  <c r="L32" i="10"/>
  <c r="N32" i="10"/>
  <c r="O32" i="10"/>
  <c r="Q32" i="10"/>
  <c r="R32" i="10"/>
  <c r="T32" i="10"/>
  <c r="U32" i="10"/>
  <c r="G33" i="10"/>
  <c r="H33" i="10"/>
  <c r="J33" i="10"/>
  <c r="K33" i="10"/>
  <c r="M33" i="10"/>
  <c r="N33" i="10"/>
  <c r="P33" i="10"/>
  <c r="Q33" i="10"/>
  <c r="S33" i="10"/>
  <c r="T33" i="10"/>
  <c r="G34" i="10"/>
  <c r="H34" i="10"/>
  <c r="J34" i="10"/>
  <c r="K34" i="10"/>
  <c r="M34" i="10"/>
  <c r="N34" i="10"/>
  <c r="P34" i="10"/>
  <c r="Q34" i="10"/>
  <c r="S34" i="10"/>
  <c r="T34" i="10"/>
  <c r="G35" i="10"/>
  <c r="H35" i="10"/>
  <c r="J35" i="10"/>
  <c r="K35" i="10"/>
  <c r="M35" i="10"/>
  <c r="N35" i="10"/>
  <c r="P35" i="10"/>
  <c r="Q35" i="10"/>
  <c r="S35" i="10"/>
  <c r="T35" i="10"/>
  <c r="G36" i="10"/>
  <c r="H36" i="10"/>
  <c r="J36" i="10"/>
  <c r="K36" i="10"/>
  <c r="M36" i="10"/>
  <c r="N36" i="10"/>
  <c r="P36" i="10"/>
  <c r="Q36" i="10"/>
  <c r="S36" i="10"/>
  <c r="T36" i="10"/>
  <c r="G37" i="10"/>
  <c r="H37" i="10"/>
  <c r="J37" i="10"/>
  <c r="K37" i="10"/>
  <c r="M37" i="10"/>
  <c r="N37" i="10"/>
  <c r="P37" i="10"/>
  <c r="Q37" i="10"/>
  <c r="S37" i="10"/>
  <c r="T37" i="10"/>
  <c r="G38" i="10"/>
  <c r="H38" i="10"/>
  <c r="J38" i="10"/>
  <c r="K38" i="10"/>
  <c r="M38" i="10"/>
  <c r="N38" i="10"/>
  <c r="P38" i="10"/>
  <c r="Q38" i="10"/>
  <c r="S38" i="10"/>
  <c r="T38" i="10"/>
  <c r="G40" i="10"/>
  <c r="H40" i="10"/>
  <c r="J40" i="10"/>
  <c r="K40" i="10"/>
  <c r="M40" i="10"/>
  <c r="N40" i="10"/>
  <c r="P40" i="10"/>
  <c r="Q40" i="10"/>
  <c r="S40" i="10"/>
  <c r="T40" i="10"/>
  <c r="G41" i="10"/>
  <c r="H41" i="10"/>
  <c r="J41" i="10"/>
  <c r="K41" i="10"/>
  <c r="M41" i="10"/>
  <c r="N41" i="10"/>
  <c r="P41" i="10"/>
  <c r="Q41" i="10"/>
  <c r="S41" i="10"/>
  <c r="T41" i="10"/>
  <c r="G53" i="10"/>
  <c r="H53" i="10"/>
  <c r="J53" i="10"/>
  <c r="K53" i="10"/>
  <c r="M53" i="10"/>
  <c r="N53" i="10"/>
  <c r="P53" i="10"/>
  <c r="Q53" i="10"/>
  <c r="S53" i="10"/>
  <c r="T53" i="10"/>
  <c r="G44" i="10"/>
  <c r="H44" i="10"/>
  <c r="J44" i="10"/>
  <c r="K44" i="10"/>
  <c r="M44" i="10"/>
  <c r="N44" i="10"/>
  <c r="P44" i="10"/>
  <c r="Q44" i="10"/>
  <c r="S44" i="10"/>
  <c r="T44" i="10"/>
  <c r="M45" i="10"/>
  <c r="G50" i="10"/>
  <c r="H50" i="10"/>
  <c r="J50" i="10"/>
  <c r="K50" i="10"/>
  <c r="M50" i="10"/>
  <c r="N50" i="10"/>
  <c r="P50" i="10"/>
  <c r="Q50" i="10"/>
  <c r="S50" i="10"/>
  <c r="T50" i="10"/>
  <c r="G46" i="10"/>
  <c r="H46" i="10"/>
  <c r="J46" i="10"/>
  <c r="K46" i="10"/>
  <c r="M46" i="10"/>
  <c r="N46" i="10"/>
  <c r="P46" i="10"/>
  <c r="Q46" i="10"/>
  <c r="S46" i="10"/>
  <c r="T46" i="10"/>
  <c r="G47" i="10"/>
  <c r="H47" i="10"/>
  <c r="J47" i="10"/>
  <c r="K47" i="10"/>
  <c r="M47" i="10"/>
  <c r="N47" i="10"/>
  <c r="P47" i="10"/>
  <c r="Q47" i="10"/>
  <c r="S47" i="10"/>
  <c r="T47" i="10"/>
  <c r="G48" i="10"/>
  <c r="H48" i="10"/>
  <c r="J48" i="10"/>
  <c r="K48" i="10"/>
  <c r="M48" i="10"/>
  <c r="N48" i="10"/>
  <c r="P48" i="10"/>
  <c r="Q48" i="10"/>
  <c r="S48" i="10"/>
  <c r="T48" i="10"/>
  <c r="G49" i="10"/>
  <c r="H49" i="10"/>
  <c r="J49" i="10"/>
  <c r="K49" i="10"/>
  <c r="M49" i="10"/>
  <c r="N49" i="10"/>
  <c r="P49" i="10"/>
  <c r="Q49" i="10"/>
  <c r="S49" i="10"/>
  <c r="T49" i="10"/>
  <c r="G63" i="10"/>
  <c r="H63" i="10"/>
  <c r="J63" i="10"/>
  <c r="K63" i="10"/>
  <c r="M63" i="10"/>
  <c r="N63" i="10"/>
  <c r="P63" i="10"/>
  <c r="Q63" i="10"/>
  <c r="S63" i="10"/>
  <c r="T63" i="10"/>
  <c r="G52" i="10"/>
  <c r="H52" i="10"/>
  <c r="J52" i="10"/>
  <c r="K52" i="10"/>
  <c r="M52" i="10"/>
  <c r="N52" i="10"/>
  <c r="P52" i="10"/>
  <c r="Q52" i="10"/>
  <c r="S52" i="10"/>
  <c r="T52" i="10"/>
  <c r="G65" i="10"/>
  <c r="H65" i="10"/>
  <c r="J65" i="10"/>
  <c r="K65" i="10"/>
  <c r="M65" i="10"/>
  <c r="N65" i="10"/>
  <c r="P65" i="10"/>
  <c r="Q65" i="10"/>
  <c r="S65" i="10"/>
  <c r="T65" i="10"/>
  <c r="S64" i="10"/>
  <c r="T64" i="10"/>
  <c r="G58" i="10"/>
  <c r="H58" i="10"/>
  <c r="J58" i="10"/>
  <c r="K58" i="10"/>
  <c r="M58" i="10"/>
  <c r="N58" i="10"/>
  <c r="P58" i="10"/>
  <c r="Q58" i="10"/>
  <c r="S58" i="10"/>
  <c r="T58" i="10"/>
  <c r="D59" i="10"/>
  <c r="H59" i="10"/>
  <c r="K59" i="10"/>
  <c r="N59" i="10"/>
  <c r="Q59" i="10"/>
  <c r="T59" i="10"/>
  <c r="G66" i="10"/>
  <c r="H66" i="10"/>
  <c r="J66" i="10"/>
  <c r="K66" i="10"/>
  <c r="M66" i="10"/>
  <c r="N66" i="10"/>
  <c r="P66" i="10"/>
  <c r="Q66" i="10"/>
  <c r="S66" i="10"/>
  <c r="T66" i="10"/>
  <c r="G74" i="10"/>
  <c r="H74" i="10"/>
  <c r="J74" i="10"/>
  <c r="K74" i="10"/>
  <c r="M74" i="10"/>
  <c r="N74" i="10"/>
  <c r="P74" i="10"/>
  <c r="Q74" i="10"/>
  <c r="S74" i="10"/>
  <c r="T74" i="10"/>
  <c r="G75" i="10"/>
  <c r="H75" i="10"/>
  <c r="J75" i="10"/>
  <c r="K75" i="10"/>
  <c r="M75" i="10"/>
  <c r="N75" i="10"/>
  <c r="P75" i="10"/>
  <c r="Q75" i="10"/>
  <c r="S75" i="10"/>
  <c r="T75" i="10"/>
  <c r="G76" i="10"/>
  <c r="H76" i="10"/>
  <c r="J76" i="10"/>
  <c r="K76" i="10"/>
  <c r="M76" i="10"/>
  <c r="N76" i="10"/>
  <c r="P76" i="10"/>
  <c r="Q76" i="10"/>
  <c r="S76" i="10"/>
  <c r="T76" i="10"/>
  <c r="G77" i="10"/>
  <c r="H77" i="10"/>
  <c r="J77" i="10"/>
  <c r="K77" i="10"/>
  <c r="M77" i="10"/>
  <c r="N77" i="10"/>
  <c r="P77" i="10"/>
  <c r="Q77" i="10"/>
  <c r="S77" i="10"/>
  <c r="T77" i="10"/>
  <c r="G78" i="10"/>
  <c r="H78" i="10"/>
  <c r="J78" i="10"/>
  <c r="K78" i="10"/>
  <c r="M78" i="10"/>
  <c r="N78" i="10"/>
  <c r="P78" i="10"/>
  <c r="Q78" i="10"/>
  <c r="S78" i="10"/>
  <c r="T78" i="10"/>
  <c r="G79" i="10"/>
  <c r="H79" i="10"/>
  <c r="J79" i="10"/>
  <c r="K79" i="10"/>
  <c r="M79" i="10"/>
  <c r="N79" i="10"/>
  <c r="P79" i="10"/>
  <c r="Q79" i="10"/>
  <c r="S79" i="10"/>
  <c r="T79" i="10"/>
  <c r="G81" i="10"/>
  <c r="H81" i="10"/>
  <c r="J81" i="10"/>
  <c r="K81" i="10"/>
  <c r="M81" i="10"/>
  <c r="N81" i="10"/>
  <c r="P81" i="10"/>
  <c r="Q81" i="10"/>
  <c r="S81" i="10"/>
  <c r="T81" i="10"/>
  <c r="G82" i="10"/>
  <c r="H82" i="10"/>
  <c r="J82" i="10"/>
  <c r="K82" i="10"/>
  <c r="M82" i="10"/>
  <c r="N82" i="10"/>
  <c r="P82" i="10"/>
  <c r="Q82" i="10"/>
  <c r="S82" i="10"/>
  <c r="T82" i="10"/>
  <c r="G83" i="10"/>
  <c r="H83" i="10"/>
  <c r="J83" i="10"/>
  <c r="K83" i="10"/>
  <c r="M83" i="10"/>
  <c r="N83" i="10"/>
  <c r="P83" i="10"/>
  <c r="Q83" i="10"/>
  <c r="S83" i="10"/>
  <c r="T83" i="10"/>
  <c r="G84" i="10"/>
  <c r="H84" i="10"/>
  <c r="J84" i="10"/>
  <c r="K84" i="10"/>
  <c r="M84" i="10"/>
  <c r="N84" i="10"/>
  <c r="P84" i="10"/>
  <c r="Q84" i="10"/>
  <c r="S84" i="10"/>
  <c r="T84" i="10"/>
  <c r="G85" i="10"/>
  <c r="H85" i="10"/>
  <c r="J85" i="10"/>
  <c r="K85" i="10"/>
  <c r="M85" i="10"/>
  <c r="N85" i="10"/>
  <c r="P85" i="10"/>
  <c r="Q85" i="10"/>
  <c r="S85" i="10"/>
  <c r="T85" i="10"/>
  <c r="G86" i="10"/>
  <c r="H86" i="10"/>
  <c r="J86" i="10"/>
  <c r="K86" i="10"/>
  <c r="M86" i="10"/>
  <c r="N86" i="10"/>
  <c r="P86" i="10"/>
  <c r="Q86" i="10"/>
  <c r="S86" i="10"/>
  <c r="T86" i="10"/>
  <c r="G87" i="10"/>
  <c r="H87" i="10"/>
  <c r="J87" i="10"/>
  <c r="K87" i="10"/>
  <c r="M87" i="10"/>
  <c r="N87" i="10"/>
  <c r="P87" i="10"/>
  <c r="Q87" i="10"/>
  <c r="S87" i="10"/>
  <c r="T87" i="10"/>
  <c r="G88" i="10"/>
  <c r="H88" i="10"/>
  <c r="J88" i="10"/>
  <c r="K88" i="10"/>
  <c r="M88" i="10"/>
  <c r="N88" i="10"/>
  <c r="P88" i="10"/>
  <c r="Q88" i="10"/>
  <c r="S88" i="10"/>
  <c r="T88" i="10"/>
  <c r="G96" i="10"/>
  <c r="H96" i="10"/>
  <c r="J96" i="10"/>
  <c r="K96" i="10"/>
  <c r="M96" i="10"/>
  <c r="N96" i="10"/>
  <c r="P96" i="10"/>
  <c r="Q96" i="10"/>
  <c r="S96" i="10"/>
  <c r="T96" i="10"/>
  <c r="G89" i="10"/>
  <c r="H89" i="10"/>
  <c r="J89" i="10"/>
  <c r="K89" i="10"/>
  <c r="M89" i="10"/>
  <c r="N89" i="10"/>
  <c r="P89" i="10"/>
  <c r="Q89" i="10"/>
  <c r="S89" i="10"/>
  <c r="T89" i="10"/>
  <c r="G108" i="10"/>
  <c r="H108" i="10"/>
  <c r="J108" i="10"/>
  <c r="K108" i="10"/>
  <c r="M108" i="10"/>
  <c r="N108" i="10"/>
  <c r="P108" i="10"/>
  <c r="Q108" i="10"/>
  <c r="S108" i="10"/>
  <c r="T108" i="10"/>
  <c r="G90" i="10"/>
  <c r="H90" i="10"/>
  <c r="J90" i="10"/>
  <c r="K90" i="10"/>
  <c r="M90" i="10"/>
  <c r="N90" i="10"/>
  <c r="P90" i="10"/>
  <c r="Q90" i="10"/>
  <c r="S90" i="10"/>
  <c r="T90" i="10"/>
  <c r="G93" i="10"/>
  <c r="H93" i="10"/>
  <c r="J93" i="10"/>
  <c r="K93" i="10"/>
  <c r="M93" i="10"/>
  <c r="N93" i="10"/>
  <c r="P93" i="10"/>
  <c r="Q93" i="10"/>
  <c r="S93" i="10"/>
  <c r="T93" i="10"/>
  <c r="G95" i="10"/>
  <c r="H95" i="10"/>
  <c r="J95" i="10"/>
  <c r="K95" i="10"/>
  <c r="M95" i="10"/>
  <c r="N95" i="10"/>
  <c r="P95" i="10"/>
  <c r="Q95" i="10"/>
  <c r="S95" i="10"/>
  <c r="T95" i="10"/>
  <c r="G94" i="10"/>
  <c r="H94" i="10"/>
  <c r="J94" i="10"/>
  <c r="K94" i="10"/>
  <c r="M94" i="10"/>
  <c r="N94" i="10"/>
  <c r="P94" i="10"/>
  <c r="Q94" i="10"/>
  <c r="S94" i="10"/>
  <c r="T94" i="10"/>
  <c r="G97" i="10"/>
  <c r="H97" i="10"/>
  <c r="J97" i="10"/>
  <c r="K97" i="10"/>
  <c r="M97" i="10"/>
  <c r="N97" i="10"/>
  <c r="P97" i="10"/>
  <c r="Q97" i="10"/>
  <c r="S97" i="10"/>
  <c r="T97" i="10"/>
  <c r="G107" i="10"/>
  <c r="H107" i="10"/>
  <c r="J107" i="10"/>
  <c r="K107" i="10"/>
  <c r="M107" i="10"/>
  <c r="N107" i="10"/>
  <c r="P107" i="10"/>
  <c r="Q107" i="10"/>
  <c r="S107" i="10"/>
  <c r="T107" i="10"/>
  <c r="G104" i="10"/>
  <c r="H104" i="10"/>
  <c r="J104" i="10"/>
  <c r="K104" i="10"/>
  <c r="M104" i="10"/>
  <c r="N104" i="10"/>
  <c r="P104" i="10"/>
  <c r="Q104" i="10"/>
  <c r="S104" i="10"/>
  <c r="T104" i="10"/>
  <c r="G111" i="10"/>
  <c r="H111" i="10"/>
  <c r="F113" i="10"/>
  <c r="G113" i="10"/>
  <c r="H113" i="10"/>
  <c r="J113" i="10"/>
  <c r="K113" i="10"/>
  <c r="M113" i="10"/>
  <c r="N113" i="10"/>
  <c r="P113" i="10"/>
  <c r="Q113" i="10"/>
  <c r="S113" i="10"/>
  <c r="T113" i="10"/>
  <c r="F114" i="10"/>
  <c r="G114" i="10"/>
  <c r="H114" i="10"/>
  <c r="J114" i="10"/>
  <c r="K114" i="10"/>
  <c r="M114" i="10"/>
  <c r="N114" i="10"/>
  <c r="P114" i="10"/>
  <c r="Q114" i="10"/>
  <c r="S114" i="10"/>
  <c r="T114" i="10"/>
  <c r="F115" i="10"/>
  <c r="G115" i="10"/>
  <c r="H115" i="10"/>
  <c r="J115" i="10"/>
  <c r="K115" i="10"/>
  <c r="M115" i="10"/>
  <c r="N115" i="10"/>
  <c r="P115" i="10"/>
  <c r="Q115" i="10"/>
  <c r="S115" i="10"/>
  <c r="T115" i="10"/>
  <c r="G116" i="10"/>
  <c r="H116" i="10"/>
  <c r="J116" i="10"/>
  <c r="K116" i="10"/>
  <c r="M116" i="10"/>
  <c r="N116" i="10"/>
  <c r="P116" i="10"/>
  <c r="Q116" i="10"/>
  <c r="S116" i="10"/>
  <c r="T116" i="10"/>
  <c r="G117" i="10"/>
  <c r="H117" i="10"/>
  <c r="J117" i="10"/>
  <c r="K117" i="10"/>
  <c r="M117" i="10"/>
  <c r="N117" i="10"/>
  <c r="P117" i="10"/>
  <c r="Q117" i="10"/>
  <c r="S117" i="10"/>
  <c r="T117" i="10"/>
  <c r="G118" i="10"/>
  <c r="H118" i="10"/>
  <c r="J118" i="10"/>
  <c r="K118" i="10"/>
  <c r="M118" i="10"/>
  <c r="N118" i="10"/>
  <c r="P118" i="10"/>
  <c r="Q118" i="10"/>
  <c r="S118" i="10"/>
  <c r="T118" i="10"/>
  <c r="G119" i="10"/>
  <c r="H119" i="10"/>
  <c r="J119" i="10"/>
  <c r="K119" i="10"/>
  <c r="M119" i="10"/>
  <c r="N119" i="10"/>
  <c r="P119" i="10"/>
  <c r="Q119" i="10"/>
  <c r="S119" i="10"/>
  <c r="T119" i="10"/>
  <c r="G120" i="10"/>
  <c r="H120" i="10"/>
  <c r="J120" i="10"/>
  <c r="K120" i="10"/>
  <c r="M120" i="10"/>
  <c r="N120" i="10"/>
  <c r="P120" i="10"/>
  <c r="Q120" i="10"/>
  <c r="S120" i="10"/>
  <c r="T120" i="10"/>
  <c r="G122" i="10"/>
  <c r="H122" i="10"/>
  <c r="J122" i="10"/>
  <c r="K122" i="10"/>
  <c r="M122" i="10"/>
  <c r="N122" i="10"/>
  <c r="P122" i="10"/>
  <c r="Q122" i="10"/>
  <c r="S122" i="10"/>
  <c r="T122" i="10"/>
  <c r="G123" i="10"/>
  <c r="H123" i="10"/>
  <c r="J123" i="10"/>
  <c r="K123" i="10"/>
  <c r="M123" i="10"/>
  <c r="N123" i="10"/>
  <c r="P123" i="10"/>
  <c r="Q123" i="10"/>
  <c r="S123" i="10"/>
  <c r="T123" i="10"/>
  <c r="G124" i="10"/>
  <c r="H124" i="10"/>
  <c r="J124" i="10"/>
  <c r="K124" i="10"/>
  <c r="M124" i="10"/>
  <c r="N124" i="10"/>
  <c r="P124" i="10"/>
  <c r="Q124" i="10"/>
  <c r="S124" i="10"/>
  <c r="T124" i="10"/>
  <c r="G125" i="10"/>
  <c r="H125" i="10"/>
  <c r="J125" i="10"/>
  <c r="K125" i="10"/>
  <c r="M125" i="10"/>
  <c r="N125" i="10"/>
  <c r="P125" i="10"/>
  <c r="Q125" i="10"/>
  <c r="S125" i="10"/>
  <c r="T125" i="10"/>
  <c r="G126" i="10"/>
  <c r="H126" i="10"/>
  <c r="J126" i="10"/>
  <c r="K126" i="10"/>
  <c r="M126" i="10"/>
  <c r="N126" i="10"/>
  <c r="P126" i="10"/>
  <c r="Q126" i="10"/>
  <c r="S126" i="10"/>
  <c r="T126" i="10"/>
  <c r="G128" i="10"/>
  <c r="H128" i="10"/>
  <c r="J128" i="10"/>
  <c r="K128" i="10"/>
  <c r="M128" i="10"/>
  <c r="N128" i="10"/>
  <c r="P128" i="10"/>
  <c r="Q128" i="10"/>
  <c r="S128" i="10"/>
  <c r="T128" i="10"/>
  <c r="G129" i="10"/>
  <c r="H129" i="10"/>
  <c r="J129" i="10"/>
  <c r="K129" i="10"/>
  <c r="M129" i="10"/>
  <c r="N129" i="10"/>
  <c r="P129" i="10"/>
  <c r="Q129" i="10"/>
  <c r="S129" i="10"/>
  <c r="T129" i="10"/>
  <c r="G130" i="10"/>
  <c r="H130" i="10"/>
  <c r="J130" i="10"/>
  <c r="K130" i="10"/>
  <c r="M130" i="10"/>
  <c r="N130" i="10"/>
  <c r="P130" i="10"/>
  <c r="Q130" i="10"/>
  <c r="S130" i="10"/>
  <c r="T130" i="10"/>
  <c r="G134" i="10"/>
  <c r="H134" i="10"/>
  <c r="J134" i="10"/>
  <c r="K134" i="10"/>
  <c r="M134" i="10"/>
  <c r="N134" i="10"/>
  <c r="P134" i="10"/>
  <c r="Q134" i="10"/>
  <c r="S134" i="10"/>
  <c r="T134" i="10"/>
  <c r="G133" i="10"/>
  <c r="H133" i="10"/>
  <c r="J133" i="10"/>
  <c r="K133" i="10"/>
  <c r="M133" i="10"/>
  <c r="N133" i="10"/>
  <c r="P133" i="10"/>
  <c r="Q133" i="10"/>
  <c r="S133" i="10"/>
  <c r="T133" i="10"/>
  <c r="G135" i="10"/>
  <c r="H135" i="10"/>
  <c r="J135" i="10"/>
  <c r="K135" i="10"/>
  <c r="M135" i="10"/>
  <c r="N135" i="10"/>
  <c r="P135" i="10"/>
  <c r="Q135" i="10"/>
  <c r="S135" i="10"/>
  <c r="T135" i="10"/>
  <c r="G145" i="10"/>
  <c r="H145" i="10"/>
  <c r="J145" i="10"/>
  <c r="K145" i="10"/>
  <c r="M145" i="10"/>
  <c r="N145" i="10"/>
  <c r="P145" i="10"/>
  <c r="Q145" i="10"/>
  <c r="S145" i="10"/>
  <c r="T145" i="10"/>
  <c r="D138" i="10"/>
  <c r="H138" i="10"/>
  <c r="K138" i="10"/>
  <c r="N138" i="10"/>
  <c r="Q138" i="10"/>
  <c r="T138" i="10"/>
  <c r="G142" i="10"/>
  <c r="H142" i="10"/>
  <c r="J142" i="10"/>
  <c r="K142" i="10"/>
  <c r="M142" i="10"/>
  <c r="N142" i="10"/>
  <c r="P142" i="10"/>
  <c r="Q142" i="10"/>
  <c r="S142" i="10"/>
  <c r="T142" i="10"/>
  <c r="F143" i="10"/>
  <c r="G143" i="10"/>
  <c r="H143" i="10"/>
  <c r="J143" i="10"/>
  <c r="K143" i="10"/>
  <c r="M143" i="10"/>
  <c r="N143" i="10"/>
  <c r="P143" i="10"/>
  <c r="Q143" i="10"/>
  <c r="S143" i="10"/>
  <c r="T143" i="10"/>
  <c r="F144" i="10"/>
  <c r="G144" i="10"/>
  <c r="H144" i="10"/>
  <c r="J144" i="10"/>
  <c r="K144" i="10"/>
  <c r="M144" i="10"/>
  <c r="N144" i="10"/>
  <c r="P144" i="10"/>
  <c r="Q144" i="10"/>
  <c r="S144" i="10"/>
  <c r="T144" i="10"/>
  <c r="F146" i="10"/>
  <c r="G146" i="10"/>
  <c r="H146" i="10"/>
  <c r="J146" i="10"/>
  <c r="K146" i="10"/>
  <c r="M146" i="10"/>
  <c r="N146" i="10"/>
  <c r="P146" i="10"/>
  <c r="Q146" i="10"/>
  <c r="S146" i="10"/>
  <c r="T146" i="10"/>
  <c r="F147" i="10"/>
  <c r="G147" i="10"/>
  <c r="H147" i="10"/>
  <c r="J147" i="10"/>
  <c r="K147" i="10"/>
  <c r="M147" i="10"/>
  <c r="N147" i="10"/>
  <c r="P147" i="10"/>
  <c r="Q147" i="10"/>
  <c r="S147" i="10"/>
  <c r="T147" i="10"/>
  <c r="F148" i="10"/>
  <c r="G148" i="10"/>
  <c r="H148" i="10"/>
  <c r="J148" i="10"/>
  <c r="K148" i="10"/>
  <c r="M148" i="10"/>
  <c r="N148" i="10"/>
  <c r="P148" i="10"/>
  <c r="Q148" i="10"/>
  <c r="S148" i="10"/>
  <c r="T148" i="10"/>
  <c r="F149" i="10"/>
  <c r="G149" i="10"/>
  <c r="H149" i="10"/>
  <c r="I149" i="10"/>
  <c r="J149" i="10"/>
  <c r="K149" i="10"/>
  <c r="L149" i="10"/>
  <c r="M149" i="10"/>
  <c r="N149" i="10"/>
  <c r="O149" i="10"/>
  <c r="P149" i="10"/>
  <c r="Q149" i="10"/>
  <c r="R149" i="10"/>
  <c r="S149" i="10"/>
  <c r="T149" i="10"/>
  <c r="G153" i="10"/>
  <c r="H153" i="10"/>
  <c r="J153" i="10"/>
  <c r="K153" i="10"/>
  <c r="M153" i="10"/>
  <c r="N153" i="10"/>
  <c r="P153" i="10"/>
  <c r="Q153" i="10"/>
  <c r="S153" i="10"/>
  <c r="T153" i="10"/>
  <c r="G154" i="10"/>
  <c r="H154" i="10"/>
  <c r="J154" i="10"/>
  <c r="K154" i="10"/>
  <c r="M154" i="10"/>
  <c r="N154" i="10"/>
  <c r="P154" i="10"/>
  <c r="Q154" i="10"/>
  <c r="S154" i="10"/>
  <c r="T154" i="10"/>
  <c r="G155" i="10"/>
  <c r="H155" i="10"/>
  <c r="J155" i="10"/>
  <c r="K155" i="10"/>
  <c r="M155" i="10"/>
  <c r="N155" i="10"/>
  <c r="P155" i="10"/>
  <c r="Q155" i="10"/>
  <c r="S155" i="10"/>
  <c r="T155" i="10"/>
  <c r="G156" i="10"/>
  <c r="H156" i="10"/>
  <c r="G158" i="10"/>
  <c r="H158" i="10"/>
  <c r="J158" i="10"/>
  <c r="K158" i="10"/>
  <c r="M158" i="10"/>
  <c r="N158" i="10"/>
  <c r="P158" i="10"/>
  <c r="Q158" i="10"/>
  <c r="S158" i="10"/>
  <c r="T158" i="10"/>
  <c r="G159" i="10"/>
  <c r="H159" i="10"/>
  <c r="J159" i="10"/>
  <c r="K159" i="10"/>
  <c r="M159" i="10"/>
  <c r="N159" i="10"/>
  <c r="P159" i="10"/>
  <c r="Q159" i="10"/>
  <c r="S159" i="10"/>
  <c r="T159" i="10"/>
  <c r="G160" i="10"/>
  <c r="H160" i="10"/>
  <c r="J160" i="10"/>
  <c r="K160" i="10"/>
  <c r="M160" i="10"/>
  <c r="N160" i="10"/>
  <c r="P160" i="10"/>
  <c r="Q160" i="10"/>
  <c r="S160" i="10"/>
  <c r="T160" i="10"/>
  <c r="G162" i="10"/>
  <c r="H162" i="10"/>
  <c r="J162" i="10"/>
  <c r="K162" i="10"/>
  <c r="M162" i="10"/>
  <c r="N162" i="10"/>
  <c r="P162" i="10"/>
  <c r="Q162" i="10"/>
  <c r="S162" i="10"/>
  <c r="T162" i="10"/>
  <c r="G167" i="10"/>
  <c r="H167" i="10"/>
  <c r="J167" i="10"/>
  <c r="K167" i="10"/>
  <c r="M167" i="10"/>
  <c r="N167" i="10"/>
  <c r="P167" i="10"/>
  <c r="Q167" i="10"/>
  <c r="S167" i="10"/>
  <c r="T167" i="10"/>
  <c r="G166" i="10"/>
  <c r="H166" i="10"/>
  <c r="J166" i="10"/>
  <c r="K166" i="10"/>
  <c r="M166" i="10"/>
  <c r="N166" i="10"/>
  <c r="P166" i="10"/>
  <c r="Q166" i="10"/>
  <c r="S166" i="10"/>
  <c r="T166" i="10"/>
  <c r="G168" i="10"/>
  <c r="H168" i="10"/>
  <c r="J168" i="10"/>
  <c r="K168" i="10"/>
  <c r="M168" i="10"/>
  <c r="N168" i="10"/>
  <c r="P168" i="10"/>
  <c r="Q168" i="10"/>
  <c r="S168" i="10"/>
  <c r="T168" i="10"/>
  <c r="G163" i="10"/>
  <c r="H163" i="10"/>
  <c r="J163" i="10"/>
  <c r="K163" i="10"/>
  <c r="M163" i="10"/>
  <c r="N163" i="10"/>
  <c r="P163" i="10"/>
  <c r="Q163" i="10"/>
  <c r="S163" i="10"/>
  <c r="T163" i="10"/>
  <c r="G173" i="10"/>
  <c r="H173" i="10"/>
  <c r="J173" i="10"/>
  <c r="K173" i="10"/>
  <c r="M173" i="10"/>
  <c r="N173" i="10"/>
  <c r="P173" i="10"/>
  <c r="Q173" i="10"/>
  <c r="S173" i="10"/>
  <c r="T173" i="10"/>
  <c r="G174" i="10"/>
  <c r="H174" i="10"/>
  <c r="J174" i="10"/>
  <c r="K174" i="10"/>
  <c r="M174" i="10"/>
  <c r="N174" i="10"/>
  <c r="P174" i="10"/>
  <c r="Q174" i="10"/>
  <c r="S174" i="10"/>
  <c r="T174" i="10"/>
  <c r="G175" i="10"/>
  <c r="H175" i="10"/>
  <c r="J175" i="10"/>
  <c r="K175" i="10"/>
  <c r="M175" i="10"/>
  <c r="N175" i="10"/>
  <c r="P175" i="10"/>
  <c r="Q175" i="10"/>
  <c r="S175" i="10"/>
  <c r="T175" i="10"/>
  <c r="G170" i="10"/>
  <c r="H170" i="10"/>
  <c r="J170" i="10"/>
  <c r="K170" i="10"/>
  <c r="M170" i="10"/>
  <c r="N170" i="10"/>
  <c r="P170" i="10"/>
  <c r="Q170" i="10"/>
  <c r="S170" i="10"/>
  <c r="T170" i="10"/>
  <c r="G171" i="10"/>
  <c r="H171" i="10"/>
  <c r="J171" i="10"/>
  <c r="K171" i="10"/>
  <c r="M171" i="10"/>
  <c r="N171" i="10"/>
  <c r="P171" i="10"/>
  <c r="Q171" i="10"/>
  <c r="S171" i="10"/>
  <c r="T171" i="10"/>
  <c r="H172" i="10"/>
  <c r="K172" i="10"/>
  <c r="N172" i="10"/>
  <c r="Q172" i="10"/>
  <c r="T172" i="10"/>
  <c r="H101" i="10"/>
  <c r="K101" i="10"/>
  <c r="N101" i="10"/>
  <c r="Q101" i="10"/>
  <c r="T101" i="10"/>
</calcChain>
</file>

<file path=xl/sharedStrings.xml><?xml version="1.0" encoding="utf-8"?>
<sst xmlns="http://schemas.openxmlformats.org/spreadsheetml/2006/main" count="1288" uniqueCount="697">
  <si>
    <t>分类</t>
    <phoneticPr fontId="6" type="noConversion"/>
  </si>
  <si>
    <t>模块</t>
    <phoneticPr fontId="5" type="noConversion"/>
  </si>
  <si>
    <t>任务名称</t>
    <phoneticPr fontId="6" type="noConversion"/>
  </si>
  <si>
    <t>优先级</t>
    <phoneticPr fontId="6" type="noConversion"/>
  </si>
  <si>
    <t>状态</t>
    <phoneticPr fontId="6" type="noConversion"/>
  </si>
  <si>
    <t>里程碑完成度</t>
    <phoneticPr fontId="5" type="noConversion"/>
  </si>
  <si>
    <t>功能项</t>
    <phoneticPr fontId="5" type="noConversion"/>
  </si>
  <si>
    <t>序号</t>
    <phoneticPr fontId="5" type="noConversion"/>
  </si>
  <si>
    <t>备注</t>
    <phoneticPr fontId="5" type="noConversion"/>
  </si>
  <si>
    <t>程序开发</t>
    <phoneticPr fontId="5"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</si>
  <si>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</si>
  <si>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</si>
  <si>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</si>
  <si>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</si>
  <si>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</si>
  <si>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</si>
  <si>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</si>
  <si>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</si>
  <si>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</si>
  <si>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5" type="noConversion"/>
  </si>
  <si>
    <t>5、美术需求需要开三方，拆分任务，时间预估</t>
    <phoneticPr fontId="5" type="noConversion"/>
  </si>
  <si>
    <t>2、三方，任务细分，时间预估</t>
    <phoneticPr fontId="5" type="noConversion"/>
  </si>
  <si>
    <t xml:space="preserve"> 1）策划是否可以直接查看代码？提交权限限制到资源和配置？</t>
    <phoneticPr fontId="5" type="noConversion"/>
  </si>
  <si>
    <t>策划需要修改内容，提交需要遵循第7条规则</t>
    <phoneticPr fontId="5" type="noConversion"/>
  </si>
  <si>
    <t>内容</t>
    <phoneticPr fontId="6" type="noConversion"/>
  </si>
  <si>
    <t>底线目标</t>
    <phoneticPr fontId="6" type="noConversion"/>
  </si>
  <si>
    <t>功能</t>
    <phoneticPr fontId="6" type="noConversion"/>
  </si>
  <si>
    <t>文档</t>
    <phoneticPr fontId="6" type="noConversion"/>
  </si>
  <si>
    <t xml:space="preserve">美术 </t>
    <phoneticPr fontId="6" type="noConversion"/>
  </si>
  <si>
    <t>超额任务</t>
    <phoneticPr fontId="6" type="noConversion"/>
  </si>
  <si>
    <t>功能</t>
    <phoneticPr fontId="6" type="noConversion"/>
  </si>
  <si>
    <t>完成级别说明</t>
    <phoneticPr fontId="5" type="noConversion"/>
  </si>
  <si>
    <t>封文档</t>
    <phoneticPr fontId="6" type="noConversion"/>
  </si>
  <si>
    <t>策划验收</t>
    <phoneticPr fontId="6" type="noConversion"/>
  </si>
  <si>
    <t>负责策划验收， 保证一致性和完整性，策划内部体验，有配置内容的功能，产出配置说明和测试数据， 意见收集。</t>
    <phoneticPr fontId="6" type="noConversion"/>
  </si>
  <si>
    <t>QA测试</t>
    <phoneticPr fontId="6" type="noConversion"/>
  </si>
  <si>
    <t>按原来需求主要Bug解决</t>
    <phoneticPr fontId="6" type="noConversion"/>
  </si>
  <si>
    <t>集体测试</t>
    <phoneticPr fontId="6" type="noConversion"/>
  </si>
  <si>
    <t>策划文档</t>
    <rPh sb="0" eb="1">
      <t>ce'hua</t>
    </rPh>
    <rPh sb="2" eb="3">
      <t>wen'dang</t>
    </rPh>
    <phoneticPr fontId="6" type="noConversion"/>
  </si>
  <si>
    <t>三方前</t>
    <rPh sb="0" eb="1">
      <t>san'fang</t>
    </rPh>
    <rPh sb="2" eb="3">
      <t>qian</t>
    </rPh>
    <phoneticPr fontId="6" type="noConversion"/>
  </si>
  <si>
    <t>程序开发</t>
    <rPh sb="0" eb="1">
      <t>cheng'xu</t>
    </rPh>
    <rPh sb="2" eb="3">
      <t>kai'fa</t>
    </rPh>
    <phoneticPr fontId="6"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</si>
  <si>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6" type="noConversion"/>
  </si>
  <si>
    <t>功能项</t>
    <rPh sb="0" eb="1">
      <t>gong'neng</t>
    </rPh>
    <rPh sb="2" eb="3">
      <t>xiang</t>
    </rPh>
    <phoneticPr fontId="5" type="noConversion"/>
  </si>
  <si>
    <t>开发流程广播，明确</t>
    <rPh sb="0" eb="1">
      <t>kai'fa</t>
    </rPh>
    <rPh sb="2" eb="3">
      <t>liu'cheng</t>
    </rPh>
    <rPh sb="4" eb="5">
      <t>guang'bo</t>
    </rPh>
    <rPh sb="7" eb="8">
      <t>ming'que</t>
    </rPh>
    <phoneticPr fontId="5" type="noConversion"/>
  </si>
  <si>
    <t>1、项目方向确定下来后，每个leader规划一下组内分工，确定一下各组员的主要负责模块以及辅助负责内容。让每个人对自己未来的工作可以有一个规划和计划，明确方向的侧重点。</t>
    <phoneticPr fontId="5"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</si>
  <si>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5"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</si>
  <si>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5" type="noConversion"/>
  </si>
  <si>
    <t>里程碑1总结问题回顾：</t>
    <rPh sb="0" eb="1">
      <t>li'cheng'bei</t>
    </rPh>
    <rPh sb="4" eb="5">
      <t>zong'j</t>
    </rPh>
    <rPh sb="6" eb="7">
      <t>wen'ti</t>
    </rPh>
    <rPh sb="8" eb="9">
      <t>hui'gu</t>
    </rPh>
    <phoneticPr fontId="5"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</si>
  <si>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</si>
  <si>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5" type="noConversion"/>
  </si>
  <si>
    <t>问题总结：</t>
    <rPh sb="0" eb="1">
      <t>wen'ti</t>
    </rPh>
    <rPh sb="2" eb="3">
      <t>zong'jie</t>
    </rPh>
    <phoneticPr fontId="5"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</si>
  <si>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6" type="noConversion"/>
  </si>
  <si>
    <t>内容项</t>
    <rPh sb="0" eb="1">
      <t>nei'rong</t>
    </rPh>
    <rPh sb="2" eb="3">
      <t>xiang'mu</t>
    </rPh>
    <phoneticPr fontId="5" type="noConversion"/>
  </si>
  <si>
    <t>功能项</t>
    <rPh sb="0" eb="1">
      <t>gong'neng'xiang</t>
    </rPh>
    <phoneticPr fontId="5" type="noConversion"/>
  </si>
  <si>
    <t>全员测试，Bug解决，收集反馈意见， 解决明显阻外， V0.7拿出手。</t>
    <rPh sb="31" eb="32">
      <t>na'chu'shou</t>
    </rPh>
    <phoneticPr fontId="6" type="noConversion"/>
  </si>
  <si>
    <t>另外阻碍的内容还有游戏原型设计，商业模型设计，部分统设计文档，如：背包，宠物，邮箱，好友，疲劳值等</t>
    <rPh sb="45" eb="46">
      <t>pi'lao'zhi</t>
    </rPh>
    <rPh sb="48" eb="49">
      <t>deng</t>
    </rPh>
    <phoneticPr fontId="5"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</si>
  <si>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5"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</si>
  <si>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5"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</si>
  <si>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5"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</si>
  <si>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5" type="noConversion"/>
  </si>
  <si>
    <t>主要了解周版本流程，功能开发流程</t>
    <rPh sb="0" eb="1">
      <t>zhu'yao</t>
    </rPh>
    <rPh sb="2" eb="3">
      <t>liao'jie</t>
    </rPh>
    <rPh sb="4" eb="5">
      <t>zhou'ban'b</t>
    </rPh>
    <rPh sb="7" eb="8">
      <t>liu'cheng</t>
    </rPh>
    <rPh sb="10" eb="11">
      <t>gogn'neng</t>
    </rPh>
    <rPh sb="12" eb="13">
      <t>kai'fa</t>
    </rPh>
    <rPh sb="14" eb="15">
      <t>liu'cheng</t>
    </rPh>
    <phoneticPr fontId="5"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</si>
  <si>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5"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</si>
  <si>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5" type="noConversion"/>
  </si>
  <si>
    <t>其他问题：</t>
    <rPh sb="0" eb="1">
      <t>qi't</t>
    </rPh>
    <rPh sb="2" eb="3">
      <t>wen't</t>
    </rPh>
    <phoneticPr fontId="5" type="noConversion"/>
  </si>
  <si>
    <t>副本</t>
    <rPh sb="0" eb="1">
      <t>f'b</t>
    </rPh>
    <phoneticPr fontId="5" type="noConversion"/>
  </si>
  <si>
    <t>美术</t>
    <rPh sb="0" eb="1">
      <t>mei'shu</t>
    </rPh>
    <phoneticPr fontId="5"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</si>
  <si>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5"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</si>
  <si>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5" type="noConversion"/>
  </si>
  <si>
    <t>策划文档</t>
    <phoneticPr fontId="5" type="noConversion"/>
  </si>
  <si>
    <t>功能项</t>
    <phoneticPr fontId="5" type="noConversion"/>
  </si>
  <si>
    <t>UI</t>
    <phoneticPr fontId="5" type="noConversion"/>
  </si>
  <si>
    <t>其他</t>
    <phoneticPr fontId="5" type="noConversion"/>
  </si>
  <si>
    <t>功能项</t>
    <phoneticPr fontId="5" type="noConversion"/>
  </si>
  <si>
    <t>豆豆</t>
    <phoneticPr fontId="5" type="noConversion"/>
  </si>
  <si>
    <t>原画/发包时间</t>
    <phoneticPr fontId="5" type="noConversion"/>
  </si>
  <si>
    <t>QA测试</t>
    <rPh sb="2" eb="3">
      <t>ce'shi</t>
    </rPh>
    <phoneticPr fontId="5" type="noConversion"/>
  </si>
  <si>
    <t>道具</t>
    <rPh sb="0" eb="1">
      <t>dao'ju</t>
    </rPh>
    <phoneticPr fontId="5" type="noConversion"/>
  </si>
  <si>
    <t>内容</t>
    <rPh sb="0" eb="1">
      <t>nei'rong</t>
    </rPh>
    <phoneticPr fontId="6" type="noConversion"/>
  </si>
  <si>
    <t>里程碑3问题总结：</t>
    <rPh sb="0" eb="1">
      <t>li'cheng'bei</t>
    </rPh>
    <rPh sb="4" eb="5">
      <t>wen'ti</t>
    </rPh>
    <rPh sb="6" eb="7">
      <t>zong'jie</t>
    </rPh>
    <phoneticPr fontId="5" type="noConversion"/>
  </si>
  <si>
    <t>里程碑3完成情况：</t>
    <rPh sb="0" eb="1">
      <t>li'cheng'bei</t>
    </rPh>
    <rPh sb="4" eb="5">
      <t>wan'cheng</t>
    </rPh>
    <rPh sb="6" eb="7">
      <t>qing'k</t>
    </rPh>
    <phoneticPr fontId="5"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</si>
  <si>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5"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</si>
  <si>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5"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</si>
  <si>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5"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</si>
  <si>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5"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</si>
  <si>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5"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</si>
  <si>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5" type="noConversion"/>
  </si>
  <si>
    <t>功能</t>
    <rPh sb="0" eb="1">
      <t>gong'neng</t>
    </rPh>
    <phoneticPr fontId="5" type="noConversion"/>
  </si>
  <si>
    <t>里程碑目标</t>
    <phoneticPr fontId="5" type="noConversion"/>
  </si>
  <si>
    <t>Jira任务单新增290个，其中 个已完成，剩余23个，完成率92%</t>
    <rPh sb="4" eb="5">
      <t>ren'wu</t>
    </rPh>
    <rPh sb="6" eb="7">
      <t>dan</t>
    </rPh>
    <rPh sb="28" eb="29">
      <t>wan'cheng'lv</t>
    </rPh>
    <phoneticPr fontId="5"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</si>
  <si>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5"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</si>
  <si>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5" type="noConversion"/>
  </si>
  <si>
    <t>里程碑2问题总结：</t>
    <rPh sb="0" eb="1">
      <t>li'cheng'bei</t>
    </rPh>
    <rPh sb="4" eb="5">
      <t>wen'ti</t>
    </rPh>
    <rPh sb="6" eb="7">
      <t>zong'jie</t>
    </rPh>
    <phoneticPr fontId="5" type="noConversion"/>
  </si>
  <si>
    <t>里程碑2完成情况：</t>
    <rPh sb="0" eb="1">
      <t>li'cheng'bei</t>
    </rPh>
    <rPh sb="4" eb="5">
      <t>wan'cheng</t>
    </rPh>
    <rPh sb="6" eb="7">
      <t>qing'k</t>
    </rPh>
    <phoneticPr fontId="5"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</si>
  <si>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5"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</si>
  <si>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5"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</si>
  <si>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5"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</si>
  <si>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5"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</si>
  <si>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5"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</si>
  <si>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5" type="noConversion"/>
  </si>
  <si>
    <t>Jira任务单新增220个，其中201个已完成，剩余19个，完成率91%</t>
    <rPh sb="4" eb="5">
      <t>ren'wu</t>
    </rPh>
    <rPh sb="6" eb="7">
      <t>dan</t>
    </rPh>
    <rPh sb="30" eb="31">
      <t>wan'cheng'lv</t>
    </rPh>
    <phoneticPr fontId="5"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</si>
  <si>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5"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</si>
  <si>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5" type="noConversion"/>
  </si>
  <si>
    <t>开会填表格太多</t>
  </si>
  <si>
    <t>已讨论</t>
    <rPh sb="0" eb="1">
      <t>yi</t>
    </rPh>
    <rPh sb="1" eb="2">
      <t>tao'lun</t>
    </rPh>
    <phoneticPr fontId="5"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</si>
  <si>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5" type="noConversion"/>
  </si>
  <si>
    <t>完成</t>
    <rPh sb="0" eb="1">
      <t>wan'cheng</t>
    </rPh>
    <phoneticPr fontId="5" type="noConversion"/>
  </si>
  <si>
    <t>Jira Bug新增130个，总计186个，剩余4个未修复</t>
    <rPh sb="15" eb="16">
      <t>zong'ji</t>
    </rPh>
    <rPh sb="20" eb="21">
      <t>g</t>
    </rPh>
    <rPh sb="26" eb="27">
      <t>wei'xiu'fu</t>
    </rPh>
    <phoneticPr fontId="5" type="noConversion"/>
  </si>
  <si>
    <t>Jira Bug新增116个，总计310个，剩余24个未修复</t>
    <rPh sb="15" eb="16">
      <t>zong'ji</t>
    </rPh>
    <rPh sb="22" eb="23">
      <t>sheng'yu</t>
    </rPh>
    <rPh sb="26" eb="27">
      <t>g</t>
    </rPh>
    <rPh sb="27" eb="28">
      <t>wei</t>
    </rPh>
    <rPh sb="28" eb="29">
      <t>xiu'fu</t>
    </rPh>
    <phoneticPr fontId="5" type="noConversion"/>
  </si>
  <si>
    <t>里程碑2问题总结回顾：</t>
    <rPh sb="0" eb="1">
      <t>li'cheng'bei</t>
    </rPh>
    <rPh sb="4" eb="5">
      <t>wen'ti</t>
    </rPh>
    <rPh sb="6" eb="7">
      <t>zong'jie</t>
    </rPh>
    <rPh sb="8" eb="9">
      <t>hui'gu</t>
    </rPh>
    <phoneticPr fontId="5"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</si>
  <si>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5"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</si>
  <si>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5"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</si>
  <si>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5"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</si>
  <si>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5" type="noConversion"/>
  </si>
  <si>
    <t>对于时间和游戏内容的平衡需要考虑，不能重复zy的做法。</t>
    <rPh sb="17" eb="18">
      <t>bu'neng</t>
    </rPh>
    <rPh sb="19" eb="20">
      <t>chong'fu</t>
    </rPh>
    <rPh sb="23" eb="24">
      <t>de</t>
    </rPh>
    <rPh sb="24" eb="25">
      <t>zuo'fa</t>
    </rPh>
    <phoneticPr fontId="5" type="noConversion"/>
  </si>
  <si>
    <t>宠物</t>
    <rPh sb="0" eb="1">
      <t>chong'wu</t>
    </rPh>
    <phoneticPr fontId="5" type="noConversion"/>
  </si>
  <si>
    <t>宠物图鉴</t>
    <rPh sb="0" eb="1">
      <t>chong'wu</t>
    </rPh>
    <rPh sb="2" eb="3">
      <t>tu'jian</t>
    </rPh>
    <phoneticPr fontId="5" type="noConversion"/>
  </si>
  <si>
    <t>交互</t>
    <rPh sb="0" eb="1">
      <t>jiao'hu</t>
    </rPh>
    <phoneticPr fontId="5" type="noConversion"/>
  </si>
  <si>
    <t>数值项</t>
    <phoneticPr fontId="5" type="noConversion"/>
  </si>
  <si>
    <t>美术资源</t>
    <rPh sb="0" eb="1">
      <t>mei'shu</t>
    </rPh>
    <rPh sb="2" eb="3">
      <t>zi'yuan</t>
    </rPh>
    <phoneticPr fontId="5" type="noConversion"/>
  </si>
  <si>
    <t>封文档</t>
    <rPh sb="0" eb="1">
      <t>feng'wen'dang</t>
    </rPh>
    <phoneticPr fontId="5" type="noConversion"/>
  </si>
  <si>
    <t>角色</t>
    <rPh sb="0" eb="1">
      <t>jue'se</t>
    </rPh>
    <phoneticPr fontId="5" type="noConversion"/>
  </si>
  <si>
    <t>程序开发</t>
    <rPh sb="0" eb="1">
      <t>cheng'xu</t>
    </rPh>
    <rPh sb="2" eb="3">
      <t>kai'fa</t>
    </rPh>
    <phoneticPr fontId="5" type="noConversion"/>
  </si>
  <si>
    <t>原画</t>
    <rPh sb="0" eb="1">
      <t>yuan'hua</t>
    </rPh>
    <phoneticPr fontId="5" type="noConversion"/>
  </si>
  <si>
    <t>主流程</t>
    <rPh sb="0" eb="1">
      <t>zhu'jie'mian</t>
    </rPh>
    <rPh sb="1" eb="2">
      <t>liu'cheng</t>
    </rPh>
    <phoneticPr fontId="5" type="noConversion"/>
  </si>
  <si>
    <t>角色</t>
    <rPh sb="0" eb="1">
      <t>jue's</t>
    </rPh>
    <phoneticPr fontId="5" type="noConversion"/>
  </si>
  <si>
    <t>尺璧寸阴，小事上不必吹毛求疵，大事上要不拘小节，以减少时间成本</t>
    <phoneticPr fontId="5" type="noConversion"/>
  </si>
  <si>
    <t>里程碑4问题总结：</t>
    <rPh sb="0" eb="1">
      <t>li'cheng'bei</t>
    </rPh>
    <rPh sb="4" eb="5">
      <t>wen'ti</t>
    </rPh>
    <rPh sb="6" eb="7">
      <t>zong'jie</t>
    </rPh>
    <phoneticPr fontId="5" type="noConversion"/>
  </si>
  <si>
    <t>里程碑4完成情况：</t>
    <rPh sb="0" eb="1">
      <t>li'cheng'bei</t>
    </rPh>
    <rPh sb="4" eb="5">
      <t>wan'cheng</t>
    </rPh>
    <rPh sb="6" eb="7">
      <t>qing'k</t>
    </rPh>
    <phoneticPr fontId="5"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</si>
  <si>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5"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</si>
  <si>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</si>
  <si>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5"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</si>
  <si>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5" type="noConversion"/>
  </si>
  <si>
    <t>装备强化表等，查一下具体表有没有问题</t>
    <phoneticPr fontId="5" type="noConversion"/>
  </si>
  <si>
    <t>里程碑5需要做数值工作，在下个里程碑会有调整</t>
    <phoneticPr fontId="5"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</si>
  <si>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5"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</si>
  <si>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5"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</si>
  <si>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5"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</si>
  <si>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5" type="noConversion"/>
  </si>
  <si>
    <t>Jira Bug新增345个，总计655个，剩余42个未修复</t>
    <rPh sb="15" eb="16">
      <t>zong'ji</t>
    </rPh>
    <rPh sb="22" eb="23">
      <t>sheng'yu</t>
    </rPh>
    <rPh sb="26" eb="27">
      <t>g</t>
    </rPh>
    <rPh sb="27" eb="28">
      <t>wei</t>
    </rPh>
    <rPh sb="28" eb="29">
      <t>xiu'fu</t>
    </rPh>
    <phoneticPr fontId="5" type="noConversion"/>
  </si>
  <si>
    <t>内容</t>
    <phoneticPr fontId="5" type="noConversion"/>
  </si>
  <si>
    <t>sf</t>
    <phoneticPr fontId="5" type="noConversion"/>
  </si>
  <si>
    <t>战斗</t>
    <rPh sb="0" eb="1">
      <t>zhan'dou</t>
    </rPh>
    <phoneticPr fontId="5" type="noConversion"/>
  </si>
  <si>
    <t>任务</t>
    <rPh sb="0" eb="1">
      <t>ren'wu</t>
    </rPh>
    <phoneticPr fontId="5" type="noConversion"/>
  </si>
  <si>
    <t>任务内容设计</t>
    <rPh sb="0" eb="1">
      <t>ren'wu</t>
    </rPh>
    <rPh sb="2" eb="3">
      <t>nei'rong</t>
    </rPh>
    <rPh sb="4" eb="5">
      <t>she'ji</t>
    </rPh>
    <phoneticPr fontId="5" type="noConversion"/>
  </si>
  <si>
    <t>玩法</t>
    <rPh sb="0" eb="1">
      <t>wan'fa</t>
    </rPh>
    <phoneticPr fontId="5" type="noConversion"/>
  </si>
  <si>
    <t>大冒险</t>
    <rPh sb="0" eb="1">
      <t>da'mao'xian</t>
    </rPh>
    <phoneticPr fontId="5" type="noConversion"/>
  </si>
  <si>
    <t>宠物界面调整</t>
    <phoneticPr fontId="5" type="noConversion"/>
  </si>
  <si>
    <t>主流程</t>
    <rPh sb="0" eb="1">
      <t>zhu'liu'cheng</t>
    </rPh>
    <phoneticPr fontId="5" type="noConversion"/>
  </si>
  <si>
    <t>村落场景</t>
    <rPh sb="0" eb="1">
      <t>cun'luo</t>
    </rPh>
    <rPh sb="2" eb="3">
      <t>chang'jing</t>
    </rPh>
    <phoneticPr fontId="5" type="noConversion"/>
  </si>
  <si>
    <t>热更新功能</t>
    <rPh sb="0" eb="1">
      <t>re'geng'x</t>
    </rPh>
    <rPh sb="3" eb="4">
      <t>gong'neng</t>
    </rPh>
    <phoneticPr fontId="5" type="noConversion"/>
  </si>
  <si>
    <t>罗阳</t>
    <rPh sb="0" eb="1">
      <t>luo'yang</t>
    </rPh>
    <phoneticPr fontId="5" type="noConversion"/>
  </si>
  <si>
    <t>客户端资源检查，特效资源整理，确认是否有需要优化内容</t>
    <phoneticPr fontId="5" type="noConversion"/>
  </si>
  <si>
    <t>Boss-熔岩巨人</t>
  </si>
  <si>
    <t>Boss-冰霜巨龙</t>
  </si>
  <si>
    <t>白提升S（伪天使)</t>
  </si>
  <si>
    <t>各个玩法投放回收集成</t>
  </si>
  <si>
    <t>收费点/VIP替代方案</t>
  </si>
  <si>
    <t>封文档</t>
  </si>
  <si>
    <t>策划产出汇总</t>
  </si>
  <si>
    <t>自主</t>
  </si>
  <si>
    <t>功能完成</t>
  </si>
  <si>
    <t>评审</t>
  </si>
  <si>
    <t>W1</t>
  </si>
  <si>
    <t>zz</t>
    <phoneticPr fontId="8" type="noConversion"/>
  </si>
  <si>
    <t>师叔</t>
    <phoneticPr fontId="8" type="noConversion"/>
  </si>
  <si>
    <t>小龙</t>
    <phoneticPr fontId="8" type="noConversion"/>
  </si>
  <si>
    <t>小飞</t>
    <phoneticPr fontId="8" type="noConversion"/>
  </si>
  <si>
    <t>帅帅</t>
    <phoneticPr fontId="8" type="noConversion"/>
  </si>
  <si>
    <t>小珍</t>
    <phoneticPr fontId="8" type="noConversion"/>
  </si>
  <si>
    <t>任务内容设计审核</t>
    <rPh sb="0" eb="1">
      <t>ren'wu</t>
    </rPh>
    <rPh sb="2" eb="3">
      <t>nei'rong</t>
    </rPh>
    <rPh sb="4" eb="5">
      <t>she'ji</t>
    </rPh>
    <rPh sb="6" eb="7">
      <t>shen'he</t>
    </rPh>
    <phoneticPr fontId="0" type="noConversion"/>
  </si>
  <si>
    <t>vip特权替代方案 - 审核</t>
  </si>
  <si>
    <t>场景-村落</t>
    <rPh sb="0" eb="1">
      <t>chang'jing</t>
    </rPh>
    <rPh sb="3" eb="4">
      <t>cun'luo</t>
    </rPh>
    <phoneticPr fontId="5" type="noConversion"/>
  </si>
  <si>
    <t>对局掉落3D模型</t>
    <rPh sb="0" eb="1">
      <t>dui'ju</t>
    </rPh>
    <rPh sb="2" eb="3">
      <t>diao'luo</t>
    </rPh>
    <rPh sb="6" eb="7">
      <t>mo'xing</t>
    </rPh>
    <phoneticPr fontId="5" type="noConversion"/>
  </si>
  <si>
    <t>外包</t>
    <rPh sb="0" eb="1">
      <t>wai'bao</t>
    </rPh>
    <phoneticPr fontId="5" type="noConversion"/>
  </si>
  <si>
    <t>封文档</t>
    <phoneticPr fontId="5" type="noConversion"/>
  </si>
  <si>
    <t>QA测试</t>
    <phoneticPr fontId="5" type="noConversion"/>
  </si>
  <si>
    <t>副本</t>
    <phoneticPr fontId="5" type="noConversion"/>
  </si>
  <si>
    <t>功能项</t>
    <phoneticPr fontId="5" type="noConversion"/>
  </si>
  <si>
    <t>宠物界面-性格相关</t>
    <rPh sb="0" eb="1">
      <t>zhuang'bei</t>
    </rPh>
    <rPh sb="2" eb="3">
      <t>jie'mian</t>
    </rPh>
    <rPh sb="5" eb="6">
      <t>shi'fou</t>
    </rPh>
    <rPh sb="7" eb="8">
      <t>ke'yiqu'xiao</t>
    </rPh>
    <phoneticPr fontId="5" type="noConversion"/>
  </si>
  <si>
    <t>通天塔-经验、金钱、boss（逻辑）</t>
    <rPh sb="0" eb="1">
      <t>tong'tian'ta</t>
    </rPh>
    <rPh sb="4" eb="5">
      <t>jing'yan</t>
    </rPh>
    <rPh sb="7" eb="8">
      <t>jin'qian</t>
    </rPh>
    <phoneticPr fontId="5" type="noConversion"/>
  </si>
  <si>
    <t>玩法</t>
    <rPh sb="0" eb="1">
      <t>jiao'hu</t>
    </rPh>
    <phoneticPr fontId="5" type="noConversion"/>
  </si>
  <si>
    <t>大冒险</t>
    <phoneticPr fontId="5" type="noConversion"/>
  </si>
  <si>
    <t>道具</t>
    <phoneticPr fontId="5" type="noConversion"/>
  </si>
  <si>
    <t>策划文档</t>
  </si>
  <si>
    <t>策划策划文档完成，主策划验收通过</t>
    <rPh sb="0" eb="1">
      <t>ce'hua</t>
    </rPh>
    <rPh sb="6" eb="7">
      <t>wan'cheng</t>
    </rPh>
    <rPh sb="9" eb="10">
      <t>zhu'ce'hua</t>
    </rPh>
    <rPh sb="12" eb="13">
      <t>yan'shou</t>
    </rPh>
    <rPh sb="14" eb="15">
      <t>tong'guo</t>
    </rPh>
    <phoneticPr fontId="6" type="noConversion"/>
  </si>
  <si>
    <t>策划文档，封文档</t>
  </si>
  <si>
    <t>功能项</t>
    <rPh sb="0" eb="1">
      <t>nei'rong</t>
    </rPh>
    <rPh sb="2" eb="3">
      <t>xiang'mu</t>
    </rPh>
    <phoneticPr fontId="5" type="noConversion"/>
  </si>
  <si>
    <t>主流程</t>
    <rPh sb="0" eb="1">
      <t>qi't</t>
    </rPh>
    <phoneticPr fontId="5" type="noConversion"/>
  </si>
  <si>
    <t>玩法</t>
    <phoneticPr fontId="5" type="noConversion"/>
  </si>
  <si>
    <t>交互</t>
    <phoneticPr fontId="5" type="noConversion"/>
  </si>
  <si>
    <t>收费点/VIP替代方案</t>
    <phoneticPr fontId="5" type="noConversion"/>
  </si>
  <si>
    <t>策划配置</t>
    <phoneticPr fontId="5" type="noConversion"/>
  </si>
  <si>
    <t>策划自主</t>
    <phoneticPr fontId="5" type="noConversion"/>
  </si>
  <si>
    <t>其他</t>
    <rPh sb="0" eb="1">
      <t>qi't</t>
    </rPh>
    <phoneticPr fontId="5" type="noConversion"/>
  </si>
  <si>
    <t>内容项</t>
    <phoneticPr fontId="5" type="noConversion"/>
  </si>
  <si>
    <t>内容项</t>
    <rPh sb="0" eb="1">
      <t>nei'rong</t>
    </rPh>
    <rPh sb="2" eb="3">
      <t>xiang</t>
    </rPh>
    <phoneticPr fontId="5" type="noConversion"/>
  </si>
  <si>
    <t>内容项</t>
    <rPh sb="0" eb="1">
      <t>nei'rong'xiang</t>
    </rPh>
    <phoneticPr fontId="5" type="noConversion"/>
  </si>
  <si>
    <t>收费</t>
    <rPh sb="0" eb="1">
      <t>shou'fei</t>
    </rPh>
    <phoneticPr fontId="5" type="noConversion"/>
  </si>
  <si>
    <t>标准项</t>
    <rPh sb="0" eb="1">
      <t>biao'zhun</t>
    </rPh>
    <rPh sb="2" eb="3">
      <t>xiang'mu</t>
    </rPh>
    <phoneticPr fontId="5" type="noConversion"/>
  </si>
  <si>
    <t>文档</t>
    <rPh sb="0" eb="1">
      <t>wen'dang</t>
    </rPh>
    <phoneticPr fontId="5" type="noConversion"/>
  </si>
  <si>
    <t>内容</t>
    <rPh sb="0" eb="1">
      <t>nei'rong</t>
    </rPh>
    <phoneticPr fontId="5" type="noConversion"/>
  </si>
  <si>
    <t>里程碑5问题总结：</t>
    <rPh sb="0" eb="1">
      <t>li'cheng'bei</t>
    </rPh>
    <rPh sb="4" eb="5">
      <t>wen'ti</t>
    </rPh>
    <rPh sb="6" eb="7">
      <t>zong'jie</t>
    </rPh>
    <phoneticPr fontId="5" type="noConversion"/>
  </si>
  <si>
    <t>里程碑5完成情况：</t>
    <rPh sb="0" eb="1">
      <t>li'cheng'bei</t>
    </rPh>
    <rPh sb="4" eb="5">
      <t>wan'cheng</t>
    </rPh>
    <rPh sb="6" eb="7">
      <t>qing'k</t>
    </rPh>
    <phoneticPr fontId="5" type="noConversion"/>
  </si>
  <si>
    <t>需求描述</t>
  </si>
  <si>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</si>
  <si>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5"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</si>
  <si>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5"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</si>
  <si>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5"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</si>
  <si>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5"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</si>
  <si>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5"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</si>
  <si>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5" type="noConversion"/>
  </si>
  <si>
    <t>Jira Bug新增308个，总计963个，剩余71个未修复</t>
    <rPh sb="15" eb="16">
      <t>zong'ji</t>
    </rPh>
    <rPh sb="22" eb="23">
      <t>sheng'yu</t>
    </rPh>
    <rPh sb="26" eb="27">
      <t>g</t>
    </rPh>
    <rPh sb="27" eb="28">
      <t>wei</t>
    </rPh>
    <rPh sb="28" eb="29">
      <t>xiu'fu</t>
    </rPh>
    <phoneticPr fontId="5"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</si>
  <si>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5" type="noConversion"/>
  </si>
  <si>
    <t>总结分享加强</t>
    <rPh sb="0" eb="1">
      <t>zong'jie</t>
    </rPh>
    <rPh sb="2" eb="3">
      <t>fen'xiang</t>
    </rPh>
    <rPh sb="4" eb="5">
      <t>jia'qiang</t>
    </rPh>
    <phoneticPr fontId="5" type="noConversion"/>
  </si>
  <si>
    <t>策划：加强设计思路分享，功能、数值设计多沟通，提高对游戏目标的统一性</t>
    <phoneticPr fontId="5" type="noConversion"/>
  </si>
  <si>
    <t>程序：交流UI制作方法，与美术协调更好的工作流程</t>
    <phoneticPr fontId="5" type="noConversion"/>
  </si>
  <si>
    <t>测试：典型bug、特殊bug归类；</t>
    <phoneticPr fontId="5" type="noConversion"/>
  </si>
  <si>
    <t>其他：PM协调制作方法的提高效率；工作流程的优化</t>
    <rPh sb="0" eb="1">
      <t>qi'ta</t>
    </rPh>
    <rPh sb="5" eb="6">
      <t>xie'tiao</t>
    </rPh>
    <phoneticPr fontId="5" type="noConversion"/>
  </si>
  <si>
    <t>UI上的问题需要考虑和处理</t>
    <rPh sb="2" eb="3">
      <t>shang</t>
    </rPh>
    <rPh sb="3" eb="4">
      <t>de</t>
    </rPh>
    <rPh sb="4" eb="5">
      <t>wen'ti</t>
    </rPh>
    <rPh sb="6" eb="7">
      <t>xu'yao</t>
    </rPh>
    <rPh sb="8" eb="9">
      <t>kao'lv</t>
    </rPh>
    <rPh sb="10" eb="11">
      <t>he</t>
    </rPh>
    <rPh sb="11" eb="12">
      <t>chu'li</t>
    </rPh>
    <phoneticPr fontId="5"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</si>
  <si>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5"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</si>
  <si>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5"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</si>
  <si>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5"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</si>
  <si>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5"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</si>
  <si>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5"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</si>
  <si>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</si>
  <si>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</si>
  <si>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</si>
  <si>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5" type="noConversion"/>
  </si>
  <si>
    <t>需要增加真机体验测试</t>
    <rPh sb="0" eb="1">
      <t>xu'yao</t>
    </rPh>
    <rPh sb="2" eb="3">
      <t>zeng'jia</t>
    </rPh>
    <rPh sb="4" eb="5">
      <t>zhen'ji</t>
    </rPh>
    <rPh sb="6" eb="7">
      <t>ti'yan</t>
    </rPh>
    <rPh sb="8" eb="9">
      <t>ce'shi</t>
    </rPh>
    <phoneticPr fontId="5" type="noConversion"/>
  </si>
  <si>
    <t>少做无用功，以前做了好多无用功，浪费时间，例如，创建角色文档，写完了没人管了，副本选择写完了，现在重新改了，什么封妖文档，副本结算，村落家园等等。以后要尽量避免做无用功。</t>
    <phoneticPr fontId="5" type="noConversion"/>
  </si>
  <si>
    <t>以后有那种类似配副本的情况，需要策划有人验收和接应，不能就丢出来前面就完全没人管</t>
    <phoneticPr fontId="5" type="noConversion"/>
  </si>
  <si>
    <t>xw和师叔确认</t>
    <phoneticPr fontId="5" type="noConversion"/>
  </si>
  <si>
    <t>目前客户端中配置文件已经达到34个，是否有些多，后边还有很多的玩法、活动、其他功能系统，是否考虑配置结构优化（策划&amp;程序）</t>
    <phoneticPr fontId="5" type="noConversion"/>
  </si>
  <si>
    <t xml:space="preserve">副本内容设计时需要更加详细的描述清楚，方便配置 </t>
    <phoneticPr fontId="5" type="noConversion"/>
  </si>
  <si>
    <t>变更需求及时回归，文档需要补充的内容ts和xw确认，回归副本文档模板</t>
    <phoneticPr fontId="5" type="noConversion"/>
  </si>
  <si>
    <t>目前感觉策划1个人出功能文档，速度慢，程序测试在安排任务的时候在每个里程碑后半段压力较大</t>
    <phoneticPr fontId="5" type="noConversion"/>
  </si>
  <si>
    <t>有一些表现相关的内容最好确定一下标准，例如动作时长、特效时长、模型大小等，能全部用通用标准最好</t>
    <phoneticPr fontId="5" type="noConversion"/>
  </si>
  <si>
    <t>需求检查清楚，美术资源验收把关</t>
    <phoneticPr fontId="5" type="noConversion"/>
  </si>
  <si>
    <t>及时沟通，人不在用微信沟通</t>
    <phoneticPr fontId="5" type="noConversion"/>
  </si>
  <si>
    <t>居安思危,思则有备,有备无患，保持竞争意识，戒骄戒躁</t>
    <phoneticPr fontId="5" type="noConversion"/>
  </si>
  <si>
    <t>小怪大招美术表现由孙帆出美术需求文档，策划提供大招逻辑需求</t>
    <phoneticPr fontId="5" type="noConversion"/>
  </si>
  <si>
    <t>工作完成要交接给下游同事的，提交到对应人才算完成（如：测试内容要提交到客户端，美术资源要提交到资源目录）</t>
    <phoneticPr fontId="5" type="noConversion"/>
  </si>
  <si>
    <t>测试内容要在移动端上测完才算完成，windows上测试会有问题</t>
    <phoneticPr fontId="5" type="noConversion"/>
  </si>
  <si>
    <t>Jira及时更新</t>
    <phoneticPr fontId="5" type="noConversion"/>
  </si>
  <si>
    <t>里程碑的进度永远不会比黑板上的快</t>
    <phoneticPr fontId="5" type="noConversion"/>
  </si>
  <si>
    <t>周版本内任务无法完成的，周末加班补上</t>
    <phoneticPr fontId="5" type="noConversion"/>
  </si>
  <si>
    <t>7、svn提交内容需要有对应的任务或bug单号</t>
    <phoneticPr fontId="5" type="noConversion"/>
  </si>
  <si>
    <t xml:space="preserve">9、 有关项目进展的情况，可以随时广播给大家 </t>
    <phoneticPr fontId="5" type="noConversion"/>
  </si>
  <si>
    <t>策划文档</t>
    <rPh sb="0" eb="1">
      <t>ce'hua</t>
    </rPh>
    <rPh sb="2" eb="3">
      <t>wen'dang</t>
    </rPh>
    <phoneticPr fontId="5" type="noConversion"/>
  </si>
  <si>
    <t>动作</t>
    <rPh sb="0" eb="1">
      <t>dong'zuo</t>
    </rPh>
    <phoneticPr fontId="5" type="noConversion"/>
  </si>
  <si>
    <t>3D</t>
    <phoneticPr fontId="5" type="noConversion"/>
  </si>
  <si>
    <t>特效</t>
    <rPh sb="0" eb="1">
      <t>te'xiao</t>
    </rPh>
    <phoneticPr fontId="5"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</si>
  <si>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6" type="noConversion"/>
  </si>
  <si>
    <t>美术自主</t>
    <rPh sb="0" eb="1">
      <t>mei'shu</t>
    </rPh>
    <rPh sb="2" eb="3">
      <t>zi'zhu</t>
    </rPh>
    <phoneticPr fontId="5" type="noConversion"/>
  </si>
  <si>
    <t>装备内容配置</t>
    <rPh sb="0" eb="1">
      <t>zhuang'b</t>
    </rPh>
    <rPh sb="2" eb="3">
      <t>nei'rong</t>
    </rPh>
    <rPh sb="4" eb="5">
      <t>pei'zhi</t>
    </rPh>
    <phoneticPr fontId="5" type="noConversion"/>
  </si>
  <si>
    <t>道具内容配置</t>
    <rPh sb="0" eb="1">
      <t>dao'ju</t>
    </rPh>
    <rPh sb="2" eb="3">
      <t>nei'rong</t>
    </rPh>
    <rPh sb="4" eb="5">
      <t>pei'zhi</t>
    </rPh>
    <phoneticPr fontId="5" type="noConversion"/>
  </si>
  <si>
    <t>程序自主</t>
    <rPh sb="0" eb="1">
      <t>cheng'xu</t>
    </rPh>
    <rPh sb="2" eb="3">
      <t>zi'zhu</t>
    </rPh>
    <phoneticPr fontId="5" type="noConversion"/>
  </si>
  <si>
    <t>对局-其他调整</t>
    <rPh sb="3" eb="4">
      <t>qi't</t>
    </rPh>
    <rPh sb="5" eb="6">
      <t>tiao'zheng</t>
    </rPh>
    <phoneticPr fontId="5" type="noConversion"/>
  </si>
  <si>
    <t>对局-自动战斗</t>
    <rPh sb="0" eb="1">
      <t>dui'ju</t>
    </rPh>
    <rPh sb="3" eb="4">
      <t>zi'dong'z</t>
    </rPh>
    <rPh sb="5" eb="6">
      <t>zhan'dou</t>
    </rPh>
    <phoneticPr fontId="5" type="noConversion"/>
  </si>
  <si>
    <t>对局-功能补充完整（如：掉落、切换对局表现）</t>
    <rPh sb="0" eb="1">
      <t>dui'ju</t>
    </rPh>
    <rPh sb="3" eb="4">
      <t>gong'neng</t>
    </rPh>
    <rPh sb="5" eb="6">
      <t>bu'chong</t>
    </rPh>
    <rPh sb="7" eb="8">
      <t>wan'zheng</t>
    </rPh>
    <rPh sb="10" eb="11">
      <t>ru</t>
    </rPh>
    <rPh sb="12" eb="13">
      <t>diao'luo</t>
    </rPh>
    <rPh sb="15" eb="16">
      <t>qie'huan</t>
    </rPh>
    <rPh sb="17" eb="18">
      <t>dui'ju</t>
    </rPh>
    <rPh sb="19" eb="20">
      <t>biao'xian</t>
    </rPh>
    <phoneticPr fontId="5" type="noConversion"/>
  </si>
  <si>
    <t>内容项</t>
    <rPh sb="0" eb="1">
      <t>nei'rong'xiang</t>
    </rPh>
    <rPh sb="2" eb="3">
      <t>xiang'mu</t>
    </rPh>
    <phoneticPr fontId="5" type="noConversion"/>
  </si>
  <si>
    <t>商店折扣功能</t>
    <rPh sb="1" eb="2">
      <t>dian</t>
    </rPh>
    <rPh sb="2" eb="3">
      <t>zhe'kou</t>
    </rPh>
    <phoneticPr fontId="5" type="noConversion"/>
  </si>
  <si>
    <t>道具掉落指引</t>
    <rPh sb="0" eb="1">
      <t>dao'ju</t>
    </rPh>
    <rPh sb="2" eb="3">
      <t>diao'luo</t>
    </rPh>
    <rPh sb="4" eb="5">
      <t>zhi'yin</t>
    </rPh>
    <phoneticPr fontId="5" type="noConversion"/>
  </si>
  <si>
    <t>账号登录，选服，创建角色</t>
    <rPh sb="0" eb="1">
      <t>zhang'hao</t>
    </rPh>
    <rPh sb="2" eb="3">
      <t>deng'lu</t>
    </rPh>
    <rPh sb="5" eb="6">
      <t>xuan'ze</t>
    </rPh>
    <rPh sb="6" eb="7">
      <t>fu'w'q</t>
    </rPh>
    <rPh sb="8" eb="9">
      <t>chuang'jian</t>
    </rPh>
    <rPh sb="10" eb="11">
      <t>jue'se</t>
    </rPh>
    <phoneticPr fontId="5" type="noConversion"/>
  </si>
  <si>
    <t>任务系统</t>
    <rPh sb="0" eb="1">
      <t>ren'wu</t>
    </rPh>
    <rPh sb="2" eb="3">
      <t>xi't</t>
    </rPh>
    <phoneticPr fontId="5" type="noConversion"/>
  </si>
  <si>
    <t>12月9日</t>
    <rPh sb="2" eb="3">
      <t>yue</t>
    </rPh>
    <rPh sb="4" eb="5">
      <t>ri</t>
    </rPh>
    <phoneticPr fontId="5" type="noConversion"/>
  </si>
  <si>
    <t>12月16日</t>
    <rPh sb="2" eb="3">
      <t>yue</t>
    </rPh>
    <rPh sb="5" eb="6">
      <t>ri</t>
    </rPh>
    <phoneticPr fontId="5" type="noConversion"/>
  </si>
  <si>
    <t>12月23日</t>
    <rPh sb="2" eb="3">
      <t>yue</t>
    </rPh>
    <rPh sb="5" eb="6">
      <t>ri</t>
    </rPh>
    <phoneticPr fontId="5" type="noConversion"/>
  </si>
  <si>
    <t>12月30日</t>
    <rPh sb="2" eb="3">
      <t>yue</t>
    </rPh>
    <rPh sb="5" eb="6">
      <t>ri</t>
    </rPh>
    <phoneticPr fontId="5" type="noConversion"/>
  </si>
  <si>
    <t>7W1</t>
    <phoneticPr fontId="5" type="noConversion"/>
  </si>
  <si>
    <t>7W2</t>
  </si>
  <si>
    <t>7W3</t>
  </si>
  <si>
    <t>7W4</t>
  </si>
  <si>
    <t>7W5</t>
  </si>
  <si>
    <t>场景拼接</t>
    <rPh sb="0" eb="1">
      <t>chang'jing</t>
    </rPh>
    <rPh sb="2" eb="3">
      <t>pin'jie</t>
    </rPh>
    <phoneticPr fontId="5" type="noConversion"/>
  </si>
  <si>
    <t>QA测试</t>
    <rPh sb="2" eb="3">
      <t>ce's</t>
    </rPh>
    <phoneticPr fontId="5" type="noConversion"/>
  </si>
  <si>
    <t>公会-基础</t>
    <rPh sb="3" eb="4">
      <t>ji'chu</t>
    </rPh>
    <phoneticPr fontId="5" type="noConversion"/>
  </si>
  <si>
    <t>公会-祈福，任务</t>
    <rPh sb="0" eb="1">
      <t>gong'hui</t>
    </rPh>
    <rPh sb="1" eb="2">
      <t>hui</t>
    </rPh>
    <rPh sb="3" eb="4">
      <t>qi'fu</t>
    </rPh>
    <rPh sb="6" eb="7">
      <t>ren'wu</t>
    </rPh>
    <phoneticPr fontId="5" type="noConversion"/>
  </si>
  <si>
    <t>公会-IM修改</t>
    <rPh sb="0" eb="1">
      <t>gong'hui</t>
    </rPh>
    <rPh sb="5" eb="6">
      <t>xiu'gai</t>
    </rPh>
    <phoneticPr fontId="5" type="noConversion"/>
  </si>
  <si>
    <t>对局调整集体测试</t>
    <rPh sb="0" eb="1">
      <t>dui'ju</t>
    </rPh>
    <rPh sb="2" eb="3">
      <t>tiao'zheng</t>
    </rPh>
    <rPh sb="4" eb="5">
      <t>ji'ti</t>
    </rPh>
    <rPh sb="6" eb="7">
      <t>ce'shi</t>
    </rPh>
    <phoneticPr fontId="5" type="noConversion"/>
  </si>
  <si>
    <t>集体测试</t>
    <rPh sb="0" eb="1">
      <t>ji'ti</t>
    </rPh>
    <rPh sb="2" eb="3">
      <t>ce'shi</t>
    </rPh>
    <phoneticPr fontId="5" type="noConversion"/>
  </si>
  <si>
    <t>UI-道具掉落指引</t>
    <rPh sb="3" eb="4">
      <t>dao'ju</t>
    </rPh>
    <rPh sb="5" eb="6">
      <t>diao'luo</t>
    </rPh>
    <rPh sb="7" eb="8">
      <t>zhi'yin</t>
    </rPh>
    <phoneticPr fontId="5" type="noConversion"/>
  </si>
  <si>
    <t>UI-公会基础，祈福、任务</t>
    <rPh sb="3" eb="4">
      <t>gong'hui</t>
    </rPh>
    <rPh sb="5" eb="6">
      <t>ji'chu</t>
    </rPh>
    <rPh sb="8" eb="9">
      <t>qi'fu</t>
    </rPh>
    <rPh sb="11" eb="12">
      <t>ren'wu</t>
    </rPh>
    <phoneticPr fontId="5" type="noConversion"/>
  </si>
  <si>
    <t>UI-账号登录，选服，创建角色</t>
    <rPh sb="3" eb="4">
      <t>zhang'hao</t>
    </rPh>
    <rPh sb="5" eb="6">
      <t>deng'lu</t>
    </rPh>
    <rPh sb="8" eb="9">
      <t>xuan'fu</t>
    </rPh>
    <rPh sb="11" eb="12">
      <t>chuang'jian</t>
    </rPh>
    <rPh sb="13" eb="14">
      <t>jue'se</t>
    </rPh>
    <phoneticPr fontId="5" type="noConversion"/>
  </si>
  <si>
    <t>UI-任务系统</t>
    <rPh sb="3" eb="4">
      <t>ren'wu</t>
    </rPh>
    <rPh sb="5" eb="6">
      <t>xi't</t>
    </rPh>
    <phoneticPr fontId="5" type="noConversion"/>
  </si>
  <si>
    <t>UI</t>
    <phoneticPr fontId="5" type="noConversion"/>
  </si>
  <si>
    <t>策划配置</t>
    <rPh sb="0" eb="1">
      <t>ce'hua</t>
    </rPh>
    <rPh sb="2" eb="3">
      <t>pei'zhi</t>
    </rPh>
    <phoneticPr fontId="5" type="noConversion"/>
  </si>
  <si>
    <t>IM调整</t>
    <rPh sb="2" eb="3">
      <t>tiao'zheng</t>
    </rPh>
    <phoneticPr fontId="5" type="noConversion"/>
  </si>
  <si>
    <t>邮箱调整</t>
    <rPh sb="0" eb="1">
      <t>you'xiang</t>
    </rPh>
    <rPh sb="2" eb="3">
      <t>tiao'zheng</t>
    </rPh>
    <phoneticPr fontId="5" type="noConversion"/>
  </si>
  <si>
    <t>商店调整</t>
    <rPh sb="0" eb="1">
      <t>shang'dian</t>
    </rPh>
    <rPh sb="2" eb="3">
      <t>tiao'zheng</t>
    </rPh>
    <phoneticPr fontId="5" type="noConversion"/>
  </si>
  <si>
    <t>副本结算调整</t>
    <rPh sb="0" eb="1">
      <t>f'b</t>
    </rPh>
    <rPh sb="2" eb="3">
      <t>jie'suan</t>
    </rPh>
    <rPh sb="4" eb="5">
      <t>tiao'zheng</t>
    </rPh>
    <phoneticPr fontId="5" type="noConversion"/>
  </si>
  <si>
    <t>W2</t>
    <phoneticPr fontId="5" type="noConversion"/>
  </si>
  <si>
    <t>W3</t>
    <phoneticPr fontId="5" type="noConversion"/>
  </si>
  <si>
    <t>W4</t>
    <phoneticPr fontId="5" type="noConversion"/>
  </si>
  <si>
    <t>W5</t>
    <phoneticPr fontId="5" type="noConversion"/>
  </si>
  <si>
    <t>里程碑6问题总结：</t>
    <rPh sb="0" eb="1">
      <t>li'cheng'bei</t>
    </rPh>
    <rPh sb="4" eb="5">
      <t>wen'ti</t>
    </rPh>
    <rPh sb="6" eb="7">
      <t>zong'jie</t>
    </rPh>
    <phoneticPr fontId="5" type="noConversion"/>
  </si>
  <si>
    <t>里程碑6完成情况：</t>
    <rPh sb="0" eb="1">
      <t>li'cheng'bei</t>
    </rPh>
    <rPh sb="4" eb="5">
      <t>wan'cheng</t>
    </rPh>
    <rPh sb="6" eb="7">
      <t>qing'k</t>
    </rPh>
    <phoneticPr fontId="5" type="noConversion"/>
  </si>
  <si>
    <t>W1</t>
    <phoneticPr fontId="5" type="noConversion"/>
  </si>
  <si>
    <t>W3</t>
    <phoneticPr fontId="5" type="noConversion"/>
  </si>
  <si>
    <t>W4</t>
    <phoneticPr fontId="5" type="noConversion"/>
  </si>
  <si>
    <t>12月2日</t>
    <rPh sb="2" eb="3">
      <t>yue</t>
    </rPh>
    <rPh sb="4" eb="5">
      <t>ri</t>
    </rPh>
    <phoneticPr fontId="5" type="noConversion"/>
  </si>
  <si>
    <t>普通副本六章？困难副本开几章？困难副本与普通副本差别是什么、工作量上有多少？</t>
    <rPh sb="0" eb="1">
      <t>pu't</t>
    </rPh>
    <rPh sb="2" eb="3">
      <t>f'b</t>
    </rPh>
    <rPh sb="4" eb="5">
      <t>liu'zhang</t>
    </rPh>
    <rPh sb="5" eb="6">
      <t>zhang</t>
    </rPh>
    <rPh sb="7" eb="8">
      <t>kun'nan</t>
    </rPh>
    <rPh sb="9" eb="10">
      <t>fu'b</t>
    </rPh>
    <rPh sb="11" eb="12">
      <t>kai</t>
    </rPh>
    <rPh sb="12" eb="13">
      <t>ji'zhang</t>
    </rPh>
    <rPh sb="13" eb="14">
      <t>zhang</t>
    </rPh>
    <rPh sb="15" eb="16">
      <t>kun'nan</t>
    </rPh>
    <rPh sb="17" eb="19">
      <t>fu'b'v</t>
    </rPh>
    <rPh sb="19" eb="20">
      <t>yu</t>
    </rPh>
    <rPh sb="20" eb="21">
      <t>pu't</t>
    </rPh>
    <rPh sb="22" eb="23">
      <t>fu'b</t>
    </rPh>
    <rPh sb="24" eb="25">
      <t>cha'bie</t>
    </rPh>
    <rPh sb="26" eb="27">
      <t>shi</t>
    </rPh>
    <rPh sb="27" eb="28">
      <t>shen'me</t>
    </rPh>
    <rPh sb="30" eb="31">
      <t>gong'zuo'liang</t>
    </rPh>
    <rPh sb="33" eb="34">
      <t>shang</t>
    </rPh>
    <rPh sb="34" eb="35">
      <t>you</t>
    </rPh>
    <rPh sb="35" eb="36">
      <t>duo'shao</t>
    </rPh>
    <phoneticPr fontId="5" type="noConversion"/>
  </si>
  <si>
    <t>公会</t>
    <rPh sb="0" eb="1">
      <t>gong'hui</t>
    </rPh>
    <phoneticPr fontId="5" type="noConversion"/>
  </si>
  <si>
    <t>热更新</t>
    <rPh sb="0" eb="1">
      <t>re'geng'x</t>
    </rPh>
    <phoneticPr fontId="5" type="noConversion"/>
  </si>
  <si>
    <t>公会boss</t>
    <rPh sb="0" eb="1">
      <t>gong'hui</t>
    </rPh>
    <phoneticPr fontId="5" type="noConversion"/>
  </si>
  <si>
    <t>封文档</t>
    <rPh sb="0" eb="1">
      <t>feng</t>
    </rPh>
    <rPh sb="1" eb="2">
      <t>wen'dang</t>
    </rPh>
    <phoneticPr fontId="5" type="noConversion"/>
  </si>
  <si>
    <t>策划文档</t>
    <rPh sb="0" eb="1">
      <t>ce'hua</t>
    </rPh>
    <rPh sb="2" eb="3">
      <t>we'dang</t>
    </rPh>
    <phoneticPr fontId="5" type="noConversion"/>
  </si>
  <si>
    <t>大招动作</t>
    <rPh sb="0" eb="1">
      <t>da'zhao</t>
    </rPh>
    <rPh sb="2" eb="3">
      <t>dong'zuo</t>
    </rPh>
    <phoneticPr fontId="5" type="noConversion"/>
  </si>
  <si>
    <t>原画</t>
    <rPh sb="0" eb="1">
      <t>yuan'hau</t>
    </rPh>
    <phoneticPr fontId="5" type="noConversion"/>
  </si>
  <si>
    <t>3D</t>
    <phoneticPr fontId="5" type="noConversion"/>
  </si>
  <si>
    <t>3D</t>
    <phoneticPr fontId="5" type="noConversion"/>
  </si>
  <si>
    <t>测试自主</t>
    <rPh sb="0" eb="1">
      <t>ce'shi</t>
    </rPh>
    <rPh sb="2" eb="3">
      <t>zi'zhu</t>
    </rPh>
    <phoneticPr fontId="5" type="noConversion"/>
  </si>
  <si>
    <t>宠物图鉴-掉落指引</t>
    <rPh sb="0" eb="1">
      <t>chong'wu</t>
    </rPh>
    <rPh sb="2" eb="3">
      <t>tu'jian</t>
    </rPh>
    <rPh sb="5" eb="6">
      <t>diao'luo</t>
    </rPh>
    <rPh sb="7" eb="8">
      <t>zhi'yin</t>
    </rPh>
    <phoneticPr fontId="5" type="noConversion"/>
  </si>
  <si>
    <t>冰岩</t>
  </si>
  <si>
    <t>梦魇</t>
  </si>
  <si>
    <t>独角兽</t>
  </si>
  <si>
    <t>大天狗</t>
  </si>
  <si>
    <t>红牛</t>
  </si>
  <si>
    <t>嫦娥</t>
  </si>
  <si>
    <t>龙女</t>
  </si>
  <si>
    <t>道成寺钟</t>
  </si>
  <si>
    <t>温迪戈</t>
  </si>
  <si>
    <t>伊芙利特</t>
  </si>
  <si>
    <t>火鸟</t>
  </si>
  <si>
    <t>绿T（）</t>
  </si>
  <si>
    <t>场景-巢穴</t>
  </si>
  <si>
    <t>场景-火山</t>
  </si>
  <si>
    <t>耗时</t>
    <rPh sb="0" eb="1">
      <t>hao'shi</t>
    </rPh>
    <phoneticPr fontId="5" type="noConversion"/>
  </si>
  <si>
    <t>本里程碑底线目标除对局修改外其余均完成，对局修改延期主要由于设计讨论和修改持续时间较长，导致无法按计划完成</t>
    <rPh sb="0" eb="1">
      <t>ben</t>
    </rPh>
    <rPh sb="1" eb="2">
      <t>li'cheng'bei</t>
    </rPh>
    <rPh sb="4" eb="5">
      <t>di'xian</t>
    </rPh>
    <rPh sb="6" eb="7">
      <t>mu'biao</t>
    </rPh>
    <rPh sb="8" eb="9">
      <t>chu</t>
    </rPh>
    <rPh sb="9" eb="10">
      <t>dui'ju</t>
    </rPh>
    <rPh sb="11" eb="12">
      <t>xiu'gai</t>
    </rPh>
    <rPh sb="13" eb="14">
      <t>wai</t>
    </rPh>
    <rPh sb="14" eb="15">
      <t>qi'yu</t>
    </rPh>
    <rPh sb="16" eb="17">
      <t>jun</t>
    </rPh>
    <rPh sb="17" eb="18">
      <t>wan'cheng</t>
    </rPh>
    <rPh sb="20" eb="21">
      <t>dui'ju</t>
    </rPh>
    <rPh sb="22" eb="23">
      <t>xiu'gai</t>
    </rPh>
    <rPh sb="24" eb="25">
      <t>yan'qi</t>
    </rPh>
    <rPh sb="26" eb="27">
      <t>zhu'yao</t>
    </rPh>
    <rPh sb="28" eb="29">
      <t>you'yu</t>
    </rPh>
    <rPh sb="30" eb="31">
      <t>she'ji</t>
    </rPh>
    <rPh sb="32" eb="33">
      <t>tao'lun</t>
    </rPh>
    <rPh sb="34" eb="35">
      <t>he</t>
    </rPh>
    <rPh sb="35" eb="36">
      <t>xiu'gai</t>
    </rPh>
    <rPh sb="37" eb="38">
      <t>chi'xu</t>
    </rPh>
    <rPh sb="39" eb="40">
      <t>shi'jian</t>
    </rPh>
    <rPh sb="41" eb="42">
      <t>jiao'chang</t>
    </rPh>
    <rPh sb="44" eb="45">
      <t>dao'zhi</t>
    </rPh>
    <rPh sb="46" eb="47">
      <t>wu'fa</t>
    </rPh>
    <rPh sb="48" eb="49">
      <t>an</t>
    </rPh>
    <rPh sb="49" eb="50">
      <t>ji'hua</t>
    </rPh>
    <rPh sb="51" eb="52">
      <t>wan'cheng</t>
    </rPh>
    <phoneticPr fontId="5" type="noConversion"/>
  </si>
  <si>
    <t>v0.6功能集体测试（背包，道具合成分解，宠物图鉴，副本、阵容选择）</t>
    <rPh sb="4" eb="5">
      <t>gong'neng</t>
    </rPh>
    <rPh sb="6" eb="7">
      <t>ji't</t>
    </rPh>
    <rPh sb="8" eb="9">
      <t>ce'shi</t>
    </rPh>
    <rPh sb="11" eb="12">
      <t>bei'bao</t>
    </rPh>
    <rPh sb="14" eb="15">
      <t>dao'ju</t>
    </rPh>
    <rPh sb="16" eb="17">
      <t>he'cheng</t>
    </rPh>
    <rPh sb="18" eb="19">
      <t>fen'jie</t>
    </rPh>
    <rPh sb="21" eb="22">
      <t>chong'wu</t>
    </rPh>
    <rPh sb="23" eb="24">
      <t>tu'jian</t>
    </rPh>
    <rPh sb="26" eb="27">
      <t>f'b</t>
    </rPh>
    <rPh sb="29" eb="30">
      <t>zhen'rong</t>
    </rPh>
    <rPh sb="31" eb="32">
      <t>xuan'z</t>
    </rPh>
    <phoneticPr fontId="5" type="noConversion"/>
  </si>
  <si>
    <t>村落场景资源拼接</t>
    <rPh sb="0" eb="1">
      <t>cun'luo</t>
    </rPh>
    <rPh sb="2" eb="3">
      <t>chang'jing</t>
    </rPh>
    <rPh sb="4" eb="5">
      <t>zi'yuan</t>
    </rPh>
    <rPh sb="6" eb="7">
      <t>pin'jie</t>
    </rPh>
    <phoneticPr fontId="5" type="noConversion"/>
  </si>
  <si>
    <t>村落场景debug</t>
    <rPh sb="0" eb="1">
      <t>cun'luo</t>
    </rPh>
    <rPh sb="2" eb="3">
      <t>chang'jing</t>
    </rPh>
    <phoneticPr fontId="5" type="noConversion"/>
  </si>
  <si>
    <t>商店折扣等补充功能</t>
    <rPh sb="1" eb="2">
      <t>dian</t>
    </rPh>
    <rPh sb="2" eb="3">
      <t>zhe'kou</t>
    </rPh>
    <rPh sb="4" eb="5">
      <t>deng</t>
    </rPh>
    <rPh sb="5" eb="6">
      <t>bu'chong</t>
    </rPh>
    <phoneticPr fontId="5" type="noConversion"/>
  </si>
  <si>
    <t>UI-商店折扣等补充功能</t>
    <phoneticPr fontId="5" type="noConversion"/>
  </si>
  <si>
    <t>宠物界面-性格，技能相关</t>
    <rPh sb="0" eb="1">
      <t>zhuang'bei</t>
    </rPh>
    <rPh sb="2" eb="3">
      <t>jie'mian</t>
    </rPh>
    <rPh sb="5" eb="6">
      <t>shi'fou</t>
    </rPh>
    <rPh sb="8" eb="9">
      <t>ji'neng</t>
    </rPh>
    <rPh sb="10" eb="11">
      <t>ke'yiqu'xiao</t>
    </rPh>
    <phoneticPr fontId="5" type="noConversion"/>
  </si>
  <si>
    <t>集体测试，跟进反馈</t>
    <rPh sb="0" eb="1">
      <t>ji't</t>
    </rPh>
    <rPh sb="2" eb="3">
      <t>ce'hsi</t>
    </rPh>
    <rPh sb="5" eb="6">
      <t>gen'jin</t>
    </rPh>
    <rPh sb="7" eb="8">
      <t>fan'kui</t>
    </rPh>
    <phoneticPr fontId="5" type="noConversion"/>
  </si>
  <si>
    <t>测试配置</t>
    <rPh sb="0" eb="1">
      <t>ce'hsi</t>
    </rPh>
    <rPh sb="2" eb="3">
      <t>pei'zhi</t>
    </rPh>
    <phoneticPr fontId="5" type="noConversion"/>
  </si>
  <si>
    <t>测试配置</t>
    <rPh sb="0" eb="1">
      <t>ce'sh</t>
    </rPh>
    <rPh sb="2" eb="3">
      <t>pei'zhi</t>
    </rPh>
    <phoneticPr fontId="5" type="noConversion"/>
  </si>
  <si>
    <t>装备背包</t>
    <rPh sb="0" eb="1">
      <t>zhuang'b</t>
    </rPh>
    <rPh sb="2" eb="3">
      <t>bei'bao</t>
    </rPh>
    <phoneticPr fontId="5" type="noConversion"/>
  </si>
  <si>
    <t>UI-装备背包</t>
    <rPh sb="3" eb="4">
      <t>zhuang'b</t>
    </rPh>
    <rPh sb="5" eb="6">
      <t>bei'bao</t>
    </rPh>
    <phoneticPr fontId="5" type="noConversion"/>
  </si>
  <si>
    <t>审核剧情故事</t>
  </si>
  <si>
    <t>道具内容配置</t>
  </si>
  <si>
    <t>得看老李投放情况</t>
  </si>
  <si>
    <t>补充各个阶段随机/保底逻辑</t>
  </si>
  <si>
    <t>对局调整配置集体测试内容；</t>
  </si>
  <si>
    <t>副本、阵容选择集体测试配置</t>
  </si>
  <si>
    <t>对局调整测试内容设计</t>
  </si>
  <si>
    <t>宠物界面 - 性格，技能，详细信息</t>
  </si>
  <si>
    <t>回归技能玩法， 和团队玩法</t>
  </si>
  <si>
    <t>第一二章玩法定义和难度需求</t>
  </si>
  <si>
    <t>0.7玩法难度定义和需求</t>
  </si>
  <si>
    <t>第三到五章的小怪物设计</t>
  </si>
  <si>
    <t>法物攻走五行后相关回归</t>
  </si>
  <si>
    <t>包括宝箱购买功能， UI调整，折扣需求，等</t>
  </si>
  <si>
    <t>镶嵌宝石，升阶， 售卖</t>
  </si>
  <si>
    <t xml:space="preserve">卡点建议， 各种收费点得价格定义， 特殊商店稀有货品建议， </t>
  </si>
  <si>
    <t>前五天功能开放和内容开放确认</t>
  </si>
  <si>
    <t>宝石， 防御-法物技能拆分</t>
  </si>
  <si>
    <t>玩家各个等级实力分配</t>
  </si>
  <si>
    <t>获得途径</t>
  </si>
  <si>
    <t>包括公会和个人大冒险？</t>
  </si>
  <si>
    <t>怪物 - 投放规划（碎片，整只）</t>
  </si>
  <si>
    <t>前两章</t>
  </si>
  <si>
    <t>关联充值额+N，稳定和非稳定宠物怪物池考虑</t>
  </si>
  <si>
    <t>温迪戈-道成寺钟等6个怪的弱点和Boss技能动作需求</t>
  </si>
  <si>
    <t>对局镜头切换验收</t>
  </si>
  <si>
    <t>第一二章困难本设计（Boss对局）</t>
  </si>
  <si>
    <t>模拟器使用学习</t>
  </si>
  <si>
    <t>前五天学习点时间预估</t>
  </si>
  <si>
    <t>第一二章副本音效设计</t>
  </si>
  <si>
    <t>副本结算调整+（星级评价？）</t>
  </si>
  <si>
    <t>第一二章美术需求审核</t>
  </si>
  <si>
    <t>各个玩法投放回收集成 - 审核</t>
  </si>
  <si>
    <t>Week</t>
  </si>
  <si>
    <t>邮箱调整</t>
  </si>
  <si>
    <t>邮箱调整 - 验收，Debug</t>
  </si>
  <si>
    <t>IM调整 - 验收，Debug</t>
  </si>
  <si>
    <t>商店调整 - 验收，Debug</t>
  </si>
  <si>
    <t>宠物界面 - 调整验收</t>
  </si>
  <si>
    <t>装备背包 - 评审，文档提交</t>
  </si>
  <si>
    <t>装备背包 - 验收， Debug</t>
  </si>
  <si>
    <t>对局修改 - 数值配合</t>
  </si>
  <si>
    <t>物攻走五行修改  - 封文档</t>
  </si>
  <si>
    <t>打断走技能修改 - 封文档</t>
  </si>
  <si>
    <t>物攻五行，打断验收，Debug</t>
  </si>
  <si>
    <t>里程碑 8 （预告）</t>
  </si>
  <si>
    <t>账号登录，创建角色，服务器选择，公告 - 封文档</t>
  </si>
  <si>
    <t>任务系统 - 验收，Debug</t>
  </si>
  <si>
    <t>副本，阵容算泽验收，Debug</t>
  </si>
  <si>
    <t xml:space="preserve">签到 </t>
  </si>
  <si>
    <t>系统设置</t>
  </si>
  <si>
    <t>运营工具</t>
  </si>
  <si>
    <t>新手文档 (1/2)</t>
  </si>
  <si>
    <t>公会任务设计</t>
  </si>
  <si>
    <t xml:space="preserve">副本配置准备 </t>
  </si>
  <si>
    <t>副本配置准备</t>
  </si>
  <si>
    <t>第三到 五章Boss设计 (部分）</t>
  </si>
  <si>
    <t>活动指引界面 （超额）</t>
  </si>
  <si>
    <t>公会Boss</t>
  </si>
  <si>
    <t>抽蛋 ， 副本获得宠物表现</t>
  </si>
  <si>
    <t>配置 - 怪物升级信息，经验</t>
  </si>
  <si>
    <t>配置 - 角色升级信息，经验</t>
  </si>
  <si>
    <t>玩家前两天新手学习时间规划</t>
  </si>
  <si>
    <t>任务投放，跟胖子确认</t>
  </si>
  <si>
    <t>对局修改审核</t>
  </si>
  <si>
    <t>后期剧情需求/副本分布</t>
  </si>
  <si>
    <t>配置</t>
  </si>
  <si>
    <t>对局调整</t>
  </si>
  <si>
    <t>账号登陆</t>
  </si>
  <si>
    <t>副本选择， 阵容</t>
  </si>
  <si>
    <t>任务系统</t>
  </si>
  <si>
    <t>前两章 - 14个副本</t>
  </si>
  <si>
    <t>自动战斗</t>
  </si>
  <si>
    <t>公会</t>
  </si>
  <si>
    <t>IM邮箱， 商店</t>
  </si>
  <si>
    <t>副本结算+星级评价</t>
  </si>
  <si>
    <t>装备背包</t>
  </si>
  <si>
    <t>大冒险</t>
  </si>
  <si>
    <t>新手</t>
  </si>
  <si>
    <t>物攻五行， 打断</t>
  </si>
  <si>
    <t>对局-照妖镜调整</t>
    <rPh sb="0" eb="1">
      <t>dui'ju</t>
    </rPh>
    <rPh sb="3" eb="4">
      <t>zhao'yao'jing</t>
    </rPh>
    <rPh sb="6" eb="7">
      <t>tiao'zheng</t>
    </rPh>
    <phoneticPr fontId="5" type="noConversion"/>
  </si>
  <si>
    <t>对局-照妖镜</t>
    <rPh sb="3" eb="4">
      <t>zhao'yao'jing</t>
    </rPh>
    <phoneticPr fontId="5" type="noConversion"/>
  </si>
  <si>
    <t>程序开发，QA测试</t>
    <rPh sb="0" eb="1">
      <t>cheng'xu</t>
    </rPh>
    <rPh sb="2" eb="3">
      <t>kai'fa</t>
    </rPh>
    <rPh sb="7" eb="8">
      <t>ce'shi</t>
    </rPh>
    <phoneticPr fontId="5" type="noConversion"/>
  </si>
  <si>
    <t>对局-照妖镜调整，Debug</t>
    <rPh sb="0" eb="1">
      <t>dui'ju</t>
    </rPh>
    <rPh sb="3" eb="4">
      <t>zhao'yao'jing</t>
    </rPh>
    <rPh sb="6" eb="7">
      <t>tiao'zheng</t>
    </rPh>
    <phoneticPr fontId="5" type="noConversion"/>
  </si>
  <si>
    <t>道具tips-掉落指引</t>
    <rPh sb="0" eb="1">
      <t>dao'ju</t>
    </rPh>
    <rPh sb="7" eb="8">
      <t>diao'luo</t>
    </rPh>
    <rPh sb="9" eb="10">
      <t>zhi'yin</t>
    </rPh>
    <phoneticPr fontId="5" type="noConversion"/>
  </si>
  <si>
    <t>Debug</t>
    <phoneticPr fontId="5" type="noConversion"/>
  </si>
  <si>
    <t>通天塔-经验、金钱、boss（逻辑），Debug</t>
    <rPh sb="0" eb="1">
      <t>tong'tian'ta</t>
    </rPh>
    <rPh sb="4" eb="5">
      <t>jing'yan</t>
    </rPh>
    <rPh sb="7" eb="8">
      <t>jin'qian</t>
    </rPh>
    <phoneticPr fontId="5" type="noConversion"/>
  </si>
  <si>
    <t>公会Debug</t>
    <rPh sb="0" eb="1">
      <t>gong'hui</t>
    </rPh>
    <phoneticPr fontId="5" type="noConversion"/>
  </si>
  <si>
    <t>宠物界面调整</t>
    <rPh sb="0" eb="1">
      <t>chong'wu</t>
    </rPh>
    <rPh sb="2" eb="3">
      <t>jie'mian</t>
    </rPh>
    <rPh sb="4" eb="5">
      <t>tiao'zheng</t>
    </rPh>
    <phoneticPr fontId="5" type="noConversion"/>
  </si>
  <si>
    <t>Debug</t>
    <phoneticPr fontId="5" type="noConversion"/>
  </si>
  <si>
    <t>副本结算调整+（星级评价？）</t>
    <phoneticPr fontId="5" type="noConversion"/>
  </si>
  <si>
    <t>物攻走五行修改</t>
    <phoneticPr fontId="5" type="noConversion"/>
  </si>
  <si>
    <t>打断走技能修改</t>
    <phoneticPr fontId="5" type="noConversion"/>
  </si>
  <si>
    <t>大招表现修改（字幕等）</t>
    <rPh sb="0" eb="1">
      <t>da'zhao</t>
    </rPh>
    <rPh sb="2" eb="3">
      <t>biao'xian</t>
    </rPh>
    <rPh sb="4" eb="5">
      <t>xiu'gai</t>
    </rPh>
    <rPh sb="7" eb="8">
      <t>zi'mu</t>
    </rPh>
    <rPh sb="9" eb="10">
      <t>deng</t>
    </rPh>
    <phoneticPr fontId="5" type="noConversion"/>
  </si>
  <si>
    <t>大招画阵取消</t>
    <rPh sb="0" eb="1">
      <t>da'zhao</t>
    </rPh>
    <rPh sb="2" eb="3">
      <t>hua'zhen</t>
    </rPh>
    <rPh sb="4" eb="5">
      <t>qu'xiao</t>
    </rPh>
    <phoneticPr fontId="5" type="noConversion"/>
  </si>
  <si>
    <t>任务系统补功能，换UI</t>
    <rPh sb="0" eb="1">
      <t>ren'wu</t>
    </rPh>
    <rPh sb="2" eb="3">
      <t>xi't</t>
    </rPh>
    <rPh sb="4" eb="5">
      <t>bu</t>
    </rPh>
    <rPh sb="5" eb="6">
      <t>gong'neng</t>
    </rPh>
    <rPh sb="8" eb="9">
      <t>huan</t>
    </rPh>
    <phoneticPr fontId="5" type="noConversion"/>
  </si>
  <si>
    <t>账号登录，选服，公告，创建角色</t>
    <rPh sb="0" eb="1">
      <t>zhang'hao</t>
    </rPh>
    <rPh sb="2" eb="3">
      <t>deng'lu</t>
    </rPh>
    <rPh sb="5" eb="6">
      <t>xuan'ze</t>
    </rPh>
    <rPh sb="6" eb="7">
      <t>fu'w'q</t>
    </rPh>
    <rPh sb="8" eb="9">
      <t>gong'gao</t>
    </rPh>
    <rPh sb="11" eb="12">
      <t>chuang'jian</t>
    </rPh>
    <rPh sb="13" eb="14">
      <t>jue'se</t>
    </rPh>
    <phoneticPr fontId="5" type="noConversion"/>
  </si>
  <si>
    <t>IM修改</t>
    <rPh sb="2" eb="3">
      <t>xiu'gai</t>
    </rPh>
    <phoneticPr fontId="5" type="noConversion"/>
  </si>
  <si>
    <t>账号登录，选服，公告，创建角色，Debug</t>
    <rPh sb="0" eb="1">
      <t>zhang'hao</t>
    </rPh>
    <rPh sb="2" eb="3">
      <t>deng'lu</t>
    </rPh>
    <rPh sb="5" eb="6">
      <t>xuan'ze</t>
    </rPh>
    <rPh sb="6" eb="7">
      <t>fu'w'q</t>
    </rPh>
    <rPh sb="8" eb="9">
      <t>gong'gao</t>
    </rPh>
    <rPh sb="11" eb="12">
      <t>chuang'jian</t>
    </rPh>
    <rPh sb="13" eb="14">
      <t>jue'se</t>
    </rPh>
    <phoneticPr fontId="5" type="noConversion"/>
  </si>
  <si>
    <t>公会-科技，祈福</t>
    <rPh sb="0" eb="1">
      <t>gong'hui</t>
    </rPh>
    <rPh sb="3" eb="4">
      <t>ke'ji</t>
    </rPh>
    <rPh sb="6" eb="7">
      <t>qi'fu</t>
    </rPh>
    <phoneticPr fontId="5" type="noConversion"/>
  </si>
  <si>
    <t>公会-任务</t>
    <rPh sb="0" eb="1">
      <t>gon'hui</t>
    </rPh>
    <rPh sb="3" eb="4">
      <t>ren'wu</t>
    </rPh>
    <phoneticPr fontId="5" type="noConversion"/>
  </si>
  <si>
    <t>村落场景检查，调试</t>
    <rPh sb="0" eb="1">
      <t>cun'luo</t>
    </rPh>
    <rPh sb="2" eb="3">
      <t>chang'jing</t>
    </rPh>
    <rPh sb="4" eb="5">
      <t>jian'cha</t>
    </rPh>
    <rPh sb="7" eb="8">
      <t>tiao'shi</t>
    </rPh>
    <phoneticPr fontId="5" type="noConversion"/>
  </si>
  <si>
    <t>热更新</t>
    <rPh sb="0" eb="1">
      <t>re'geng'xing</t>
    </rPh>
    <rPh sb="2" eb="3">
      <t>xin</t>
    </rPh>
    <phoneticPr fontId="5" type="noConversion"/>
  </si>
  <si>
    <t>Debug</t>
    <phoneticPr fontId="5" type="noConversion"/>
  </si>
  <si>
    <t>宠物界面修改</t>
    <rPh sb="0" eb="1">
      <t>chong'wu</t>
    </rPh>
    <rPh sb="2" eb="3">
      <t>jie'mian</t>
    </rPh>
    <rPh sb="4" eb="5">
      <t>xiu'gai</t>
    </rPh>
    <phoneticPr fontId="5" type="noConversion"/>
  </si>
  <si>
    <t>宠物界面-性格技能相关</t>
    <rPh sb="0" eb="1">
      <t>zhuang'bei</t>
    </rPh>
    <rPh sb="2" eb="3">
      <t>jie'mian</t>
    </rPh>
    <rPh sb="5" eb="6">
      <t>shi'fou</t>
    </rPh>
    <rPh sb="7" eb="8">
      <t>ji'neng</t>
    </rPh>
    <rPh sb="9" eb="10">
      <t>ke'yiqu'xiao</t>
    </rPh>
    <phoneticPr fontId="5" type="noConversion"/>
  </si>
  <si>
    <t>商店折扣功能，其他补充</t>
  </si>
  <si>
    <t>商店折扣功能，其他补充</t>
    <rPh sb="1" eb="2">
      <t>dian</t>
    </rPh>
    <rPh sb="2" eb="3">
      <t>zhe'kou</t>
    </rPh>
    <rPh sb="7" eb="8">
      <t>qi't</t>
    </rPh>
    <rPh sb="9" eb="10">
      <t>bu'chong</t>
    </rPh>
    <phoneticPr fontId="5" type="noConversion"/>
  </si>
  <si>
    <t>用例设计</t>
    <rPh sb="0" eb="1">
      <t>yong'li</t>
    </rPh>
    <rPh sb="2" eb="3">
      <t>she'ji</t>
    </rPh>
    <phoneticPr fontId="5" type="noConversion"/>
  </si>
  <si>
    <t>宠物图鉴，道具tips-掉落指引</t>
    <rPh sb="0" eb="1">
      <t>chong'wu</t>
    </rPh>
    <rPh sb="2" eb="3">
      <t>tu'jian</t>
    </rPh>
    <phoneticPr fontId="5" type="noConversion"/>
  </si>
  <si>
    <t>公会-科技，祈福，任务</t>
    <rPh sb="0" eb="1">
      <t>gong'hui</t>
    </rPh>
    <rPh sb="3" eb="4">
      <t>ke'ji</t>
    </rPh>
    <rPh sb="6" eb="7">
      <t>qi'fu</t>
    </rPh>
    <rPh sb="9" eb="10">
      <t>ren'wu</t>
    </rPh>
    <phoneticPr fontId="5" type="noConversion"/>
  </si>
  <si>
    <t>文档分析</t>
    <rPh sb="0" eb="1">
      <t>wen'dang</t>
    </rPh>
    <rPh sb="2" eb="3">
      <t>fen'xi</t>
    </rPh>
    <phoneticPr fontId="5" type="noConversion"/>
  </si>
  <si>
    <t>三方，用例设计</t>
    <rPh sb="0" eb="1">
      <t>san'fang</t>
    </rPh>
    <rPh sb="3" eb="4">
      <t>yong'li</t>
    </rPh>
    <rPh sb="5" eb="6">
      <t>she'ji</t>
    </rPh>
    <phoneticPr fontId="5" type="noConversion"/>
  </si>
  <si>
    <t>三方，跟进回归；用例设计</t>
    <rPh sb="0" eb="1">
      <t>san'fang</t>
    </rPh>
    <rPh sb="3" eb="4">
      <t>gen'jin</t>
    </rPh>
    <rPh sb="5" eb="6">
      <t>hui'gui</t>
    </rPh>
    <rPh sb="8" eb="9">
      <t>yong'li</t>
    </rPh>
    <rPh sb="10" eb="11">
      <t>she'ji</t>
    </rPh>
    <phoneticPr fontId="5" type="noConversion"/>
  </si>
  <si>
    <t>复查bug</t>
    <rPh sb="0" eb="1">
      <t>fu'cha</t>
    </rPh>
    <phoneticPr fontId="5" type="noConversion"/>
  </si>
  <si>
    <t>测试</t>
    <rPh sb="0" eb="1">
      <t>ce'shi</t>
    </rPh>
    <phoneticPr fontId="5" type="noConversion"/>
  </si>
  <si>
    <t>文档分析，三方；用例设计</t>
    <rPh sb="0" eb="1">
      <t>wen'dang'fen'xi</t>
    </rPh>
    <rPh sb="5" eb="6">
      <t>san'fang</t>
    </rPh>
    <rPh sb="8" eb="9">
      <t>yong'li</t>
    </rPh>
    <rPh sb="10" eb="11">
      <t>she'ji</t>
    </rPh>
    <phoneticPr fontId="5" type="noConversion"/>
  </si>
  <si>
    <t>测试，复查bug</t>
    <rPh sb="0" eb="1">
      <t>ce'shi</t>
    </rPh>
    <rPh sb="3" eb="4">
      <t>fu'cha</t>
    </rPh>
    <phoneticPr fontId="5" type="noConversion"/>
  </si>
  <si>
    <t>三方，跟进回归；用例修改</t>
    <rPh sb="0" eb="1">
      <t>san'fang</t>
    </rPh>
    <rPh sb="3" eb="4">
      <t>gen'jin</t>
    </rPh>
    <rPh sb="5" eb="6">
      <t>hui'gui</t>
    </rPh>
    <rPh sb="8" eb="9">
      <t>yong'li</t>
    </rPh>
    <rPh sb="10" eb="11">
      <t>xiu'gai</t>
    </rPh>
    <phoneticPr fontId="5" type="noConversion"/>
  </si>
  <si>
    <t>用例设计，测试</t>
    <rPh sb="0" eb="1">
      <t>yong'li</t>
    </rPh>
    <rPh sb="2" eb="3">
      <t>she'ji</t>
    </rPh>
    <rPh sb="5" eb="6">
      <t>ce'shi</t>
    </rPh>
    <phoneticPr fontId="5" type="noConversion"/>
  </si>
  <si>
    <t>文档分析，三方；用例设计</t>
    <rPh sb="0" eb="1">
      <t>wen'dang</t>
    </rPh>
    <rPh sb="2" eb="3">
      <t>fen'xi</t>
    </rPh>
    <rPh sb="5" eb="6">
      <t>san'fang</t>
    </rPh>
    <rPh sb="8" eb="9">
      <t>yong'li</t>
    </rPh>
    <rPh sb="10" eb="11">
      <t>she'ji</t>
    </rPh>
    <phoneticPr fontId="5" type="noConversion"/>
  </si>
  <si>
    <t>文档分析；三方</t>
    <rPh sb="0" eb="1">
      <t>wen'dang</t>
    </rPh>
    <rPh sb="2" eb="3">
      <t>fen'xi</t>
    </rPh>
    <rPh sb="5" eb="6">
      <t>san'fang</t>
    </rPh>
    <phoneticPr fontId="5" type="noConversion"/>
  </si>
  <si>
    <t>商店调整（UI、折扣、新功能）</t>
    <rPh sb="0" eb="1">
      <t>shang'dian</t>
    </rPh>
    <rPh sb="2" eb="3">
      <t>tiao'zheng</t>
    </rPh>
    <rPh sb="8" eb="9">
      <t>zhe'kou</t>
    </rPh>
    <rPh sb="11" eb="12">
      <t>xin</t>
    </rPh>
    <rPh sb="12" eb="13">
      <t>gong'neng</t>
    </rPh>
    <phoneticPr fontId="5" type="noConversion"/>
  </si>
  <si>
    <t>第1，2章副本</t>
    <rPh sb="0" eb="1">
      <t>di</t>
    </rPh>
    <rPh sb="4" eb="5">
      <t>zhang</t>
    </rPh>
    <rPh sb="5" eb="6">
      <t>fu'b</t>
    </rPh>
    <phoneticPr fontId="5" type="noConversion"/>
  </si>
  <si>
    <t>测试（逻辑）</t>
  </si>
  <si>
    <t>文档分析，三方；用例修改</t>
    <rPh sb="0" eb="1">
      <t>wen'dang</t>
    </rPh>
    <rPh sb="2" eb="3">
      <t>fen'xi</t>
    </rPh>
    <rPh sb="5" eb="6">
      <t>san'fang</t>
    </rPh>
    <rPh sb="8" eb="9">
      <t>yong'li</t>
    </rPh>
    <rPh sb="10" eb="11">
      <t>xiu'gai</t>
    </rPh>
    <phoneticPr fontId="5" type="noConversion"/>
  </si>
  <si>
    <t>测试（表现）</t>
    <rPh sb="0" eb="1">
      <t>ce'shi</t>
    </rPh>
    <rPh sb="3" eb="4">
      <t>biao'xian</t>
    </rPh>
    <phoneticPr fontId="5" type="noConversion"/>
  </si>
  <si>
    <t>对局UI-照妖镜</t>
    <rPh sb="0" eb="1">
      <t>dui'ju</t>
    </rPh>
    <rPh sb="5" eb="6">
      <t>zhao'yao'jing</t>
    </rPh>
    <phoneticPr fontId="5" type="noConversion"/>
  </si>
  <si>
    <t>对局、技能-特效</t>
  </si>
  <si>
    <t>场景原画-村落</t>
    <rPh sb="0" eb="1">
      <t>chang'jing</t>
    </rPh>
    <rPh sb="2" eb="3">
      <t>yuan'hua</t>
    </rPh>
    <rPh sb="5" eb="6">
      <t>cun'luo</t>
    </rPh>
    <phoneticPr fontId="5" type="noConversion"/>
  </si>
  <si>
    <t>场景-第1章</t>
    <rPh sb="3" eb="4">
      <t>di</t>
    </rPh>
    <rPh sb="5" eb="6">
      <t>zhang</t>
    </rPh>
    <phoneticPr fontId="5" type="noConversion"/>
  </si>
  <si>
    <t>场景-第2章</t>
    <rPh sb="3" eb="4">
      <t>di</t>
    </rPh>
    <rPh sb="5" eb="6">
      <t>zhang</t>
    </rPh>
    <phoneticPr fontId="5" type="noConversion"/>
  </si>
  <si>
    <t>Boss-第2章</t>
    <rPh sb="5" eb="6">
      <t>di</t>
    </rPh>
    <rPh sb="7" eb="8">
      <t>zhang</t>
    </rPh>
    <phoneticPr fontId="5" type="noConversion"/>
  </si>
  <si>
    <t>对局UI-Debug</t>
    <rPh sb="0" eb="1">
      <t>dui'ju</t>
    </rPh>
    <phoneticPr fontId="5" type="noConversion"/>
  </si>
  <si>
    <t>UI-公会Debug</t>
    <rPh sb="3" eb="4">
      <t>gong'hui</t>
    </rPh>
    <phoneticPr fontId="5" type="noConversion"/>
  </si>
  <si>
    <t>UI-公会-基础</t>
    <rPh sb="3" eb="4">
      <t>gong'hui</t>
    </rPh>
    <rPh sb="6" eb="7">
      <t>ji'chu</t>
    </rPh>
    <phoneticPr fontId="5" type="noConversion"/>
  </si>
  <si>
    <t>UI-公会-科技，祈福，任务</t>
    <rPh sb="6" eb="7">
      <t>ke'ji</t>
    </rPh>
    <rPh sb="9" eb="10">
      <t>qi'fu</t>
    </rPh>
    <rPh sb="12" eb="13">
      <t>ren'wu</t>
    </rPh>
    <phoneticPr fontId="5" type="noConversion"/>
  </si>
  <si>
    <t>外包跟进</t>
    <rPh sb="0" eb="1">
      <t>wai'bao</t>
    </rPh>
    <rPh sb="2" eb="3">
      <t>gen'jin</t>
    </rPh>
    <phoneticPr fontId="5" type="noConversion"/>
  </si>
  <si>
    <t>UI-邮箱调整</t>
    <rPh sb="3" eb="4">
      <t>you'xiang</t>
    </rPh>
    <rPh sb="5" eb="6">
      <t>tiao'zheng</t>
    </rPh>
    <phoneticPr fontId="5" type="noConversion"/>
  </si>
  <si>
    <t>UI-IM调整</t>
    <rPh sb="5" eb="6">
      <t>tiao'zheng</t>
    </rPh>
    <phoneticPr fontId="5" type="noConversion"/>
  </si>
  <si>
    <t>UI-副本界面调整+星级评价</t>
    <rPh sb="3" eb="4">
      <t>fu'b</t>
    </rPh>
    <rPh sb="5" eb="6">
      <t>jie'mian</t>
    </rPh>
    <rPh sb="7" eb="8">
      <t>tiao'zheng</t>
    </rPh>
    <rPh sb="10" eb="11">
      <t>xing'ji</t>
    </rPh>
    <rPh sb="12" eb="13">
      <t>ping'jia</t>
    </rPh>
    <phoneticPr fontId="5" type="noConversion"/>
  </si>
  <si>
    <t>宠物界面-技能、性格</t>
    <rPh sb="0" eb="1">
      <t>chogn'wu</t>
    </rPh>
    <rPh sb="2" eb="3">
      <t>jie'mian</t>
    </rPh>
    <rPh sb="5" eb="6">
      <t>ji'neng</t>
    </rPh>
    <rPh sb="8" eb="9">
      <t>xing'ge</t>
    </rPh>
    <phoneticPr fontId="5" type="noConversion"/>
  </si>
  <si>
    <t>UI-装备背包</t>
    <rPh sb="3" eb="4">
      <t>zhuang'bei</t>
    </rPh>
    <rPh sb="5" eb="6">
      <t>bei'bao</t>
    </rPh>
    <phoneticPr fontId="5" type="noConversion"/>
  </si>
  <si>
    <t>UI-账号登录，选服，公告，创建角色</t>
    <rPh sb="3" eb="4">
      <t>zhang'hao</t>
    </rPh>
    <rPh sb="5" eb="6">
      <t>deng'lu</t>
    </rPh>
    <rPh sb="8" eb="9">
      <t>xuan'fu</t>
    </rPh>
    <rPh sb="11" eb="12">
      <t>gong'gao</t>
    </rPh>
    <rPh sb="14" eb="15">
      <t>chuang'j</t>
    </rPh>
    <rPh sb="16" eb="17">
      <t>jue'se</t>
    </rPh>
    <phoneticPr fontId="5" type="noConversion"/>
  </si>
  <si>
    <t>场景原画-第1章</t>
    <rPh sb="0" eb="1">
      <t>chang'jing</t>
    </rPh>
    <rPh sb="2" eb="3">
      <t>yuan'hua</t>
    </rPh>
    <rPh sb="5" eb="6">
      <t>di</t>
    </rPh>
    <rPh sb="7" eb="8">
      <t>zhang</t>
    </rPh>
    <phoneticPr fontId="5" type="noConversion"/>
  </si>
  <si>
    <t>场景原画-第2章</t>
    <rPh sb="0" eb="1">
      <t>chang'jing</t>
    </rPh>
    <rPh sb="2" eb="3">
      <t>yuan'hua</t>
    </rPh>
    <rPh sb="5" eb="6">
      <t>di</t>
    </rPh>
    <rPh sb="7" eb="8">
      <t>zhang</t>
    </rPh>
    <phoneticPr fontId="5" type="noConversion"/>
  </si>
  <si>
    <t>UI-商店修改</t>
    <rPh sb="3" eb="4">
      <t>shang'dian</t>
    </rPh>
    <rPh sb="5" eb="6">
      <t>xiu'gai</t>
    </rPh>
    <phoneticPr fontId="5" type="noConversion"/>
  </si>
  <si>
    <t>角色原画-第2章Boss</t>
    <rPh sb="0" eb="1">
      <t>jue'se</t>
    </rPh>
    <rPh sb="2" eb="3">
      <t>yuan'hua</t>
    </rPh>
    <rPh sb="5" eb="6">
      <t>di</t>
    </rPh>
    <rPh sb="7" eb="8">
      <t>zhang</t>
    </rPh>
    <phoneticPr fontId="5" type="noConversion"/>
  </si>
  <si>
    <t>UI-装备背包Debug</t>
    <rPh sb="3" eb="4">
      <t>zhuang'b</t>
    </rPh>
    <rPh sb="5" eb="6">
      <t>bei'bao</t>
    </rPh>
    <phoneticPr fontId="5" type="noConversion"/>
  </si>
  <si>
    <t>UI-账号登录，选服，公告，创建角色Debug</t>
    <rPh sb="3" eb="4">
      <t>zhang'hao</t>
    </rPh>
    <rPh sb="5" eb="6">
      <t>deng'lu</t>
    </rPh>
    <rPh sb="8" eb="9">
      <t>xuan'fu</t>
    </rPh>
    <rPh sb="11" eb="12">
      <t>gong'gao</t>
    </rPh>
    <rPh sb="14" eb="15">
      <t>chuang'j</t>
    </rPh>
    <rPh sb="16" eb="17">
      <t>jue'se</t>
    </rPh>
    <phoneticPr fontId="5" type="noConversion"/>
  </si>
  <si>
    <t>UI-宠物头像</t>
    <rPh sb="3" eb="4">
      <t>chong'wu</t>
    </rPh>
    <rPh sb="5" eb="6">
      <t>tou'xiang</t>
    </rPh>
    <phoneticPr fontId="5" type="noConversion"/>
  </si>
  <si>
    <t>角色原画-第2章Boss动作、特效需求</t>
    <rPh sb="0" eb="1">
      <t>jue'se</t>
    </rPh>
    <rPh sb="2" eb="3">
      <t>yuan'hua</t>
    </rPh>
    <rPh sb="5" eb="6">
      <t>di</t>
    </rPh>
    <rPh sb="7" eb="8">
      <t>zhang</t>
    </rPh>
    <rPh sb="12" eb="13">
      <t>don'zuo</t>
    </rPh>
    <rPh sb="15" eb="16">
      <t>te'xiao</t>
    </rPh>
    <rPh sb="17" eb="18">
      <t>xu'qiu</t>
    </rPh>
    <phoneticPr fontId="5" type="noConversion"/>
  </si>
  <si>
    <t>凯瑞斯（火）</t>
    <rPh sb="0" eb="1">
      <t>kai'rui'si</t>
    </rPh>
    <rPh sb="4" eb="5">
      <t>huo</t>
    </rPh>
    <phoneticPr fontId="5" type="noConversion"/>
  </si>
  <si>
    <t>河童（草）</t>
    <rPh sb="0" eb="1">
      <t>he'tong</t>
    </rPh>
    <rPh sb="3" eb="4">
      <t>cao</t>
    </rPh>
    <phoneticPr fontId="5" type="noConversion"/>
  </si>
  <si>
    <t>小丑（水）</t>
    <rPh sb="3" eb="4">
      <t>shui</t>
    </rPh>
    <phoneticPr fontId="5" type="noConversion"/>
  </si>
  <si>
    <t>小丑（火）</t>
    <rPh sb="3" eb="4">
      <t>huo</t>
    </rPh>
    <phoneticPr fontId="5" type="noConversion"/>
  </si>
  <si>
    <t>刺壳（火）</t>
    <rPh sb="0" eb="1">
      <t>ci</t>
    </rPh>
    <rPh sb="1" eb="2">
      <t>ke'zi</t>
    </rPh>
    <rPh sb="3" eb="4">
      <t>huo</t>
    </rPh>
    <phoneticPr fontId="5" type="noConversion"/>
  </si>
  <si>
    <t>舞狮（火）</t>
    <rPh sb="0" eb="1">
      <t>wu'shi'zi</t>
    </rPh>
    <rPh sb="3" eb="4">
      <t>huo</t>
    </rPh>
    <phoneticPr fontId="5" type="noConversion"/>
  </si>
  <si>
    <t>舞狮（水）</t>
    <rPh sb="0" eb="1">
      <t>wu'shi'zi</t>
    </rPh>
    <rPh sb="3" eb="4">
      <t>shui</t>
    </rPh>
    <phoneticPr fontId="5" type="noConversion"/>
  </si>
  <si>
    <t>蜥蜴人（火）</t>
    <rPh sb="0" eb="1">
      <t>xi'yi'ren</t>
    </rPh>
    <rPh sb="4" eb="5">
      <t>huo</t>
    </rPh>
    <phoneticPr fontId="5" type="noConversion"/>
  </si>
  <si>
    <t>狼人（水）</t>
    <rPh sb="0" eb="1">
      <t>lang'ren</t>
    </rPh>
    <rPh sb="3" eb="4">
      <t>shui</t>
    </rPh>
    <phoneticPr fontId="5" type="noConversion"/>
  </si>
  <si>
    <t>女妖（暗）</t>
    <rPh sb="0" eb="1">
      <t>nv'yao</t>
    </rPh>
    <rPh sb="3" eb="4">
      <t>an'se</t>
    </rPh>
    <phoneticPr fontId="5" type="noConversion"/>
  </si>
  <si>
    <t>水鬼（水）</t>
    <rPh sb="3" eb="4">
      <t>shui</t>
    </rPh>
    <phoneticPr fontId="5" type="noConversion"/>
  </si>
  <si>
    <t>皮影（暗）</t>
    <rPh sb="3" eb="4">
      <t>an</t>
    </rPh>
    <phoneticPr fontId="5" type="noConversion"/>
  </si>
  <si>
    <t>动作，大招动作</t>
    <rPh sb="0" eb="1">
      <t>dong'zuo</t>
    </rPh>
    <rPh sb="3" eb="4">
      <t>da'zhao</t>
    </rPh>
    <rPh sb="5" eb="6">
      <t>dong'zuo</t>
    </rPh>
    <phoneticPr fontId="5" type="noConversion"/>
  </si>
  <si>
    <t>需求</t>
    <rPh sb="0" eb="1">
      <t>xu'qiu</t>
    </rPh>
    <phoneticPr fontId="5" type="noConversion"/>
  </si>
  <si>
    <t>动作，大招动作</t>
    <rPh sb="3" eb="4">
      <t>da'zhao</t>
    </rPh>
    <rPh sb="5" eb="6">
      <t>dong'zuo</t>
    </rPh>
    <phoneticPr fontId="5" type="noConversion"/>
  </si>
  <si>
    <t>原画-绿T（）</t>
    <rPh sb="0" eb="1">
      <t>yuan'hua</t>
    </rPh>
    <rPh sb="3" eb="4">
      <t>lv</t>
    </rPh>
    <phoneticPr fontId="5" type="noConversion"/>
  </si>
  <si>
    <t>其他怪物换色需求</t>
    <rPh sb="0" eb="1">
      <t>qi't</t>
    </rPh>
    <rPh sb="2" eb="3">
      <t>guai'wu</t>
    </rPh>
    <rPh sb="4" eb="5">
      <t>huan'se</t>
    </rPh>
    <rPh sb="6" eb="7">
      <t>xu'qiu</t>
    </rPh>
    <phoneticPr fontId="5" type="noConversion"/>
  </si>
  <si>
    <t>怪物换色-蜥蜴人，狼人，舞狮</t>
    <rPh sb="0" eb="1">
      <t>guai'wu</t>
    </rPh>
    <rPh sb="2" eb="3">
      <t>huan'se</t>
    </rPh>
    <rPh sb="5" eb="6">
      <t>xi'yi'ren</t>
    </rPh>
    <rPh sb="9" eb="10">
      <t>lang'ren</t>
    </rPh>
    <phoneticPr fontId="5" type="noConversion"/>
  </si>
  <si>
    <t>主场景物件可以分开发包么？最后是自己拼还是外包拼？</t>
    <rPh sb="0" eb="1">
      <t>zhu</t>
    </rPh>
    <rPh sb="1" eb="2">
      <t>chang'jing</t>
    </rPh>
    <rPh sb="3" eb="4">
      <t>wu'jian</t>
    </rPh>
    <rPh sb="5" eb="6">
      <t>ke'yi</t>
    </rPh>
    <rPh sb="7" eb="8">
      <t>fen'bie</t>
    </rPh>
    <rPh sb="8" eb="9">
      <t>kai</t>
    </rPh>
    <rPh sb="9" eb="10">
      <t>fa</t>
    </rPh>
    <rPh sb="10" eb="11">
      <t>bao</t>
    </rPh>
    <rPh sb="11" eb="12">
      <t>me</t>
    </rPh>
    <rPh sb="13" eb="14">
      <t>zui'hou</t>
    </rPh>
    <rPh sb="15" eb="16">
      <t>shi</t>
    </rPh>
    <rPh sb="16" eb="17">
      <t>zi'ji</t>
    </rPh>
    <rPh sb="18" eb="19">
      <t>pin</t>
    </rPh>
    <rPh sb="19" eb="20">
      <t>hai'sh</t>
    </rPh>
    <rPh sb="21" eb="22">
      <t>wai'bao</t>
    </rPh>
    <rPh sb="23" eb="24">
      <t>pin</t>
    </rPh>
    <phoneticPr fontId="5" type="noConversion"/>
  </si>
  <si>
    <t>换色-不用重塑造的话几分钟，重塑造1天左右</t>
    <rPh sb="0" eb="1">
      <t>huan'se</t>
    </rPh>
    <rPh sb="3" eb="4">
      <t>bu</t>
    </rPh>
    <rPh sb="4" eb="5">
      <t>yong</t>
    </rPh>
    <rPh sb="5" eb="6">
      <t>chong</t>
    </rPh>
    <rPh sb="6" eb="7">
      <t>su'zao</t>
    </rPh>
    <rPh sb="8" eb="9">
      <t>de</t>
    </rPh>
    <rPh sb="9" eb="10">
      <t>hua</t>
    </rPh>
    <rPh sb="10" eb="11">
      <t>ji'fen'zhong</t>
    </rPh>
    <rPh sb="14" eb="15">
      <t>chong</t>
    </rPh>
    <rPh sb="18" eb="19">
      <t>tian</t>
    </rPh>
    <rPh sb="19" eb="20">
      <t>zuo'you</t>
    </rPh>
    <phoneticPr fontId="5" type="noConversion"/>
  </si>
  <si>
    <t>W1</t>
    <phoneticPr fontId="8" type="noConversion"/>
  </si>
  <si>
    <t>W2</t>
    <phoneticPr fontId="5" type="noConversion"/>
  </si>
  <si>
    <t>W3</t>
    <phoneticPr fontId="5" type="noConversion"/>
  </si>
  <si>
    <t>W4</t>
    <phoneticPr fontId="5" type="noConversion"/>
  </si>
  <si>
    <t>W5</t>
    <phoneticPr fontId="5" type="noConversion"/>
  </si>
  <si>
    <t>ts</t>
    <phoneticPr fontId="5" type="noConversion"/>
  </si>
  <si>
    <t>宠物界面调整</t>
    <phoneticPr fontId="5" type="noConversion"/>
  </si>
  <si>
    <t>用例设计</t>
    <rPh sb="0" eb="1">
      <t>yong'li</t>
    </rPh>
    <rPh sb="2" eb="3">
      <t>xiu'gai</t>
    </rPh>
    <phoneticPr fontId="5" type="noConversion"/>
  </si>
  <si>
    <t>雷神</t>
    <phoneticPr fontId="5" type="noConversion"/>
  </si>
  <si>
    <t>物攻走五行修改</t>
    <phoneticPr fontId="5" type="noConversion"/>
  </si>
  <si>
    <t>打断走技能修改</t>
    <phoneticPr fontId="5" type="noConversion"/>
  </si>
  <si>
    <t>副本结算调整+（星级评价？）</t>
    <phoneticPr fontId="5" type="noConversion"/>
  </si>
  <si>
    <t>3D</t>
    <phoneticPr fontId="5" type="noConversion"/>
  </si>
  <si>
    <t>UI-Debug</t>
    <phoneticPr fontId="5" type="noConversion"/>
  </si>
  <si>
    <t>UI-商店修改Debug</t>
    <rPh sb="3" eb="4">
      <t>shang'dian</t>
    </rPh>
    <rPh sb="5" eb="6">
      <t>xiu'gai</t>
    </rPh>
    <phoneticPr fontId="5" type="noConversion"/>
  </si>
  <si>
    <t>UI-任务Debug</t>
    <rPh sb="3" eb="4">
      <t>ren'wu</t>
    </rPh>
    <phoneticPr fontId="5" type="noConversion"/>
  </si>
  <si>
    <r>
      <t>宠物模型标准回归（角色打光、调缩放后）</t>
    </r>
    <r>
      <rPr>
        <sz val="10"/>
        <color rgb="FFFF0000"/>
        <rFont val="微软雅黑"/>
        <charset val="136"/>
      </rPr>
      <t>--后面配置副本谁调？</t>
    </r>
    <rPh sb="0" eb="1">
      <t>chong'wu</t>
    </rPh>
    <rPh sb="2" eb="3">
      <t>mo'xing</t>
    </rPh>
    <rPh sb="4" eb="5">
      <t>biao'zhun</t>
    </rPh>
    <rPh sb="6" eb="7">
      <t>hui'gui</t>
    </rPh>
    <rPh sb="9" eb="10">
      <t>jue'se</t>
    </rPh>
    <rPh sb="11" eb="12">
      <t>da'guang</t>
    </rPh>
    <rPh sb="14" eb="15">
      <t>tiao</t>
    </rPh>
    <rPh sb="15" eb="16">
      <t>suo'fang</t>
    </rPh>
    <rPh sb="17" eb="18">
      <t>hou</t>
    </rPh>
    <rPh sb="21" eb="22">
      <t>hou'mian</t>
    </rPh>
    <rPh sb="23" eb="24">
      <t>pei'zhi</t>
    </rPh>
    <rPh sb="25" eb="26">
      <t>fu'b</t>
    </rPh>
    <rPh sb="27" eb="28">
      <t>shei</t>
    </rPh>
    <rPh sb="28" eb="29">
      <t>tiao</t>
    </rPh>
    <phoneticPr fontId="30" type="noConversion"/>
  </si>
  <si>
    <t>角色原画-火刺壳</t>
    <rPh sb="0" eb="1">
      <t>jue'se</t>
    </rPh>
    <rPh sb="2" eb="3">
      <t>yuan'hua</t>
    </rPh>
    <rPh sb="5" eb="6">
      <t>huo</t>
    </rPh>
    <rPh sb="6" eb="7">
      <t>ci</t>
    </rPh>
    <rPh sb="7" eb="8">
      <t>ke</t>
    </rPh>
    <phoneticPr fontId="5" type="noConversion"/>
  </si>
  <si>
    <t>美术资源</t>
  </si>
  <si>
    <t>策划配置，QA测试</t>
    <rPh sb="0" eb="1">
      <t>ce'hua</t>
    </rPh>
    <rPh sb="2" eb="3">
      <t>pei'zhi</t>
    </rPh>
    <phoneticPr fontId="5" type="noConversion"/>
  </si>
  <si>
    <t>UI-宠物界面调整</t>
    <rPh sb="3" eb="4">
      <t>chong'wu</t>
    </rPh>
    <rPh sb="5" eb="6">
      <t>jie'mian</t>
    </rPh>
    <rPh sb="7" eb="8">
      <t>tiao'zheng</t>
    </rPh>
    <phoneticPr fontId="5" type="noConversion"/>
  </si>
  <si>
    <t>UI-性格，技能相关</t>
    <phoneticPr fontId="5" type="noConversion"/>
  </si>
  <si>
    <t>封文档</t>
    <phoneticPr fontId="5" type="noConversion"/>
  </si>
  <si>
    <t>QA测试</t>
    <phoneticPr fontId="5" type="noConversion"/>
  </si>
  <si>
    <t>封文档，程序开发</t>
    <rPh sb="0" eb="1">
      <t>feng'wen'dang</t>
    </rPh>
    <rPh sb="4" eb="5">
      <t>cheng'xu</t>
    </rPh>
    <rPh sb="6" eb="7">
      <t>kai'fa</t>
    </rPh>
    <phoneticPr fontId="5" type="noConversion"/>
  </si>
  <si>
    <t>策划配置（逻辑）</t>
    <rPh sb="0" eb="1">
      <t>ce'hua</t>
    </rPh>
    <rPh sb="2" eb="3">
      <t>pei'zhi</t>
    </rPh>
    <rPh sb="5" eb="6">
      <t>luo'ji</t>
    </rPh>
    <phoneticPr fontId="5" type="noConversion"/>
  </si>
  <si>
    <t>策划配置（表现）</t>
    <rPh sb="0" eb="1">
      <t>ce'hua</t>
    </rPh>
    <rPh sb="2" eb="3">
      <t>pei'zhi</t>
    </rPh>
    <rPh sb="5" eb="6">
      <t>biao'xian</t>
    </rPh>
    <phoneticPr fontId="5" type="noConversion"/>
  </si>
  <si>
    <t>策划文档，封文档</t>
    <rPh sb="0" eb="1">
      <t>ce'hua</t>
    </rPh>
    <rPh sb="2" eb="3">
      <t>wen'dang</t>
    </rPh>
    <rPh sb="5" eb="6">
      <t>feng</t>
    </rPh>
    <rPh sb="6" eb="7">
      <t>wen'dang</t>
    </rPh>
    <phoneticPr fontId="5" type="noConversion"/>
  </si>
  <si>
    <t>大冒险玩法</t>
    <rPh sb="0" eb="1">
      <t>da'mao'xian</t>
    </rPh>
    <rPh sb="3" eb="4">
      <t>wan'fa</t>
    </rPh>
    <phoneticPr fontId="5" type="noConversion"/>
  </si>
  <si>
    <t>新手指引(1/2)</t>
    <rPh sb="0" eb="1">
      <t>xin'shou</t>
    </rPh>
    <rPh sb="2" eb="3">
      <t>zhi'yin</t>
    </rPh>
    <phoneticPr fontId="5" type="noConversion"/>
  </si>
  <si>
    <t>第一二章副本配置</t>
    <rPh sb="0" eb="1">
      <t>di</t>
    </rPh>
    <rPh sb="1" eb="2">
      <t>yi</t>
    </rPh>
    <rPh sb="2" eb="3">
      <t>er</t>
    </rPh>
    <rPh sb="3" eb="4">
      <t>zhang</t>
    </rPh>
    <rPh sb="4" eb="5">
      <t>fu'b</t>
    </rPh>
    <rPh sb="6" eb="7">
      <t>pei'zhi</t>
    </rPh>
    <phoneticPr fontId="5" type="noConversion"/>
  </si>
  <si>
    <t>对局-物攻修改，打断调整</t>
    <rPh sb="0" eb="1">
      <t>dui'ju</t>
    </rPh>
    <rPh sb="3" eb="4">
      <t>wu'gong</t>
    </rPh>
    <rPh sb="5" eb="6">
      <t>xiu'gai</t>
    </rPh>
    <rPh sb="8" eb="9">
      <t>da'duan</t>
    </rPh>
    <rPh sb="10" eb="11">
      <t>tiao'zheng</t>
    </rPh>
    <phoneticPr fontId="5" type="noConversion"/>
  </si>
  <si>
    <t>策划</t>
    <rPh sb="0" eb="1">
      <t>ce'hua</t>
    </rPh>
    <phoneticPr fontId="5" type="noConversion"/>
  </si>
  <si>
    <t>怪物 - 投放规划（碎片，整只）</t>
    <phoneticPr fontId="5" type="noConversion"/>
  </si>
  <si>
    <t>法物攻走五行后相关回归</t>
    <phoneticPr fontId="5" type="noConversion"/>
  </si>
  <si>
    <t>玩家前两天新手学习时间规划</t>
    <phoneticPr fontId="5" type="noConversion"/>
  </si>
  <si>
    <t>配置 - 怪物升级信息，经验</t>
    <phoneticPr fontId="5" type="noConversion"/>
  </si>
  <si>
    <t>配置 - 角色升级信息，经验</t>
    <phoneticPr fontId="5" type="noConversion"/>
  </si>
  <si>
    <t>掉落配置 * 前两天</t>
    <phoneticPr fontId="5" type="noConversion"/>
  </si>
  <si>
    <t>模拟器使用学习</t>
    <phoneticPr fontId="5" type="noConversion"/>
  </si>
  <si>
    <t>扫荡配置（测试配置，不设等级需求）</t>
    <phoneticPr fontId="5" type="noConversion"/>
  </si>
  <si>
    <t>成长相关 - 任务投放</t>
    <phoneticPr fontId="5" type="noConversion"/>
  </si>
  <si>
    <t>玩家各个等级实力分配</t>
    <phoneticPr fontId="5" type="noConversion"/>
  </si>
  <si>
    <t>补充各个阶段随机/保底逻辑</t>
    <phoneticPr fontId="5" type="noConversion"/>
  </si>
  <si>
    <t>各个玩法投放回收集成</t>
    <phoneticPr fontId="5" type="noConversion"/>
  </si>
  <si>
    <t>回归游戏前期玩家等级成长</t>
    <phoneticPr fontId="5" type="noConversion"/>
  </si>
  <si>
    <t>第三到五章的小怪物设计</t>
    <phoneticPr fontId="5" type="noConversion"/>
  </si>
  <si>
    <t>第三到 五章Boss设计 (部分）</t>
    <phoneticPr fontId="5" type="noConversion"/>
  </si>
  <si>
    <t>内容项</t>
    <rPh sb="0" eb="1">
      <t>n'r</t>
    </rPh>
    <rPh sb="2" eb="3">
      <t>xiang</t>
    </rPh>
    <phoneticPr fontId="5" type="noConversion"/>
  </si>
  <si>
    <t>审核剧情故事</t>
    <phoneticPr fontId="5" type="noConversion"/>
  </si>
  <si>
    <t>普攻特效迭代需求</t>
    <phoneticPr fontId="5" type="noConversion"/>
  </si>
  <si>
    <t>后期剧情需求/副本分布</t>
    <phoneticPr fontId="5" type="noConversion"/>
  </si>
  <si>
    <t>小怪动作需求（温迪戈-道成寺钟等6个怪的弱点和Boss技能动作需求）</t>
    <rPh sb="0" eb="1">
      <t>xiao'guai</t>
    </rPh>
    <rPh sb="2" eb="3">
      <t>dong'zuo</t>
    </rPh>
    <rPh sb="4" eb="5">
      <t>xu'qiu</t>
    </rPh>
    <phoneticPr fontId="5" type="noConversion"/>
  </si>
  <si>
    <t>第一二章副本音效设计</t>
    <phoneticPr fontId="5" type="noConversion"/>
  </si>
  <si>
    <t>剧情</t>
    <rPh sb="0" eb="1">
      <t>ju'qing</t>
    </rPh>
    <phoneticPr fontId="5" type="noConversion"/>
  </si>
  <si>
    <t>策划文档，资源</t>
    <rPh sb="0" eb="1">
      <t>ce'hua</t>
    </rPh>
    <rPh sb="2" eb="3">
      <t>wen'dang</t>
    </rPh>
    <rPh sb="5" eb="6">
      <t>zi'yuan</t>
    </rPh>
    <phoneticPr fontId="5" type="noConversion"/>
  </si>
  <si>
    <t>字体问题处理</t>
    <rPh sb="0" eb="1">
      <t>zi't</t>
    </rPh>
    <rPh sb="2" eb="3">
      <t>wen'ti</t>
    </rPh>
    <rPh sb="4" eb="5">
      <t>chu'li</t>
    </rPh>
    <phoneticPr fontId="5" type="noConversion"/>
  </si>
  <si>
    <t>推送功能集成</t>
    <rPh sb="0" eb="1">
      <t>tui'song</t>
    </rPh>
    <rPh sb="2" eb="3">
      <t>gong'neng</t>
    </rPh>
    <rPh sb="4" eb="5">
      <t>ji'cheng</t>
    </rPh>
    <phoneticPr fontId="5" type="noConversion"/>
  </si>
  <si>
    <t>道具icon</t>
  </si>
  <si>
    <t>怪物大招需求</t>
    <rPh sb="0" eb="1">
      <t>guai'wu</t>
    </rPh>
    <rPh sb="2" eb="3">
      <t>da'zhao</t>
    </rPh>
    <rPh sb="4" eb="5">
      <t>xu'qiu</t>
    </rPh>
    <phoneticPr fontId="5" type="noConversion"/>
  </si>
  <si>
    <t>大招镜头调整</t>
  </si>
  <si>
    <t>UI-道具Icon（装备*6）</t>
    <rPh sb="3" eb="4">
      <t>dao'ju</t>
    </rPh>
    <rPh sb="10" eb="11">
      <t>zhuang'bei</t>
    </rPh>
    <phoneticPr fontId="5" type="noConversion"/>
  </si>
  <si>
    <t>公会祈福底图*1</t>
    <rPh sb="0" eb="1">
      <t>gong'hui</t>
    </rPh>
    <rPh sb="2" eb="3">
      <t>qi'fu</t>
    </rPh>
    <rPh sb="4" eb="5">
      <t>di'tu</t>
    </rPh>
    <phoneticPr fontId="5" type="noConversion"/>
  </si>
  <si>
    <t>UI-公会-补图</t>
    <rPh sb="3" eb="4">
      <t>gong'hui</t>
    </rPh>
    <rPh sb="6" eb="7">
      <t>bu'tu</t>
    </rPh>
    <phoneticPr fontId="5" type="noConversion"/>
  </si>
  <si>
    <t>UI-道具Icon-宝石*9</t>
    <rPh sb="3" eb="4">
      <t>dao'ju</t>
    </rPh>
    <rPh sb="10" eb="11">
      <t>bao'shi</t>
    </rPh>
    <phoneticPr fontId="5" type="noConversion"/>
  </si>
  <si>
    <t>原画</t>
  </si>
  <si>
    <t>原画</t>
    <rPh sb="0" eb="1">
      <t>yua'hua</t>
    </rPh>
    <phoneticPr fontId="5" type="noConversion"/>
  </si>
  <si>
    <t>场景原画-第2章-草图</t>
    <rPh sb="0" eb="1">
      <t>chang'jing</t>
    </rPh>
    <rPh sb="2" eb="3">
      <t>yuan'hua</t>
    </rPh>
    <rPh sb="5" eb="6">
      <t>di</t>
    </rPh>
    <rPh sb="7" eb="8">
      <t>zhang</t>
    </rPh>
    <rPh sb="9" eb="10">
      <t>cao'tu</t>
    </rPh>
    <phoneticPr fontId="5" type="noConversion"/>
  </si>
  <si>
    <t>怪物换色-河童，小丑，凯瑞斯</t>
    <rPh sb="0" eb="1">
      <t>guai'wu</t>
    </rPh>
    <rPh sb="2" eb="3">
      <t>huan'se</t>
    </rPh>
    <rPh sb="5" eb="6">
      <t>he'tong</t>
    </rPh>
    <rPh sb="8" eb="9">
      <t>xiao'chou</t>
    </rPh>
    <rPh sb="11" eb="12">
      <t>kai'rui'si</t>
    </rPh>
    <phoneticPr fontId="5" type="noConversion"/>
  </si>
  <si>
    <t>UI-道具Icon-消耗品（除宝箱）*10</t>
    <rPh sb="3" eb="4">
      <t>dao'ju</t>
    </rPh>
    <rPh sb="10" eb="11">
      <t>xiao'hao'pin</t>
    </rPh>
    <rPh sb="14" eb="15">
      <t>chu</t>
    </rPh>
    <rPh sb="15" eb="16">
      <t>bao'xiang</t>
    </rPh>
    <phoneticPr fontId="5" type="noConversion"/>
  </si>
  <si>
    <t>UI-道具Icon-消耗品（除宝箱）*9</t>
    <rPh sb="3" eb="4">
      <t>dao'ju</t>
    </rPh>
    <rPh sb="10" eb="11">
      <t>xiao'hao'pin</t>
    </rPh>
    <rPh sb="14" eb="15">
      <t>chu</t>
    </rPh>
    <rPh sb="15" eb="16">
      <t>bao'xiang</t>
    </rPh>
    <phoneticPr fontId="5" type="noConversion"/>
  </si>
  <si>
    <t>UI-副本选择底图*2</t>
    <rPh sb="3" eb="4">
      <t>fu'b</t>
    </rPh>
    <rPh sb="5" eb="6">
      <t>xuan'ze</t>
    </rPh>
    <rPh sb="7" eb="8">
      <t>di'tu</t>
    </rPh>
    <phoneticPr fontId="5" type="noConversion"/>
  </si>
  <si>
    <t>3D（超额）</t>
    <rPh sb="3" eb="4">
      <t>chao'e</t>
    </rPh>
    <phoneticPr fontId="5" type="noConversion"/>
  </si>
  <si>
    <t>特效，换色3D贴图</t>
    <rPh sb="3" eb="4">
      <t>huan'se</t>
    </rPh>
    <rPh sb="7" eb="8">
      <t>tie'tu</t>
    </rPh>
    <phoneticPr fontId="5" type="noConversion"/>
  </si>
  <si>
    <t>特效，换色3D贴图</t>
    <rPh sb="7" eb="8">
      <t>tie'tu</t>
    </rPh>
    <phoneticPr fontId="5" type="noConversion"/>
  </si>
  <si>
    <t>换色3D贴图</t>
    <rPh sb="4" eb="5">
      <t>tie'tu</t>
    </rPh>
    <phoneticPr fontId="5" type="noConversion"/>
  </si>
  <si>
    <t>美术资源</t>
    <phoneticPr fontId="5" type="noConversion"/>
  </si>
  <si>
    <t>原画</t>
    <phoneticPr fontId="5" type="noConversion"/>
  </si>
  <si>
    <t>3D</t>
    <phoneticPr fontId="5" type="noConversion"/>
  </si>
  <si>
    <t>副本选择地图*2</t>
    <phoneticPr fontId="5" type="noConversion"/>
  </si>
  <si>
    <t>成长、投放规划；任务内容设计；装备道具宝石配置；通天塔副本内容设计；</t>
    <rPh sb="0" eb="1">
      <t>cheng'zhang</t>
    </rPh>
    <rPh sb="3" eb="4">
      <t>tou'fang</t>
    </rPh>
    <rPh sb="5" eb="6">
      <t>gui'hua</t>
    </rPh>
    <rPh sb="8" eb="9">
      <t>ren'wu</t>
    </rPh>
    <rPh sb="10" eb="11">
      <t>nei'rong</t>
    </rPh>
    <rPh sb="12" eb="13">
      <t>she'ji</t>
    </rPh>
    <rPh sb="15" eb="16">
      <t>zhuang'bei</t>
    </rPh>
    <rPh sb="17" eb="18">
      <t>dao'ju</t>
    </rPh>
    <rPh sb="19" eb="20">
      <t>bao'shi</t>
    </rPh>
    <rPh sb="21" eb="22">
      <t>pei'zhi</t>
    </rPh>
    <rPh sb="24" eb="25">
      <t>tong'tian't</t>
    </rPh>
    <rPh sb="27" eb="28">
      <t>f'b</t>
    </rPh>
    <rPh sb="29" eb="30">
      <t>nei'rong</t>
    </rPh>
    <rPh sb="31" eb="32">
      <t>she'ji</t>
    </rPh>
    <phoneticPr fontId="5" type="noConversion"/>
  </si>
  <si>
    <t>副本配置（1，2章-除第一章大Boss）以及对应宠物资源；道具配置（除icon），前期掉落、成长配置</t>
    <phoneticPr fontId="5" type="noConversion"/>
  </si>
  <si>
    <t>第1、2章副本所需怪物资源；村落场景配置</t>
    <rPh sb="18" eb="19">
      <t>pei'zhi</t>
    </rPh>
    <phoneticPr fontId="5" type="noConversion"/>
  </si>
  <si>
    <t>第1，2章副本场景原画</t>
    <phoneticPr fontId="5" type="noConversion"/>
  </si>
  <si>
    <t>第1，2章副本测试；任务内容设计，副本设计3-5章</t>
    <phoneticPr fontId="5" type="noConversion"/>
  </si>
  <si>
    <t>道具icon</t>
    <phoneticPr fontId="5" type="noConversion"/>
  </si>
  <si>
    <t>热更新</t>
  </si>
  <si>
    <t>宠物性格技能，任务系统，装备背包，商店调整</t>
    <phoneticPr fontId="5" type="noConversion"/>
  </si>
  <si>
    <t>通天塔，公会，宠物界面调整，对局修改集体测试（配置体验副本），登录、选服、创建角色，道具掉落指引，IM、邮箱、副本结算调整</t>
    <rPh sb="0" eb="1">
      <t>tong'tian'ta</t>
    </rPh>
    <rPh sb="4" eb="5">
      <t>gong'hui</t>
    </rPh>
    <rPh sb="7" eb="8">
      <t>chong'wu'jie'mian</t>
    </rPh>
    <rPh sb="11" eb="12">
      <t>tiao'zheng</t>
    </rPh>
    <rPh sb="14" eb="15">
      <t>dui'ju</t>
    </rPh>
    <rPh sb="16" eb="17">
      <t>xiu'gai</t>
    </rPh>
    <rPh sb="18" eb="19">
      <t>ji'ti</t>
    </rPh>
    <rPh sb="20" eb="21">
      <t>ce'shi</t>
    </rPh>
    <rPh sb="23" eb="24">
      <t>pei'zhi</t>
    </rPh>
    <rPh sb="25" eb="26">
      <t>ti'yan</t>
    </rPh>
    <rPh sb="27" eb="28">
      <t>fu'b</t>
    </rPh>
    <rPh sb="42" eb="43">
      <t>dao'ju</t>
    </rPh>
    <rPh sb="44" eb="45">
      <t>diao'luo</t>
    </rPh>
    <rPh sb="46" eb="47">
      <t>zhi'yin</t>
    </rPh>
    <phoneticPr fontId="5" type="noConversion"/>
  </si>
  <si>
    <t xml:space="preserve">需要完成 </t>
    <phoneticPr fontId="6" type="noConversion"/>
  </si>
  <si>
    <t>宠物图鉴掉落指引</t>
    <rPh sb="0" eb="1">
      <t>chong'wu</t>
    </rPh>
    <rPh sb="2" eb="3">
      <t>tu'jian</t>
    </rPh>
    <phoneticPr fontId="5" type="noConversion"/>
  </si>
  <si>
    <t>对局、技能-特效</t>
    <phoneticPr fontId="5" type="noConversion"/>
  </si>
  <si>
    <t>大招动作 12月12日</t>
    <rPh sb="0" eb="1">
      <t>da'zhao</t>
    </rPh>
    <rPh sb="2" eb="3">
      <t>dong'zuo</t>
    </rPh>
    <rPh sb="7" eb="8">
      <t>yue</t>
    </rPh>
    <rPh sb="10" eb="11">
      <t>ri</t>
    </rPh>
    <phoneticPr fontId="5" type="noConversion"/>
  </si>
  <si>
    <t>里程碑6完成的文档有：通天塔，公会，战力定义。</t>
    <rPh sb="0" eb="1">
      <t>li'cheng'bei</t>
    </rPh>
    <rPh sb="4" eb="5">
      <t>wan'cheng</t>
    </rPh>
    <rPh sb="6" eb="7">
      <t>de</t>
    </rPh>
    <rPh sb="7" eb="8">
      <t>wen'dang</t>
    </rPh>
    <rPh sb="9" eb="10">
      <t>you</t>
    </rPh>
    <rPh sb="11" eb="12">
      <t>tong'tian</t>
    </rPh>
    <rPh sb="13" eb="14">
      <t>ta</t>
    </rPh>
    <rPh sb="15" eb="16">
      <t>gong'hui</t>
    </rPh>
    <rPh sb="18" eb="19">
      <t>zhan'li</t>
    </rPh>
    <rPh sb="20" eb="21">
      <t>ding'yi</t>
    </rPh>
    <phoneticPr fontId="5" type="noConversion"/>
  </si>
  <si>
    <t>里程碑6完成的内容有：玩家等级成长公式；宝石内容；道具文案、美术需求；通天塔、公会投放，各玩法投放回归集成</t>
    <rPh sb="7" eb="8">
      <t>nei'rong</t>
    </rPh>
    <rPh sb="11" eb="12">
      <t>wan'jia</t>
    </rPh>
    <rPh sb="13" eb="14">
      <t>deng'ji</t>
    </rPh>
    <rPh sb="15" eb="16">
      <t>cheng'zhang</t>
    </rPh>
    <rPh sb="17" eb="18">
      <t>gong'shi</t>
    </rPh>
    <rPh sb="20" eb="21">
      <t>bao'shi</t>
    </rPh>
    <rPh sb="22" eb="23">
      <t>nei'rong</t>
    </rPh>
    <rPh sb="25" eb="26">
      <t>dao'ju</t>
    </rPh>
    <rPh sb="27" eb="28">
      <t>wen'an</t>
    </rPh>
    <rPh sb="30" eb="31">
      <t>mei'shu</t>
    </rPh>
    <rPh sb="32" eb="33">
      <t>xu'qiu</t>
    </rPh>
    <rPh sb="35" eb="36">
      <t>tong'tian'ta</t>
    </rPh>
    <rPh sb="39" eb="40">
      <t>gong'hui</t>
    </rPh>
    <rPh sb="41" eb="42">
      <t>tou'fang</t>
    </rPh>
    <rPh sb="44" eb="45">
      <t>ge</t>
    </rPh>
    <rPh sb="45" eb="46">
      <t>wan'fa</t>
    </rPh>
    <rPh sb="47" eb="48">
      <t>tou'fang</t>
    </rPh>
    <rPh sb="49" eb="50">
      <t>hui'gui</t>
    </rPh>
    <rPh sb="51" eb="52">
      <t>ji'cheng</t>
    </rPh>
    <phoneticPr fontId="5" type="noConversion"/>
  </si>
  <si>
    <t>里程碑6完成的功能有：背包，道具合成分解，主界面，副本选择，队伍选择，活力值，宠物图鉴，技能新增逻辑，战斗计算模拟工具，客户端假滚动列表；</t>
    <rPh sb="0" eb="1">
      <t>li'cheng'bei</t>
    </rPh>
    <rPh sb="4" eb="5">
      <t>wan'cheng</t>
    </rPh>
    <rPh sb="6" eb="7">
      <t>de</t>
    </rPh>
    <rPh sb="7" eb="8">
      <t>gong'neng</t>
    </rPh>
    <rPh sb="9" eb="10">
      <t>you</t>
    </rPh>
    <rPh sb="11" eb="12">
      <t>bei'bao</t>
    </rPh>
    <rPh sb="14" eb="15">
      <t>dao'ju</t>
    </rPh>
    <rPh sb="16" eb="17">
      <t>he'cheng</t>
    </rPh>
    <rPh sb="18" eb="19">
      <t>fen'jie</t>
    </rPh>
    <rPh sb="21" eb="22">
      <t>zhu'jie'mian</t>
    </rPh>
    <rPh sb="25" eb="26">
      <t>fu'b</t>
    </rPh>
    <rPh sb="27" eb="28">
      <t>xuan'ze</t>
    </rPh>
    <rPh sb="30" eb="31">
      <t>dui'wu</t>
    </rPh>
    <rPh sb="32" eb="33">
      <t>xuan'ze</t>
    </rPh>
    <rPh sb="35" eb="36">
      <t>huo'li'zhi</t>
    </rPh>
    <rPh sb="39" eb="40">
      <t>chong'wu</t>
    </rPh>
    <rPh sb="41" eb="42">
      <t>tu'jian</t>
    </rPh>
    <rPh sb="44" eb="45">
      <t>ji'neng</t>
    </rPh>
    <rPh sb="46" eb="47">
      <t>xin'zeng</t>
    </rPh>
    <rPh sb="48" eb="49">
      <t>luo'ji</t>
    </rPh>
    <rPh sb="51" eb="52">
      <t>zhan'dou</t>
    </rPh>
    <rPh sb="53" eb="54">
      <t>ji'suan</t>
    </rPh>
    <rPh sb="55" eb="56">
      <t>mo'ni</t>
    </rPh>
    <rPh sb="57" eb="58">
      <t>gong'ju</t>
    </rPh>
    <rPh sb="60" eb="61">
      <t>ke'h'duan</t>
    </rPh>
    <rPh sb="63" eb="64">
      <t>jia</t>
    </rPh>
    <rPh sb="66" eb="67">
      <t>lie'biao</t>
    </rPh>
    <phoneticPr fontId="5" type="noConversion"/>
  </si>
  <si>
    <t>里程碑6完成的美术工作有：森林、冥河场景重调整；角色动作制作*8；角色3D制作*7，角色原画*6。</t>
    <rPh sb="7" eb="8">
      <t>mei'shu</t>
    </rPh>
    <rPh sb="9" eb="10">
      <t>gong'zuo</t>
    </rPh>
    <rPh sb="13" eb="14">
      <t>sen'lin</t>
    </rPh>
    <rPh sb="16" eb="17">
      <t>ming'he</t>
    </rPh>
    <rPh sb="18" eb="19">
      <t>chang'jing</t>
    </rPh>
    <rPh sb="20" eb="21">
      <t>chong</t>
    </rPh>
    <rPh sb="21" eb="22">
      <t>tiao'zheng</t>
    </rPh>
    <rPh sb="24" eb="25">
      <t>jue'se</t>
    </rPh>
    <rPh sb="26" eb="27">
      <t>dong'zuo</t>
    </rPh>
    <rPh sb="28" eb="29">
      <t>zhi'zuo</t>
    </rPh>
    <rPh sb="33" eb="34">
      <t>jue'se</t>
    </rPh>
    <rPh sb="37" eb="38">
      <t>zhi'zuo</t>
    </rPh>
    <rPh sb="42" eb="43">
      <t>jue'se</t>
    </rPh>
    <rPh sb="44" eb="45">
      <t>yuan'hua</t>
    </rPh>
    <phoneticPr fontId="5" type="noConversion"/>
  </si>
  <si>
    <t>里程碑6计划任务共88个，已完成60个，完成率68%</t>
    <rPh sb="0" eb="1">
      <t>li'cheng'bei</t>
    </rPh>
    <rPh sb="4" eb="5">
      <t>ji'hua</t>
    </rPh>
    <rPh sb="6" eb="7">
      <t>ren'wu</t>
    </rPh>
    <rPh sb="8" eb="9">
      <t>gong</t>
    </rPh>
    <rPh sb="11" eb="12">
      <t>g</t>
    </rPh>
    <rPh sb="13" eb="14">
      <t>yi'wan'cheng</t>
    </rPh>
    <rPh sb="18" eb="19">
      <t>g</t>
    </rPh>
    <rPh sb="20" eb="21">
      <t>wan'cheng'lv</t>
    </rPh>
    <phoneticPr fontId="5" type="noConversion"/>
  </si>
  <si>
    <t>Jira Bug新增227个，总计1190个，剩余90个未修复</t>
    <rPh sb="15" eb="16">
      <t>zong'ji</t>
    </rPh>
    <rPh sb="23" eb="24">
      <t>sheng'yu</t>
    </rPh>
    <rPh sb="27" eb="28">
      <t>g</t>
    </rPh>
    <rPh sb="28" eb="29">
      <t>wei</t>
    </rPh>
    <rPh sb="29" eb="30">
      <t>xiu'fu</t>
    </rPh>
    <phoneticPr fontId="5" type="noConversion"/>
  </si>
  <si>
    <t>本里程碑整体来看，完成功能量以及质量还是比较好的。</t>
    <rPh sb="0" eb="1">
      <t>ben</t>
    </rPh>
    <rPh sb="1" eb="2">
      <t>li'cheng'bei</t>
    </rPh>
    <rPh sb="4" eb="5">
      <t>zheng'ti</t>
    </rPh>
    <rPh sb="6" eb="7">
      <t>lai'kan</t>
    </rPh>
    <rPh sb="9" eb="10">
      <t>wan'cheng</t>
    </rPh>
    <rPh sb="11" eb="12">
      <t>gong'neng</t>
    </rPh>
    <rPh sb="13" eb="14">
      <t>liang</t>
    </rPh>
    <rPh sb="14" eb="15">
      <t>yi'ji</t>
    </rPh>
    <rPh sb="16" eb="17">
      <t>zhi'liang</t>
    </rPh>
    <rPh sb="18" eb="19">
      <t>hai'shi</t>
    </rPh>
    <rPh sb="20" eb="21">
      <t>bi'jiao</t>
    </rPh>
    <rPh sb="22" eb="23">
      <t>hao</t>
    </rPh>
    <rPh sb="23" eb="24">
      <t>de</t>
    </rPh>
    <phoneticPr fontId="5" type="noConversion"/>
  </si>
  <si>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</si>
  <si>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rPh sb="0" eb="1">
      <t>mei'shu</t>
    </rPh>
    <rPh sb="2" eb="3">
      <t>you</t>
    </rPh>
    <rPh sb="3" eb="4">
      <t>bu'fen</t>
    </rPh>
    <rPh sb="5" eb="6">
      <t>gong'zuo</t>
    </rPh>
    <rPh sb="7" eb="8">
      <t>you'yu</t>
    </rPh>
    <rPh sb="9" eb="10">
      <t>zhi'liang</t>
    </rPh>
    <rPh sb="11" eb="12">
      <t>wen't</t>
    </rPh>
    <rPh sb="13" eb="14">
      <t>xu'yao</t>
    </rPh>
    <rPh sb="14" eb="15">
      <t>yao</t>
    </rPh>
    <rPh sb="15" eb="16">
      <t>jin'xing</t>
    </rPh>
    <rPh sb="17" eb="18">
      <t>xiu'gai</t>
    </rPh>
    <rPh sb="20" eb="21">
      <t>yan'wu</t>
    </rPh>
    <rPh sb="22" eb="23">
      <t>l</t>
    </rPh>
    <rPh sb="23" eb="24">
      <t>gong'qi</t>
    </rPh>
    <rPh sb="26" eb="27">
      <t>ci'zhong</t>
    </rPh>
    <rPh sb="27" eb="28">
      <t>lei</t>
    </rPh>
    <rPh sb="28" eb="29">
      <t>qing'k</t>
    </rPh>
    <rPh sb="30" eb="31">
      <t>xu'yao</t>
    </rPh>
    <rPh sb="32" eb="33">
      <t>fan'si</t>
    </rPh>
    <rPh sb="34" eb="35">
      <t>chu'xian</t>
    </rPh>
    <rPh sb="36" eb="37">
      <t>yuan'yin</t>
    </rPh>
    <phoneticPr fontId="5" type="noConversion"/>
  </si>
  <si>
    <t>关于UI制作配合上，虽然已经整理了一部分UI标准，但在正式工作中，由于流程时有不同，仍存在一些问题需要处理</t>
    <rPh sb="0" eb="1">
      <t>guan'yu</t>
    </rPh>
    <rPh sb="4" eb="5">
      <t>zhi'zuo</t>
    </rPh>
    <rPh sb="6" eb="7">
      <t>pei'he</t>
    </rPh>
    <rPh sb="8" eb="9">
      <t>shang</t>
    </rPh>
    <rPh sb="10" eb="11">
      <t>sui'ran</t>
    </rPh>
    <rPh sb="12" eb="13">
      <t>yi'jing</t>
    </rPh>
    <rPh sb="14" eb="15">
      <t>zheng'li</t>
    </rPh>
    <rPh sb="16" eb="17">
      <t>l</t>
    </rPh>
    <rPh sb="17" eb="18">
      <t>yi'bu'fen</t>
    </rPh>
    <rPh sb="22" eb="23">
      <t>biao'zhun</t>
    </rPh>
    <rPh sb="25" eb="26">
      <t>dan</t>
    </rPh>
    <rPh sb="26" eb="27">
      <t>zai</t>
    </rPh>
    <rPh sb="27" eb="28">
      <t>zheng'shi</t>
    </rPh>
    <rPh sb="29" eb="30">
      <t>gong'zuo</t>
    </rPh>
    <rPh sb="31" eb="32">
      <t>zhong</t>
    </rPh>
    <rPh sb="33" eb="34">
      <t>you'yu</t>
    </rPh>
    <rPh sb="35" eb="36">
      <t>liu'cheng</t>
    </rPh>
    <rPh sb="37" eb="38">
      <t>shi'you</t>
    </rPh>
    <rPh sb="39" eb="40">
      <t>bu'tong</t>
    </rPh>
    <rPh sb="42" eb="43">
      <t>reng</t>
    </rPh>
    <rPh sb="43" eb="44">
      <t>cun'zai</t>
    </rPh>
    <rPh sb="45" eb="46">
      <t>yi'xie</t>
    </rPh>
    <rPh sb="47" eb="48">
      <t>wen'ti</t>
    </rPh>
    <rPh sb="49" eb="50">
      <t>xu'yao</t>
    </rPh>
    <rPh sb="51" eb="52">
      <t>chu'li</t>
    </rPh>
    <phoneticPr fontId="5" type="noConversion"/>
  </si>
  <si>
    <t>美术更新资源与客户端资源有偏差</t>
    <rPh sb="0" eb="1">
      <t>mei'shu</t>
    </rPh>
    <rPh sb="2" eb="3">
      <t>geng'x</t>
    </rPh>
    <rPh sb="4" eb="5">
      <t>zi'yuan</t>
    </rPh>
    <rPh sb="6" eb="7">
      <t>yu</t>
    </rPh>
    <rPh sb="7" eb="8">
      <t>ke'hu'duan</t>
    </rPh>
    <rPh sb="10" eb="11">
      <t>zi'yuan</t>
    </rPh>
    <rPh sb="12" eb="13">
      <t>you</t>
    </rPh>
    <rPh sb="13" eb="14">
      <t>pian'cha</t>
    </rPh>
    <phoneticPr fontId="5" type="noConversion"/>
  </si>
  <si>
    <t>美术做UI涉及功能修改</t>
    <rPh sb="0" eb="1">
      <t>mei'shu</t>
    </rPh>
    <rPh sb="2" eb="3">
      <t>zuo</t>
    </rPh>
    <rPh sb="5" eb="6">
      <t>she'ji</t>
    </rPh>
    <rPh sb="7" eb="8">
      <t>gong'neng</t>
    </rPh>
    <rPh sb="8" eb="9">
      <t>neng</t>
    </rPh>
    <rPh sb="9" eb="10">
      <t>xiu'gai</t>
    </rPh>
    <phoneticPr fontId="5" type="noConversion"/>
  </si>
  <si>
    <t>解决方法：资源变更需要通知PM，发放资源更新任务，由负责策划或程序进行更新，对应测试进行测试</t>
    <rPh sb="0" eb="1">
      <t>jie'jue</t>
    </rPh>
    <rPh sb="2" eb="3">
      <t>fang'fa</t>
    </rPh>
    <rPh sb="5" eb="6">
      <t>zi'y</t>
    </rPh>
    <rPh sb="7" eb="8">
      <t>bian'geng</t>
    </rPh>
    <rPh sb="9" eb="10">
      <t>xu'yao</t>
    </rPh>
    <rPh sb="11" eb="12">
      <t>tong'zhi</t>
    </rPh>
    <rPh sb="16" eb="17">
      <t>fa'fang</t>
    </rPh>
    <rPh sb="18" eb="19">
      <t>zi'yuan</t>
    </rPh>
    <rPh sb="20" eb="21">
      <t>geng'x</t>
    </rPh>
    <rPh sb="22" eb="23">
      <t>ren'wu</t>
    </rPh>
    <rPh sb="25" eb="26">
      <t>you</t>
    </rPh>
    <rPh sb="26" eb="27">
      <t>fu'ze</t>
    </rPh>
    <rPh sb="28" eb="29">
      <t>ce'hua</t>
    </rPh>
    <rPh sb="30" eb="31">
      <t>huo</t>
    </rPh>
    <rPh sb="31" eb="32">
      <t>cheng'xu</t>
    </rPh>
    <rPh sb="33" eb="34">
      <t>jin'xing</t>
    </rPh>
    <rPh sb="35" eb="36">
      <t>geng'x</t>
    </rPh>
    <rPh sb="38" eb="39">
      <t>dui'ying</t>
    </rPh>
    <rPh sb="40" eb="41">
      <t>ce'shi</t>
    </rPh>
    <rPh sb="42" eb="43">
      <t>jin'xing</t>
    </rPh>
    <rPh sb="44" eb="45">
      <t>ce'shi</t>
    </rPh>
    <phoneticPr fontId="5" type="noConversion"/>
  </si>
  <si>
    <t>美术没有时间提前做UI，但可能在做UI时对功能进行修改</t>
    <rPh sb="0" eb="1">
      <t>mei'shu</t>
    </rPh>
    <rPh sb="2" eb="3">
      <t>mei'ban'fa</t>
    </rPh>
    <rPh sb="3" eb="4">
      <t>you</t>
    </rPh>
    <rPh sb="4" eb="5">
      <t>shi'jian</t>
    </rPh>
    <rPh sb="6" eb="7">
      <t>ti'qian</t>
    </rPh>
    <rPh sb="8" eb="9">
      <t>zuo</t>
    </rPh>
    <rPh sb="12" eb="13">
      <t>dan</t>
    </rPh>
    <rPh sb="13" eb="14">
      <t>ke'neng</t>
    </rPh>
    <rPh sb="15" eb="16">
      <t>zai</t>
    </rPh>
    <rPh sb="16" eb="17">
      <t>zuo</t>
    </rPh>
    <rPh sb="19" eb="20">
      <t>shi</t>
    </rPh>
    <rPh sb="20" eb="21">
      <t>dui</t>
    </rPh>
    <rPh sb="21" eb="22">
      <t>gong'neng</t>
    </rPh>
    <rPh sb="23" eb="24">
      <t>jin'xing</t>
    </rPh>
    <rPh sb="25" eb="26">
      <t>xiu'gai</t>
    </rPh>
    <phoneticPr fontId="5" type="noConversion"/>
  </si>
  <si>
    <t>解决方法：尽量三方确认问题，有需要改的内容提前说明。封文档后若有修改，及时通知相关人员（三方参与人员），重新评估时间以及排期。</t>
    <rPh sb="0" eb="1">
      <t>jie'jue</t>
    </rPh>
    <rPh sb="2" eb="3">
      <t>fang'fa</t>
    </rPh>
    <rPh sb="5" eb="6">
      <t>jin'liang</t>
    </rPh>
    <rPh sb="7" eb="8">
      <t>san'fang</t>
    </rPh>
    <rPh sb="9" eb="10">
      <t>que'ren</t>
    </rPh>
    <rPh sb="11" eb="12">
      <t>wen'ti</t>
    </rPh>
    <rPh sb="14" eb="15">
      <t>you</t>
    </rPh>
    <rPh sb="15" eb="16">
      <t>xu'yao</t>
    </rPh>
    <rPh sb="17" eb="18">
      <t>gai</t>
    </rPh>
    <rPh sb="18" eb="19">
      <t>de</t>
    </rPh>
    <rPh sb="19" eb="20">
      <t>nei'rong</t>
    </rPh>
    <rPh sb="21" eb="22">
      <t>ti'qian</t>
    </rPh>
    <rPh sb="23" eb="24">
      <t>shuo'ming</t>
    </rPh>
    <rPh sb="26" eb="27">
      <t>feng'wen'dang</t>
    </rPh>
    <rPh sb="29" eb="30">
      <t>hou</t>
    </rPh>
    <rPh sb="30" eb="31">
      <t>ruo</t>
    </rPh>
    <rPh sb="31" eb="32">
      <t>you</t>
    </rPh>
    <rPh sb="32" eb="33">
      <t>xiu'gai</t>
    </rPh>
    <rPh sb="35" eb="36">
      <t>ji'shi</t>
    </rPh>
    <rPh sb="37" eb="38">
      <t>tong'zhi</t>
    </rPh>
    <rPh sb="39" eb="40">
      <t>xiang'guan</t>
    </rPh>
    <rPh sb="41" eb="42">
      <t>ren'yuan</t>
    </rPh>
    <rPh sb="44" eb="45">
      <t>san'fang</t>
    </rPh>
    <rPh sb="46" eb="47">
      <t>can'yu</t>
    </rPh>
    <rPh sb="48" eb="49">
      <t>ren'yuan</t>
    </rPh>
    <rPh sb="52" eb="53">
      <t>chong'xin</t>
    </rPh>
    <rPh sb="54" eb="55">
      <t>ping'gu</t>
    </rPh>
    <rPh sb="56" eb="57">
      <t>shi'jian</t>
    </rPh>
    <rPh sb="58" eb="59">
      <t>yi'ji</t>
    </rPh>
    <rPh sb="60" eb="61">
      <t>pai'qi</t>
    </rPh>
    <phoneticPr fontId="5" type="noConversion"/>
  </si>
  <si>
    <t>后面冲刺封测版本，策划，美术，测试相对工作量会比较大，且工作内容细碎繁琐，需要各Leader提前考虑工作量和工作安排，做好应对准备和措施。</t>
    <rPh sb="0" eb="1">
      <t>hou'mian</t>
    </rPh>
    <rPh sb="2" eb="3">
      <t>chong'ci</t>
    </rPh>
    <rPh sb="4" eb="5">
      <t>feng'ce</t>
    </rPh>
    <rPh sb="6" eb="7">
      <t>ban'b</t>
    </rPh>
    <rPh sb="9" eb="10">
      <t>ce'hua</t>
    </rPh>
    <rPh sb="12" eb="13">
      <t>mei'shu</t>
    </rPh>
    <rPh sb="15" eb="16">
      <t>ce'shi</t>
    </rPh>
    <rPh sb="17" eb="18">
      <t>xiang'dui</t>
    </rPh>
    <rPh sb="19" eb="20">
      <t>gong'zuo</t>
    </rPh>
    <rPh sb="21" eb="22">
      <t>liang</t>
    </rPh>
    <rPh sb="22" eb="23">
      <t>hui</t>
    </rPh>
    <rPh sb="23" eb="24">
      <t>bi'jiao</t>
    </rPh>
    <rPh sb="25" eb="26">
      <t>da</t>
    </rPh>
    <rPh sb="27" eb="28">
      <t>qie</t>
    </rPh>
    <rPh sb="28" eb="29">
      <t>gong'zuo</t>
    </rPh>
    <rPh sb="30" eb="31">
      <t>nei'rong</t>
    </rPh>
    <rPh sb="32" eb="33">
      <t>xi'sui</t>
    </rPh>
    <rPh sb="34" eb="35">
      <t>fan'suo</t>
    </rPh>
    <rPh sb="37" eb="38">
      <t>xu'yao</t>
    </rPh>
    <rPh sb="39" eb="40">
      <t>ge</t>
    </rPh>
    <rPh sb="46" eb="47">
      <t>ti'qian</t>
    </rPh>
    <rPh sb="48" eb="49">
      <t>kao'lv</t>
    </rPh>
    <rPh sb="50" eb="51">
      <t>gong'zuo'liang</t>
    </rPh>
    <rPh sb="53" eb="54">
      <t>he</t>
    </rPh>
    <rPh sb="54" eb="55">
      <t>gong'zuo</t>
    </rPh>
    <rPh sb="56" eb="57">
      <t>an'pai</t>
    </rPh>
    <rPh sb="59" eb="60">
      <t>zuo'hao</t>
    </rPh>
    <rPh sb="61" eb="62">
      <t>ying'dui</t>
    </rPh>
    <rPh sb="63" eb="64">
      <t>zhun'b</t>
    </rPh>
    <rPh sb="65" eb="66">
      <t>he</t>
    </rPh>
    <rPh sb="66" eb="67">
      <t>cuo'shi</t>
    </rPh>
    <phoneticPr fontId="5" type="noConversion"/>
  </si>
  <si>
    <t>请各位提高服务他人的意识，交付给下个工作流程部门的内容多为他人考虑一些，可以提高工作效率，减少重复的询问确认带来的时间成本。</t>
    <rPh sb="0" eb="1">
      <t>qing</t>
    </rPh>
    <rPh sb="1" eb="2">
      <t>ge'wei</t>
    </rPh>
    <rPh sb="3" eb="4">
      <t>ti'gao</t>
    </rPh>
    <rPh sb="5" eb="6">
      <t>fu'wu</t>
    </rPh>
    <rPh sb="7" eb="8">
      <t>ta'ren</t>
    </rPh>
    <rPh sb="9" eb="10">
      <t>de</t>
    </rPh>
    <rPh sb="10" eb="11">
      <t>yi'shi</t>
    </rPh>
    <rPh sb="13" eb="14">
      <t>jiao'fu</t>
    </rPh>
    <rPh sb="15" eb="16">
      <t>gei</t>
    </rPh>
    <rPh sb="16" eb="17">
      <t>xia'ge</t>
    </rPh>
    <rPh sb="18" eb="19">
      <t>gong'zuo</t>
    </rPh>
    <rPh sb="20" eb="21">
      <t>liu'cheng</t>
    </rPh>
    <rPh sb="22" eb="23">
      <t>bu'm</t>
    </rPh>
    <rPh sb="24" eb="25">
      <t>de</t>
    </rPh>
    <rPh sb="25" eb="26">
      <t>nei'rong</t>
    </rPh>
    <rPh sb="27" eb="28">
      <t>duo'wei</t>
    </rPh>
    <rPh sb="29" eb="30">
      <t>ta'ren</t>
    </rPh>
    <rPh sb="31" eb="32">
      <t>kao'lv</t>
    </rPh>
    <rPh sb="33" eb="34">
      <t>yi'xie</t>
    </rPh>
    <rPh sb="36" eb="37">
      <t>ke'yi</t>
    </rPh>
    <rPh sb="38" eb="39">
      <t>ti'gao</t>
    </rPh>
    <rPh sb="40" eb="41">
      <t>gong'zuo</t>
    </rPh>
    <rPh sb="42" eb="43">
      <t>xiao'lv</t>
    </rPh>
    <rPh sb="45" eb="46">
      <t>jian'shao</t>
    </rPh>
    <rPh sb="47" eb="48">
      <t>chong'fu</t>
    </rPh>
    <rPh sb="49" eb="50">
      <t>de</t>
    </rPh>
    <rPh sb="50" eb="51">
      <t>xun'wen</t>
    </rPh>
    <rPh sb="52" eb="53">
      <t>que'ren</t>
    </rPh>
    <rPh sb="54" eb="55">
      <t>dai'lai'de</t>
    </rPh>
    <rPh sb="57" eb="58">
      <t>shi'jian</t>
    </rPh>
    <rPh sb="59" eb="60">
      <t>cheng'ben</t>
    </rPh>
    <phoneticPr fontId="5" type="noConversion"/>
  </si>
  <si>
    <t>各位Leader需要加强对工作计划排期的认真程度，做项目是一个多部门配合的工作，一个部门计划不能按时完成会对后续部门均有影响，尤其是上游部门。</t>
    <rPh sb="0" eb="1">
      <t>ge'wei</t>
    </rPh>
    <rPh sb="8" eb="9">
      <t>x'yao</t>
    </rPh>
    <rPh sb="10" eb="11">
      <t>jia'cheng</t>
    </rPh>
    <rPh sb="11" eb="12">
      <t>qiang</t>
    </rPh>
    <rPh sb="12" eb="13">
      <t>dui</t>
    </rPh>
    <rPh sb="13" eb="14">
      <t>gong'zuo</t>
    </rPh>
    <rPh sb="15" eb="16">
      <t>ji'hua</t>
    </rPh>
    <rPh sb="17" eb="18">
      <t>pai'qi</t>
    </rPh>
    <rPh sb="19" eb="20">
      <t>de</t>
    </rPh>
    <rPh sb="20" eb="21">
      <t>ren'zhen</t>
    </rPh>
    <rPh sb="22" eb="23">
      <t>cheng'du</t>
    </rPh>
    <rPh sb="25" eb="26">
      <t>zuo</t>
    </rPh>
    <rPh sb="26" eb="27">
      <t>xiang'mu</t>
    </rPh>
    <rPh sb="28" eb="29">
      <t>shi</t>
    </rPh>
    <rPh sb="29" eb="30">
      <t>yi'ge</t>
    </rPh>
    <rPh sb="31" eb="32">
      <t>duo</t>
    </rPh>
    <rPh sb="32" eb="33">
      <t>bu'men</t>
    </rPh>
    <rPh sb="34" eb="35">
      <t>pei'he</t>
    </rPh>
    <rPh sb="36" eb="37">
      <t>de</t>
    </rPh>
    <rPh sb="37" eb="38">
      <t>gong'zuo</t>
    </rPh>
    <rPh sb="40" eb="41">
      <t>yi'g</t>
    </rPh>
    <rPh sb="42" eb="43">
      <t>bu'men</t>
    </rPh>
    <rPh sb="44" eb="45">
      <t>ji'hua</t>
    </rPh>
    <rPh sb="46" eb="47">
      <t>bu'neng</t>
    </rPh>
    <rPh sb="48" eb="49">
      <t>an'shi</t>
    </rPh>
    <rPh sb="50" eb="51">
      <t>wan'cheng</t>
    </rPh>
    <rPh sb="52" eb="53">
      <t>hui</t>
    </rPh>
    <rPh sb="53" eb="54">
      <t>dui</t>
    </rPh>
    <rPh sb="54" eb="55">
      <t>hou'xu</t>
    </rPh>
    <rPh sb="56" eb="57">
      <t>bu'men</t>
    </rPh>
    <rPh sb="58" eb="59">
      <t>jun</t>
    </rPh>
    <rPh sb="59" eb="60">
      <t>you</t>
    </rPh>
    <rPh sb="60" eb="61">
      <t>ying'xiang</t>
    </rPh>
    <rPh sb="63" eb="64">
      <t>you'qi</t>
    </rPh>
    <rPh sb="65" eb="66">
      <t>shi</t>
    </rPh>
    <rPh sb="66" eb="67">
      <t>shang'you</t>
    </rPh>
    <rPh sb="68" eb="69">
      <t>bu'men</t>
    </rPh>
    <phoneticPr fontId="5" type="noConversion"/>
  </si>
  <si>
    <t>在离封测版本越来越近的时间里，我们更不能随意，否则封测版本将遥遥无期。</t>
    <rPh sb="20" eb="21">
      <t>sui'yi</t>
    </rPh>
    <rPh sb="23" eb="24">
      <t>fou'ze</t>
    </rPh>
    <rPh sb="25" eb="26">
      <t>feng'ce</t>
    </rPh>
    <rPh sb="27" eb="28">
      <t>ban'b</t>
    </rPh>
    <rPh sb="29" eb="30">
      <t>jiang</t>
    </rPh>
    <rPh sb="30" eb="31">
      <t>yao'yao'wu'qi</t>
    </rPh>
    <phoneticPr fontId="5" type="noConversion"/>
  </si>
  <si>
    <t>需要保持和继续加强的部分：</t>
    <rPh sb="0" eb="1">
      <t>xu'yao</t>
    </rPh>
    <rPh sb="2" eb="3">
      <t>bao'chi</t>
    </rPh>
    <rPh sb="4" eb="5">
      <t>he</t>
    </rPh>
    <rPh sb="5" eb="6">
      <t>ji'xu</t>
    </rPh>
    <rPh sb="7" eb="8">
      <t>jia'qiang</t>
    </rPh>
    <rPh sb="9" eb="10">
      <t>de</t>
    </rPh>
    <rPh sb="10" eb="11">
      <t>bu'fen</t>
    </rPh>
    <phoneticPr fontId="5" type="noConversion"/>
  </si>
  <si>
    <t>多沟通，多分享，修改及时广播</t>
    <rPh sb="0" eb="1">
      <t>duo</t>
    </rPh>
    <rPh sb="1" eb="2">
      <t>gou'tong</t>
    </rPh>
    <rPh sb="4" eb="5">
      <t>duo</t>
    </rPh>
    <rPh sb="5" eb="6">
      <t>fen'xiang</t>
    </rPh>
    <rPh sb="8" eb="9">
      <t>xiu'gai</t>
    </rPh>
    <rPh sb="10" eb="11">
      <t>ji'shi</t>
    </rPh>
    <rPh sb="12" eb="13">
      <t>guang'bo</t>
    </rPh>
    <phoneticPr fontId="5" type="noConversion"/>
  </si>
  <si>
    <t>各部门需要提升的地方？</t>
    <rPh sb="0" eb="1">
      <t>ge</t>
    </rPh>
    <rPh sb="1" eb="2">
      <t>bu'men</t>
    </rPh>
    <rPh sb="3" eb="4">
      <t>xu'yao</t>
    </rPh>
    <rPh sb="5" eb="6">
      <t>ti'sheng</t>
    </rPh>
    <rPh sb="7" eb="8">
      <t>de</t>
    </rPh>
    <rPh sb="8" eb="9">
      <t>di'fang</t>
    </rPh>
    <phoneticPr fontId="5" type="noConversion"/>
  </si>
  <si>
    <t>总计</t>
    <phoneticPr fontId="4" type="noConversion"/>
  </si>
  <si>
    <t>李</t>
    <phoneticPr fontId="4" type="noConversion"/>
  </si>
  <si>
    <t>通天塔-经验、金钱、boss，小怪 （设计）</t>
    <phoneticPr fontId="4" type="noConversion"/>
  </si>
  <si>
    <t>副本配置debug</t>
    <rPh sb="0" eb="1">
      <t>fu'b</t>
    </rPh>
    <rPh sb="2" eb="3">
      <t>pei'zhi</t>
    </rPh>
    <phoneticPr fontId="4" type="noConversion"/>
  </si>
  <si>
    <t>宠物规划</t>
  </si>
  <si>
    <t>v0.6功能集体测试（背包）</t>
    <rPh sb="4" eb="5">
      <t>gong'neng</t>
    </rPh>
    <rPh sb="6" eb="7">
      <t>ji't</t>
    </rPh>
    <rPh sb="8" eb="9">
      <t>ce'shi</t>
    </rPh>
    <rPh sb="11" eb="12">
      <t>bei'bao</t>
    </rPh>
    <phoneticPr fontId="4" type="noConversion"/>
  </si>
  <si>
    <t>道具tips掉落途径验收，debug</t>
    <rPh sb="0" eb="1">
      <t>dao'ju</t>
    </rPh>
    <rPh sb="6" eb="7">
      <t>diao'luo</t>
    </rPh>
    <rPh sb="8" eb="9">
      <t>tu'jing</t>
    </rPh>
    <rPh sb="10" eb="11">
      <t>yan'shou</t>
    </rPh>
    <phoneticPr fontId="4" type="noConversion"/>
  </si>
  <si>
    <t>第一二章小怪Boss和第二章大Boss设计</t>
    <phoneticPr fontId="4" type="noConversion"/>
  </si>
  <si>
    <r>
      <t>通天塔-经验、金钱、boss，小怪 （逻辑）验收，</t>
    </r>
    <r>
      <rPr>
        <sz val="11"/>
        <color theme="1"/>
        <rFont val="微软雅黑"/>
        <family val="2"/>
        <charset val="134"/>
      </rPr>
      <t>debug</t>
    </r>
  </si>
  <si>
    <t>星</t>
    <phoneticPr fontId="18" type="noConversion"/>
  </si>
  <si>
    <t>公会验收-其他，Debug</t>
    <rPh sb="0" eb="1">
      <t>gong'hui</t>
    </rPh>
    <rPh sb="2" eb="3">
      <t>yan'shou</t>
    </rPh>
    <rPh sb="5" eb="6">
      <t>qi't</t>
    </rPh>
    <phoneticPr fontId="4" type="noConversion"/>
  </si>
  <si>
    <t>公会验收-基础，Debug</t>
    <rPh sb="0" eb="1">
      <t>gong'hui</t>
    </rPh>
    <rPh sb="2" eb="3">
      <t>yan'shou</t>
    </rPh>
    <rPh sb="5" eb="6">
      <t>ji'chu</t>
    </rPh>
    <phoneticPr fontId="4" type="noConversion"/>
  </si>
  <si>
    <t>商店调整-封文档</t>
    <rPh sb="5" eb="6">
      <t>feng'wen'dang</t>
    </rPh>
    <phoneticPr fontId="4" type="noConversion"/>
  </si>
  <si>
    <t>副本结算调整+（星级评价？）-验收，Debug</t>
    <rPh sb="15" eb="16">
      <t>yan'shou</t>
    </rPh>
    <phoneticPr fontId="4" type="noConversion"/>
  </si>
  <si>
    <t>商店调整-三方前</t>
    <rPh sb="5" eb="6">
      <t>san'fang'qian</t>
    </rPh>
    <phoneticPr fontId="4" type="noConversion"/>
  </si>
  <si>
    <t>v0.6功能集体测试（道具合成分解，宠物图鉴）</t>
    <rPh sb="4" eb="5">
      <t>gong'neng</t>
    </rPh>
    <rPh sb="6" eb="7">
      <t>ji't</t>
    </rPh>
    <rPh sb="8" eb="9">
      <t>ce'shi</t>
    </rPh>
    <rPh sb="11" eb="12">
      <t>dao'ju</t>
    </rPh>
    <rPh sb="13" eb="14">
      <t>he'cheng</t>
    </rPh>
    <rPh sb="15" eb="16">
      <t>fen'jie</t>
    </rPh>
    <rPh sb="18" eb="19">
      <t>chong'wu</t>
    </rPh>
    <rPh sb="20" eb="21">
      <t>tu'jian</t>
    </rPh>
    <phoneticPr fontId="4" type="noConversion"/>
  </si>
  <si>
    <t>宠物界面-技能性格调整-文档，封文档</t>
    <rPh sb="0" eb="1">
      <t>chong'wu</t>
    </rPh>
    <rPh sb="2" eb="3">
      <t>jie'mian</t>
    </rPh>
    <rPh sb="5" eb="6">
      <t>ji'neng</t>
    </rPh>
    <rPh sb="7" eb="8">
      <t>xing'neng</t>
    </rPh>
    <rPh sb="8" eb="9">
      <t>ge</t>
    </rPh>
    <rPh sb="9" eb="10">
      <t>tiao'zheng</t>
    </rPh>
    <rPh sb="12" eb="13">
      <t>wen'dang</t>
    </rPh>
    <rPh sb="15" eb="16">
      <t>feng'wen'dang</t>
    </rPh>
    <phoneticPr fontId="4" type="noConversion"/>
  </si>
  <si>
    <t>宠物界面-技能性格调整-UI评审</t>
    <rPh sb="0" eb="1">
      <t>chong'wu</t>
    </rPh>
    <rPh sb="2" eb="3">
      <t>jie'mian</t>
    </rPh>
    <rPh sb="5" eb="6">
      <t>ji'neng</t>
    </rPh>
    <rPh sb="7" eb="8">
      <t>xing'neng</t>
    </rPh>
    <rPh sb="8" eb="9">
      <t>ge</t>
    </rPh>
    <rPh sb="9" eb="10">
      <t>tiao'zheng</t>
    </rPh>
    <rPh sb="14" eb="15">
      <t>ping'shen</t>
    </rPh>
    <phoneticPr fontId="4" type="noConversion"/>
  </si>
  <si>
    <t>宠物界面-调整封文档</t>
    <rPh sb="0" eb="1">
      <t>chong'wu</t>
    </rPh>
    <rPh sb="2" eb="3">
      <t>jie'mian</t>
    </rPh>
    <rPh sb="5" eb="6">
      <t>tiao'zheng</t>
    </rPh>
    <rPh sb="7" eb="8">
      <t>feng'wen'dang</t>
    </rPh>
    <phoneticPr fontId="4" type="noConversion"/>
  </si>
  <si>
    <t>IM调整-封文档</t>
    <rPh sb="5" eb="6">
      <t>feng'wen'dang</t>
    </rPh>
    <phoneticPr fontId="4" type="noConversion"/>
  </si>
  <si>
    <t>公会-封文档</t>
    <phoneticPr fontId="4" type="noConversion"/>
  </si>
  <si>
    <t>图鉴宠物获得途径-验收，debug</t>
    <phoneticPr fontId="4" type="noConversion"/>
  </si>
  <si>
    <t>雪</t>
    <phoneticPr fontId="18" type="noConversion"/>
  </si>
  <si>
    <t>自动战斗逻辑验收，debug</t>
    <phoneticPr fontId="4" type="noConversion"/>
  </si>
  <si>
    <t>自动战斗逻辑</t>
    <phoneticPr fontId="4" type="noConversion"/>
  </si>
  <si>
    <t>副本配置 - Boss（表现相关）</t>
    <phoneticPr fontId="4" type="noConversion"/>
  </si>
  <si>
    <t>副本配置 - 小怪（表现相关）</t>
    <rPh sb="10" eb="11">
      <t>biao'xian</t>
    </rPh>
    <rPh sb="12" eb="13">
      <t>xiang'g</t>
    </rPh>
    <phoneticPr fontId="4" type="noConversion"/>
  </si>
  <si>
    <t>副本配置 - Boss（逻辑）</t>
    <rPh sb="12" eb="13">
      <t>luo'ji</t>
    </rPh>
    <phoneticPr fontId="4" type="noConversion"/>
  </si>
  <si>
    <t>村落场景，主UI （配置，验收，Debug)</t>
    <phoneticPr fontId="4" type="noConversion"/>
  </si>
  <si>
    <t>对局集体测试后修改需求</t>
    <phoneticPr fontId="4" type="noConversion"/>
  </si>
  <si>
    <t>任务系统</t>
    <rPh sb="0" eb="1">
      <t>ren'wu</t>
    </rPh>
    <rPh sb="2" eb="3">
      <t>xi't</t>
    </rPh>
    <phoneticPr fontId="4" type="noConversion"/>
  </si>
  <si>
    <t>对局调整（照妖镜，大招，技能提示，其他）验收，debug</t>
    <rPh sb="0" eb="1">
      <t>dui'ju</t>
    </rPh>
    <rPh sb="2" eb="3">
      <t>tiao'zheng</t>
    </rPh>
    <rPh sb="5" eb="6">
      <t>zhao'yao'jing</t>
    </rPh>
    <rPh sb="9" eb="10">
      <t>da'zhao</t>
    </rPh>
    <rPh sb="12" eb="13">
      <t>ji'neng</t>
    </rPh>
    <rPh sb="14" eb="15">
      <t>ti'shi</t>
    </rPh>
    <rPh sb="17" eb="18">
      <t>qi'ta</t>
    </rPh>
    <rPh sb="20" eb="21">
      <t>yan'shou</t>
    </rPh>
    <phoneticPr fontId="4" type="noConversion"/>
  </si>
  <si>
    <t>胖子</t>
    <rPh sb="0" eb="1">
      <t>pang'zi</t>
    </rPh>
    <phoneticPr fontId="4" type="noConversion"/>
  </si>
  <si>
    <t>账号登录审核</t>
    <rPh sb="2" eb="3">
      <t>deng'lu</t>
    </rPh>
    <rPh sb="4" eb="5">
      <t>shen'he</t>
    </rPh>
    <phoneticPr fontId="4" type="noConversion"/>
  </si>
  <si>
    <t>大冒险文档审核</t>
    <phoneticPr fontId="0" type="noConversion"/>
  </si>
  <si>
    <t>普攻特效迭代需求</t>
    <phoneticPr fontId="4" type="noConversion"/>
  </si>
  <si>
    <t>成长卡点需求</t>
    <phoneticPr fontId="4" type="noConversion"/>
  </si>
  <si>
    <t>MT</t>
    <phoneticPr fontId="0" type="noConversion"/>
  </si>
  <si>
    <t>完成</t>
    <rPh sb="0" eb="1">
      <t>wan'cheng</t>
    </rPh>
    <phoneticPr fontId="4" type="noConversion"/>
  </si>
  <si>
    <t>W5</t>
    <phoneticPr fontId="18" type="noConversion"/>
  </si>
  <si>
    <t>W4</t>
    <phoneticPr fontId="18" type="noConversion"/>
  </si>
  <si>
    <t>W3</t>
    <phoneticPr fontId="18" type="noConversion"/>
  </si>
  <si>
    <t>W2</t>
    <phoneticPr fontId="18" type="noConversion"/>
  </si>
  <si>
    <t>W1</t>
    <phoneticPr fontId="18" type="noConversion"/>
  </si>
  <si>
    <t>优先级为1的任务共63个，已完成52个，完成率83%，未完成工作包括：对局调整，自动战斗，团队模型（验证），性格投放，任务投放，收费点设计，字体问题处理，宠物模型标准，Boss-巨人，Boss-冰龙，场景原画*1</t>
    <rPh sb="0" eb="1">
      <t>you'xian'ji</t>
    </rPh>
    <rPh sb="3" eb="4">
      <t>wei</t>
    </rPh>
    <rPh sb="5" eb="6">
      <t>de</t>
    </rPh>
    <rPh sb="6" eb="7">
      <t>ren'wu</t>
    </rPh>
    <rPh sb="11" eb="12">
      <t>g</t>
    </rPh>
    <rPh sb="13" eb="14">
      <t>yi'wan'cheng</t>
    </rPh>
    <rPh sb="18" eb="19">
      <t>g</t>
    </rPh>
    <rPh sb="20" eb="21">
      <t>wan'cheng'lv</t>
    </rPh>
    <rPh sb="27" eb="28">
      <t>wei'wan'cheng</t>
    </rPh>
    <rPh sb="30" eb="31">
      <t>gong'zuo</t>
    </rPh>
    <rPh sb="32" eb="33">
      <t>bao'kuo</t>
    </rPh>
    <rPh sb="35" eb="36">
      <t>dui'ju</t>
    </rPh>
    <rPh sb="37" eb="38">
      <t>tiao'zheng</t>
    </rPh>
    <rPh sb="40" eb="41">
      <t>zi'dong</t>
    </rPh>
    <rPh sb="42" eb="43">
      <t>zhan'dou</t>
    </rPh>
    <rPh sb="45" eb="46">
      <t>tuan'dui</t>
    </rPh>
    <rPh sb="47" eb="48">
      <t>mo'xing</t>
    </rPh>
    <rPh sb="50" eb="51">
      <t>yan'zheng</t>
    </rPh>
    <rPh sb="54" eb="55">
      <t>xing'ge</t>
    </rPh>
    <rPh sb="56" eb="57">
      <t>tou'fang</t>
    </rPh>
    <rPh sb="59" eb="60">
      <t>ren'wu</t>
    </rPh>
    <rPh sb="61" eb="62">
      <t>tou'fang</t>
    </rPh>
    <rPh sb="64" eb="65">
      <t>shou'fei'dian</t>
    </rPh>
    <rPh sb="67" eb="68">
      <t>she'ji</t>
    </rPh>
    <rPh sb="70" eb="71">
      <t>zi'ti</t>
    </rPh>
    <rPh sb="72" eb="73">
      <t>wen'ti</t>
    </rPh>
    <rPh sb="74" eb="75">
      <t>chu'li</t>
    </rPh>
    <rPh sb="77" eb="78">
      <t>chong'wu</t>
    </rPh>
    <rPh sb="79" eb="80">
      <t>mo'xing</t>
    </rPh>
    <rPh sb="81" eb="82">
      <t>biao'zhun</t>
    </rPh>
    <rPh sb="89" eb="90">
      <t>ju'ren</t>
    </rPh>
    <rPh sb="97" eb="98">
      <t>bing'long</t>
    </rPh>
    <rPh sb="100" eb="101">
      <t>chang'jing</t>
    </rPh>
    <rPh sb="102" eb="103">
      <t>yuan'hua</t>
    </rPh>
    <phoneticPr fontId="5" type="noConversion"/>
  </si>
  <si>
    <t>优先级为2、3的任务共25个，已完成8个，完成率32%，未完成工作包括：村落美术资源；宠物界面调整；商城补充功能；一部分文档设计，道具配置；程序、美术自主任务</t>
    <rPh sb="0" eb="1">
      <t>you'xian'ji</t>
    </rPh>
    <rPh sb="3" eb="4">
      <t>wei</t>
    </rPh>
    <rPh sb="7" eb="8">
      <t>de</t>
    </rPh>
    <rPh sb="8" eb="9">
      <t>ren'wu</t>
    </rPh>
    <rPh sb="13" eb="14">
      <t>g</t>
    </rPh>
    <rPh sb="15" eb="16">
      <t>yi'wan'cheng</t>
    </rPh>
    <rPh sb="19" eb="20">
      <t>g</t>
    </rPh>
    <rPh sb="21" eb="22">
      <t>wan'cheng'lv</t>
    </rPh>
    <rPh sb="28" eb="29">
      <t>wei'wan'cheng</t>
    </rPh>
    <rPh sb="31" eb="32">
      <t>gong'zuo</t>
    </rPh>
    <rPh sb="33" eb="34">
      <t>bao'kuo</t>
    </rPh>
    <rPh sb="36" eb="37">
      <t>cun'luo</t>
    </rPh>
    <rPh sb="38" eb="39">
      <t>mei'shu</t>
    </rPh>
    <rPh sb="40" eb="41">
      <t>zi'yuan</t>
    </rPh>
    <rPh sb="43" eb="44">
      <t>chong'wu</t>
    </rPh>
    <rPh sb="45" eb="46">
      <t>jie'mian</t>
    </rPh>
    <rPh sb="47" eb="48">
      <t>tiao'zheng</t>
    </rPh>
    <rPh sb="50" eb="51">
      <t>shang'cheng</t>
    </rPh>
    <rPh sb="52" eb="53">
      <t>bu'chong</t>
    </rPh>
    <rPh sb="54" eb="55">
      <t>gong'neng</t>
    </rPh>
    <rPh sb="57" eb="58">
      <t>yi'bu'fen</t>
    </rPh>
    <rPh sb="60" eb="61">
      <t>wen'dang</t>
    </rPh>
    <rPh sb="62" eb="63">
      <t>she'ji</t>
    </rPh>
    <rPh sb="65" eb="66">
      <t>dao'ju</t>
    </rPh>
    <rPh sb="67" eb="68">
      <t>pei'zhi</t>
    </rPh>
    <rPh sb="70" eb="71">
      <t>cheng'xu</t>
    </rPh>
    <rPh sb="73" eb="74">
      <t>mei'shu</t>
    </rPh>
    <rPh sb="75" eb="76">
      <t>zi'zhu</t>
    </rPh>
    <rPh sb="77" eb="78">
      <t>ren'wu</t>
    </rPh>
    <phoneticPr fontId="5" type="noConversion"/>
  </si>
  <si>
    <t>（理论上出现这种情况已经不太合理了，毕竟UI功能项的东西是已经过了UI评审和三方的。需要美术同学在参加三方前加强对需求的确认，并且思考UI设计）</t>
    <rPh sb="1" eb="2">
      <t>li'lun'shang</t>
    </rPh>
    <rPh sb="4" eb="5">
      <t>chu'xian</t>
    </rPh>
    <rPh sb="6" eb="7">
      <t>zhe'zhong</t>
    </rPh>
    <rPh sb="8" eb="9">
      <t>qing'k</t>
    </rPh>
    <rPh sb="10" eb="11">
      <t>yi'jing</t>
    </rPh>
    <rPh sb="12" eb="13">
      <t>bu'tai</t>
    </rPh>
    <rPh sb="14" eb="15">
      <t>he'li</t>
    </rPh>
    <rPh sb="16" eb="17">
      <t>l</t>
    </rPh>
    <rPh sb="18" eb="19">
      <t>bi'jing</t>
    </rPh>
    <rPh sb="22" eb="23">
      <t>gong'neng</t>
    </rPh>
    <rPh sb="24" eb="25">
      <t>xiang</t>
    </rPh>
    <rPh sb="25" eb="26">
      <t>de</t>
    </rPh>
    <rPh sb="26" eb="27">
      <t>dong'xi</t>
    </rPh>
    <rPh sb="28" eb="29">
      <t>shi</t>
    </rPh>
    <rPh sb="29" eb="30">
      <t>yi'jing</t>
    </rPh>
    <rPh sb="31" eb="32">
      <t>guo</t>
    </rPh>
    <rPh sb="32" eb="33">
      <t>l</t>
    </rPh>
    <rPh sb="35" eb="36">
      <t>ping'shen</t>
    </rPh>
    <rPh sb="37" eb="38">
      <t>he</t>
    </rPh>
    <rPh sb="38" eb="39">
      <t>san'fang</t>
    </rPh>
    <rPh sb="40" eb="41">
      <t>d</t>
    </rPh>
    <rPh sb="42" eb="43">
      <t>xu'yo</t>
    </rPh>
    <rPh sb="43" eb="44">
      <t>yao</t>
    </rPh>
    <rPh sb="44" eb="45">
      <t>mei'shu</t>
    </rPh>
    <rPh sb="46" eb="47">
      <t>tong'x</t>
    </rPh>
    <rPh sb="48" eb="49">
      <t>zai</t>
    </rPh>
    <rPh sb="49" eb="50">
      <t>can'jia</t>
    </rPh>
    <rPh sb="51" eb="52">
      <t>san'fang</t>
    </rPh>
    <rPh sb="53" eb="54">
      <t>qian</t>
    </rPh>
    <rPh sb="54" eb="55">
      <t>jia'qiang</t>
    </rPh>
    <rPh sb="56" eb="57">
      <t>dui</t>
    </rPh>
    <rPh sb="57" eb="58">
      <t>xu'qiu</t>
    </rPh>
    <rPh sb="59" eb="60">
      <t>de</t>
    </rPh>
    <rPh sb="63" eb="64">
      <t>bing'qie</t>
    </rPh>
    <rPh sb="65" eb="66">
      <t>si'kao</t>
    </rPh>
    <rPh sb="69" eb="70">
      <t>she'ji</t>
    </rPh>
    <phoneticPr fontId="5" type="noConversion"/>
  </si>
  <si>
    <t>解决方法：三方前确认需求，三方后确保各方可以开工</t>
    <rPh sb="0" eb="1">
      <t>jie'jue</t>
    </rPh>
    <rPh sb="2" eb="3">
      <t>fang'fa</t>
    </rPh>
    <phoneticPr fontId="5" type="noConversion"/>
  </si>
  <si>
    <t>对局通用特效修改需求，包括逻辑</t>
  </si>
  <si>
    <t>副本配置 - 小怪（逻辑）</t>
  </si>
  <si>
    <t>装备和其他掉落内容配置</t>
  </si>
  <si>
    <t>成长数值验证/调试</t>
  </si>
  <si>
    <t>副本配置（小怪，逻辑，AI，Unit Data）</t>
  </si>
  <si>
    <t>副本配置（小怪Boss，UnitData + AI）</t>
  </si>
  <si>
    <t>第一二章的怪物数值调试 （1/2) 包括星级模拟</t>
  </si>
  <si>
    <t>大冒险 - 文档，评审（2/2)</t>
  </si>
  <si>
    <t>大冒险 - 文档，评审(1/2)</t>
  </si>
  <si>
    <t>大冒险 - 内容设计</t>
  </si>
  <si>
    <t xml:space="preserve">账号登录，创建角色，服务器选择，公告 </t>
  </si>
  <si>
    <t>掉落配置</t>
  </si>
  <si>
    <t>通用特效逻辑+美术需求</t>
  </si>
  <si>
    <t>通用逻辑配置</t>
  </si>
  <si>
    <t>成长相关 - 任务投放+剧情（前两天）</t>
  </si>
  <si>
    <t>扫荡配置（成长）</t>
  </si>
  <si>
    <t>游戏各个系统定位整理</t>
  </si>
  <si>
    <t>对局玩法改进方案</t>
  </si>
  <si>
    <t>PVP</t>
  </si>
  <si>
    <t>新增对局调优需求</t>
  </si>
  <si>
    <t>各个系统定位整理 - 审核</t>
  </si>
  <si>
    <t>宝石系统修改方案</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</si>
</sst>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Calibri"/>
      <family val="2"/>
      <charset val="134"/>
      <scheme val="minor"/>
    </font>
    <font>
      <sz val="12"/>
      <color theme="1"/>
      <name val="Calibri"/>
      <family val="2"/>
      <charset val="134"/>
      <scheme val="minor"/>
    </font>
    <font>
      <sz val="9"/>
      <name val="微软雅黑"/>
      <family val="2"/>
      <charset val="134"/>
    </font>
    <font>
      <sz val="8"/>
      <name val="Verdana"/>
      <family val="2"/>
    </font>
    <font>
      <sz val="10"/>
      <color indexed="8"/>
      <name val="微软雅黑"/>
      <family val="2"/>
      <charset val="134"/>
    </font>
    <font>
      <sz val="9"/>
      <name val="Calibri"/>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color theme="1"/>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12"/>
      <color theme="0" tint="-0.249977111117893"/>
      <name val="微软雅黑"/>
      <family val="2"/>
      <charset val="134"/>
    </font>
    <font>
      <sz val="11"/>
      <color indexed="8"/>
      <name val="宋体"/>
      <family val="3"/>
      <charset val="134"/>
    </font>
    <font>
      <sz val="12"/>
      <color theme="1"/>
      <name val="微软雅黑"/>
      <family val="2"/>
      <charset val="134"/>
    </font>
    <font>
      <sz val="12"/>
      <color rgb="FF000000"/>
      <name val="微软雅黑"/>
      <charset val="136"/>
    </font>
    <font>
      <b/>
      <sz val="10"/>
      <color theme="1"/>
      <name val="微软雅黑"/>
      <charset val="136"/>
    </font>
    <font>
      <sz val="10"/>
      <color theme="0" tint="-0.249977111117893"/>
      <name val="微软雅黑"/>
      <charset val="136"/>
    </font>
    <font>
      <sz val="10"/>
      <color rgb="FFFF0000"/>
      <name val="微软雅黑"/>
      <charset val="136"/>
    </font>
    <font>
      <sz val="10"/>
      <color theme="0" tint="-0.14999847407452621"/>
      <name val="微软雅黑"/>
      <charset val="136"/>
    </font>
    <font>
      <sz val="10"/>
      <name val="微软雅黑"/>
      <charset val="136"/>
    </font>
    <font>
      <sz val="10"/>
      <color rgb="FF000000"/>
      <name val="微软雅黑"/>
      <charset val="136"/>
    </font>
    <font>
      <b/>
      <sz val="10"/>
      <name val="微软雅黑"/>
      <charset val="136"/>
    </font>
    <font>
      <sz val="9"/>
      <name val="宋体"/>
      <family val="3"/>
      <charset val="134"/>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6"/>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73">
    <xf numFmtId="0" fontId="0" fillId="0" borderId="0"/>
    <xf numFmtId="0" fontId="7"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2"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0"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89">
    <xf numFmtId="0" fontId="0" fillId="0" borderId="0" xfId="0"/>
    <xf numFmtId="0" fontId="11" fillId="0" borderId="0" xfId="0" applyFont="1"/>
    <xf numFmtId="0" fontId="0" fillId="0" borderId="0" xfId="0" applyFont="1"/>
    <xf numFmtId="0" fontId="0" fillId="0" borderId="0" xfId="0" applyFont="1" applyAlignment="1">
      <alignment horizontal="center"/>
    </xf>
    <xf numFmtId="0" fontId="11" fillId="0" borderId="0" xfId="0" applyFont="1" applyAlignment="1">
      <alignment horizontal="center"/>
    </xf>
    <xf numFmtId="0" fontId="14" fillId="0" borderId="0" xfId="0" applyFont="1"/>
    <xf numFmtId="0" fontId="0" fillId="0" borderId="1" xfId="0" applyFont="1" applyBorder="1"/>
    <xf numFmtId="0" fontId="0" fillId="0" borderId="1" xfId="0" applyFont="1" applyBorder="1" applyAlignment="1">
      <alignment horizontal="center"/>
    </xf>
    <xf numFmtId="0" fontId="14" fillId="0" borderId="1" xfId="0" applyFont="1" applyBorder="1" applyAlignment="1">
      <alignment horizontal="center" vertical="center"/>
    </xf>
    <xf numFmtId="0" fontId="14" fillId="0" borderId="1" xfId="1" applyFont="1" applyFill="1" applyBorder="1" applyAlignment="1">
      <alignment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top"/>
    </xf>
    <xf numFmtId="0" fontId="14" fillId="0" borderId="1" xfId="1" applyFont="1" applyFill="1" applyBorder="1" applyAlignment="1">
      <alignment wrapText="1"/>
    </xf>
    <xf numFmtId="0" fontId="15" fillId="0" borderId="0" xfId="0" applyFont="1"/>
    <xf numFmtId="0" fontId="16" fillId="0" borderId="0" xfId="0" applyFont="1"/>
    <xf numFmtId="0" fontId="17" fillId="0" borderId="0" xfId="0" applyFont="1"/>
    <xf numFmtId="0" fontId="14" fillId="0" borderId="1" xfId="0" applyFont="1" applyBorder="1" applyAlignment="1">
      <alignment horizontal="center" vertical="center" wrapText="1"/>
    </xf>
    <xf numFmtId="0" fontId="0" fillId="0" borderId="0" xfId="0" applyFont="1" applyAlignment="1">
      <alignment wrapText="1"/>
    </xf>
    <xf numFmtId="0" fontId="14" fillId="0" borderId="1" xfId="1" applyFont="1" applyFill="1" applyBorder="1" applyAlignment="1">
      <alignment horizontal="center" vertical="center" wrapText="1"/>
    </xf>
    <xf numFmtId="0" fontId="18" fillId="0" borderId="0" xfId="0" applyFont="1"/>
    <xf numFmtId="0" fontId="18" fillId="0" borderId="0" xfId="0" applyFont="1" applyAlignment="1">
      <alignment horizontal="center"/>
    </xf>
    <xf numFmtId="0" fontId="19" fillId="0" borderId="0" xfId="0" applyFont="1"/>
    <xf numFmtId="0" fontId="14" fillId="0" borderId="1" xfId="1" applyFont="1" applyFill="1" applyBorder="1" applyAlignment="1">
      <alignment vertical="center"/>
    </xf>
    <xf numFmtId="0" fontId="14" fillId="0" borderId="1" xfId="1" applyFont="1" applyFill="1" applyBorder="1" applyAlignment="1">
      <alignment horizontal="left" vertical="center" wrapText="1"/>
    </xf>
    <xf numFmtId="0" fontId="18" fillId="0" borderId="0" xfId="0" applyFont="1" applyAlignment="1">
      <alignment horizontal="right"/>
    </xf>
    <xf numFmtId="0" fontId="14" fillId="2" borderId="1" xfId="1" applyFont="1" applyFill="1" applyBorder="1" applyAlignment="1">
      <alignment wrapText="1"/>
    </xf>
    <xf numFmtId="0" fontId="14" fillId="0" borderId="0" xfId="1" applyFont="1" applyFill="1" applyBorder="1" applyAlignment="1">
      <alignment horizontal="center" vertical="center" wrapText="1"/>
    </xf>
    <xf numFmtId="0" fontId="14" fillId="0" borderId="1" xfId="0" applyFont="1" applyBorder="1"/>
    <xf numFmtId="0" fontId="14" fillId="0" borderId="1" xfId="0" applyFont="1" applyBorder="1" applyAlignment="1">
      <alignment horizontal="center"/>
    </xf>
    <xf numFmtId="0" fontId="18" fillId="3" borderId="0" xfId="0" applyFont="1" applyFill="1"/>
    <xf numFmtId="0" fontId="14" fillId="0" borderId="0" xfId="0" applyFont="1" applyAlignment="1">
      <alignment wrapText="1"/>
    </xf>
    <xf numFmtId="0" fontId="13" fillId="0" borderId="8" xfId="0" applyFont="1" applyBorder="1" applyAlignment="1">
      <alignment horizontal="center" vertical="center"/>
    </xf>
    <xf numFmtId="0" fontId="14" fillId="2" borderId="1" xfId="1" applyFont="1" applyFill="1" applyBorder="1" applyAlignment="1">
      <alignment horizontal="left" vertical="center" wrapText="1"/>
    </xf>
    <xf numFmtId="0" fontId="22" fillId="0" borderId="0" xfId="0" applyFont="1"/>
    <xf numFmtId="0" fontId="23" fillId="0" borderId="0" xfId="0" applyFont="1" applyAlignment="1">
      <alignment vertical="center"/>
    </xf>
    <xf numFmtId="0" fontId="23" fillId="0" borderId="0" xfId="0" applyFont="1" applyAlignment="1">
      <alignment horizontal="center"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0" xfId="1" applyFont="1" applyFill="1" applyBorder="1" applyAlignment="1">
      <alignment horizontal="left" vertical="center"/>
    </xf>
    <xf numFmtId="0" fontId="23" fillId="0" borderId="1" xfId="0" applyFont="1" applyBorder="1" applyAlignment="1">
      <alignment horizontal="center" vertical="center"/>
    </xf>
    <xf numFmtId="0" fontId="23" fillId="0" borderId="1" xfId="0" applyFont="1" applyFill="1" applyBorder="1" applyAlignment="1">
      <alignment horizontal="center" vertical="center"/>
    </xf>
    <xf numFmtId="0" fontId="14" fillId="0" borderId="1" xfId="0" applyFont="1" applyFill="1" applyBorder="1" applyAlignment="1">
      <alignment horizontal="center" vertical="top"/>
    </xf>
    <xf numFmtId="0" fontId="2" fillId="0" borderId="1" xfId="0" applyFont="1" applyBorder="1" applyAlignment="1"/>
    <xf numFmtId="0" fontId="14" fillId="0" borderId="0" xfId="1" applyFont="1" applyFill="1" applyBorder="1" applyAlignment="1">
      <alignment vertical="center"/>
    </xf>
    <xf numFmtId="0" fontId="14" fillId="0" borderId="0" xfId="1" applyFont="1" applyFill="1" applyBorder="1" applyAlignment="1">
      <alignment vertical="center" wrapText="1"/>
    </xf>
    <xf numFmtId="0" fontId="14" fillId="0" borderId="0" xfId="1" applyFont="1" applyFill="1" applyBorder="1" applyAlignment="1">
      <alignment horizontal="left" vertical="center" wrapText="1"/>
    </xf>
    <xf numFmtId="0" fontId="14" fillId="0" borderId="0" xfId="0" applyFont="1" applyBorder="1" applyAlignment="1">
      <alignment vertical="center"/>
    </xf>
    <xf numFmtId="0" fontId="23" fillId="0" borderId="0" xfId="0" applyFont="1" applyBorder="1" applyAlignment="1">
      <alignment vertical="center"/>
    </xf>
    <xf numFmtId="0" fontId="14" fillId="0" borderId="0" xfId="0" applyFont="1" applyAlignment="1">
      <alignment horizontal="center" vertical="center"/>
    </xf>
    <xf numFmtId="0" fontId="24" fillId="0" borderId="0" xfId="0" applyFont="1" applyAlignment="1">
      <alignment vertical="center"/>
    </xf>
    <xf numFmtId="0" fontId="25" fillId="0" borderId="0" xfId="0" applyFont="1" applyAlignment="1">
      <alignment horizontal="center" vertical="center"/>
    </xf>
    <xf numFmtId="0" fontId="26" fillId="0" borderId="0" xfId="0" applyFont="1" applyAlignment="1">
      <alignment vertical="center"/>
    </xf>
    <xf numFmtId="0" fontId="14" fillId="0" borderId="0" xfId="1" applyFont="1" applyFill="1" applyBorder="1" applyAlignment="1">
      <alignment wrapText="1"/>
    </xf>
    <xf numFmtId="0" fontId="14" fillId="4" borderId="0" xfId="0" applyFont="1" applyFill="1" applyAlignment="1">
      <alignment vertical="center"/>
    </xf>
    <xf numFmtId="0" fontId="14" fillId="4" borderId="0" xfId="0" applyFont="1" applyFill="1" applyAlignment="1">
      <alignment horizontal="center" vertical="center"/>
    </xf>
    <xf numFmtId="0" fontId="25" fillId="4" borderId="0" xfId="0" applyFont="1" applyFill="1" applyAlignment="1">
      <alignment vertical="center"/>
    </xf>
    <xf numFmtId="0" fontId="25" fillId="4" borderId="0" xfId="0" applyFont="1" applyFill="1" applyAlignment="1">
      <alignment horizontal="center" vertical="center"/>
    </xf>
    <xf numFmtId="0" fontId="24" fillId="0" borderId="0" xfId="0" applyFont="1" applyAlignment="1">
      <alignment horizontal="center" vertical="center"/>
    </xf>
    <xf numFmtId="0" fontId="27" fillId="0" borderId="0" xfId="0" applyFont="1" applyAlignment="1">
      <alignment vertical="center"/>
    </xf>
    <xf numFmtId="0" fontId="23" fillId="4" borderId="0" xfId="0" applyFont="1" applyFill="1" applyAlignment="1">
      <alignment vertical="center"/>
    </xf>
    <xf numFmtId="0" fontId="14" fillId="4" borderId="0" xfId="0" applyFont="1" applyFill="1" applyBorder="1" applyAlignment="1">
      <alignment vertical="center"/>
    </xf>
    <xf numFmtId="0" fontId="25" fillId="0" borderId="0" xfId="0" applyFont="1" applyAlignment="1">
      <alignment vertical="center"/>
    </xf>
    <xf numFmtId="0" fontId="14" fillId="0" borderId="1" xfId="1" applyFont="1" applyFill="1" applyBorder="1" applyAlignment="1">
      <alignment horizontal="center" vertical="center"/>
    </xf>
    <xf numFmtId="14" fontId="28" fillId="0" borderId="0" xfId="0" applyNumberFormat="1" applyFont="1" applyBorder="1" applyAlignment="1">
      <alignment horizontal="left" vertical="center"/>
    </xf>
    <xf numFmtId="0" fontId="28" fillId="0" borderId="0" xfId="0" applyFont="1" applyBorder="1"/>
    <xf numFmtId="0" fontId="28" fillId="0" borderId="0" xfId="0" applyFont="1" applyBorder="1" applyAlignment="1">
      <alignment vertical="center" wrapText="1"/>
    </xf>
    <xf numFmtId="0" fontId="14" fillId="0" borderId="0" xfId="0" applyFont="1" applyFill="1" applyBorder="1" applyAlignment="1">
      <alignment horizontal="center" vertical="center"/>
    </xf>
    <xf numFmtId="0" fontId="14" fillId="0" borderId="0" xfId="0" applyFont="1" applyBorder="1" applyAlignment="1">
      <alignment horizontal="center"/>
    </xf>
    <xf numFmtId="0" fontId="28" fillId="0" borderId="0" xfId="0" applyFont="1" applyAlignment="1">
      <alignment horizontal="center" vertical="center" wrapText="1"/>
    </xf>
    <xf numFmtId="0" fontId="28" fillId="0" borderId="0" xfId="0" applyFont="1" applyAlignment="1">
      <alignment horizontal="center"/>
    </xf>
    <xf numFmtId="0" fontId="0" fillId="0" borderId="0" xfId="0" applyAlignment="1">
      <alignment horizontal="right"/>
    </xf>
    <xf numFmtId="0" fontId="18" fillId="0" borderId="0" xfId="0" applyFont="1" applyAlignment="1">
      <alignment horizontal="left" wrapText="1"/>
    </xf>
    <xf numFmtId="0" fontId="18" fillId="0" borderId="0" xfId="0" applyFont="1" applyAlignment="1"/>
    <xf numFmtId="0" fontId="0" fillId="0" borderId="0" xfId="0" applyAlignment="1"/>
    <xf numFmtId="0" fontId="11" fillId="0" borderId="0" xfId="0" applyFont="1" applyAlignment="1">
      <alignment horizontal="right"/>
    </xf>
    <xf numFmtId="0" fontId="18" fillId="0" borderId="0" xfId="0" applyFont="1" applyAlignment="1">
      <alignment horizontal="left"/>
    </xf>
    <xf numFmtId="0" fontId="0" fillId="0" borderId="0" xfId="0" applyAlignment="1">
      <alignment horizontal="left"/>
    </xf>
    <xf numFmtId="0" fontId="28" fillId="0" borderId="0" xfId="0" applyFont="1" applyAlignment="1">
      <alignment vertical="center"/>
    </xf>
    <xf numFmtId="0" fontId="23" fillId="0" borderId="0" xfId="0" applyFont="1" applyAlignment="1">
      <alignment vertical="center" wrapText="1"/>
    </xf>
    <xf numFmtId="0" fontId="23" fillId="0" borderId="0" xfId="0" applyFont="1" applyAlignment="1">
      <alignment horizontal="center" vertical="center" wrapText="1"/>
    </xf>
    <xf numFmtId="0" fontId="23" fillId="0" borderId="0" xfId="0" applyFont="1" applyAlignment="1">
      <alignment horizontal="center" vertical="top" wrapText="1"/>
    </xf>
    <xf numFmtId="0" fontId="23" fillId="0" borderId="0" xfId="0" applyFont="1" applyAlignment="1">
      <alignment wrapText="1"/>
    </xf>
    <xf numFmtId="0" fontId="14" fillId="0" borderId="0" xfId="0" applyFont="1" applyFill="1" applyAlignment="1">
      <alignment wrapText="1"/>
    </xf>
    <xf numFmtId="0" fontId="25" fillId="0" borderId="0" xfId="0" applyFont="1" applyAlignment="1">
      <alignment horizontal="center" wrapText="1"/>
    </xf>
    <xf numFmtId="0" fontId="14" fillId="0" borderId="0" xfId="0" applyFont="1" applyAlignment="1">
      <alignment vertical="center" wrapText="1"/>
    </xf>
    <xf numFmtId="0" fontId="23" fillId="3" borderId="0" xfId="0" applyFont="1" applyFill="1" applyAlignment="1">
      <alignment wrapText="1"/>
    </xf>
    <xf numFmtId="0" fontId="14" fillId="3" borderId="0" xfId="0" applyFont="1" applyFill="1" applyAlignment="1">
      <alignment wrapText="1"/>
    </xf>
    <xf numFmtId="0" fontId="14" fillId="0" borderId="0" xfId="0" applyFont="1" applyAlignment="1">
      <alignment horizontal="center" wrapText="1"/>
    </xf>
    <xf numFmtId="0" fontId="14" fillId="0" borderId="0" xfId="0" applyFont="1" applyAlignment="1">
      <alignment horizontal="center" vertical="top" wrapText="1"/>
    </xf>
    <xf numFmtId="0" fontId="13" fillId="0" borderId="0" xfId="0" applyFont="1" applyBorder="1" applyAlignment="1">
      <alignment horizontal="center" vertical="center"/>
    </xf>
    <xf numFmtId="0" fontId="23" fillId="0" borderId="0" xfId="0" applyFont="1" applyBorder="1" applyAlignment="1">
      <alignment horizontal="center"/>
    </xf>
    <xf numFmtId="49" fontId="23" fillId="0" borderId="0" xfId="0" applyNumberFormat="1" applyFont="1" applyBorder="1" applyAlignment="1">
      <alignment horizontal="center"/>
    </xf>
    <xf numFmtId="0" fontId="23" fillId="0" borderId="0" xfId="0" applyFont="1" applyBorder="1"/>
    <xf numFmtId="0" fontId="23" fillId="0" borderId="0" xfId="0" applyFont="1" applyAlignment="1">
      <alignment horizontal="center"/>
    </xf>
    <xf numFmtId="0" fontId="23" fillId="0" borderId="0" xfId="0" applyFont="1"/>
    <xf numFmtId="49" fontId="14" fillId="0" borderId="0" xfId="0" applyNumberFormat="1" applyFont="1"/>
    <xf numFmtId="0" fontId="14" fillId="0" borderId="0" xfId="0" applyFont="1" applyAlignment="1">
      <alignment horizontal="center"/>
    </xf>
    <xf numFmtId="0" fontId="27" fillId="0" borderId="0" xfId="0" applyFont="1" applyAlignment="1"/>
    <xf numFmtId="0" fontId="25" fillId="0" borderId="0" xfId="0" applyFont="1" applyAlignment="1">
      <alignment horizontal="center"/>
    </xf>
    <xf numFmtId="0" fontId="27" fillId="0" borderId="0" xfId="0" applyFont="1" applyAlignment="1">
      <alignment horizontal="center"/>
    </xf>
    <xf numFmtId="0" fontId="28" fillId="0" borderId="0" xfId="0" applyFont="1"/>
    <xf numFmtId="0" fontId="14" fillId="4" borderId="0" xfId="0" applyFont="1" applyFill="1"/>
    <xf numFmtId="49" fontId="14" fillId="4" borderId="0" xfId="0" applyNumberFormat="1" applyFont="1" applyFill="1"/>
    <xf numFmtId="0" fontId="14" fillId="4" borderId="0" xfId="0" applyFont="1" applyFill="1" applyAlignment="1">
      <alignment horizontal="center"/>
    </xf>
    <xf numFmtId="0" fontId="7" fillId="0" borderId="0" xfId="0" applyFont="1" applyAlignment="1">
      <alignment horizontal="left"/>
    </xf>
    <xf numFmtId="0" fontId="23" fillId="4" borderId="0" xfId="0" applyFont="1" applyFill="1"/>
    <xf numFmtId="0" fontId="7" fillId="4" borderId="0" xfId="0" applyFont="1" applyFill="1" applyAlignment="1">
      <alignment horizontal="left"/>
    </xf>
    <xf numFmtId="0" fontId="25" fillId="0" borderId="0" xfId="0" applyFont="1" applyAlignment="1">
      <alignment wrapText="1"/>
    </xf>
    <xf numFmtId="0" fontId="14" fillId="0" borderId="0" xfId="0" applyFont="1" applyAlignment="1">
      <alignment horizontal="center" vertical="top"/>
    </xf>
    <xf numFmtId="14" fontId="13" fillId="0" borderId="7" xfId="0" applyNumberFormat="1" applyFont="1" applyBorder="1" applyAlignment="1">
      <alignment horizontal="center" vertical="center"/>
    </xf>
    <xf numFmtId="14" fontId="13" fillId="0" borderId="8" xfId="0" applyNumberFormat="1" applyFont="1" applyBorder="1" applyAlignment="1">
      <alignment horizontal="center" vertical="center"/>
    </xf>
    <xf numFmtId="0" fontId="14" fillId="0" borderId="8" xfId="0" applyFont="1" applyBorder="1" applyAlignment="1">
      <alignment horizontal="center"/>
    </xf>
    <xf numFmtId="0" fontId="14" fillId="0" borderId="8" xfId="0" applyFont="1" applyBorder="1"/>
    <xf numFmtId="14" fontId="13" fillId="0" borderId="9" xfId="0" applyNumberFormat="1" applyFont="1" applyBorder="1" applyAlignment="1">
      <alignment horizontal="center" vertical="center"/>
    </xf>
    <xf numFmtId="49" fontId="14" fillId="0" borderId="0" xfId="0" applyNumberFormat="1" applyFont="1" applyBorder="1"/>
    <xf numFmtId="0" fontId="27" fillId="0" borderId="0" xfId="0" applyFont="1" applyBorder="1" applyAlignment="1">
      <alignment horizontal="center"/>
    </xf>
    <xf numFmtId="0" fontId="27" fillId="0" borderId="0" xfId="0" applyFont="1" applyBorder="1"/>
    <xf numFmtId="0" fontId="14" fillId="0" borderId="0" xfId="0" applyFont="1" applyBorder="1"/>
    <xf numFmtId="0" fontId="24" fillId="0" borderId="2" xfId="0" applyFont="1" applyBorder="1"/>
    <xf numFmtId="14" fontId="13" fillId="0" borderId="0" xfId="0" applyNumberFormat="1" applyFont="1" applyBorder="1" applyAlignment="1">
      <alignment horizontal="center" vertical="center"/>
    </xf>
    <xf numFmtId="0" fontId="29" fillId="0" borderId="0" xfId="0" applyFont="1" applyBorder="1" applyAlignment="1">
      <alignment horizontal="center" vertical="center"/>
    </xf>
    <xf numFmtId="14" fontId="13" fillId="0" borderId="2" xfId="0" applyNumberFormat="1" applyFont="1" applyBorder="1" applyAlignment="1">
      <alignment horizontal="center" vertical="center"/>
    </xf>
    <xf numFmtId="49" fontId="25" fillId="0" borderId="0" xfId="0" applyNumberFormat="1" applyFont="1" applyBorder="1"/>
    <xf numFmtId="0" fontId="14" fillId="0" borderId="2" xfId="0" applyFont="1" applyBorder="1"/>
    <xf numFmtId="0" fontId="24" fillId="0" borderId="0" xfId="0" applyFont="1" applyBorder="1"/>
    <xf numFmtId="0" fontId="14" fillId="0" borderId="3" xfId="0" applyFont="1" applyBorder="1"/>
    <xf numFmtId="49" fontId="14" fillId="0" borderId="4" xfId="0" applyNumberFormat="1" applyFont="1" applyBorder="1"/>
    <xf numFmtId="0" fontId="14" fillId="0" borderId="4" xfId="0" applyFont="1" applyBorder="1"/>
    <xf numFmtId="0" fontId="14" fillId="0" borderId="4" xfId="0" applyFont="1" applyBorder="1" applyAlignment="1">
      <alignment horizontal="center"/>
    </xf>
    <xf numFmtId="0" fontId="25" fillId="0" borderId="4" xfId="0" applyFont="1" applyBorder="1"/>
    <xf numFmtId="0" fontId="14" fillId="0" borderId="5" xfId="0" applyFont="1" applyBorder="1"/>
    <xf numFmtId="0" fontId="25" fillId="0" borderId="0" xfId="0" applyFont="1"/>
    <xf numFmtId="0" fontId="14" fillId="2" borderId="0" xfId="0" applyFont="1" applyFill="1"/>
    <xf numFmtId="0" fontId="14" fillId="0" borderId="0" xfId="0" applyFont="1" applyBorder="1" applyAlignment="1">
      <alignment horizontal="center" vertical="top"/>
    </xf>
    <xf numFmtId="0" fontId="14" fillId="0" borderId="1" xfId="1" applyFont="1" applyFill="1" applyBorder="1" applyAlignment="1">
      <alignment horizontal="left" vertical="center"/>
    </xf>
    <xf numFmtId="0" fontId="28" fillId="0" borderId="1" xfId="0" applyFont="1" applyBorder="1"/>
    <xf numFmtId="14" fontId="28" fillId="0" borderId="1" xfId="0" applyNumberFormat="1" applyFont="1" applyBorder="1" applyAlignment="1">
      <alignment horizontal="left" vertical="center"/>
    </xf>
    <xf numFmtId="0" fontId="28" fillId="0" borderId="1" xfId="0" applyFont="1" applyBorder="1" applyAlignment="1">
      <alignment vertical="center" wrapText="1"/>
    </xf>
    <xf numFmtId="0" fontId="27" fillId="0" borderId="1" xfId="0" applyFont="1" applyBorder="1"/>
    <xf numFmtId="0" fontId="27" fillId="0" borderId="1" xfId="0" applyFont="1" applyBorder="1" applyAlignment="1">
      <alignment horizontal="center"/>
    </xf>
    <xf numFmtId="0" fontId="28" fillId="0" borderId="10" xfId="0" applyFont="1" applyBorder="1" applyAlignment="1">
      <alignment horizontal="center" vertical="center"/>
    </xf>
    <xf numFmtId="0" fontId="28" fillId="0" borderId="10" xfId="0" applyFont="1" applyBorder="1" applyAlignment="1">
      <alignment horizontal="center" vertical="center" wrapText="1"/>
    </xf>
    <xf numFmtId="0" fontId="28" fillId="0" borderId="6" xfId="0" applyFont="1" applyBorder="1" applyAlignment="1">
      <alignment vertical="center" wrapText="1"/>
    </xf>
    <xf numFmtId="0" fontId="28" fillId="0" borderId="11" xfId="0" applyFont="1" applyBorder="1" applyAlignment="1">
      <alignment horizontal="center" vertical="center"/>
    </xf>
    <xf numFmtId="0" fontId="28" fillId="0" borderId="11" xfId="0" applyFont="1" applyBorder="1" applyAlignment="1">
      <alignment horizontal="center" vertical="center" wrapText="1"/>
    </xf>
    <xf numFmtId="0" fontId="27" fillId="0" borderId="0" xfId="0" applyFont="1" applyBorder="1" applyAlignment="1">
      <alignment horizontal="center" vertical="top"/>
    </xf>
    <xf numFmtId="0" fontId="1" fillId="0" borderId="0" xfId="0" applyFont="1"/>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1" fillId="0" borderId="0" xfId="0" applyFont="1" applyAlignment="1"/>
    <xf numFmtId="0" fontId="1" fillId="0" borderId="0" xfId="1" applyFont="1" applyFill="1" applyBorder="1" applyAlignment="1">
      <alignment horizontal="left" vertical="center" wrapText="1"/>
    </xf>
    <xf numFmtId="0" fontId="1" fillId="0" borderId="0" xfId="0" applyFont="1" applyBorder="1" applyAlignment="1">
      <alignment horizontal="right" vertical="center" wrapText="1"/>
    </xf>
    <xf numFmtId="0" fontId="1" fillId="0" borderId="0" xfId="0" applyFont="1" applyAlignment="1">
      <alignment horizontal="left" wrapText="1"/>
    </xf>
    <xf numFmtId="0" fontId="1" fillId="0" borderId="0" xfId="0" applyFont="1" applyFill="1" applyAlignment="1">
      <alignment horizontal="center"/>
    </xf>
    <xf numFmtId="0" fontId="1" fillId="0" borderId="0" xfId="1" applyFont="1" applyFill="1" applyBorder="1" applyAlignment="1">
      <alignment wrapText="1"/>
    </xf>
    <xf numFmtId="0" fontId="1" fillId="5" borderId="0" xfId="0" applyFont="1" applyFill="1"/>
    <xf numFmtId="0" fontId="1" fillId="6" borderId="0" xfId="0" applyFont="1" applyFill="1"/>
    <xf numFmtId="0" fontId="1" fillId="6" borderId="0" xfId="1" applyFont="1" applyFill="1" applyBorder="1" applyAlignment="1">
      <alignment wrapText="1"/>
    </xf>
    <xf numFmtId="0" fontId="1" fillId="0" borderId="0" xfId="0" applyFont="1" applyFill="1"/>
    <xf numFmtId="0" fontId="1" fillId="0" borderId="0" xfId="0" applyFont="1" applyFill="1" applyAlignment="1">
      <alignment horizontal="right"/>
    </xf>
    <xf numFmtId="0" fontId="1" fillId="3" borderId="0" xfId="0" applyFont="1" applyFill="1"/>
    <xf numFmtId="0" fontId="1" fillId="3" borderId="0" xfId="0" applyFont="1" applyFill="1" applyAlignment="1">
      <alignment horizontal="center"/>
    </xf>
    <xf numFmtId="0" fontId="1" fillId="3" borderId="0" xfId="0" applyFont="1" applyFill="1" applyAlignment="1">
      <alignment horizontal="right"/>
    </xf>
    <xf numFmtId="0" fontId="1" fillId="3" borderId="0" xfId="0" applyFont="1" applyFill="1" applyAlignment="1">
      <alignment horizontal="left"/>
    </xf>
    <xf numFmtId="0" fontId="1" fillId="3" borderId="0" xfId="0" applyFont="1" applyFill="1" applyAlignment="1"/>
    <xf numFmtId="0" fontId="1" fillId="0" borderId="0" xfId="0" applyFont="1" applyAlignment="1">
      <alignment horizontal="right" wrapText="1"/>
    </xf>
    <xf numFmtId="0" fontId="1" fillId="0" borderId="0" xfId="1" applyFont="1" applyFill="1" applyBorder="1" applyAlignment="1">
      <alignment vertical="center"/>
    </xf>
    <xf numFmtId="0" fontId="1" fillId="0" borderId="0" xfId="0" applyFont="1" applyBorder="1" applyAlignment="1"/>
    <xf numFmtId="0" fontId="1" fillId="0" borderId="0" xfId="0" applyFont="1" applyBorder="1"/>
    <xf numFmtId="0" fontId="1" fillId="5" borderId="0" xfId="0" applyFont="1" applyFill="1" applyBorder="1"/>
    <xf numFmtId="0" fontId="1" fillId="0" borderId="0" xfId="0" applyFont="1" applyBorder="1" applyAlignment="1">
      <alignment horizontal="left" wrapText="1"/>
    </xf>
    <xf numFmtId="0" fontId="1" fillId="0" borderId="0" xfId="0" applyFont="1" applyFill="1" applyAlignment="1">
      <alignment horizontal="left" wrapText="1"/>
    </xf>
    <xf numFmtId="0" fontId="1" fillId="0" borderId="0" xfId="0" applyFont="1" applyBorder="1" applyAlignment="1">
      <alignment horizontal="right" wrapText="1"/>
    </xf>
    <xf numFmtId="0" fontId="1" fillId="0" borderId="0" xfId="0" applyFont="1" applyAlignment="1">
      <alignment wrapText="1"/>
    </xf>
    <xf numFmtId="0" fontId="1" fillId="0" borderId="0" xfId="1" applyFont="1" applyFill="1" applyBorder="1" applyAlignment="1">
      <alignment horizontal="left" wrapText="1"/>
    </xf>
    <xf numFmtId="0" fontId="1" fillId="6" borderId="0" xfId="1" applyFont="1" applyFill="1" applyBorder="1" applyAlignment="1">
      <alignment horizontal="left" wrapText="1"/>
    </xf>
    <xf numFmtId="0" fontId="1" fillId="6" borderId="0" xfId="1" applyFont="1" applyFill="1" applyBorder="1" applyAlignment="1">
      <alignment vertical="center"/>
    </xf>
    <xf numFmtId="0" fontId="1" fillId="3" borderId="0" xfId="1" applyFont="1" applyFill="1" applyBorder="1" applyAlignment="1">
      <alignment vertical="center" wrapText="1"/>
    </xf>
    <xf numFmtId="0" fontId="1" fillId="0" borderId="0" xfId="0" applyFont="1" applyFill="1" applyAlignment="1"/>
    <xf numFmtId="0" fontId="1" fillId="5" borderId="0" xfId="0" applyFont="1" applyFill="1" applyAlignment="1">
      <alignment horizontal="left"/>
    </xf>
    <xf numFmtId="0" fontId="1" fillId="6" borderId="0" xfId="0" applyFont="1" applyFill="1" applyAlignment="1">
      <alignment horizontal="left"/>
    </xf>
    <xf numFmtId="0" fontId="1" fillId="0" borderId="0" xfId="0" applyFont="1" applyFill="1" applyAlignment="1">
      <alignment horizontal="left"/>
    </xf>
    <xf numFmtId="0" fontId="1" fillId="0" borderId="0" xfId="1" applyFont="1" applyFill="1" applyBorder="1" applyAlignment="1">
      <alignment vertical="center" wrapText="1"/>
    </xf>
    <xf numFmtId="0" fontId="1" fillId="6" borderId="0" xfId="1" applyFont="1" applyFill="1" applyBorder="1" applyAlignment="1">
      <alignment horizontal="left" vertical="center" wrapText="1"/>
    </xf>
    <xf numFmtId="0" fontId="1" fillId="6" borderId="0" xfId="0" applyFont="1" applyFill="1" applyBorder="1"/>
    <xf numFmtId="0" fontId="1" fillId="5" borderId="0" xfId="1" applyFont="1" applyFill="1" applyBorder="1" applyAlignment="1">
      <alignment vertical="center"/>
    </xf>
    <xf numFmtId="0" fontId="1" fillId="5" borderId="0" xfId="1" applyFont="1" applyFill="1" applyBorder="1" applyAlignment="1">
      <alignment wrapText="1"/>
    </xf>
    <xf numFmtId="0" fontId="1" fillId="7" borderId="0" xfId="0" applyFont="1" applyFill="1" applyBorder="1"/>
  </cellXfs>
  <cellStyles count="37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Normal" xfId="0" builtinId="0"/>
    <cellStyle name="Normal 2" xfId="298"/>
    <cellStyle name="常规 12" xfId="157"/>
    <cellStyle name="常规 2" xfId="1"/>
    <cellStyle name="常规 25" xfId="283"/>
    <cellStyle name="常规 3" xfId="190"/>
    <cellStyle name="常规 4" xfId="144"/>
  </cellStyles>
  <dxfs count="142">
    <dxf>
      <fill>
        <patternFill>
          <bgColor rgb="FFFFFF00"/>
        </patternFill>
      </fill>
    </dxf>
    <dxf>
      <fill>
        <patternFill>
          <bgColor rgb="FFFFFF00"/>
        </patternFill>
      </fill>
    </dxf>
    <dxf>
      <font>
        <color indexed="60"/>
      </font>
      <fill>
        <patternFill>
          <fgColor indexed="10"/>
          <bgColor indexed="2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topLeftCell="A26" zoomScale="150" zoomScaleNormal="150" zoomScalePageLayoutView="150" workbookViewId="0">
      <selection activeCell="D62" sqref="D62:K64"/>
    </sheetView>
  </sheetViews>
  <sheetFormatPr baseColWidth="10" defaultColWidth="8.7109375" defaultRowHeight="18" x14ac:dyDescent="0.25"/>
  <cols>
    <col min="1" max="1" width="4.28515625" style="2" customWidth="1"/>
    <col min="2" max="2" width="6.85546875" style="3" customWidth="1"/>
    <col min="3" max="3" width="6" style="3" customWidth="1"/>
    <col min="4" max="4" width="32.85546875" style="2" customWidth="1"/>
    <col min="5" max="5" width="5.7109375" style="2" bestFit="1" customWidth="1"/>
    <col min="6" max="6" width="8.7109375" style="2"/>
    <col min="7" max="7" width="8.7109375" style="2" customWidth="1"/>
    <col min="8" max="8" width="16.7109375" style="2" customWidth="1"/>
    <col min="9" max="9" width="14.7109375" style="2" bestFit="1" customWidth="1"/>
    <col min="10" max="11" width="18" style="2" customWidth="1"/>
    <col min="12" max="12" width="19.140625" style="3" customWidth="1"/>
    <col min="13" max="13" width="17" style="2" customWidth="1"/>
    <col min="14" max="16384" width="8.7109375" style="2"/>
  </cols>
  <sheetData>
    <row r="1" spans="1:13" s="1" customFormat="1" x14ac:dyDescent="0.25">
      <c r="B1" s="1" t="s">
        <v>87</v>
      </c>
      <c r="F1" s="1" t="s">
        <v>31</v>
      </c>
      <c r="G1" s="34"/>
      <c r="H1" s="35"/>
      <c r="I1" s="34"/>
      <c r="L1" s="4"/>
    </row>
    <row r="2" spans="1:13" ht="48" x14ac:dyDescent="0.25">
      <c r="B2" s="5" t="s">
        <v>25</v>
      </c>
      <c r="C2" s="5" t="s">
        <v>86</v>
      </c>
      <c r="D2" s="30" t="s">
        <v>600</v>
      </c>
      <c r="F2" s="36"/>
      <c r="G2" s="5" t="s">
        <v>38</v>
      </c>
      <c r="H2" s="5" t="s">
        <v>184</v>
      </c>
      <c r="I2" s="36"/>
    </row>
    <row r="3" spans="1:13" ht="32" x14ac:dyDescent="0.25">
      <c r="C3" s="5" t="s">
        <v>77</v>
      </c>
      <c r="D3" s="30" t="s">
        <v>592</v>
      </c>
      <c r="F3" s="36"/>
      <c r="G3" s="5" t="s">
        <v>39</v>
      </c>
      <c r="H3" s="5" t="s">
        <v>51</v>
      </c>
      <c r="I3" s="36"/>
    </row>
    <row r="4" spans="1:13" x14ac:dyDescent="0.25">
      <c r="C4" s="5" t="s">
        <v>65</v>
      </c>
      <c r="D4" s="30" t="s">
        <v>594</v>
      </c>
      <c r="F4" s="36"/>
      <c r="G4" s="5"/>
      <c r="H4" s="5"/>
      <c r="I4" s="36"/>
    </row>
    <row r="5" spans="1:13" x14ac:dyDescent="0.25">
      <c r="B5" s="5" t="s">
        <v>601</v>
      </c>
      <c r="C5" s="5" t="s">
        <v>26</v>
      </c>
      <c r="D5" s="30" t="s">
        <v>599</v>
      </c>
      <c r="F5" s="36"/>
      <c r="G5" s="5" t="s">
        <v>32</v>
      </c>
      <c r="H5" s="5" t="s">
        <v>252</v>
      </c>
      <c r="I5" s="36"/>
    </row>
    <row r="6" spans="1:13" ht="48" x14ac:dyDescent="0.25">
      <c r="C6" s="5" t="s">
        <v>24</v>
      </c>
      <c r="D6" s="30" t="s">
        <v>593</v>
      </c>
      <c r="F6" s="36"/>
      <c r="G6" s="5" t="s">
        <v>40</v>
      </c>
      <c r="H6" s="5" t="s">
        <v>41</v>
      </c>
      <c r="I6" s="36"/>
    </row>
    <row r="7" spans="1:13" x14ac:dyDescent="0.25">
      <c r="B7" s="5"/>
      <c r="C7" s="5" t="s">
        <v>27</v>
      </c>
      <c r="D7" s="30" t="s">
        <v>181</v>
      </c>
      <c r="F7" s="37"/>
      <c r="G7" s="5" t="s">
        <v>33</v>
      </c>
      <c r="H7" s="5" t="s">
        <v>34</v>
      </c>
    </row>
    <row r="8" spans="1:13" x14ac:dyDescent="0.25">
      <c r="B8" s="5"/>
      <c r="C8" s="5" t="s">
        <v>28</v>
      </c>
      <c r="D8" s="30" t="s">
        <v>595</v>
      </c>
      <c r="F8" s="38"/>
      <c r="G8" s="5" t="s">
        <v>35</v>
      </c>
      <c r="H8" s="5" t="s">
        <v>36</v>
      </c>
    </row>
    <row r="9" spans="1:13" x14ac:dyDescent="0.25">
      <c r="B9" s="5" t="s">
        <v>29</v>
      </c>
      <c r="C9" s="5" t="s">
        <v>30</v>
      </c>
      <c r="D9" s="30" t="s">
        <v>598</v>
      </c>
      <c r="F9" s="37"/>
      <c r="G9" s="5" t="s">
        <v>37</v>
      </c>
      <c r="H9" s="5" t="s">
        <v>54</v>
      </c>
    </row>
    <row r="10" spans="1:13" x14ac:dyDescent="0.25">
      <c r="B10" s="5"/>
      <c r="C10" s="5" t="s">
        <v>199</v>
      </c>
      <c r="D10" s="30"/>
      <c r="F10" s="37"/>
      <c r="G10" s="5"/>
      <c r="H10" s="5"/>
    </row>
    <row r="11" spans="1:13" ht="32" x14ac:dyDescent="0.25">
      <c r="B11" s="5"/>
      <c r="C11" s="5" t="s">
        <v>200</v>
      </c>
      <c r="D11" s="30" t="s">
        <v>596</v>
      </c>
      <c r="F11" s="37"/>
      <c r="G11" s="5"/>
      <c r="H11" s="5"/>
    </row>
    <row r="12" spans="1:13" x14ac:dyDescent="0.25">
      <c r="C12" s="5" t="s">
        <v>28</v>
      </c>
      <c r="D12" s="30" t="s">
        <v>597</v>
      </c>
      <c r="F12" s="38"/>
    </row>
    <row r="13" spans="1:13" x14ac:dyDescent="0.25">
      <c r="A13" s="6"/>
      <c r="B13" s="7"/>
      <c r="C13" s="7"/>
      <c r="D13" s="23"/>
      <c r="E13" s="6"/>
      <c r="F13" s="6"/>
      <c r="G13" s="6"/>
      <c r="H13" s="39" t="s">
        <v>300</v>
      </c>
      <c r="I13" s="39" t="s">
        <v>265</v>
      </c>
      <c r="J13" s="39" t="s">
        <v>266</v>
      </c>
      <c r="K13" s="39" t="s">
        <v>267</v>
      </c>
      <c r="L13" s="39" t="s">
        <v>268</v>
      </c>
      <c r="M13" s="39"/>
    </row>
    <row r="14" spans="1:13" s="3" customFormat="1" x14ac:dyDescent="0.25">
      <c r="A14" s="39" t="s">
        <v>7</v>
      </c>
      <c r="B14" s="39" t="s">
        <v>0</v>
      </c>
      <c r="C14" s="39" t="s">
        <v>1</v>
      </c>
      <c r="D14" s="39" t="s">
        <v>2</v>
      </c>
      <c r="E14" s="39" t="s">
        <v>3</v>
      </c>
      <c r="F14" s="39" t="s">
        <v>5</v>
      </c>
      <c r="G14" s="39" t="s">
        <v>4</v>
      </c>
      <c r="H14" s="40" t="s">
        <v>269</v>
      </c>
      <c r="I14" s="40" t="s">
        <v>270</v>
      </c>
      <c r="J14" s="40" t="s">
        <v>271</v>
      </c>
      <c r="K14" s="40" t="s">
        <v>272</v>
      </c>
      <c r="L14" s="40" t="s">
        <v>273</v>
      </c>
      <c r="M14" s="40" t="s">
        <v>8</v>
      </c>
    </row>
    <row r="15" spans="1:13" s="3" customFormat="1" x14ac:dyDescent="0.25">
      <c r="A15" s="8">
        <v>1</v>
      </c>
      <c r="B15" s="8" t="s">
        <v>6</v>
      </c>
      <c r="C15" s="8" t="s">
        <v>141</v>
      </c>
      <c r="D15" s="22" t="s">
        <v>421</v>
      </c>
      <c r="E15" s="8">
        <v>1</v>
      </c>
      <c r="F15" s="10" t="s">
        <v>75</v>
      </c>
      <c r="G15" s="8"/>
      <c r="H15" s="10" t="s">
        <v>422</v>
      </c>
      <c r="I15" s="10"/>
      <c r="J15" s="10"/>
      <c r="K15" s="10"/>
      <c r="L15" s="10"/>
      <c r="M15" s="10"/>
    </row>
    <row r="16" spans="1:13" s="3" customFormat="1" x14ac:dyDescent="0.25">
      <c r="A16" s="8">
        <v>2</v>
      </c>
      <c r="B16" s="8" t="s">
        <v>6</v>
      </c>
      <c r="C16" s="8" t="s">
        <v>141</v>
      </c>
      <c r="D16" s="22" t="s">
        <v>257</v>
      </c>
      <c r="E16" s="8">
        <v>1</v>
      </c>
      <c r="F16" s="10" t="s">
        <v>75</v>
      </c>
      <c r="G16" s="8"/>
      <c r="H16" s="10" t="s">
        <v>422</v>
      </c>
      <c r="I16" s="10"/>
      <c r="J16" s="10"/>
      <c r="K16" s="10"/>
      <c r="L16" s="10"/>
      <c r="M16" s="10"/>
    </row>
    <row r="17" spans="1:13" s="3" customFormat="1" x14ac:dyDescent="0.25">
      <c r="A17" s="8">
        <v>3</v>
      </c>
      <c r="B17" s="8" t="s">
        <v>72</v>
      </c>
      <c r="C17" s="8" t="s">
        <v>141</v>
      </c>
      <c r="D17" s="22" t="s">
        <v>259</v>
      </c>
      <c r="E17" s="8">
        <v>1</v>
      </c>
      <c r="F17" s="10" t="s">
        <v>75</v>
      </c>
      <c r="G17" s="8"/>
      <c r="H17" s="10" t="s">
        <v>531</v>
      </c>
      <c r="I17" s="10"/>
      <c r="K17" s="10"/>
      <c r="L17" s="10"/>
      <c r="M17" s="10"/>
    </row>
    <row r="18" spans="1:13" s="3" customFormat="1" x14ac:dyDescent="0.25">
      <c r="A18" s="8">
        <v>4</v>
      </c>
      <c r="B18" s="8" t="s">
        <v>69</v>
      </c>
      <c r="C18" s="8" t="s">
        <v>141</v>
      </c>
      <c r="D18" s="22" t="s">
        <v>543</v>
      </c>
      <c r="E18" s="8">
        <v>1</v>
      </c>
      <c r="F18" s="10" t="s">
        <v>75</v>
      </c>
      <c r="G18" s="8"/>
      <c r="H18" s="10" t="s">
        <v>536</v>
      </c>
      <c r="I18" s="10" t="s">
        <v>75</v>
      </c>
      <c r="K18" s="10"/>
      <c r="L18" s="10"/>
      <c r="M18" s="10"/>
    </row>
    <row r="19" spans="1:13" s="3" customFormat="1" x14ac:dyDescent="0.25">
      <c r="A19" s="8">
        <v>5</v>
      </c>
      <c r="B19" s="8" t="s">
        <v>6</v>
      </c>
      <c r="C19" s="8" t="s">
        <v>141</v>
      </c>
      <c r="D19" s="22" t="s">
        <v>279</v>
      </c>
      <c r="E19" s="8">
        <v>1</v>
      </c>
      <c r="F19" s="10" t="s">
        <v>280</v>
      </c>
      <c r="G19" s="8"/>
      <c r="H19" s="10" t="s">
        <v>336</v>
      </c>
      <c r="I19" s="10" t="s">
        <v>335</v>
      </c>
      <c r="J19" s="10"/>
      <c r="K19" s="10"/>
      <c r="L19" s="10"/>
      <c r="M19" s="10"/>
    </row>
    <row r="20" spans="1:13" s="3" customFormat="1" x14ac:dyDescent="0.25">
      <c r="A20" s="8">
        <v>6</v>
      </c>
      <c r="B20" s="8" t="s">
        <v>6</v>
      </c>
      <c r="C20" s="8" t="s">
        <v>193</v>
      </c>
      <c r="D20" s="22" t="s">
        <v>329</v>
      </c>
      <c r="E20" s="8">
        <v>1</v>
      </c>
      <c r="F20" s="10" t="s">
        <v>280</v>
      </c>
      <c r="G20" s="8"/>
      <c r="H20" s="10" t="s">
        <v>337</v>
      </c>
      <c r="I20" s="10" t="s">
        <v>335</v>
      </c>
      <c r="J20" s="10"/>
      <c r="K20" s="10"/>
      <c r="L20" s="10"/>
      <c r="M20" s="10"/>
    </row>
    <row r="21" spans="1:13" x14ac:dyDescent="0.25">
      <c r="A21" s="8">
        <v>7</v>
      </c>
      <c r="B21" s="10" t="s">
        <v>42</v>
      </c>
      <c r="C21" s="8" t="s">
        <v>114</v>
      </c>
      <c r="D21" s="22" t="s">
        <v>602</v>
      </c>
      <c r="E21" s="8">
        <v>1</v>
      </c>
      <c r="F21" s="10" t="s">
        <v>75</v>
      </c>
      <c r="G21" s="10"/>
      <c r="H21" s="10" t="s">
        <v>121</v>
      </c>
      <c r="I21" s="10" t="s">
        <v>75</v>
      </c>
      <c r="J21" s="26"/>
      <c r="K21" s="10"/>
      <c r="L21" s="10"/>
      <c r="M21" s="10"/>
    </row>
    <row r="22" spans="1:13" x14ac:dyDescent="0.25">
      <c r="A22" s="8">
        <v>8</v>
      </c>
      <c r="B22" s="10" t="s">
        <v>42</v>
      </c>
      <c r="C22" s="8" t="s">
        <v>182</v>
      </c>
      <c r="D22" s="22" t="s">
        <v>262</v>
      </c>
      <c r="E22" s="8">
        <v>1</v>
      </c>
      <c r="F22" s="10" t="s">
        <v>75</v>
      </c>
      <c r="G22" s="8"/>
      <c r="H22" s="10" t="s">
        <v>121</v>
      </c>
      <c r="I22" s="10" t="s">
        <v>75</v>
      </c>
      <c r="J22" s="10"/>
      <c r="K22" s="10"/>
      <c r="L22" s="10"/>
      <c r="M22" s="10"/>
    </row>
    <row r="23" spans="1:13" x14ac:dyDescent="0.25">
      <c r="A23" s="8">
        <v>9</v>
      </c>
      <c r="B23" s="8" t="s">
        <v>65</v>
      </c>
      <c r="C23" s="10" t="s">
        <v>285</v>
      </c>
      <c r="D23" s="22" t="s">
        <v>281</v>
      </c>
      <c r="E23" s="8">
        <v>1</v>
      </c>
      <c r="F23" s="10" t="s">
        <v>118</v>
      </c>
      <c r="G23" s="8"/>
      <c r="H23" s="10" t="s">
        <v>118</v>
      </c>
      <c r="I23" s="10"/>
      <c r="J23" s="10"/>
      <c r="K23" s="10"/>
      <c r="L23" s="10"/>
      <c r="M23" s="10"/>
    </row>
    <row r="24" spans="1:13" x14ac:dyDescent="0.25">
      <c r="A24" s="8">
        <v>10</v>
      </c>
      <c r="B24" s="10" t="s">
        <v>53</v>
      </c>
      <c r="C24" s="18" t="s">
        <v>116</v>
      </c>
      <c r="D24" s="9" t="s">
        <v>288</v>
      </c>
      <c r="E24" s="8">
        <v>1</v>
      </c>
      <c r="F24" s="10" t="s">
        <v>75</v>
      </c>
      <c r="G24" s="8"/>
      <c r="H24" s="18" t="s">
        <v>539</v>
      </c>
      <c r="I24" s="18" t="s">
        <v>422</v>
      </c>
      <c r="J24" s="18"/>
      <c r="K24" s="18"/>
      <c r="L24" s="18"/>
      <c r="M24" s="18"/>
    </row>
    <row r="25" spans="1:13" s="3" customFormat="1" x14ac:dyDescent="0.25">
      <c r="A25" s="8">
        <v>11</v>
      </c>
      <c r="B25" s="10" t="s">
        <v>42</v>
      </c>
      <c r="C25" s="10" t="s">
        <v>116</v>
      </c>
      <c r="D25" s="9" t="s">
        <v>287</v>
      </c>
      <c r="E25" s="8">
        <v>1</v>
      </c>
      <c r="F25" s="10" t="s">
        <v>75</v>
      </c>
      <c r="G25" s="8"/>
      <c r="H25" s="18" t="s">
        <v>539</v>
      </c>
      <c r="I25" s="18" t="s">
        <v>422</v>
      </c>
      <c r="J25" s="11"/>
      <c r="K25" s="18"/>
      <c r="L25" s="10"/>
      <c r="M25" s="10"/>
    </row>
    <row r="26" spans="1:13" x14ac:dyDescent="0.25">
      <c r="A26" s="8">
        <v>12</v>
      </c>
      <c r="B26" s="10" t="s">
        <v>53</v>
      </c>
      <c r="C26" s="18" t="s">
        <v>64</v>
      </c>
      <c r="D26" s="9" t="s">
        <v>290</v>
      </c>
      <c r="E26" s="8">
        <v>1</v>
      </c>
      <c r="F26" s="10" t="s">
        <v>75</v>
      </c>
      <c r="G26" s="8"/>
      <c r="H26" s="10"/>
      <c r="I26" s="18" t="s">
        <v>539</v>
      </c>
      <c r="J26" s="18" t="s">
        <v>422</v>
      </c>
      <c r="K26" s="18"/>
      <c r="L26" s="18"/>
      <c r="M26" s="18"/>
    </row>
    <row r="27" spans="1:13" x14ac:dyDescent="0.25">
      <c r="A27" s="8">
        <v>13</v>
      </c>
      <c r="B27" s="10" t="s">
        <v>42</v>
      </c>
      <c r="C27" s="8" t="s">
        <v>114</v>
      </c>
      <c r="D27" s="22" t="s">
        <v>146</v>
      </c>
      <c r="E27" s="8">
        <v>1</v>
      </c>
      <c r="F27" s="10" t="s">
        <v>75</v>
      </c>
      <c r="G27" s="8"/>
      <c r="H27" s="10" t="s">
        <v>305</v>
      </c>
      <c r="I27" s="10"/>
      <c r="J27" s="10" t="s">
        <v>9</v>
      </c>
      <c r="K27" s="10" t="s">
        <v>75</v>
      </c>
      <c r="L27" s="10"/>
      <c r="M27" s="10"/>
    </row>
    <row r="28" spans="1:13" x14ac:dyDescent="0.25">
      <c r="A28" s="8">
        <v>14</v>
      </c>
      <c r="B28" s="10" t="s">
        <v>177</v>
      </c>
      <c r="C28" s="8" t="s">
        <v>114</v>
      </c>
      <c r="D28" s="22" t="s">
        <v>334</v>
      </c>
      <c r="E28" s="8">
        <v>1</v>
      </c>
      <c r="F28" s="10" t="s">
        <v>75</v>
      </c>
      <c r="G28" s="8"/>
      <c r="H28" s="10"/>
      <c r="I28" s="10" t="s">
        <v>185</v>
      </c>
      <c r="J28" s="10" t="s">
        <v>9</v>
      </c>
      <c r="K28" s="10" t="s">
        <v>75</v>
      </c>
      <c r="L28" s="10"/>
      <c r="M28" s="10"/>
    </row>
    <row r="29" spans="1:13" x14ac:dyDescent="0.25">
      <c r="A29" s="8">
        <v>15</v>
      </c>
      <c r="B29" s="8" t="s">
        <v>65</v>
      </c>
      <c r="C29" s="10" t="s">
        <v>285</v>
      </c>
      <c r="D29" s="22" t="s">
        <v>532</v>
      </c>
      <c r="E29" s="8">
        <v>1</v>
      </c>
      <c r="F29" s="10" t="s">
        <v>118</v>
      </c>
      <c r="G29" s="8"/>
      <c r="H29" s="10" t="s">
        <v>530</v>
      </c>
      <c r="I29" s="10"/>
      <c r="J29" s="10"/>
      <c r="K29" s="10"/>
      <c r="L29" s="10"/>
      <c r="M29" s="10"/>
    </row>
    <row r="30" spans="1:13" x14ac:dyDescent="0.25">
      <c r="A30" s="8">
        <v>16</v>
      </c>
      <c r="B30" s="8" t="s">
        <v>65</v>
      </c>
      <c r="C30" s="10" t="s">
        <v>285</v>
      </c>
      <c r="D30" s="22" t="s">
        <v>533</v>
      </c>
      <c r="E30" s="8">
        <v>1</v>
      </c>
      <c r="F30" s="10" t="s">
        <v>118</v>
      </c>
      <c r="G30" s="8"/>
      <c r="H30" s="10"/>
      <c r="I30" s="10" t="s">
        <v>530</v>
      </c>
      <c r="J30" s="10"/>
      <c r="K30" s="10"/>
      <c r="L30" s="10"/>
      <c r="M30" s="10"/>
    </row>
    <row r="31" spans="1:13" s="3" customFormat="1" x14ac:dyDescent="0.25">
      <c r="A31" s="8">
        <v>17</v>
      </c>
      <c r="B31" s="10" t="s">
        <v>260</v>
      </c>
      <c r="C31" s="10" t="s">
        <v>147</v>
      </c>
      <c r="D31" s="9" t="s">
        <v>148</v>
      </c>
      <c r="E31" s="8">
        <v>1</v>
      </c>
      <c r="F31" s="10" t="s">
        <v>75</v>
      </c>
      <c r="G31" s="8"/>
      <c r="H31" s="8"/>
      <c r="I31" s="10"/>
      <c r="J31" s="8" t="s">
        <v>118</v>
      </c>
      <c r="K31" s="10" t="s">
        <v>274</v>
      </c>
      <c r="L31" s="11" t="s">
        <v>75</v>
      </c>
      <c r="M31" s="10"/>
    </row>
    <row r="32" spans="1:13" x14ac:dyDescent="0.25">
      <c r="A32" s="8">
        <v>18</v>
      </c>
      <c r="B32" s="10" t="s">
        <v>177</v>
      </c>
      <c r="C32" s="8" t="s">
        <v>182</v>
      </c>
      <c r="D32" s="22" t="s">
        <v>332</v>
      </c>
      <c r="E32" s="8">
        <v>1</v>
      </c>
      <c r="F32" s="10" t="s">
        <v>75</v>
      </c>
      <c r="G32" s="8"/>
      <c r="H32" s="10"/>
      <c r="I32" s="10" t="s">
        <v>248</v>
      </c>
      <c r="J32" s="10" t="s">
        <v>534</v>
      </c>
      <c r="K32" s="10" t="s">
        <v>9</v>
      </c>
      <c r="L32" s="10" t="s">
        <v>535</v>
      </c>
      <c r="M32" s="10"/>
    </row>
    <row r="33" spans="1:13" x14ac:dyDescent="0.25">
      <c r="A33" s="8">
        <v>19</v>
      </c>
      <c r="B33" s="8" t="s">
        <v>65</v>
      </c>
      <c r="C33" s="10" t="s">
        <v>285</v>
      </c>
      <c r="D33" s="22" t="s">
        <v>333</v>
      </c>
      <c r="E33" s="8">
        <v>1</v>
      </c>
      <c r="F33" s="10" t="s">
        <v>118</v>
      </c>
      <c r="G33" s="8"/>
      <c r="H33" s="10"/>
      <c r="I33" s="10" t="s">
        <v>118</v>
      </c>
      <c r="J33" s="10"/>
      <c r="K33" s="10"/>
      <c r="L33" s="10"/>
      <c r="M33" s="10"/>
    </row>
    <row r="34" spans="1:13" x14ac:dyDescent="0.25">
      <c r="A34" s="8">
        <v>20</v>
      </c>
      <c r="B34" s="10" t="s">
        <v>177</v>
      </c>
      <c r="C34" s="10" t="s">
        <v>76</v>
      </c>
      <c r="D34" s="22" t="s">
        <v>338</v>
      </c>
      <c r="E34" s="8">
        <v>1</v>
      </c>
      <c r="F34" s="10" t="s">
        <v>75</v>
      </c>
      <c r="G34" s="8"/>
      <c r="H34" s="10"/>
      <c r="I34" s="10"/>
      <c r="J34" s="10" t="s">
        <v>248</v>
      </c>
      <c r="K34" s="10" t="s">
        <v>536</v>
      </c>
      <c r="L34" s="10" t="s">
        <v>75</v>
      </c>
      <c r="M34" s="10"/>
    </row>
    <row r="35" spans="1:13" x14ac:dyDescent="0.25">
      <c r="A35" s="8">
        <v>21</v>
      </c>
      <c r="B35" s="8" t="s">
        <v>65</v>
      </c>
      <c r="C35" s="10" t="s">
        <v>70</v>
      </c>
      <c r="D35" s="22" t="s">
        <v>339</v>
      </c>
      <c r="E35" s="8">
        <v>1</v>
      </c>
      <c r="F35" s="10" t="s">
        <v>118</v>
      </c>
      <c r="G35" s="8"/>
      <c r="H35" s="10"/>
      <c r="I35" s="10"/>
      <c r="J35" s="10"/>
      <c r="K35" s="10" t="s">
        <v>118</v>
      </c>
      <c r="L35" s="10"/>
      <c r="M35" s="10"/>
    </row>
    <row r="36" spans="1:13" x14ac:dyDescent="0.25">
      <c r="A36" s="8">
        <v>22</v>
      </c>
      <c r="B36" s="10" t="s">
        <v>42</v>
      </c>
      <c r="C36" s="8" t="s">
        <v>180</v>
      </c>
      <c r="D36" s="23" t="s">
        <v>179</v>
      </c>
      <c r="E36" s="8">
        <v>1</v>
      </c>
      <c r="F36" s="8" t="s">
        <v>75</v>
      </c>
      <c r="G36" s="8"/>
      <c r="H36" s="10" t="s">
        <v>75</v>
      </c>
      <c r="J36" s="10"/>
      <c r="K36" s="10"/>
      <c r="L36" s="10"/>
      <c r="M36" s="10"/>
    </row>
    <row r="37" spans="1:13" x14ac:dyDescent="0.25">
      <c r="A37" s="8">
        <v>23</v>
      </c>
      <c r="B37" s="10" t="s">
        <v>177</v>
      </c>
      <c r="C37" s="8" t="s">
        <v>189</v>
      </c>
      <c r="D37" s="22" t="s">
        <v>276</v>
      </c>
      <c r="E37" s="8">
        <v>1</v>
      </c>
      <c r="F37" s="10" t="s">
        <v>75</v>
      </c>
      <c r="G37" s="8"/>
      <c r="I37" s="10" t="s">
        <v>121</v>
      </c>
      <c r="K37" s="10" t="s">
        <v>275</v>
      </c>
      <c r="L37" s="10"/>
      <c r="M37" s="10"/>
    </row>
    <row r="38" spans="1:13" x14ac:dyDescent="0.25">
      <c r="A38" s="8">
        <v>24</v>
      </c>
      <c r="B38" s="10" t="s">
        <v>6</v>
      </c>
      <c r="C38" s="8" t="s">
        <v>189</v>
      </c>
      <c r="D38" s="22" t="s">
        <v>277</v>
      </c>
      <c r="E38" s="8">
        <v>1</v>
      </c>
      <c r="F38" s="10" t="s">
        <v>75</v>
      </c>
      <c r="G38" s="8"/>
      <c r="H38" s="10"/>
      <c r="J38" s="10" t="s">
        <v>121</v>
      </c>
      <c r="L38" s="10" t="s">
        <v>75</v>
      </c>
      <c r="M38" s="10"/>
    </row>
    <row r="39" spans="1:13" x14ac:dyDescent="0.25">
      <c r="A39" s="8">
        <v>25</v>
      </c>
      <c r="B39" s="10" t="s">
        <v>6</v>
      </c>
      <c r="C39" s="8" t="s">
        <v>189</v>
      </c>
      <c r="D39" s="22" t="s">
        <v>278</v>
      </c>
      <c r="E39" s="8">
        <v>1</v>
      </c>
      <c r="F39" s="10" t="s">
        <v>75</v>
      </c>
      <c r="G39" s="8"/>
      <c r="H39" s="10" t="s">
        <v>121</v>
      </c>
      <c r="I39" s="10"/>
      <c r="J39" s="10" t="s">
        <v>75</v>
      </c>
      <c r="K39" s="10"/>
      <c r="L39" s="10"/>
      <c r="M39" s="10"/>
    </row>
    <row r="40" spans="1:13" x14ac:dyDescent="0.25">
      <c r="A40" s="8">
        <v>26</v>
      </c>
      <c r="B40" s="8" t="s">
        <v>65</v>
      </c>
      <c r="C40" s="10" t="s">
        <v>285</v>
      </c>
      <c r="D40" s="22" t="s">
        <v>282</v>
      </c>
      <c r="E40" s="8">
        <v>1</v>
      </c>
      <c r="F40" s="10" t="s">
        <v>118</v>
      </c>
      <c r="G40" s="8"/>
      <c r="I40" s="62" t="s">
        <v>118</v>
      </c>
      <c r="J40" s="10"/>
      <c r="K40" s="10"/>
      <c r="L40" s="10"/>
      <c r="M40" s="10"/>
    </row>
    <row r="41" spans="1:13" x14ac:dyDescent="0.25">
      <c r="A41" s="8">
        <v>27</v>
      </c>
      <c r="B41" s="10" t="s">
        <v>186</v>
      </c>
      <c r="C41" s="8" t="s">
        <v>187</v>
      </c>
      <c r="D41" s="23" t="s">
        <v>263</v>
      </c>
      <c r="E41" s="8">
        <v>1</v>
      </c>
      <c r="F41" s="8" t="s">
        <v>75</v>
      </c>
      <c r="G41" s="10"/>
      <c r="H41" s="10" t="s">
        <v>174</v>
      </c>
      <c r="I41" s="10"/>
      <c r="J41" s="10" t="s">
        <v>121</v>
      </c>
      <c r="K41" s="10" t="s">
        <v>175</v>
      </c>
      <c r="L41" s="10"/>
      <c r="M41" s="10"/>
    </row>
    <row r="42" spans="1:13" x14ac:dyDescent="0.25">
      <c r="A42" s="8">
        <v>28</v>
      </c>
      <c r="B42" s="8" t="s">
        <v>65</v>
      </c>
      <c r="C42" s="10" t="s">
        <v>285</v>
      </c>
      <c r="D42" s="23" t="s">
        <v>283</v>
      </c>
      <c r="E42" s="8">
        <v>1</v>
      </c>
      <c r="F42" s="10" t="s">
        <v>118</v>
      </c>
      <c r="G42" s="10"/>
      <c r="H42" s="10"/>
      <c r="I42" s="10"/>
      <c r="J42" s="10" t="s">
        <v>530</v>
      </c>
      <c r="K42" s="10"/>
      <c r="L42" s="10"/>
      <c r="M42" s="10"/>
    </row>
    <row r="43" spans="1:13" x14ac:dyDescent="0.25">
      <c r="A43" s="8">
        <v>29</v>
      </c>
      <c r="B43" s="10" t="s">
        <v>6</v>
      </c>
      <c r="C43" s="10" t="s">
        <v>142</v>
      </c>
      <c r="D43" s="9" t="s">
        <v>264</v>
      </c>
      <c r="E43" s="8">
        <v>1</v>
      </c>
      <c r="F43" s="10" t="s">
        <v>75</v>
      </c>
      <c r="G43" s="10"/>
      <c r="H43" s="10"/>
      <c r="I43" s="10" t="s">
        <v>68</v>
      </c>
      <c r="J43" s="10" t="s">
        <v>119</v>
      </c>
      <c r="K43" s="10" t="s">
        <v>121</v>
      </c>
      <c r="L43" s="10" t="s">
        <v>175</v>
      </c>
      <c r="M43" s="10"/>
    </row>
    <row r="44" spans="1:13" s="3" customFormat="1" x14ac:dyDescent="0.25">
      <c r="A44" s="8">
        <v>30</v>
      </c>
      <c r="B44" s="8" t="s">
        <v>65</v>
      </c>
      <c r="C44" s="10" t="s">
        <v>285</v>
      </c>
      <c r="D44" s="22" t="s">
        <v>284</v>
      </c>
      <c r="E44" s="8">
        <v>1</v>
      </c>
      <c r="F44" s="10" t="s">
        <v>118</v>
      </c>
      <c r="G44" s="8"/>
      <c r="H44" s="10"/>
      <c r="J44" s="10" t="s">
        <v>118</v>
      </c>
      <c r="K44" s="10"/>
      <c r="L44" s="10"/>
      <c r="M44" s="10"/>
    </row>
    <row r="45" spans="1:13" s="3" customFormat="1" x14ac:dyDescent="0.25">
      <c r="A45" s="8">
        <v>31</v>
      </c>
      <c r="B45" s="8" t="s">
        <v>195</v>
      </c>
      <c r="C45" s="8" t="s">
        <v>64</v>
      </c>
      <c r="D45" s="22" t="s">
        <v>542</v>
      </c>
      <c r="E45" s="8">
        <v>1</v>
      </c>
      <c r="F45" s="10" t="s">
        <v>286</v>
      </c>
      <c r="G45" s="8"/>
      <c r="H45" s="10" t="s">
        <v>119</v>
      </c>
      <c r="I45" s="10"/>
      <c r="J45" s="10" t="s">
        <v>537</v>
      </c>
      <c r="K45" s="10" t="s">
        <v>538</v>
      </c>
      <c r="L45" s="10" t="s">
        <v>75</v>
      </c>
      <c r="M45" s="10"/>
    </row>
    <row r="46" spans="1:13" x14ac:dyDescent="0.25">
      <c r="A46" s="8">
        <v>32</v>
      </c>
      <c r="B46" s="8" t="s">
        <v>195</v>
      </c>
      <c r="C46" s="8" t="s">
        <v>64</v>
      </c>
      <c r="D46" s="23" t="s">
        <v>565</v>
      </c>
      <c r="E46" s="8">
        <v>2</v>
      </c>
      <c r="F46" s="10" t="s">
        <v>286</v>
      </c>
      <c r="G46" s="10"/>
      <c r="H46" s="10"/>
      <c r="I46" s="10"/>
      <c r="J46" s="11"/>
      <c r="K46" s="10" t="s">
        <v>567</v>
      </c>
      <c r="L46" s="11" t="s">
        <v>286</v>
      </c>
      <c r="M46" s="10"/>
    </row>
    <row r="47" spans="1:13" x14ac:dyDescent="0.25">
      <c r="A47" s="8">
        <v>33</v>
      </c>
      <c r="B47" s="10" t="s">
        <v>195</v>
      </c>
      <c r="C47" s="8" t="s">
        <v>76</v>
      </c>
      <c r="D47" s="23" t="s">
        <v>254</v>
      </c>
      <c r="E47" s="8">
        <v>1</v>
      </c>
      <c r="F47" s="10" t="s">
        <v>275</v>
      </c>
      <c r="G47" s="10"/>
      <c r="H47" s="10"/>
      <c r="I47" s="10"/>
      <c r="J47" s="10"/>
      <c r="K47" s="11" t="s">
        <v>191</v>
      </c>
      <c r="L47" s="10" t="s">
        <v>75</v>
      </c>
      <c r="M47" s="10"/>
    </row>
    <row r="48" spans="1:13" x14ac:dyDescent="0.25">
      <c r="A48" s="8">
        <v>34</v>
      </c>
      <c r="B48" s="10" t="s">
        <v>194</v>
      </c>
      <c r="C48" s="8" t="s">
        <v>76</v>
      </c>
      <c r="D48" s="23" t="s">
        <v>255</v>
      </c>
      <c r="E48" s="8">
        <v>1</v>
      </c>
      <c r="F48" s="10" t="s">
        <v>75</v>
      </c>
      <c r="G48" s="10"/>
      <c r="H48" s="10"/>
      <c r="I48" s="10"/>
      <c r="K48" s="11" t="s">
        <v>191</v>
      </c>
      <c r="L48" s="10" t="s">
        <v>75</v>
      </c>
      <c r="M48" s="10"/>
    </row>
    <row r="49" spans="1:13" x14ac:dyDescent="0.25">
      <c r="A49" s="8">
        <v>35</v>
      </c>
      <c r="B49" s="10" t="s">
        <v>194</v>
      </c>
      <c r="C49" s="10" t="s">
        <v>64</v>
      </c>
      <c r="D49" s="23" t="s">
        <v>552</v>
      </c>
      <c r="E49" s="8">
        <v>1</v>
      </c>
      <c r="F49" s="10" t="s">
        <v>275</v>
      </c>
      <c r="G49" s="10"/>
      <c r="H49" s="10"/>
      <c r="I49" s="10"/>
      <c r="J49" s="11"/>
      <c r="K49" s="11" t="s">
        <v>286</v>
      </c>
      <c r="L49" s="11"/>
      <c r="M49" s="10"/>
    </row>
    <row r="50" spans="1:13" x14ac:dyDescent="0.25">
      <c r="A50" s="8">
        <v>36</v>
      </c>
      <c r="B50" s="10" t="s">
        <v>194</v>
      </c>
      <c r="C50" s="10" t="s">
        <v>114</v>
      </c>
      <c r="D50" s="23" t="s">
        <v>548</v>
      </c>
      <c r="E50" s="8">
        <v>1</v>
      </c>
      <c r="F50" s="10" t="s">
        <v>75</v>
      </c>
      <c r="G50" s="10"/>
      <c r="H50" s="10"/>
      <c r="I50" s="11" t="s">
        <v>286</v>
      </c>
      <c r="J50" s="11"/>
      <c r="K50" s="11"/>
      <c r="L50" s="11"/>
      <c r="M50" s="10"/>
    </row>
    <row r="51" spans="1:13" x14ac:dyDescent="0.25">
      <c r="A51" s="8">
        <v>37</v>
      </c>
      <c r="B51" s="10" t="s">
        <v>194</v>
      </c>
      <c r="C51" s="8" t="s">
        <v>120</v>
      </c>
      <c r="D51" s="23" t="s">
        <v>549</v>
      </c>
      <c r="E51" s="8">
        <v>1</v>
      </c>
      <c r="F51" s="10" t="s">
        <v>275</v>
      </c>
      <c r="G51" s="10"/>
      <c r="H51" s="10"/>
      <c r="I51" s="11" t="s">
        <v>286</v>
      </c>
      <c r="J51" s="11"/>
      <c r="K51" s="11"/>
      <c r="L51" s="11"/>
      <c r="M51" s="10"/>
    </row>
    <row r="52" spans="1:13" x14ac:dyDescent="0.25">
      <c r="A52" s="8">
        <v>38</v>
      </c>
      <c r="B52" s="10" t="s">
        <v>194</v>
      </c>
      <c r="C52" s="8" t="s">
        <v>64</v>
      </c>
      <c r="D52" s="23" t="s">
        <v>550</v>
      </c>
      <c r="E52" s="8">
        <v>1</v>
      </c>
      <c r="F52" s="10" t="s">
        <v>275</v>
      </c>
      <c r="G52" s="10"/>
      <c r="H52" s="10"/>
      <c r="I52" s="10"/>
      <c r="J52" s="11" t="s">
        <v>286</v>
      </c>
      <c r="K52" s="11"/>
      <c r="L52" s="11"/>
      <c r="M52" s="10"/>
    </row>
    <row r="53" spans="1:13" x14ac:dyDescent="0.25">
      <c r="A53" s="8">
        <v>39</v>
      </c>
      <c r="B53" s="10" t="s">
        <v>194</v>
      </c>
      <c r="C53" s="8" t="s">
        <v>64</v>
      </c>
      <c r="D53" s="134" t="s">
        <v>564</v>
      </c>
      <c r="E53" s="8">
        <v>1</v>
      </c>
      <c r="F53" s="10" t="s">
        <v>248</v>
      </c>
      <c r="G53" s="10"/>
      <c r="H53" s="10"/>
      <c r="I53" s="10"/>
      <c r="J53" s="10" t="s">
        <v>248</v>
      </c>
      <c r="K53" s="11"/>
      <c r="L53" s="11"/>
      <c r="M53" s="10"/>
    </row>
    <row r="54" spans="1:13" x14ac:dyDescent="0.25">
      <c r="A54" s="8">
        <v>40</v>
      </c>
      <c r="B54" s="10" t="s">
        <v>194</v>
      </c>
      <c r="C54" s="8" t="s">
        <v>64</v>
      </c>
      <c r="D54" s="23" t="s">
        <v>562</v>
      </c>
      <c r="E54" s="8">
        <v>3</v>
      </c>
      <c r="F54" s="10" t="s">
        <v>248</v>
      </c>
      <c r="G54" s="10"/>
      <c r="H54" s="10"/>
      <c r="I54" s="10"/>
      <c r="J54" s="11"/>
      <c r="K54" s="11"/>
      <c r="L54" s="10" t="s">
        <v>248</v>
      </c>
      <c r="M54" s="10"/>
    </row>
    <row r="55" spans="1:13" x14ac:dyDescent="0.25">
      <c r="A55" s="8">
        <v>41</v>
      </c>
      <c r="B55" s="41"/>
      <c r="C55" s="10"/>
      <c r="D55" s="32" t="s">
        <v>192</v>
      </c>
      <c r="E55" s="10"/>
      <c r="F55" s="10"/>
      <c r="G55" s="10"/>
      <c r="H55" s="10"/>
      <c r="I55" s="11"/>
      <c r="J55" s="11"/>
      <c r="K55" s="10"/>
      <c r="L55" s="11"/>
      <c r="M55" s="10"/>
    </row>
    <row r="56" spans="1:13" x14ac:dyDescent="0.25">
      <c r="A56" s="8">
        <v>42</v>
      </c>
      <c r="B56" s="41" t="s">
        <v>117</v>
      </c>
      <c r="C56" s="10" t="s">
        <v>197</v>
      </c>
      <c r="D56" s="23" t="s">
        <v>190</v>
      </c>
      <c r="E56" s="10">
        <v>1</v>
      </c>
      <c r="F56" s="10" t="s">
        <v>68</v>
      </c>
      <c r="G56" s="10"/>
      <c r="H56" s="10" t="s">
        <v>68</v>
      </c>
      <c r="I56" s="10"/>
      <c r="J56" s="11"/>
      <c r="K56" s="11"/>
      <c r="L56" s="11"/>
      <c r="M56" s="10"/>
    </row>
    <row r="57" spans="1:13" x14ac:dyDescent="0.25">
      <c r="A57" s="8">
        <v>43</v>
      </c>
      <c r="B57" s="10" t="s">
        <v>117</v>
      </c>
      <c r="C57" s="10" t="s">
        <v>114</v>
      </c>
      <c r="D57" s="23" t="s">
        <v>545</v>
      </c>
      <c r="E57" s="10">
        <v>1</v>
      </c>
      <c r="F57" s="10" t="s">
        <v>68</v>
      </c>
      <c r="G57" s="10"/>
      <c r="H57" s="10" t="s">
        <v>68</v>
      </c>
      <c r="I57" s="11"/>
      <c r="J57" s="11"/>
      <c r="K57" s="11"/>
      <c r="L57" s="11"/>
      <c r="M57" s="10"/>
    </row>
    <row r="58" spans="1:13" x14ac:dyDescent="0.25">
      <c r="A58" s="8">
        <v>44</v>
      </c>
      <c r="B58" s="10" t="s">
        <v>117</v>
      </c>
      <c r="C58" s="8" t="s">
        <v>193</v>
      </c>
      <c r="D58" s="23" t="s">
        <v>546</v>
      </c>
      <c r="E58" s="10">
        <v>1</v>
      </c>
      <c r="F58" s="10" t="s">
        <v>68</v>
      </c>
      <c r="G58" s="10"/>
      <c r="H58" s="10" t="s">
        <v>68</v>
      </c>
      <c r="I58" s="10"/>
      <c r="J58" s="11"/>
      <c r="K58" s="11"/>
      <c r="L58" s="11"/>
      <c r="M58" s="10"/>
    </row>
    <row r="59" spans="1:13" x14ac:dyDescent="0.25">
      <c r="A59" s="8">
        <v>45</v>
      </c>
      <c r="B59" s="10" t="s">
        <v>117</v>
      </c>
      <c r="C59" s="8" t="s">
        <v>120</v>
      </c>
      <c r="D59" s="23" t="s">
        <v>547</v>
      </c>
      <c r="E59" s="10">
        <v>1</v>
      </c>
      <c r="F59" s="10" t="s">
        <v>68</v>
      </c>
      <c r="G59" s="10"/>
      <c r="H59" s="10" t="s">
        <v>68</v>
      </c>
      <c r="I59" s="10"/>
      <c r="J59" s="11"/>
      <c r="K59" s="11"/>
      <c r="L59" s="11"/>
      <c r="M59" s="10"/>
    </row>
    <row r="60" spans="1:13" x14ac:dyDescent="0.25">
      <c r="A60" s="8">
        <v>46</v>
      </c>
      <c r="B60" s="10" t="s">
        <v>52</v>
      </c>
      <c r="C60" s="10" t="s">
        <v>142</v>
      </c>
      <c r="D60" s="9" t="s">
        <v>143</v>
      </c>
      <c r="E60" s="10">
        <v>2</v>
      </c>
      <c r="F60" s="10" t="s">
        <v>68</v>
      </c>
      <c r="G60" s="8"/>
      <c r="H60" s="11"/>
      <c r="I60" s="11"/>
      <c r="J60" s="11" t="s">
        <v>248</v>
      </c>
      <c r="K60" s="11"/>
      <c r="L60" s="11"/>
      <c r="M60" s="11"/>
    </row>
    <row r="61" spans="1:13" x14ac:dyDescent="0.25">
      <c r="A61" s="8">
        <v>47</v>
      </c>
      <c r="B61" s="10" t="s">
        <v>177</v>
      </c>
      <c r="C61" s="8" t="s">
        <v>188</v>
      </c>
      <c r="D61" s="22" t="s">
        <v>181</v>
      </c>
      <c r="E61" s="10">
        <v>2</v>
      </c>
      <c r="F61" s="10" t="s">
        <v>183</v>
      </c>
      <c r="G61" s="8"/>
      <c r="H61" s="10"/>
      <c r="I61" s="10"/>
      <c r="J61" s="10"/>
      <c r="K61" s="10" t="s">
        <v>183</v>
      </c>
      <c r="M61" s="10"/>
    </row>
    <row r="62" spans="1:13" x14ac:dyDescent="0.25">
      <c r="A62" s="8">
        <v>48</v>
      </c>
      <c r="B62" s="10" t="s">
        <v>117</v>
      </c>
      <c r="C62" s="10" t="s">
        <v>193</v>
      </c>
      <c r="D62" s="23" t="s">
        <v>551</v>
      </c>
      <c r="E62" s="10">
        <v>2</v>
      </c>
      <c r="F62" s="10" t="s">
        <v>248</v>
      </c>
      <c r="G62" s="10"/>
      <c r="H62" s="10"/>
      <c r="I62" s="10"/>
      <c r="J62" s="11"/>
      <c r="K62" s="11" t="s">
        <v>544</v>
      </c>
      <c r="L62" s="11"/>
      <c r="M62" s="10"/>
    </row>
    <row r="63" spans="1:13" x14ac:dyDescent="0.25">
      <c r="A63" s="8">
        <v>49</v>
      </c>
      <c r="B63" s="10" t="s">
        <v>117</v>
      </c>
      <c r="C63" s="10" t="s">
        <v>142</v>
      </c>
      <c r="D63" s="23" t="s">
        <v>553</v>
      </c>
      <c r="E63" s="10">
        <v>2</v>
      </c>
      <c r="F63" s="10" t="s">
        <v>248</v>
      </c>
      <c r="G63" s="10"/>
      <c r="H63" s="10"/>
      <c r="I63" s="10"/>
      <c r="J63" s="11"/>
      <c r="K63" s="11" t="s">
        <v>248</v>
      </c>
      <c r="L63" s="11"/>
      <c r="M63" s="10"/>
    </row>
    <row r="64" spans="1:13" x14ac:dyDescent="0.25">
      <c r="A64" s="8">
        <v>50</v>
      </c>
      <c r="B64" s="10" t="s">
        <v>117</v>
      </c>
      <c r="C64" s="8" t="s">
        <v>120</v>
      </c>
      <c r="D64" s="23" t="s">
        <v>554</v>
      </c>
      <c r="E64" s="10">
        <v>2</v>
      </c>
      <c r="F64" s="10" t="s">
        <v>248</v>
      </c>
      <c r="G64" s="10"/>
      <c r="H64" s="10"/>
      <c r="I64" s="10"/>
      <c r="J64" s="11"/>
      <c r="K64" s="11" t="s">
        <v>248</v>
      </c>
      <c r="L64" s="11"/>
      <c r="M64" s="10"/>
    </row>
    <row r="65" spans="1:13" x14ac:dyDescent="0.25">
      <c r="A65" s="8">
        <v>51</v>
      </c>
      <c r="B65" s="10" t="s">
        <v>117</v>
      </c>
      <c r="C65" s="10" t="s">
        <v>193</v>
      </c>
      <c r="D65" s="23" t="s">
        <v>555</v>
      </c>
      <c r="E65" s="10">
        <v>2</v>
      </c>
      <c r="F65" s="10" t="s">
        <v>248</v>
      </c>
      <c r="G65" s="10"/>
      <c r="H65" s="10"/>
      <c r="I65" s="10"/>
      <c r="J65" s="11"/>
      <c r="K65" s="11"/>
      <c r="L65" s="11"/>
      <c r="M65" s="10"/>
    </row>
    <row r="66" spans="1:13" x14ac:dyDescent="0.25">
      <c r="A66" s="8">
        <v>52</v>
      </c>
      <c r="B66" s="10" t="s">
        <v>69</v>
      </c>
      <c r="C66" s="8" t="s">
        <v>144</v>
      </c>
      <c r="D66" s="9" t="s">
        <v>540</v>
      </c>
      <c r="E66" s="8">
        <v>3</v>
      </c>
      <c r="F66" s="10" t="s">
        <v>68</v>
      </c>
      <c r="G66" s="10"/>
      <c r="H66" s="10"/>
      <c r="I66" s="10"/>
      <c r="J66" s="11"/>
      <c r="K66" s="11"/>
      <c r="L66" s="11" t="s">
        <v>248</v>
      </c>
      <c r="M66" s="10"/>
    </row>
    <row r="67" spans="1:13" x14ac:dyDescent="0.25">
      <c r="A67" s="8">
        <v>53</v>
      </c>
      <c r="B67" s="10" t="s">
        <v>6</v>
      </c>
      <c r="C67" s="8" t="s">
        <v>188</v>
      </c>
      <c r="D67" s="9" t="s">
        <v>541</v>
      </c>
      <c r="E67" s="10">
        <v>3</v>
      </c>
      <c r="F67" s="10" t="s">
        <v>183</v>
      </c>
      <c r="G67" s="10"/>
      <c r="H67" s="10"/>
      <c r="I67" s="10"/>
      <c r="J67" s="11"/>
      <c r="K67" s="11"/>
      <c r="L67" s="11" t="s">
        <v>248</v>
      </c>
      <c r="M67" s="10"/>
    </row>
    <row r="68" spans="1:13" x14ac:dyDescent="0.25">
      <c r="A68" s="8">
        <v>54</v>
      </c>
      <c r="B68" s="10" t="s">
        <v>560</v>
      </c>
      <c r="C68" s="18" t="s">
        <v>64</v>
      </c>
      <c r="D68" s="9" t="s">
        <v>558</v>
      </c>
      <c r="E68" s="8">
        <v>3</v>
      </c>
      <c r="F68" s="10" t="s">
        <v>68</v>
      </c>
      <c r="G68" s="8"/>
      <c r="I68" s="18"/>
      <c r="J68" s="18"/>
      <c r="K68" s="18"/>
      <c r="L68" s="10" t="s">
        <v>68</v>
      </c>
      <c r="M68" s="18"/>
    </row>
    <row r="69" spans="1:13" x14ac:dyDescent="0.25">
      <c r="A69" s="8">
        <v>55</v>
      </c>
      <c r="B69" s="10" t="s">
        <v>560</v>
      </c>
      <c r="C69" s="18" t="s">
        <v>176</v>
      </c>
      <c r="D69" s="9" t="s">
        <v>559</v>
      </c>
      <c r="E69" s="8">
        <v>3</v>
      </c>
      <c r="F69" s="10" t="s">
        <v>306</v>
      </c>
      <c r="G69" s="8"/>
      <c r="H69" s="18"/>
      <c r="I69" s="18"/>
      <c r="J69" s="18"/>
      <c r="K69" s="18"/>
      <c r="L69" s="10" t="s">
        <v>306</v>
      </c>
      <c r="M69" s="18"/>
    </row>
    <row r="70" spans="1:13" s="3" customFormat="1" x14ac:dyDescent="0.25">
      <c r="A70" s="8">
        <v>56</v>
      </c>
      <c r="B70" s="8" t="s">
        <v>6</v>
      </c>
      <c r="C70" s="8" t="s">
        <v>141</v>
      </c>
      <c r="D70" s="22" t="s">
        <v>258</v>
      </c>
      <c r="E70" s="8">
        <v>3</v>
      </c>
      <c r="F70" s="10" t="s">
        <v>248</v>
      </c>
      <c r="G70" s="8"/>
      <c r="H70" s="10"/>
      <c r="I70" s="10"/>
      <c r="J70" s="10"/>
      <c r="K70" s="10"/>
      <c r="L70" s="10" t="s">
        <v>248</v>
      </c>
      <c r="M70" s="10"/>
    </row>
    <row r="71" spans="1:13" x14ac:dyDescent="0.25">
      <c r="A71" s="8">
        <v>57</v>
      </c>
      <c r="B71" s="41" t="s">
        <v>117</v>
      </c>
      <c r="C71" s="10" t="s">
        <v>144</v>
      </c>
      <c r="D71" s="23" t="s">
        <v>556</v>
      </c>
      <c r="E71" s="10">
        <v>3</v>
      </c>
      <c r="F71" s="10" t="s">
        <v>248</v>
      </c>
      <c r="G71" s="10"/>
      <c r="H71" s="10"/>
      <c r="I71" s="10"/>
      <c r="J71" s="11"/>
      <c r="K71" s="11"/>
      <c r="L71" s="11" t="s">
        <v>248</v>
      </c>
      <c r="M71" s="10"/>
    </row>
    <row r="72" spans="1:13" x14ac:dyDescent="0.25">
      <c r="A72" s="8">
        <v>58</v>
      </c>
      <c r="B72" s="10" t="s">
        <v>195</v>
      </c>
      <c r="C72" s="8" t="s">
        <v>120</v>
      </c>
      <c r="D72" s="23" t="s">
        <v>557</v>
      </c>
      <c r="E72" s="8">
        <v>3</v>
      </c>
      <c r="F72" s="10" t="s">
        <v>248</v>
      </c>
      <c r="G72" s="10"/>
      <c r="H72" s="10"/>
      <c r="I72" s="10"/>
      <c r="J72" s="11"/>
      <c r="K72" s="11"/>
      <c r="L72" s="11" t="s">
        <v>248</v>
      </c>
      <c r="M72" s="10"/>
    </row>
    <row r="73" spans="1:13" x14ac:dyDescent="0.25">
      <c r="A73" s="8">
        <v>59</v>
      </c>
      <c r="B73" s="10" t="s">
        <v>194</v>
      </c>
      <c r="C73" s="8" t="s">
        <v>566</v>
      </c>
      <c r="D73" s="23" t="s">
        <v>561</v>
      </c>
      <c r="E73" s="8">
        <v>2</v>
      </c>
      <c r="F73" s="10" t="s">
        <v>248</v>
      </c>
      <c r="G73" s="10"/>
      <c r="H73" s="10" t="s">
        <v>248</v>
      </c>
      <c r="I73" s="10"/>
      <c r="J73" s="11"/>
      <c r="K73" s="11"/>
      <c r="L73" s="11"/>
      <c r="M73" s="10"/>
    </row>
    <row r="74" spans="1:13" x14ac:dyDescent="0.25">
      <c r="A74" s="8">
        <v>60</v>
      </c>
      <c r="B74" s="10" t="s">
        <v>194</v>
      </c>
      <c r="C74" s="8" t="s">
        <v>566</v>
      </c>
      <c r="D74" s="23" t="s">
        <v>563</v>
      </c>
      <c r="E74" s="8">
        <v>2</v>
      </c>
      <c r="F74" s="10" t="s">
        <v>248</v>
      </c>
      <c r="G74" s="10"/>
      <c r="H74" s="10"/>
      <c r="I74" s="10"/>
      <c r="J74" s="11"/>
      <c r="K74" s="10" t="s">
        <v>248</v>
      </c>
      <c r="L74" s="11"/>
      <c r="M74" s="10"/>
    </row>
    <row r="75" spans="1:13" x14ac:dyDescent="0.25">
      <c r="A75" s="8">
        <v>61</v>
      </c>
      <c r="B75" s="10"/>
      <c r="C75" s="8"/>
      <c r="D75" s="32" t="s">
        <v>256</v>
      </c>
      <c r="E75" s="8"/>
      <c r="F75" s="10"/>
      <c r="G75" s="10"/>
      <c r="H75" s="10"/>
      <c r="I75" s="10"/>
      <c r="J75" s="11"/>
      <c r="K75" s="11"/>
      <c r="L75" s="11"/>
      <c r="M75" s="10"/>
    </row>
    <row r="76" spans="1:13" x14ac:dyDescent="0.25">
      <c r="A76" s="8">
        <v>62</v>
      </c>
      <c r="B76" s="10" t="s">
        <v>6</v>
      </c>
      <c r="C76" s="8" t="s">
        <v>71</v>
      </c>
      <c r="D76" s="12" t="s">
        <v>568</v>
      </c>
      <c r="E76" s="8">
        <v>1</v>
      </c>
      <c r="F76" s="10" t="s">
        <v>121</v>
      </c>
      <c r="G76" s="8"/>
      <c r="H76" s="10"/>
      <c r="I76" s="10"/>
      <c r="J76" s="10"/>
      <c r="K76" s="10"/>
      <c r="L76" s="10"/>
      <c r="M76" s="10"/>
    </row>
    <row r="77" spans="1:13" x14ac:dyDescent="0.25">
      <c r="A77" s="8">
        <v>63</v>
      </c>
      <c r="B77" s="10" t="s">
        <v>6</v>
      </c>
      <c r="C77" s="8" t="s">
        <v>71</v>
      </c>
      <c r="D77" s="23" t="s">
        <v>149</v>
      </c>
      <c r="E77" s="10">
        <v>2</v>
      </c>
      <c r="F77" s="10" t="s">
        <v>9</v>
      </c>
      <c r="G77" s="8"/>
      <c r="H77" s="10"/>
      <c r="I77" s="10"/>
      <c r="J77" s="10"/>
      <c r="K77" s="10"/>
      <c r="L77" s="10"/>
      <c r="M77" s="10"/>
    </row>
    <row r="78" spans="1:13" x14ac:dyDescent="0.25">
      <c r="A78" s="8">
        <v>64</v>
      </c>
      <c r="B78" s="10" t="s">
        <v>6</v>
      </c>
      <c r="C78" s="8" t="s">
        <v>123</v>
      </c>
      <c r="D78" s="12" t="s">
        <v>569</v>
      </c>
      <c r="E78" s="8">
        <v>2</v>
      </c>
      <c r="F78" s="10" t="s">
        <v>9</v>
      </c>
      <c r="G78" s="8"/>
      <c r="H78" s="10"/>
      <c r="I78" s="11"/>
      <c r="J78" s="11"/>
      <c r="K78" s="10"/>
      <c r="L78" s="11"/>
      <c r="M78" s="10"/>
    </row>
    <row r="79" spans="1:13" ht="32" x14ac:dyDescent="0.25">
      <c r="A79" s="8">
        <v>65</v>
      </c>
      <c r="B79" s="10" t="s">
        <v>6</v>
      </c>
      <c r="C79" s="8" t="s">
        <v>71</v>
      </c>
      <c r="D79" s="12" t="s">
        <v>151</v>
      </c>
      <c r="E79" s="8">
        <v>3</v>
      </c>
      <c r="F79" s="10" t="s">
        <v>9</v>
      </c>
      <c r="G79" s="8"/>
      <c r="H79" s="10"/>
      <c r="I79" s="10"/>
      <c r="J79" s="10"/>
      <c r="K79" s="10"/>
      <c r="L79" s="10"/>
      <c r="M79" s="10"/>
    </row>
    <row r="80" spans="1:13" x14ac:dyDescent="0.25">
      <c r="A80" s="8">
        <v>66</v>
      </c>
      <c r="B80" s="10" t="s">
        <v>6</v>
      </c>
      <c r="C80" s="8" t="s">
        <v>71</v>
      </c>
      <c r="D80" s="12"/>
      <c r="E80" s="10"/>
      <c r="F80" s="10"/>
      <c r="G80" s="8"/>
      <c r="H80" s="10"/>
      <c r="I80" s="11"/>
      <c r="J80" s="10"/>
      <c r="K80" s="10"/>
      <c r="L80" s="10"/>
      <c r="M80" s="10"/>
    </row>
    <row r="81" spans="1:13" x14ac:dyDescent="0.25">
      <c r="A81" s="8">
        <v>67</v>
      </c>
      <c r="B81" s="10" t="s">
        <v>6</v>
      </c>
      <c r="C81" s="8" t="s">
        <v>193</v>
      </c>
      <c r="D81" s="23"/>
      <c r="E81" s="10"/>
      <c r="F81" s="10"/>
      <c r="G81" s="8"/>
      <c r="H81" s="10"/>
      <c r="I81" s="10"/>
      <c r="J81" s="10"/>
      <c r="K81" s="10"/>
      <c r="L81" s="10"/>
      <c r="M81" s="10"/>
    </row>
    <row r="82" spans="1:13" x14ac:dyDescent="0.25">
      <c r="A82" s="8">
        <v>68</v>
      </c>
      <c r="B82" s="10" t="s">
        <v>6</v>
      </c>
      <c r="C82" s="8" t="s">
        <v>71</v>
      </c>
      <c r="D82" s="12"/>
      <c r="E82" s="10"/>
      <c r="F82" s="10"/>
      <c r="G82" s="8"/>
      <c r="H82" s="10"/>
      <c r="I82" s="10"/>
      <c r="J82" s="10"/>
      <c r="K82" s="10"/>
      <c r="L82" s="10"/>
      <c r="M82" s="10"/>
    </row>
    <row r="83" spans="1:13" x14ac:dyDescent="0.25">
      <c r="A83" s="8">
        <v>69</v>
      </c>
      <c r="B83" s="10" t="s">
        <v>6</v>
      </c>
      <c r="C83" s="8" t="s">
        <v>71</v>
      </c>
      <c r="D83" s="12"/>
      <c r="E83" s="10"/>
      <c r="F83" s="10"/>
      <c r="G83" s="8"/>
      <c r="H83" s="10"/>
      <c r="I83" s="11"/>
      <c r="J83" s="10"/>
      <c r="K83" s="10"/>
      <c r="L83" s="10"/>
      <c r="M83" s="10"/>
    </row>
    <row r="84" spans="1:13" x14ac:dyDescent="0.25">
      <c r="A84" s="8">
        <v>70</v>
      </c>
      <c r="B84" s="10" t="s">
        <v>6</v>
      </c>
      <c r="C84" s="8" t="s">
        <v>116</v>
      </c>
      <c r="D84" s="12"/>
      <c r="E84" s="8"/>
      <c r="F84" s="8"/>
      <c r="G84" s="8"/>
      <c r="H84" s="10"/>
      <c r="I84" s="10"/>
      <c r="J84" s="10"/>
      <c r="K84" s="10"/>
      <c r="L84" s="10"/>
      <c r="M84" s="10"/>
    </row>
    <row r="85" spans="1:13" x14ac:dyDescent="0.25">
      <c r="A85" s="8">
        <v>71</v>
      </c>
      <c r="B85" s="10" t="s">
        <v>53</v>
      </c>
      <c r="C85" s="8" t="s">
        <v>193</v>
      </c>
      <c r="D85" s="12"/>
      <c r="E85" s="8"/>
      <c r="F85" s="8"/>
      <c r="G85" s="8"/>
      <c r="H85" s="10"/>
      <c r="I85" s="10"/>
      <c r="J85" s="10"/>
      <c r="K85" s="10"/>
      <c r="L85" s="10"/>
      <c r="M85" s="10"/>
    </row>
    <row r="86" spans="1:13" x14ac:dyDescent="0.25">
      <c r="A86" s="8">
        <v>72</v>
      </c>
      <c r="B86" s="10"/>
      <c r="C86" s="8"/>
      <c r="D86" s="25" t="s">
        <v>253</v>
      </c>
      <c r="E86" s="8"/>
      <c r="F86" s="8"/>
      <c r="G86" s="8"/>
      <c r="H86" s="10"/>
      <c r="I86" s="10"/>
      <c r="J86" s="10"/>
      <c r="K86" s="10"/>
      <c r="L86" s="10"/>
      <c r="M86" s="10"/>
    </row>
    <row r="87" spans="1:13" x14ac:dyDescent="0.25">
      <c r="A87" s="8">
        <v>73</v>
      </c>
      <c r="B87" s="10" t="s">
        <v>65</v>
      </c>
      <c r="C87" s="10" t="s">
        <v>251</v>
      </c>
      <c r="D87" s="27" t="s">
        <v>468</v>
      </c>
      <c r="E87" s="8">
        <v>1</v>
      </c>
      <c r="F87" s="10" t="s">
        <v>118</v>
      </c>
      <c r="G87" s="10"/>
      <c r="H87" s="10" t="s">
        <v>118</v>
      </c>
      <c r="I87" s="10"/>
      <c r="J87" s="10"/>
      <c r="K87" s="10"/>
      <c r="L87" s="10"/>
      <c r="M87" s="10"/>
    </row>
    <row r="88" spans="1:13" x14ac:dyDescent="0.25">
      <c r="A88" s="8">
        <v>74</v>
      </c>
      <c r="B88" s="10" t="s">
        <v>198</v>
      </c>
      <c r="C88" s="10" t="s">
        <v>114</v>
      </c>
      <c r="D88" s="27" t="s">
        <v>171</v>
      </c>
      <c r="E88" s="10">
        <v>1</v>
      </c>
      <c r="F88" s="10" t="s">
        <v>118</v>
      </c>
      <c r="G88" s="8"/>
      <c r="H88" s="10" t="s">
        <v>578</v>
      </c>
      <c r="I88" s="10" t="s">
        <v>588</v>
      </c>
      <c r="J88" s="10" t="s">
        <v>118</v>
      </c>
      <c r="K88" s="10" t="s">
        <v>274</v>
      </c>
      <c r="L88" s="10"/>
      <c r="M88" s="10"/>
    </row>
    <row r="89" spans="1:13" x14ac:dyDescent="0.25">
      <c r="A89" s="8">
        <v>75</v>
      </c>
      <c r="B89" s="10" t="s">
        <v>195</v>
      </c>
      <c r="C89" s="10" t="s">
        <v>64</v>
      </c>
      <c r="D89" s="27" t="s">
        <v>172</v>
      </c>
      <c r="E89" s="10">
        <v>1</v>
      </c>
      <c r="F89" s="10" t="s">
        <v>118</v>
      </c>
      <c r="G89" s="8"/>
      <c r="H89" s="10" t="s">
        <v>505</v>
      </c>
      <c r="I89" s="10"/>
      <c r="J89" s="10"/>
      <c r="K89" s="10"/>
      <c r="L89" s="10"/>
      <c r="M89" s="10"/>
    </row>
    <row r="90" spans="1:13" x14ac:dyDescent="0.25">
      <c r="A90" s="8">
        <v>76</v>
      </c>
      <c r="B90" s="10" t="s">
        <v>196</v>
      </c>
      <c r="C90" s="10" t="s">
        <v>64</v>
      </c>
      <c r="D90" s="135" t="s">
        <v>495</v>
      </c>
      <c r="E90" s="10">
        <v>1</v>
      </c>
      <c r="F90" s="10" t="s">
        <v>118</v>
      </c>
      <c r="G90" s="8"/>
      <c r="H90" s="10"/>
      <c r="I90" s="10" t="s">
        <v>307</v>
      </c>
      <c r="J90" s="10" t="s">
        <v>251</v>
      </c>
      <c r="K90" s="10"/>
      <c r="L90" s="10"/>
      <c r="M90" s="10"/>
    </row>
    <row r="91" spans="1:13" x14ac:dyDescent="0.25">
      <c r="A91" s="8">
        <v>77</v>
      </c>
      <c r="B91" s="10" t="s">
        <v>65</v>
      </c>
      <c r="C91" s="18" t="s">
        <v>124</v>
      </c>
      <c r="D91" s="135" t="s">
        <v>494</v>
      </c>
      <c r="E91" s="8">
        <v>1</v>
      </c>
      <c r="F91" s="18" t="s">
        <v>118</v>
      </c>
      <c r="G91" s="8"/>
      <c r="H91" s="10" t="s">
        <v>589</v>
      </c>
      <c r="I91" s="10" t="s">
        <v>307</v>
      </c>
      <c r="J91" s="10" t="s">
        <v>585</v>
      </c>
      <c r="K91" s="10"/>
      <c r="L91" s="10"/>
      <c r="M91" s="10"/>
    </row>
    <row r="92" spans="1:13" x14ac:dyDescent="0.25">
      <c r="A92" s="8">
        <v>78</v>
      </c>
      <c r="B92" s="10" t="s">
        <v>65</v>
      </c>
      <c r="C92" s="18" t="s">
        <v>124</v>
      </c>
      <c r="D92" s="135" t="s">
        <v>493</v>
      </c>
      <c r="E92" s="8">
        <v>1</v>
      </c>
      <c r="F92" s="18" t="s">
        <v>118</v>
      </c>
      <c r="G92" s="8"/>
      <c r="H92" s="10" t="s">
        <v>589</v>
      </c>
      <c r="I92" s="10" t="s">
        <v>307</v>
      </c>
      <c r="J92" s="10" t="s">
        <v>586</v>
      </c>
      <c r="K92" s="10"/>
      <c r="L92" s="10"/>
      <c r="M92" s="18"/>
    </row>
    <row r="93" spans="1:13" x14ac:dyDescent="0.25">
      <c r="A93" s="8">
        <v>79</v>
      </c>
      <c r="B93" s="10" t="s">
        <v>65</v>
      </c>
      <c r="C93" s="18" t="s">
        <v>124</v>
      </c>
      <c r="D93" s="135" t="s">
        <v>497</v>
      </c>
      <c r="E93" s="8">
        <v>1</v>
      </c>
      <c r="F93" s="18" t="s">
        <v>118</v>
      </c>
      <c r="G93" s="8"/>
      <c r="H93" s="10"/>
      <c r="I93" s="10" t="s">
        <v>504</v>
      </c>
      <c r="J93" s="10" t="s">
        <v>251</v>
      </c>
      <c r="K93" s="10"/>
      <c r="L93" s="10"/>
      <c r="M93" s="18"/>
    </row>
    <row r="94" spans="1:13" x14ac:dyDescent="0.25">
      <c r="A94" s="8">
        <v>80</v>
      </c>
      <c r="B94" s="10" t="s">
        <v>65</v>
      </c>
      <c r="C94" s="18" t="s">
        <v>124</v>
      </c>
      <c r="D94" s="135" t="s">
        <v>498</v>
      </c>
      <c r="E94" s="8">
        <v>1</v>
      </c>
      <c r="F94" s="18" t="s">
        <v>118</v>
      </c>
      <c r="G94" s="8"/>
      <c r="H94" s="10" t="s">
        <v>589</v>
      </c>
      <c r="I94" s="10"/>
      <c r="J94" s="10" t="s">
        <v>587</v>
      </c>
      <c r="K94" s="10"/>
      <c r="L94" s="10"/>
      <c r="M94" s="18"/>
    </row>
    <row r="95" spans="1:13" x14ac:dyDescent="0.25">
      <c r="A95" s="8">
        <v>81</v>
      </c>
      <c r="B95" s="10" t="s">
        <v>65</v>
      </c>
      <c r="C95" s="18" t="s">
        <v>124</v>
      </c>
      <c r="D95" s="135" t="s">
        <v>499</v>
      </c>
      <c r="E95" s="8">
        <v>1</v>
      </c>
      <c r="F95" s="18" t="s">
        <v>118</v>
      </c>
      <c r="G95" s="8"/>
      <c r="H95" s="10" t="s">
        <v>589</v>
      </c>
      <c r="I95" s="10" t="s">
        <v>307</v>
      </c>
      <c r="J95" s="10" t="s">
        <v>586</v>
      </c>
      <c r="K95" s="10"/>
      <c r="L95" s="10"/>
      <c r="M95" s="18"/>
    </row>
    <row r="96" spans="1:13" x14ac:dyDescent="0.25">
      <c r="A96" s="8">
        <v>82</v>
      </c>
      <c r="B96" s="10" t="s">
        <v>65</v>
      </c>
      <c r="C96" s="18" t="s">
        <v>124</v>
      </c>
      <c r="D96" s="135" t="s">
        <v>500</v>
      </c>
      <c r="E96" s="8">
        <v>1</v>
      </c>
      <c r="F96" s="18" t="s">
        <v>118</v>
      </c>
      <c r="G96" s="8"/>
      <c r="H96" s="10" t="s">
        <v>589</v>
      </c>
      <c r="I96" s="10" t="s">
        <v>307</v>
      </c>
      <c r="J96" s="10" t="s">
        <v>586</v>
      </c>
      <c r="K96" s="10"/>
      <c r="L96" s="10"/>
      <c r="M96" s="18"/>
    </row>
    <row r="97" spans="1:13" x14ac:dyDescent="0.25">
      <c r="A97" s="8">
        <v>83</v>
      </c>
      <c r="B97" s="10" t="s">
        <v>65</v>
      </c>
      <c r="C97" s="18" t="s">
        <v>124</v>
      </c>
      <c r="D97" s="135" t="s">
        <v>501</v>
      </c>
      <c r="E97" s="8">
        <v>1</v>
      </c>
      <c r="F97" s="18" t="s">
        <v>118</v>
      </c>
      <c r="G97" s="8"/>
      <c r="H97" s="10"/>
      <c r="I97" s="10" t="s">
        <v>307</v>
      </c>
      <c r="J97" s="10" t="s">
        <v>251</v>
      </c>
      <c r="K97" s="10"/>
      <c r="L97" s="10"/>
      <c r="M97" s="18"/>
    </row>
    <row r="98" spans="1:13" x14ac:dyDescent="0.25">
      <c r="A98" s="8">
        <v>84</v>
      </c>
      <c r="B98" s="10" t="s">
        <v>65</v>
      </c>
      <c r="C98" s="18" t="s">
        <v>124</v>
      </c>
      <c r="D98" s="136" t="s">
        <v>503</v>
      </c>
      <c r="E98" s="8">
        <v>1</v>
      </c>
      <c r="F98" s="18" t="s">
        <v>118</v>
      </c>
      <c r="G98" s="8"/>
      <c r="H98" s="10"/>
      <c r="I98" s="10" t="s">
        <v>504</v>
      </c>
      <c r="J98" s="10" t="s">
        <v>251</v>
      </c>
      <c r="K98" s="10"/>
      <c r="L98" s="10"/>
      <c r="M98" s="18"/>
    </row>
    <row r="99" spans="1:13" x14ac:dyDescent="0.25">
      <c r="A99" s="8">
        <v>85</v>
      </c>
      <c r="B99" s="10" t="s">
        <v>65</v>
      </c>
      <c r="C99" s="18" t="s">
        <v>124</v>
      </c>
      <c r="D99" s="135" t="s">
        <v>502</v>
      </c>
      <c r="E99" s="8">
        <v>1</v>
      </c>
      <c r="F99" s="18" t="s">
        <v>118</v>
      </c>
      <c r="G99" s="8"/>
      <c r="H99" s="10"/>
      <c r="I99" s="10" t="s">
        <v>506</v>
      </c>
      <c r="J99" s="10" t="s">
        <v>251</v>
      </c>
      <c r="K99" s="10"/>
      <c r="L99" s="10"/>
      <c r="M99" s="18"/>
    </row>
    <row r="100" spans="1:13" x14ac:dyDescent="0.25">
      <c r="A100" s="8">
        <v>86</v>
      </c>
      <c r="B100" s="10" t="s">
        <v>65</v>
      </c>
      <c r="C100" s="18" t="s">
        <v>124</v>
      </c>
      <c r="D100" s="135" t="s">
        <v>492</v>
      </c>
      <c r="E100" s="8">
        <v>1</v>
      </c>
      <c r="F100" s="18" t="s">
        <v>118</v>
      </c>
      <c r="G100" s="8"/>
      <c r="H100" s="10"/>
      <c r="I100" s="10"/>
      <c r="J100" s="10" t="s">
        <v>587</v>
      </c>
      <c r="K100" s="10"/>
      <c r="L100" s="10"/>
      <c r="M100" s="18"/>
    </row>
    <row r="101" spans="1:13" x14ac:dyDescent="0.25">
      <c r="A101" s="8">
        <v>87</v>
      </c>
      <c r="B101" s="10" t="s">
        <v>65</v>
      </c>
      <c r="C101" s="18" t="s">
        <v>124</v>
      </c>
      <c r="D101" s="135" t="s">
        <v>496</v>
      </c>
      <c r="E101" s="8">
        <v>1</v>
      </c>
      <c r="F101" s="18" t="s">
        <v>118</v>
      </c>
      <c r="G101" s="8"/>
      <c r="H101" s="10" t="s">
        <v>308</v>
      </c>
      <c r="I101" s="10" t="s">
        <v>590</v>
      </c>
      <c r="J101" s="10" t="s">
        <v>504</v>
      </c>
      <c r="K101" s="10" t="s">
        <v>251</v>
      </c>
      <c r="L101" s="10"/>
      <c r="M101" s="18"/>
    </row>
    <row r="102" spans="1:13" x14ac:dyDescent="0.25">
      <c r="A102" s="8">
        <v>88</v>
      </c>
      <c r="B102" s="10" t="s">
        <v>65</v>
      </c>
      <c r="C102" s="18" t="s">
        <v>124</v>
      </c>
      <c r="D102" s="135" t="s">
        <v>472</v>
      </c>
      <c r="E102" s="8">
        <v>1</v>
      </c>
      <c r="F102" s="18" t="s">
        <v>118</v>
      </c>
      <c r="G102" s="8"/>
      <c r="H102" s="10"/>
      <c r="I102" s="10" t="s">
        <v>122</v>
      </c>
      <c r="K102" s="10" t="s">
        <v>590</v>
      </c>
      <c r="L102" s="10" t="s">
        <v>249</v>
      </c>
      <c r="M102" s="18"/>
    </row>
    <row r="103" spans="1:13" x14ac:dyDescent="0.25">
      <c r="A103" s="8">
        <v>89</v>
      </c>
      <c r="B103" s="10" t="s">
        <v>65</v>
      </c>
      <c r="C103" s="18" t="s">
        <v>124</v>
      </c>
      <c r="D103" s="137" t="s">
        <v>470</v>
      </c>
      <c r="E103" s="8">
        <v>1</v>
      </c>
      <c r="F103" s="18" t="s">
        <v>118</v>
      </c>
      <c r="G103" s="8"/>
      <c r="H103" s="10"/>
      <c r="I103" s="10"/>
      <c r="J103" s="10" t="s">
        <v>122</v>
      </c>
      <c r="K103" s="10"/>
      <c r="L103" s="10" t="s">
        <v>584</v>
      </c>
      <c r="M103" s="18"/>
    </row>
    <row r="104" spans="1:13" ht="17" customHeight="1" x14ac:dyDescent="0.25">
      <c r="A104" s="8">
        <v>90</v>
      </c>
      <c r="B104" s="10" t="s">
        <v>65</v>
      </c>
      <c r="C104" s="18" t="s">
        <v>124</v>
      </c>
      <c r="D104" s="137" t="s">
        <v>471</v>
      </c>
      <c r="E104" s="8">
        <v>1</v>
      </c>
      <c r="F104" s="18" t="s">
        <v>118</v>
      </c>
      <c r="G104" s="8"/>
      <c r="H104" s="10"/>
      <c r="I104" s="10"/>
      <c r="J104" s="10" t="s">
        <v>122</v>
      </c>
      <c r="K104" s="10"/>
      <c r="L104" s="10" t="s">
        <v>584</v>
      </c>
      <c r="M104" s="18"/>
    </row>
    <row r="105" spans="1:13" x14ac:dyDescent="0.25">
      <c r="A105" s="8">
        <v>91</v>
      </c>
      <c r="B105" s="10" t="s">
        <v>65</v>
      </c>
      <c r="C105" s="18" t="s">
        <v>124</v>
      </c>
      <c r="E105" s="8">
        <v>1</v>
      </c>
      <c r="F105" s="18" t="s">
        <v>118</v>
      </c>
      <c r="G105" s="8"/>
      <c r="H105" s="27"/>
      <c r="I105" s="27"/>
      <c r="J105" s="138"/>
      <c r="K105" s="139"/>
      <c r="L105" s="27"/>
      <c r="M105" s="18"/>
    </row>
    <row r="106" spans="1:13" x14ac:dyDescent="0.25">
      <c r="A106" s="8">
        <v>92</v>
      </c>
      <c r="B106" s="10" t="s">
        <v>65</v>
      </c>
      <c r="C106" s="18" t="s">
        <v>124</v>
      </c>
      <c r="D106" s="137" t="s">
        <v>570</v>
      </c>
      <c r="E106" s="140">
        <v>1</v>
      </c>
      <c r="F106" s="141" t="s">
        <v>530</v>
      </c>
      <c r="G106" s="8"/>
      <c r="H106" s="18"/>
      <c r="I106" s="18"/>
      <c r="J106" s="28"/>
      <c r="K106" s="28"/>
      <c r="L106" s="28"/>
      <c r="M106" s="18"/>
    </row>
    <row r="107" spans="1:13" x14ac:dyDescent="0.25">
      <c r="A107" s="8">
        <v>93</v>
      </c>
      <c r="B107" s="10" t="s">
        <v>65</v>
      </c>
      <c r="C107" s="18" t="s">
        <v>124</v>
      </c>
      <c r="D107" s="142" t="s">
        <v>591</v>
      </c>
      <c r="E107" s="143">
        <v>2</v>
      </c>
      <c r="F107" s="144" t="s">
        <v>530</v>
      </c>
      <c r="G107" s="8"/>
      <c r="H107" s="18"/>
      <c r="I107" s="18"/>
      <c r="J107" s="28"/>
      <c r="K107" s="28"/>
      <c r="L107" s="28" t="s">
        <v>118</v>
      </c>
      <c r="M107" s="18"/>
    </row>
    <row r="108" spans="1:13" x14ac:dyDescent="0.25">
      <c r="A108" s="8">
        <v>94</v>
      </c>
      <c r="B108" s="10" t="s">
        <v>65</v>
      </c>
      <c r="C108" s="18" t="s">
        <v>124</v>
      </c>
      <c r="D108" s="142"/>
      <c r="E108" s="143"/>
      <c r="F108" s="144"/>
      <c r="G108" s="8"/>
      <c r="H108" s="18"/>
      <c r="I108" s="18"/>
      <c r="J108" s="18"/>
      <c r="K108" s="28"/>
      <c r="L108" s="28"/>
      <c r="M108" s="18"/>
    </row>
    <row r="109" spans="1:13" x14ac:dyDescent="0.25">
      <c r="A109" s="8">
        <v>95</v>
      </c>
      <c r="B109" s="10"/>
      <c r="C109" s="18"/>
      <c r="D109" s="9"/>
      <c r="E109" s="8"/>
      <c r="F109" s="18"/>
      <c r="G109" s="8"/>
      <c r="H109" s="18"/>
      <c r="I109" s="18"/>
      <c r="J109" s="18"/>
      <c r="K109" s="28"/>
      <c r="L109" s="28"/>
      <c r="M109" s="18"/>
    </row>
    <row r="110" spans="1:13" x14ac:dyDescent="0.25">
      <c r="A110" s="8">
        <v>96</v>
      </c>
      <c r="B110" s="10"/>
      <c r="C110" s="18"/>
      <c r="D110" s="27"/>
      <c r="E110" s="8"/>
      <c r="F110" s="18"/>
      <c r="G110" s="8"/>
      <c r="H110" s="18"/>
      <c r="I110" s="18"/>
      <c r="J110" s="18"/>
      <c r="K110" s="28"/>
      <c r="L110" s="28"/>
      <c r="M110" s="18"/>
    </row>
    <row r="111" spans="1:13" x14ac:dyDescent="0.25">
      <c r="A111" s="8">
        <v>97</v>
      </c>
      <c r="B111" s="10"/>
      <c r="C111" s="18"/>
      <c r="D111" s="27"/>
      <c r="E111" s="8"/>
      <c r="F111" s="18"/>
      <c r="G111" s="8"/>
      <c r="H111" s="18"/>
      <c r="I111" s="18"/>
      <c r="J111" s="18"/>
      <c r="K111" s="28"/>
      <c r="L111" s="28"/>
      <c r="M111" s="18"/>
    </row>
    <row r="112" spans="1:13" x14ac:dyDescent="0.25">
      <c r="A112" s="8">
        <v>98</v>
      </c>
      <c r="B112" s="10"/>
      <c r="C112" s="18"/>
      <c r="D112" s="27"/>
      <c r="E112" s="8"/>
      <c r="F112" s="18"/>
      <c r="G112" s="8"/>
      <c r="H112" s="18"/>
      <c r="I112" s="18"/>
      <c r="J112" s="18"/>
      <c r="K112" s="28"/>
      <c r="L112" s="28"/>
      <c r="M112" s="18"/>
    </row>
    <row r="113" spans="1:13" x14ac:dyDescent="0.25">
      <c r="A113" s="8">
        <v>99</v>
      </c>
      <c r="B113" s="10"/>
      <c r="C113" s="18"/>
      <c r="D113" s="9"/>
      <c r="E113" s="8"/>
      <c r="F113" s="18"/>
      <c r="G113" s="9"/>
      <c r="H113" s="18"/>
      <c r="I113" s="18"/>
      <c r="J113" s="18"/>
      <c r="K113" s="28"/>
      <c r="L113" s="18"/>
      <c r="M113" s="18"/>
    </row>
    <row r="114" spans="1:13" x14ac:dyDescent="0.25">
      <c r="A114" s="8">
        <v>100</v>
      </c>
      <c r="B114" s="10"/>
      <c r="C114" s="18"/>
      <c r="D114" s="9"/>
      <c r="E114" s="8"/>
      <c r="F114" s="18"/>
      <c r="G114" s="9"/>
      <c r="H114" s="18"/>
      <c r="I114" s="18"/>
      <c r="J114" s="18"/>
      <c r="K114" s="28"/>
      <c r="L114" s="18"/>
      <c r="M114" s="18"/>
    </row>
    <row r="115" spans="1:13" x14ac:dyDescent="0.25">
      <c r="A115" s="8">
        <v>101</v>
      </c>
      <c r="B115" s="10"/>
      <c r="C115" s="18"/>
      <c r="D115" s="9"/>
      <c r="E115" s="8"/>
      <c r="F115" s="18"/>
      <c r="G115" s="9"/>
      <c r="H115" s="18"/>
      <c r="I115" s="18"/>
      <c r="J115" s="18"/>
      <c r="K115" s="28"/>
      <c r="L115" s="18"/>
      <c r="M115" s="18"/>
    </row>
    <row r="116" spans="1:13" x14ac:dyDescent="0.25">
      <c r="A116" s="8">
        <v>102</v>
      </c>
      <c r="B116" s="10"/>
      <c r="C116" s="18"/>
      <c r="D116" s="9"/>
      <c r="E116" s="8"/>
      <c r="F116" s="18"/>
      <c r="G116" s="9"/>
      <c r="H116" s="18"/>
      <c r="I116" s="18"/>
      <c r="J116" s="18"/>
      <c r="K116" s="28"/>
      <c r="L116" s="18"/>
      <c r="M116" s="18"/>
    </row>
    <row r="117" spans="1:13" x14ac:dyDescent="0.25">
      <c r="A117" s="8">
        <v>103</v>
      </c>
      <c r="B117" s="10"/>
      <c r="C117" s="18"/>
      <c r="D117" s="9"/>
      <c r="E117" s="8"/>
      <c r="F117" s="18"/>
      <c r="G117" s="9"/>
      <c r="H117" s="18"/>
      <c r="I117" s="18"/>
      <c r="J117" s="18"/>
      <c r="K117" s="28"/>
      <c r="L117" s="18"/>
      <c r="M117" s="18"/>
    </row>
    <row r="118" spans="1:13" x14ac:dyDescent="0.25">
      <c r="A118" s="8">
        <v>104</v>
      </c>
      <c r="B118" s="10"/>
      <c r="C118" s="18"/>
      <c r="D118" s="9"/>
      <c r="E118" s="8"/>
      <c r="F118" s="18"/>
      <c r="G118" s="9"/>
      <c r="H118" s="18"/>
      <c r="I118" s="18"/>
      <c r="J118" s="18"/>
      <c r="K118" s="28"/>
      <c r="L118" s="18"/>
      <c r="M118" s="18"/>
    </row>
    <row r="119" spans="1:13" x14ac:dyDescent="0.25">
      <c r="A119" s="8">
        <v>105</v>
      </c>
      <c r="B119" s="10"/>
      <c r="C119" s="18"/>
      <c r="D119" s="9"/>
      <c r="E119" s="8"/>
      <c r="F119" s="18"/>
      <c r="G119" s="9"/>
      <c r="H119" s="18"/>
      <c r="I119" s="18"/>
      <c r="J119" s="18"/>
      <c r="K119" s="18"/>
      <c r="L119" s="18"/>
      <c r="M119" s="18"/>
    </row>
    <row r="120" spans="1:13" x14ac:dyDescent="0.25">
      <c r="A120" s="8">
        <v>106</v>
      </c>
      <c r="B120" s="10"/>
      <c r="C120" s="10"/>
      <c r="D120" s="9"/>
      <c r="E120" s="10"/>
      <c r="F120" s="10"/>
      <c r="G120" s="8"/>
      <c r="H120" s="10"/>
      <c r="I120" s="11"/>
      <c r="J120" s="11"/>
      <c r="K120" s="10"/>
      <c r="L120" s="11"/>
      <c r="M120" s="10"/>
    </row>
    <row r="121" spans="1:13" x14ac:dyDescent="0.25">
      <c r="A121" s="8">
        <v>107</v>
      </c>
      <c r="B121" s="10"/>
      <c r="C121" s="8"/>
      <c r="D121" s="25" t="s">
        <v>311</v>
      </c>
      <c r="E121" s="8"/>
      <c r="F121" s="10"/>
      <c r="G121" s="10"/>
      <c r="H121" s="10"/>
      <c r="I121" s="11"/>
      <c r="J121" s="11"/>
      <c r="L121" s="10"/>
      <c r="M121" s="10"/>
    </row>
    <row r="122" spans="1:13" x14ac:dyDescent="0.25">
      <c r="A122" s="8">
        <v>108</v>
      </c>
      <c r="B122" s="10"/>
      <c r="C122" s="8"/>
      <c r="D122" s="12"/>
      <c r="E122" s="8"/>
      <c r="F122" s="10"/>
      <c r="G122" s="8"/>
      <c r="H122" s="10"/>
      <c r="I122" s="10"/>
      <c r="J122" s="10"/>
      <c r="K122" s="10"/>
      <c r="L122" s="10"/>
      <c r="M122" s="10"/>
    </row>
    <row r="123" spans="1:13" s="17" customFormat="1" x14ac:dyDescent="0.25">
      <c r="A123" s="8"/>
      <c r="B123" s="16"/>
      <c r="C123" s="16"/>
      <c r="D123" s="42"/>
      <c r="E123" s="16"/>
      <c r="F123" s="16"/>
      <c r="G123" s="16"/>
      <c r="H123" s="16"/>
      <c r="I123" s="16"/>
      <c r="J123" s="16"/>
      <c r="K123" s="16"/>
      <c r="L123" s="16"/>
      <c r="M123" s="16"/>
    </row>
    <row r="124" spans="1:13" ht="15" customHeight="1" x14ac:dyDescent="0.25">
      <c r="A124" s="8"/>
      <c r="B124" s="16"/>
      <c r="C124" s="16"/>
      <c r="D124" s="42"/>
      <c r="E124" s="16"/>
      <c r="F124" s="16"/>
      <c r="G124" s="16"/>
      <c r="H124" s="16"/>
      <c r="I124" s="16"/>
      <c r="J124" s="16"/>
      <c r="K124" s="16"/>
      <c r="L124" s="16"/>
      <c r="M124" s="16"/>
    </row>
    <row r="125" spans="1:13" x14ac:dyDescent="0.25">
      <c r="A125" s="8"/>
      <c r="B125" s="16"/>
      <c r="C125" s="16"/>
      <c r="D125" s="42"/>
      <c r="E125" s="16"/>
      <c r="F125" s="16"/>
      <c r="G125" s="16"/>
      <c r="H125" s="16"/>
      <c r="I125" s="16"/>
      <c r="J125" s="16"/>
      <c r="K125" s="16"/>
      <c r="L125" s="16"/>
      <c r="M125" s="16"/>
    </row>
    <row r="126" spans="1:13" x14ac:dyDescent="0.25">
      <c r="A126" s="8"/>
      <c r="B126" s="16"/>
      <c r="C126" s="16"/>
      <c r="D126" s="42"/>
      <c r="E126" s="16"/>
      <c r="F126" s="16"/>
      <c r="G126" s="16"/>
      <c r="H126" s="16"/>
      <c r="I126" s="16"/>
      <c r="J126" s="16"/>
      <c r="K126" s="16"/>
      <c r="L126" s="16"/>
      <c r="M126" s="16"/>
    </row>
    <row r="127" spans="1:13" x14ac:dyDescent="0.25">
      <c r="A127" s="8"/>
      <c r="B127" s="16"/>
      <c r="C127" s="16"/>
      <c r="D127" s="42"/>
      <c r="E127" s="16"/>
      <c r="F127" s="16"/>
      <c r="G127" s="16"/>
      <c r="H127" s="16"/>
      <c r="I127" s="16"/>
      <c r="J127" s="16"/>
      <c r="K127" s="16"/>
      <c r="L127" s="16"/>
      <c r="M127" s="16"/>
    </row>
    <row r="128" spans="1:13" x14ac:dyDescent="0.25">
      <c r="A128" s="8"/>
      <c r="B128" s="16"/>
      <c r="C128" s="16"/>
      <c r="D128" s="42"/>
      <c r="E128" s="16"/>
      <c r="F128" s="16"/>
      <c r="G128" s="16"/>
      <c r="H128" s="16"/>
      <c r="I128" s="16"/>
      <c r="J128" s="16"/>
      <c r="K128" s="16"/>
      <c r="L128" s="16"/>
      <c r="M128" s="16"/>
    </row>
    <row r="129" spans="1:13" x14ac:dyDescent="0.25">
      <c r="A129" s="8"/>
      <c r="B129" s="16"/>
      <c r="C129" s="16"/>
      <c r="D129" s="42"/>
      <c r="E129" s="16"/>
      <c r="F129" s="16"/>
      <c r="G129" s="16"/>
      <c r="H129" s="16"/>
      <c r="I129" s="16"/>
      <c r="J129" s="16"/>
      <c r="K129" s="16"/>
      <c r="L129" s="16"/>
      <c r="M129" s="16"/>
    </row>
  </sheetData>
  <autoFilter ref="A14:M124"/>
  <phoneticPr fontId="5" type="noConversion"/>
  <conditionalFormatting sqref="L121:M121 H121:J121 F7:F8 D13 F12 B84:E86 I113:J118 L113:M118 H108:J110 L59:M59 I119:M119 A14:F14 B99:C112 F37:F40 B92:C97 H70:M85 H120:M120 B87:C90 H106:H107 J106:J107 H111:H119 E123:F129 H122:M129 H44 J44:M44 B36:E42 B34:D35 H13:M14 I16:M16 K17:M18 H17:I18 A16:F16 L31:M31 K28:M30 M47:M48 H47:I48 K47:K48 J47 H28:I31 H32:M35 B17:F33 E68:F69 H69 I68:M69 M60:M61 H60:K61 B43:F45 E57:F58 D57:D59 B68:C69 B57:C58 L60 H62:M67 B60:F67 H45:J46 L45:M46 B70:F73 E74:F74 H49:M58 E46:F46 A19 A22 A25 A28 A31 A34 A37 A40 A43 A46:C46 A49 A52 A55 A59:B59 A62 A65 A68 A71 A74:C74 A77 A80 A83 A86 A89 A92 A95 A98 A101 A104 A107 A110 A113 A116 A119 A122:A129 B47:F56 B75:F83 E99:F105 E87:F97 B113:F116 B117:C129 E110:F112 D117:F122 M86:M112 H19:M27 J28:L28 H39:M39 H41:M43 I40:M40 H36 H38 J36:M36 I37 K37:M37 J38 L38:M38 H102:I102 K102">
    <cfRule type="cellIs" dxfId="141" priority="581" operator="equal">
      <formula>"TBD"</formula>
    </cfRule>
  </conditionalFormatting>
  <conditionalFormatting sqref="L121 K41:L42 K21 I58 H76:M76 K78 H84:M85 E61:F61 H61 F37:F40 E80:F83 H81:M82 F121:F122 E67:F67 E57 K120 H27:M27 K28:M30 H28:I30 J47 M61 J61:K61 H22:H23 F32:F33 F22:F23 H32:M35 J22:M23 F27:F30 K57 K55 I56 K60 I62:I65 I71:I75 I46:I54 E77:F77 F76:F79 F87:F90 M86 J28:L28 J36 I40:I42 H38:H39 H36 J39:M40 I37 K37:M37 L38:M38">
    <cfRule type="cellIs" dxfId="140" priority="583" operator="equal">
      <formula>"顺延"</formula>
    </cfRule>
    <cfRule type="containsText" dxfId="139" priority="584" operator="containsText" text="已完成">
      <formula>NOT(ISERROR(SEARCH("已完成",E21)))</formula>
    </cfRule>
  </conditionalFormatting>
  <conditionalFormatting sqref="L121 K41:L42 I1:I6 K21 I58 H76:M76 K78 H84:M85 E61:F61 H61 F37:F40 E80:F83 H81:M82 F121:F122 E67:F67 E57 K120 H27:M27 K28:M30 H28:I30 J47 M61 J61:K61 H22:H23 F32:F33 F22:F23 H32:M35 J22:M23 F27:F30 K57 K55 I56 K60 I62:I65 I71:I75 I46:I54 E77:F77 F76:F79 F87:F90 M86 J28:L28 J36 I40:I42 H36 H38:H39 J39:M40 I37 K37:M37 L38:M38">
    <cfRule type="cellIs" dxfId="138" priority="582" operator="equal">
      <formula>"已完成"</formula>
    </cfRule>
  </conditionalFormatting>
  <conditionalFormatting sqref="D123:D129">
    <cfRule type="cellIs" dxfId="137" priority="266" operator="equal">
      <formula>"未完成"</formula>
    </cfRule>
  </conditionalFormatting>
  <conditionalFormatting sqref="B98:C98 E98:F98">
    <cfRule type="cellIs" dxfId="136" priority="80" operator="equal">
      <formula>"TBD"</formula>
    </cfRule>
  </conditionalFormatting>
  <conditionalFormatting sqref="E59:F59 I59:K59">
    <cfRule type="cellIs" dxfId="135" priority="76" operator="equal">
      <formula>"TBD"</formula>
    </cfRule>
  </conditionalFormatting>
  <conditionalFormatting sqref="I59">
    <cfRule type="cellIs" dxfId="134" priority="78" operator="equal">
      <formula>"顺延"</formula>
    </cfRule>
    <cfRule type="containsText" dxfId="133" priority="79" operator="containsText" text="已完成">
      <formula>NOT(ISERROR(SEARCH("已完成",I59)))</formula>
    </cfRule>
  </conditionalFormatting>
  <conditionalFormatting sqref="I59">
    <cfRule type="cellIs" dxfId="132" priority="77" operator="equal">
      <formula>"已完成"</formula>
    </cfRule>
  </conditionalFormatting>
  <conditionalFormatting sqref="C59">
    <cfRule type="cellIs" dxfId="131" priority="75" operator="equal">
      <formula>"TBD"</formula>
    </cfRule>
  </conditionalFormatting>
  <conditionalFormatting sqref="F42">
    <cfRule type="cellIs" dxfId="130" priority="70" operator="equal">
      <formula>"TBD"</formula>
    </cfRule>
  </conditionalFormatting>
  <conditionalFormatting sqref="B91:C91">
    <cfRule type="cellIs" dxfId="129" priority="69" operator="equal">
      <formula>"TBD"</formula>
    </cfRule>
  </conditionalFormatting>
  <conditionalFormatting sqref="K43">
    <cfRule type="cellIs" dxfId="128" priority="65" operator="equal">
      <formula>"TBD"</formula>
    </cfRule>
  </conditionalFormatting>
  <conditionalFormatting sqref="K43">
    <cfRule type="cellIs" dxfId="127" priority="67" operator="equal">
      <formula>"顺延"</formula>
    </cfRule>
    <cfRule type="containsText" dxfId="126" priority="68" operator="containsText" text="已完成">
      <formula>NOT(ISERROR(SEARCH("已完成",K43)))</formula>
    </cfRule>
  </conditionalFormatting>
  <conditionalFormatting sqref="K43">
    <cfRule type="cellIs" dxfId="125" priority="66" operator="equal">
      <formula>"已完成"</formula>
    </cfRule>
  </conditionalFormatting>
  <conditionalFormatting sqref="L47:L48">
    <cfRule type="cellIs" dxfId="124" priority="64" operator="equal">
      <formula>"TBD"</formula>
    </cfRule>
  </conditionalFormatting>
  <conditionalFormatting sqref="I111:J112">
    <cfRule type="cellIs" dxfId="123" priority="60" operator="equal">
      <formula>"TBD"</formula>
    </cfRule>
  </conditionalFormatting>
  <conditionalFormatting sqref="I106:I107">
    <cfRule type="cellIs" dxfId="122" priority="61" operator="equal">
      <formula>"TBD"</formula>
    </cfRule>
  </conditionalFormatting>
  <conditionalFormatting sqref="L43">
    <cfRule type="cellIs" dxfId="121" priority="56" operator="equal">
      <formula>"TBD"</formula>
    </cfRule>
  </conditionalFormatting>
  <conditionalFormatting sqref="L43">
    <cfRule type="cellIs" dxfId="120" priority="58" operator="equal">
      <formula>"顺延"</formula>
    </cfRule>
    <cfRule type="containsText" dxfId="119" priority="59" operator="containsText" text="已完成">
      <formula>NOT(ISERROR(SEARCH("已完成",L43)))</formula>
    </cfRule>
  </conditionalFormatting>
  <conditionalFormatting sqref="L43">
    <cfRule type="cellIs" dxfId="118" priority="57" operator="equal">
      <formula>"已完成"</formula>
    </cfRule>
  </conditionalFormatting>
  <conditionalFormatting sqref="E34:F35">
    <cfRule type="cellIs" dxfId="117" priority="52" operator="equal">
      <formula>"TBD"</formula>
    </cfRule>
  </conditionalFormatting>
  <conditionalFormatting sqref="F34:F35">
    <cfRule type="cellIs" dxfId="116" priority="54" operator="equal">
      <formula>"顺延"</formula>
    </cfRule>
    <cfRule type="containsText" dxfId="115" priority="55" operator="containsText" text="已完成">
      <formula>NOT(ISERROR(SEARCH("已完成",F34)))</formula>
    </cfRule>
  </conditionalFormatting>
  <conditionalFormatting sqref="F34:F35">
    <cfRule type="cellIs" dxfId="114" priority="53" operator="equal">
      <formula>"已完成"</formula>
    </cfRule>
  </conditionalFormatting>
  <conditionalFormatting sqref="H15:M15 A15:F15 H16 A17:A18 A20:A21 A23:A24 A26:A27 A29:A30 A32:A33 A35:A36 A38:A39 A41:A42 A44:A45 A47:A48 A50:A51 A53:A54 A56:A58 A60:A61 A63:A64 A66:A67 A69:A70 A72:A73 A75:A76 A78:A79 A81:A82 A84:A85 A87:A88 A90:A91 A93:A94 A96:A97 A99:A100 A102:A103 A105:A106 A108:A109 A111:A112 A114:A115 A117:A118 A120:A121">
    <cfRule type="cellIs" dxfId="113" priority="51" operator="equal">
      <formula>"TBD"</formula>
    </cfRule>
  </conditionalFormatting>
  <conditionalFormatting sqref="J31:K31">
    <cfRule type="cellIs" dxfId="112" priority="50" operator="equal">
      <formula>"TBD"</formula>
    </cfRule>
  </conditionalFormatting>
  <conditionalFormatting sqref="J29:J30">
    <cfRule type="cellIs" dxfId="111" priority="44" operator="equal">
      <formula>"TBD"</formula>
    </cfRule>
  </conditionalFormatting>
  <conditionalFormatting sqref="K45">
    <cfRule type="cellIs" dxfId="110" priority="43" operator="equal">
      <formula>"TBD"</formula>
    </cfRule>
  </conditionalFormatting>
  <conditionalFormatting sqref="J29:J30">
    <cfRule type="cellIs" dxfId="109" priority="46" operator="equal">
      <formula>"顺延"</formula>
    </cfRule>
    <cfRule type="containsText" dxfId="108" priority="47" operator="containsText" text="已完成">
      <formula>NOT(ISERROR(SEARCH("已完成",J29)))</formula>
    </cfRule>
  </conditionalFormatting>
  <conditionalFormatting sqref="J29:J30">
    <cfRule type="cellIs" dxfId="107" priority="45" operator="equal">
      <formula>"已完成"</formula>
    </cfRule>
  </conditionalFormatting>
  <conditionalFormatting sqref="H59">
    <cfRule type="cellIs" dxfId="106" priority="40" operator="equal">
      <formula>"TBD"</formula>
    </cfRule>
  </conditionalFormatting>
  <conditionalFormatting sqref="D68:D69">
    <cfRule type="cellIs" dxfId="105" priority="38" operator="equal">
      <formula>"TBD"</formula>
    </cfRule>
  </conditionalFormatting>
  <conditionalFormatting sqref="K46">
    <cfRule type="cellIs" dxfId="104" priority="36" operator="equal">
      <formula>"TBD"</formula>
    </cfRule>
  </conditionalFormatting>
  <conditionalFormatting sqref="D74">
    <cfRule type="cellIs" dxfId="103" priority="35" operator="equal">
      <formula>"TBD"</formula>
    </cfRule>
  </conditionalFormatting>
  <conditionalFormatting sqref="D46">
    <cfRule type="cellIs" dxfId="102" priority="34" operator="equal">
      <formula>"TBD"</formula>
    </cfRule>
  </conditionalFormatting>
  <conditionalFormatting sqref="D109:F109">
    <cfRule type="cellIs" dxfId="101" priority="20" operator="equal">
      <formula>"TBD"</formula>
    </cfRule>
  </conditionalFormatting>
  <conditionalFormatting sqref="H86:L101 H103:L104 L102">
    <cfRule type="cellIs" dxfId="100" priority="10" operator="equal">
      <formula>"TBD"</formula>
    </cfRule>
  </conditionalFormatting>
  <conditionalFormatting sqref="H21">
    <cfRule type="cellIs" dxfId="99" priority="8" operator="equal">
      <formula>"顺延"</formula>
    </cfRule>
    <cfRule type="containsText" dxfId="98" priority="9" operator="containsText" text="已完成">
      <formula>NOT(ISERROR(SEARCH("已完成",H21)))</formula>
    </cfRule>
  </conditionalFormatting>
  <conditionalFormatting sqref="H21">
    <cfRule type="cellIs" dxfId="97" priority="7" operator="equal">
      <formula>"已完成"</formula>
    </cfRule>
  </conditionalFormatting>
  <conditionalFormatting sqref="H21">
    <cfRule type="cellIs" dxfId="96" priority="5" operator="equal">
      <formula>"顺延"</formula>
    </cfRule>
    <cfRule type="containsText" dxfId="95" priority="6" operator="containsText" text="已完成">
      <formula>NOT(ISERROR(SEARCH("已完成",H21)))</formula>
    </cfRule>
  </conditionalFormatting>
  <conditionalFormatting sqref="H21">
    <cfRule type="cellIs" dxfId="94" priority="4" operator="equal">
      <formula>"已完成"</formula>
    </cfRule>
  </conditionalFormatting>
  <conditionalFormatting sqref="H21">
    <cfRule type="cellIs" dxfId="93" priority="2" operator="equal">
      <formula>"顺延"</formula>
    </cfRule>
    <cfRule type="containsText" dxfId="92" priority="3" operator="containsText" text="已完成">
      <formula>NOT(ISERROR(SEARCH("已完成",H21)))</formula>
    </cfRule>
  </conditionalFormatting>
  <conditionalFormatting sqref="H21">
    <cfRule type="cellIs" dxfId="91" priority="1" operator="equal">
      <formula>"已完成"</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11"/>
  <sheetViews>
    <sheetView tabSelected="1" zoomScale="130" zoomScaleNormal="130" zoomScalePageLayoutView="130" workbookViewId="0">
      <pane xSplit="4" ySplit="2" topLeftCell="E159" activePane="bottomRight" state="frozen"/>
      <selection pane="topRight" activeCell="D1" sqref="D1"/>
      <selection pane="bottomLeft" activeCell="A3" sqref="A3"/>
      <selection pane="bottomRight" activeCell="B177" sqref="B177"/>
    </sheetView>
  </sheetViews>
  <sheetFormatPr baseColWidth="10" defaultColWidth="8.7109375" defaultRowHeight="17" x14ac:dyDescent="0.25"/>
  <cols>
    <col min="1" max="1" width="6.42578125" style="19" customWidth="1"/>
    <col min="2" max="2" width="36.42578125" style="146" customWidth="1"/>
    <col min="3" max="3" width="7.42578125" style="146" customWidth="1"/>
    <col min="4" max="4" width="7.42578125" style="150" customWidth="1"/>
    <col min="5" max="5" width="6.140625" style="150" customWidth="1"/>
    <col min="6" max="6" width="25.28515625" style="149" customWidth="1"/>
    <col min="7" max="7" width="31" style="146" customWidth="1"/>
    <col min="8" max="8" width="5.140625" style="148" customWidth="1"/>
    <col min="9" max="9" width="4.140625" style="147" customWidth="1"/>
    <col min="10" max="10" width="29.28515625" style="146" bestFit="1" customWidth="1"/>
    <col min="11" max="11" width="5.5703125" style="146" bestFit="1" customWidth="1"/>
    <col min="12" max="12" width="4.42578125" style="147" bestFit="1" customWidth="1"/>
    <col min="13" max="13" width="37" style="146" customWidth="1"/>
    <col min="14" max="14" width="5.5703125" style="146" bestFit="1" customWidth="1"/>
    <col min="15" max="15" width="4.42578125" style="147" bestFit="1" customWidth="1"/>
    <col min="16" max="16" width="25.42578125" style="146" bestFit="1" customWidth="1"/>
    <col min="17" max="17" width="5.5703125" style="146" bestFit="1" customWidth="1"/>
    <col min="18" max="18" width="4.42578125" style="147" bestFit="1" customWidth="1"/>
    <col min="19" max="19" width="23.7109375" style="146" customWidth="1"/>
    <col min="20" max="20" width="3.85546875" style="146" bestFit="1" customWidth="1"/>
    <col min="21" max="21" width="4.42578125" style="147" bestFit="1" customWidth="1"/>
    <col min="22" max="22" width="15" style="146" customWidth="1"/>
    <col min="23" max="16384" width="8.7109375" style="146"/>
  </cols>
  <sheetData>
    <row r="2" spans="1:21" s="19" customFormat="1" x14ac:dyDescent="0.25">
      <c r="B2" s="19" t="s">
        <v>627</v>
      </c>
      <c r="D2" s="72"/>
      <c r="E2" s="72" t="s">
        <v>373</v>
      </c>
      <c r="F2" s="75" t="s">
        <v>203</v>
      </c>
      <c r="G2" s="19" t="s">
        <v>670</v>
      </c>
      <c r="H2" s="24"/>
      <c r="I2" s="20" t="s">
        <v>665</v>
      </c>
      <c r="J2" s="19" t="s">
        <v>669</v>
      </c>
      <c r="L2" s="20" t="s">
        <v>665</v>
      </c>
      <c r="M2" s="19" t="s">
        <v>668</v>
      </c>
      <c r="O2" s="20" t="s">
        <v>665</v>
      </c>
      <c r="P2" s="19" t="s">
        <v>667</v>
      </c>
      <c r="R2" s="20" t="s">
        <v>665</v>
      </c>
      <c r="S2" s="19" t="s">
        <v>666</v>
      </c>
      <c r="U2" s="20" t="s">
        <v>665</v>
      </c>
    </row>
    <row r="3" spans="1:21" x14ac:dyDescent="0.25">
      <c r="A3" s="19" t="s">
        <v>664</v>
      </c>
      <c r="G3" s="159"/>
    </row>
    <row r="4" spans="1:21" x14ac:dyDescent="0.25">
      <c r="B4" s="157" t="s">
        <v>340</v>
      </c>
      <c r="D4" s="150">
        <v>2</v>
      </c>
      <c r="E4" s="150">
        <v>1</v>
      </c>
      <c r="G4" s="153" t="str">
        <f>IF($E4=1,$B4," ")</f>
        <v>审核剧情故事</v>
      </c>
      <c r="H4" s="152">
        <f>IF($E4=1,$D4," ")</f>
        <v>2</v>
      </c>
      <c r="I4" s="154"/>
      <c r="J4" s="153" t="str">
        <f>IF($E4=2,$B4," ")</f>
        <v xml:space="preserve"> </v>
      </c>
      <c r="K4" s="152" t="str">
        <f>IF($E4=2,$D4," ")</f>
        <v xml:space="preserve"> </v>
      </c>
      <c r="L4" s="154"/>
      <c r="M4" s="153" t="str">
        <f>IF($E4=3,$B4," ")</f>
        <v xml:space="preserve"> </v>
      </c>
      <c r="N4" s="152" t="str">
        <f>IF($E4=3,$D4," ")</f>
        <v xml:space="preserve"> </v>
      </c>
      <c r="O4" s="154"/>
      <c r="P4" s="153" t="str">
        <f>IF($E4=4,$B4," ")</f>
        <v xml:space="preserve"> </v>
      </c>
      <c r="Q4" s="152" t="str">
        <f>IF($E4=4,$D4," ")</f>
        <v xml:space="preserve"> </v>
      </c>
      <c r="R4" s="154"/>
      <c r="S4" s="153" t="str">
        <f>IF($E4=5,$B4," ")</f>
        <v xml:space="preserve"> </v>
      </c>
      <c r="T4" s="152" t="str">
        <f>IF($E4=5,$D4," ")</f>
        <v xml:space="preserve"> </v>
      </c>
    </row>
    <row r="5" spans="1:21" x14ac:dyDescent="0.25">
      <c r="B5" s="184" t="s">
        <v>349</v>
      </c>
      <c r="C5" s="151"/>
      <c r="D5" s="183">
        <v>0</v>
      </c>
      <c r="E5" s="150">
        <v>1</v>
      </c>
      <c r="G5" s="153" t="str">
        <f>IF($E5=1,$B5," ")</f>
        <v>第一二章玩法定义和难度需求</v>
      </c>
      <c r="H5" s="152">
        <f>IF($E5=1,$D5," ")</f>
        <v>0</v>
      </c>
      <c r="I5" s="154"/>
      <c r="J5" s="153" t="str">
        <f>IF($E5=2,$B5," ")</f>
        <v xml:space="preserve"> </v>
      </c>
      <c r="K5" s="152" t="str">
        <f>IF($E5=2,$D5," ")</f>
        <v xml:space="preserve"> </v>
      </c>
      <c r="L5" s="154"/>
      <c r="M5" s="153" t="str">
        <f>IF($E5=3,$B5," ")</f>
        <v xml:space="preserve"> </v>
      </c>
      <c r="N5" s="152" t="str">
        <f>IF($E5=3,$D5," ")</f>
        <v xml:space="preserve"> </v>
      </c>
      <c r="O5" s="154"/>
      <c r="P5" s="153" t="str">
        <f>IF($E5=4,$B5," ")</f>
        <v xml:space="preserve"> </v>
      </c>
      <c r="Q5" s="152" t="str">
        <f>IF($E5=4,$D5," ")</f>
        <v xml:space="preserve"> </v>
      </c>
      <c r="R5" s="154"/>
      <c r="S5" s="153" t="str">
        <f>IF($E5=5,$B5," ")</f>
        <v xml:space="preserve"> </v>
      </c>
      <c r="T5" s="152" t="str">
        <f>IF($E5=5,$D5," ")</f>
        <v xml:space="preserve"> </v>
      </c>
    </row>
    <row r="6" spans="1:21" x14ac:dyDescent="0.25">
      <c r="B6" s="157" t="s">
        <v>371</v>
      </c>
      <c r="D6" s="150">
        <v>1</v>
      </c>
      <c r="E6" s="150">
        <v>1</v>
      </c>
      <c r="G6" s="153" t="str">
        <f>IF($E6=1,$B6," ")</f>
        <v>第一二章美术需求审核</v>
      </c>
      <c r="H6" s="152">
        <f>IF($E6=1,$D6," ")</f>
        <v>1</v>
      </c>
      <c r="I6" s="154"/>
      <c r="J6" s="153" t="str">
        <f>IF($E6=2,$B6," ")</f>
        <v xml:space="preserve"> </v>
      </c>
      <c r="K6" s="152" t="str">
        <f>IF($E6=2,$D6," ")</f>
        <v xml:space="preserve"> </v>
      </c>
      <c r="L6" s="154"/>
      <c r="M6" s="153" t="str">
        <f>IF($E6=3,$B6," ")</f>
        <v xml:space="preserve"> </v>
      </c>
      <c r="N6" s="152" t="str">
        <f>IF($E6=3,$D6," ")</f>
        <v xml:space="preserve"> </v>
      </c>
      <c r="O6" s="154"/>
      <c r="P6" s="153" t="str">
        <f>IF($E6=4,$B6," ")</f>
        <v xml:space="preserve"> </v>
      </c>
      <c r="Q6" s="152" t="str">
        <f>IF($E6=4,$D6," ")</f>
        <v xml:space="preserve"> </v>
      </c>
      <c r="R6" s="154"/>
      <c r="S6" s="153" t="str">
        <f>IF($E6=5,$B6," ")</f>
        <v xml:space="preserve"> </v>
      </c>
      <c r="T6" s="152" t="str">
        <f>IF($E6=5,$D6," ")</f>
        <v xml:space="preserve"> </v>
      </c>
    </row>
    <row r="7" spans="1:21" x14ac:dyDescent="0.25">
      <c r="B7" s="184" t="s">
        <v>170</v>
      </c>
      <c r="C7" s="151"/>
      <c r="D7" s="183">
        <v>1</v>
      </c>
      <c r="E7" s="150">
        <v>1</v>
      </c>
      <c r="G7" s="153" t="str">
        <f>IF($E7=1,$B7," ")</f>
        <v>vip特权替代方案 - 审核</v>
      </c>
      <c r="H7" s="152">
        <f>IF($E7=1,$D7," ")</f>
        <v>1</v>
      </c>
      <c r="I7" s="154"/>
      <c r="J7" s="153" t="str">
        <f>IF($E7=2,$B7," ")</f>
        <v xml:space="preserve"> </v>
      </c>
      <c r="K7" s="152" t="str">
        <f>IF($E7=2,$D7," ")</f>
        <v xml:space="preserve"> </v>
      </c>
      <c r="L7" s="154"/>
      <c r="M7" s="153" t="str">
        <f>IF($E7=3,$B7," ")</f>
        <v xml:space="preserve"> </v>
      </c>
      <c r="N7" s="152" t="str">
        <f>IF($E7=3,$D7," ")</f>
        <v xml:space="preserve"> </v>
      </c>
      <c r="O7" s="154"/>
      <c r="P7" s="153" t="str">
        <f>IF($E7=4,$B7," ")</f>
        <v xml:space="preserve"> </v>
      </c>
      <c r="Q7" s="152" t="str">
        <f>IF($E7=4,$D7," ")</f>
        <v xml:space="preserve"> </v>
      </c>
      <c r="R7" s="154"/>
      <c r="S7" s="153" t="str">
        <f>IF($E7=5,$B7," ")</f>
        <v xml:space="preserve"> </v>
      </c>
      <c r="T7" s="152" t="str">
        <f>IF($E7=5,$D7," ")</f>
        <v xml:space="preserve"> </v>
      </c>
      <c r="U7" s="146"/>
    </row>
    <row r="8" spans="1:21" x14ac:dyDescent="0.25">
      <c r="B8" s="151"/>
      <c r="C8" s="151"/>
      <c r="D8" s="183"/>
      <c r="G8" s="153"/>
      <c r="H8" s="152"/>
      <c r="I8" s="154"/>
      <c r="J8" s="153"/>
      <c r="K8" s="152"/>
      <c r="L8" s="154"/>
      <c r="M8" s="153"/>
      <c r="N8" s="152"/>
      <c r="O8" s="154"/>
      <c r="P8" s="153"/>
      <c r="Q8" s="152"/>
      <c r="R8" s="154"/>
      <c r="S8" s="153"/>
      <c r="T8" s="152"/>
      <c r="U8" s="146"/>
    </row>
    <row r="9" spans="1:21" x14ac:dyDescent="0.25">
      <c r="B9" s="157" t="s">
        <v>404</v>
      </c>
      <c r="D9" s="150">
        <v>2</v>
      </c>
      <c r="E9" s="150">
        <v>2</v>
      </c>
      <c r="G9" s="153"/>
      <c r="H9" s="152"/>
      <c r="I9" s="154"/>
      <c r="J9" s="153" t="str">
        <f>IF($E9=2,$B9," ")</f>
        <v>对局修改审核</v>
      </c>
      <c r="K9" s="152">
        <f>IF($E9=2,$D9," ")</f>
        <v>2</v>
      </c>
      <c r="L9" s="154"/>
      <c r="M9" s="153"/>
      <c r="N9" s="152"/>
      <c r="O9" s="154"/>
      <c r="P9" s="153"/>
      <c r="Q9" s="152"/>
      <c r="R9" s="154"/>
      <c r="S9" s="153"/>
      <c r="T9" s="152"/>
    </row>
    <row r="10" spans="1:21" x14ac:dyDescent="0.25">
      <c r="B10" s="157" t="s">
        <v>372</v>
      </c>
      <c r="D10" s="150">
        <v>2</v>
      </c>
      <c r="E10" s="150">
        <v>2</v>
      </c>
      <c r="G10" s="153" t="str">
        <f>IF($E10=1,$B10," ")</f>
        <v xml:space="preserve"> </v>
      </c>
      <c r="H10" s="152" t="str">
        <f>IF($E10=1,$D10," ")</f>
        <v xml:space="preserve"> </v>
      </c>
      <c r="I10" s="154"/>
      <c r="J10" s="153" t="str">
        <f>IF($E10=2,$B10," ")</f>
        <v>各个玩法投放回收集成 - 审核</v>
      </c>
      <c r="K10" s="152">
        <f>IF($E10=2,$D10," ")</f>
        <v>2</v>
      </c>
      <c r="L10" s="154"/>
      <c r="M10" s="153" t="str">
        <f>IF($E10=3,$B10," ")</f>
        <v xml:space="preserve"> </v>
      </c>
      <c r="N10" s="152" t="str">
        <f>IF($E10=3,$D10," ")</f>
        <v xml:space="preserve"> </v>
      </c>
      <c r="O10" s="154"/>
      <c r="P10" s="153" t="str">
        <f>IF($E10=4,$B10," ")</f>
        <v xml:space="preserve"> </v>
      </c>
      <c r="Q10" s="152" t="str">
        <f>IF($E10=4,$D10," ")</f>
        <v xml:space="preserve"> </v>
      </c>
      <c r="R10" s="154"/>
      <c r="S10" s="153" t="str">
        <f>IF($E10=5,$B10," ")</f>
        <v xml:space="preserve"> </v>
      </c>
      <c r="T10" s="152" t="str">
        <f>IF($E10=5,$D10," ")</f>
        <v xml:space="preserve"> </v>
      </c>
      <c r="U10" s="146"/>
    </row>
    <row r="11" spans="1:21" x14ac:dyDescent="0.25">
      <c r="B11" s="157" t="s">
        <v>356</v>
      </c>
      <c r="D11" s="150">
        <v>2</v>
      </c>
      <c r="E11" s="150">
        <v>2</v>
      </c>
      <c r="G11" s="153" t="str">
        <f>IF($E11=1,$B11," ")</f>
        <v xml:space="preserve"> </v>
      </c>
      <c r="H11" s="152" t="str">
        <f>IF($E11=1,$D11," ")</f>
        <v xml:space="preserve"> </v>
      </c>
      <c r="I11" s="154"/>
      <c r="J11" s="153" t="str">
        <f>IF($E11=2,$B11," ")</f>
        <v>前五天功能开放和内容开放确认</v>
      </c>
      <c r="K11" s="152">
        <f>IF($E11=2,$D11," ")</f>
        <v>2</v>
      </c>
      <c r="L11" s="154"/>
      <c r="M11" s="153" t="str">
        <f>IF($E11=3,$B11," ")</f>
        <v xml:space="preserve"> </v>
      </c>
      <c r="N11" s="152" t="str">
        <f>IF($E11=3,$D11," ")</f>
        <v xml:space="preserve"> </v>
      </c>
      <c r="O11" s="154"/>
      <c r="P11" s="153" t="str">
        <f>IF($E11=4,$B11," ")</f>
        <v xml:space="preserve"> </v>
      </c>
      <c r="Q11" s="152" t="str">
        <f>IF($E11=4,$D11," ")</f>
        <v xml:space="preserve"> </v>
      </c>
      <c r="R11" s="154"/>
      <c r="S11" s="153" t="str">
        <f>IF($E11=5,$B11," ")</f>
        <v xml:space="preserve"> </v>
      </c>
      <c r="T11" s="152" t="str">
        <f>IF($E11=5,$D11," ")</f>
        <v xml:space="preserve"> </v>
      </c>
      <c r="U11" s="146"/>
    </row>
    <row r="12" spans="1:21" x14ac:dyDescent="0.25">
      <c r="G12" s="153"/>
      <c r="H12" s="152"/>
      <c r="I12" s="154"/>
      <c r="J12" s="153"/>
      <c r="K12" s="152"/>
      <c r="L12" s="154"/>
      <c r="M12" s="153"/>
      <c r="N12" s="152"/>
      <c r="O12" s="154"/>
      <c r="P12" s="153"/>
      <c r="Q12" s="152"/>
      <c r="R12" s="154"/>
      <c r="S12" s="153"/>
      <c r="T12" s="152"/>
      <c r="U12" s="146"/>
    </row>
    <row r="13" spans="1:21" x14ac:dyDescent="0.25">
      <c r="B13" s="184" t="s">
        <v>368</v>
      </c>
      <c r="C13" s="151"/>
      <c r="D13" s="183">
        <v>2</v>
      </c>
      <c r="E13" s="150">
        <v>3</v>
      </c>
      <c r="G13" s="153" t="str">
        <f>IF($E13=1,$B13," ")</f>
        <v xml:space="preserve"> </v>
      </c>
      <c r="H13" s="152" t="str">
        <f>IF($E13=1,$D13," ")</f>
        <v xml:space="preserve"> </v>
      </c>
      <c r="I13" s="154"/>
      <c r="J13" s="153" t="str">
        <f>IF($E13=2,$B13," ")</f>
        <v xml:space="preserve"> </v>
      </c>
      <c r="K13" s="152" t="str">
        <f>IF($E13=2,$D13," ")</f>
        <v xml:space="preserve"> </v>
      </c>
      <c r="L13" s="154"/>
      <c r="M13" s="153" t="str">
        <f>IF($E13=3,$B13," ")</f>
        <v>前五天学习点时间预估</v>
      </c>
      <c r="N13" s="152">
        <f>IF($E13=3,$D13," ")</f>
        <v>2</v>
      </c>
      <c r="O13" s="154"/>
      <c r="P13" s="153" t="str">
        <f>IF($E13=4,$B13," ")</f>
        <v xml:space="preserve"> </v>
      </c>
      <c r="Q13" s="152" t="str">
        <f>IF($E13=4,$D13," ")</f>
        <v xml:space="preserve"> </v>
      </c>
      <c r="R13" s="154"/>
      <c r="S13" s="153" t="str">
        <f>IF($E13=5,$B13," ")</f>
        <v xml:space="preserve"> </v>
      </c>
      <c r="T13" s="152" t="str">
        <f>IF($E13=5,$D13," ")</f>
        <v xml:space="preserve"> </v>
      </c>
    </row>
    <row r="14" spans="1:21" ht="34" x14ac:dyDescent="0.25">
      <c r="B14" s="157" t="s">
        <v>364</v>
      </c>
      <c r="D14" s="150">
        <v>2</v>
      </c>
      <c r="E14" s="150">
        <v>3</v>
      </c>
      <c r="G14" s="153" t="str">
        <f>IF($E14=1,$B14," ")</f>
        <v xml:space="preserve"> </v>
      </c>
      <c r="H14" s="152" t="str">
        <f>IF($E14=1,$D14," ")</f>
        <v xml:space="preserve"> </v>
      </c>
      <c r="I14" s="154"/>
      <c r="J14" s="153" t="str">
        <f>IF($E14=2,$B14," ")</f>
        <v xml:space="preserve"> </v>
      </c>
      <c r="K14" s="152" t="str">
        <f>IF($E14=2,$D14," ")</f>
        <v xml:space="preserve"> </v>
      </c>
      <c r="L14" s="154"/>
      <c r="M14" s="153" t="str">
        <f>IF($E14=3,$B14," ")</f>
        <v>温迪戈-道成寺钟等6个怪的弱点和Boss技能动作需求</v>
      </c>
      <c r="N14" s="152">
        <f>IF($E14=3,$D14," ")</f>
        <v>2</v>
      </c>
      <c r="O14" s="154"/>
      <c r="P14" s="153" t="str">
        <f>IF($E14=4,$B14," ")</f>
        <v xml:space="preserve"> </v>
      </c>
      <c r="Q14" s="152" t="str">
        <f>IF($E14=4,$D14," ")</f>
        <v xml:space="preserve"> </v>
      </c>
      <c r="R14" s="154"/>
      <c r="S14" s="153" t="str">
        <f>IF($E14=5,$B14," ")</f>
        <v xml:space="preserve"> </v>
      </c>
      <c r="T14" s="152" t="str">
        <f>IF($E14=5,$D14," ")</f>
        <v xml:space="preserve"> </v>
      </c>
      <c r="U14" s="146"/>
    </row>
    <row r="15" spans="1:21" x14ac:dyDescent="0.25">
      <c r="B15" s="159" t="s">
        <v>369</v>
      </c>
      <c r="C15" s="159"/>
      <c r="D15" s="179">
        <v>2</v>
      </c>
      <c r="E15" s="150">
        <v>4</v>
      </c>
      <c r="G15" s="153" t="str">
        <f>IF($E15=1,$B15," ")</f>
        <v xml:space="preserve"> </v>
      </c>
      <c r="H15" s="152" t="str">
        <f>IF($E15=1,$D15," ")</f>
        <v xml:space="preserve"> </v>
      </c>
      <c r="I15" s="154"/>
      <c r="J15" s="153" t="str">
        <f>IF($E15=2,$B15," ")</f>
        <v xml:space="preserve"> </v>
      </c>
      <c r="K15" s="152" t="str">
        <f>IF($E15=2,$D15," ")</f>
        <v xml:space="preserve"> </v>
      </c>
      <c r="L15" s="154"/>
      <c r="M15" s="153" t="str">
        <f>IF($E15=3,$B15," ")</f>
        <v xml:space="preserve"> </v>
      </c>
      <c r="N15" s="152" t="str">
        <f>IF($E15=3,$D15," ")</f>
        <v xml:space="preserve"> </v>
      </c>
      <c r="O15" s="154"/>
      <c r="P15" s="153" t="str">
        <f>IF($E15=4,$B15," ")</f>
        <v>第一二章副本音效设计</v>
      </c>
      <c r="Q15" s="152">
        <f>IF($E15=4,$D15," ")</f>
        <v>2</v>
      </c>
      <c r="R15" s="154"/>
      <c r="S15" s="153" t="str">
        <f>IF($E15=5,$B15," ")</f>
        <v xml:space="preserve"> </v>
      </c>
      <c r="T15" s="152" t="str">
        <f>IF($E15=5,$D15," ")</f>
        <v xml:space="preserve"> </v>
      </c>
    </row>
    <row r="16" spans="1:21" x14ac:dyDescent="0.25">
      <c r="B16" s="159"/>
      <c r="C16" s="159"/>
      <c r="D16" s="179"/>
      <c r="G16" s="153"/>
      <c r="H16" s="152"/>
      <c r="I16" s="154"/>
      <c r="J16" s="153"/>
      <c r="K16" s="152"/>
      <c r="L16" s="154"/>
      <c r="M16" s="153"/>
      <c r="N16" s="152"/>
      <c r="O16" s="154"/>
      <c r="P16" s="153"/>
      <c r="Q16" s="152"/>
      <c r="R16" s="154"/>
      <c r="S16" s="153"/>
      <c r="T16" s="152"/>
    </row>
    <row r="17" spans="1:21" x14ac:dyDescent="0.25">
      <c r="B17" s="146" t="s">
        <v>405</v>
      </c>
      <c r="D17" s="150">
        <v>2</v>
      </c>
      <c r="E17" s="150">
        <v>4</v>
      </c>
      <c r="G17" s="153" t="str">
        <f>IF($E17=1,$B17," ")</f>
        <v xml:space="preserve"> </v>
      </c>
      <c r="H17" s="152" t="str">
        <f>IF($E17=1,$D17," ")</f>
        <v xml:space="preserve"> </v>
      </c>
      <c r="I17" s="154"/>
      <c r="J17" s="153" t="str">
        <f>IF($E17=2,$B17," ")</f>
        <v xml:space="preserve"> </v>
      </c>
      <c r="K17" s="152" t="str">
        <f>IF($E17=2,$D17," ")</f>
        <v xml:space="preserve"> </v>
      </c>
      <c r="L17" s="154"/>
      <c r="M17" s="153" t="str">
        <f>IF($E17=3,$B17," ")</f>
        <v xml:space="preserve"> </v>
      </c>
      <c r="N17" s="152" t="str">
        <f>IF($E17=3,$D17," ")</f>
        <v xml:space="preserve"> </v>
      </c>
      <c r="O17" s="154"/>
      <c r="P17" s="153" t="str">
        <f>IF($E17=4,$B17," ")</f>
        <v>后期剧情需求/副本分布</v>
      </c>
      <c r="Q17" s="152">
        <f>IF($E17=4,$D17," ")</f>
        <v>2</v>
      </c>
      <c r="R17" s="154"/>
      <c r="S17" s="153" t="str">
        <f>IF($E17=5,$B17," ")</f>
        <v xml:space="preserve"> </v>
      </c>
      <c r="T17" s="152" t="str">
        <f>IF($E17=5,$D17," ")</f>
        <v xml:space="preserve"> </v>
      </c>
      <c r="U17" s="146"/>
    </row>
    <row r="18" spans="1:21" x14ac:dyDescent="0.25">
      <c r="B18" s="146" t="s">
        <v>663</v>
      </c>
      <c r="G18" s="153"/>
      <c r="H18" s="152"/>
      <c r="I18" s="154"/>
      <c r="J18" s="153"/>
      <c r="K18" s="152"/>
      <c r="L18" s="154"/>
      <c r="M18" s="153"/>
      <c r="N18" s="152"/>
      <c r="O18" s="154"/>
      <c r="P18" s="153"/>
      <c r="Q18" s="152"/>
      <c r="R18" s="154"/>
      <c r="S18" s="153"/>
      <c r="T18" s="152"/>
      <c r="U18" s="146"/>
    </row>
    <row r="19" spans="1:21" x14ac:dyDescent="0.25">
      <c r="B19" s="156" t="s">
        <v>692</v>
      </c>
      <c r="G19" s="153"/>
      <c r="H19" s="152"/>
      <c r="I19" s="154"/>
      <c r="J19" s="153"/>
      <c r="K19" s="152"/>
      <c r="L19" s="154"/>
      <c r="M19" s="153"/>
      <c r="N19" s="152"/>
      <c r="O19" s="154"/>
      <c r="P19" s="153"/>
      <c r="Q19" s="152"/>
      <c r="R19" s="154"/>
      <c r="S19" s="153"/>
      <c r="T19" s="152"/>
      <c r="U19" s="146"/>
    </row>
    <row r="20" spans="1:21" x14ac:dyDescent="0.25">
      <c r="B20" s="156" t="s">
        <v>695</v>
      </c>
      <c r="G20" s="153"/>
      <c r="H20" s="152"/>
      <c r="I20" s="154"/>
      <c r="J20" s="153"/>
      <c r="K20" s="152"/>
      <c r="L20" s="154"/>
      <c r="M20" s="153"/>
      <c r="N20" s="152"/>
      <c r="O20" s="154"/>
      <c r="P20" s="153"/>
      <c r="Q20" s="152"/>
      <c r="R20" s="154"/>
      <c r="S20" s="153"/>
      <c r="T20" s="152"/>
      <c r="U20" s="146"/>
    </row>
    <row r="21" spans="1:21" x14ac:dyDescent="0.25">
      <c r="G21" s="153"/>
      <c r="H21" s="152"/>
      <c r="I21" s="154"/>
      <c r="J21" s="153"/>
      <c r="K21" s="152"/>
      <c r="L21" s="154"/>
      <c r="M21" s="153"/>
      <c r="N21" s="152"/>
      <c r="O21" s="154"/>
      <c r="P21" s="153"/>
      <c r="Q21" s="152"/>
      <c r="R21" s="154"/>
      <c r="S21" s="153"/>
      <c r="T21" s="152"/>
      <c r="U21" s="146"/>
    </row>
    <row r="22" spans="1:21" x14ac:dyDescent="0.25">
      <c r="B22" s="157" t="s">
        <v>662</v>
      </c>
      <c r="D22" s="150">
        <v>1</v>
      </c>
      <c r="E22" s="150">
        <v>5</v>
      </c>
      <c r="G22" s="153" t="str">
        <f t="shared" ref="G22:G27" si="0">IF($E22=1,$B22," ")</f>
        <v xml:space="preserve"> </v>
      </c>
      <c r="H22" s="152" t="str">
        <f t="shared" ref="H22:H27" si="1">IF($E22=1,$D22," ")</f>
        <v xml:space="preserve"> </v>
      </c>
      <c r="I22" s="154"/>
      <c r="J22" s="153" t="str">
        <f t="shared" ref="J22:J27" si="2">IF($E22=2,$B22," ")</f>
        <v xml:space="preserve"> </v>
      </c>
      <c r="K22" s="152" t="str">
        <f t="shared" ref="K22:K27" si="3">IF($E22=2,$D22," ")</f>
        <v xml:space="preserve"> </v>
      </c>
      <c r="L22" s="154"/>
      <c r="M22" s="153" t="str">
        <f t="shared" ref="M22:M27" si="4">IF($E22=3,$B22," ")</f>
        <v xml:space="preserve"> </v>
      </c>
      <c r="N22" s="152" t="str">
        <f t="shared" ref="N22:N27" si="5">IF($E22=3,$D22," ")</f>
        <v xml:space="preserve"> </v>
      </c>
      <c r="O22" s="154"/>
      <c r="P22" s="153" t="str">
        <f t="shared" ref="P22:P27" si="6">IF($E22=4,$B22," ")</f>
        <v xml:space="preserve"> </v>
      </c>
      <c r="Q22" s="152" t="str">
        <f t="shared" ref="Q22:Q27" si="7">IF($E22=4,$D22," ")</f>
        <v xml:space="preserve"> </v>
      </c>
      <c r="R22" s="154"/>
      <c r="S22" s="153" t="str">
        <f t="shared" ref="S22:S27" si="8">IF($E22=5,$B22," ")</f>
        <v>普攻特效迭代需求</v>
      </c>
      <c r="T22" s="152">
        <f t="shared" ref="T22:T27" si="9">IF($E22=5,$D22," ")</f>
        <v>1</v>
      </c>
      <c r="U22" s="146"/>
    </row>
    <row r="23" spans="1:21" x14ac:dyDescent="0.25">
      <c r="B23" s="151" t="s">
        <v>350</v>
      </c>
      <c r="C23" s="151"/>
      <c r="D23" s="183">
        <v>3</v>
      </c>
      <c r="E23" s="150">
        <v>5</v>
      </c>
      <c r="G23" s="153" t="str">
        <f t="shared" si="0"/>
        <v xml:space="preserve"> </v>
      </c>
      <c r="H23" s="152" t="str">
        <f t="shared" si="1"/>
        <v xml:space="preserve"> </v>
      </c>
      <c r="I23" s="154"/>
      <c r="J23" s="153" t="str">
        <f t="shared" si="2"/>
        <v xml:space="preserve"> </v>
      </c>
      <c r="K23" s="152" t="str">
        <f t="shared" si="3"/>
        <v xml:space="preserve"> </v>
      </c>
      <c r="L23" s="154"/>
      <c r="M23" s="153" t="str">
        <f t="shared" si="4"/>
        <v xml:space="preserve"> </v>
      </c>
      <c r="N23" s="152" t="str">
        <f t="shared" si="5"/>
        <v xml:space="preserve"> </v>
      </c>
      <c r="O23" s="154"/>
      <c r="P23" s="153" t="str">
        <f t="shared" si="6"/>
        <v xml:space="preserve"> </v>
      </c>
      <c r="Q23" s="152" t="str">
        <f t="shared" si="7"/>
        <v xml:space="preserve"> </v>
      </c>
      <c r="R23" s="154"/>
      <c r="S23" s="153" t="str">
        <f t="shared" si="8"/>
        <v>0.7玩法难度定义和需求</v>
      </c>
      <c r="T23" s="152">
        <f t="shared" si="9"/>
        <v>3</v>
      </c>
      <c r="U23" s="146"/>
    </row>
    <row r="24" spans="1:21" x14ac:dyDescent="0.25">
      <c r="B24" s="151"/>
      <c r="C24" s="151"/>
      <c r="D24" s="183"/>
      <c r="G24" s="153" t="str">
        <f t="shared" si="0"/>
        <v xml:space="preserve"> </v>
      </c>
      <c r="H24" s="152" t="str">
        <f t="shared" si="1"/>
        <v xml:space="preserve"> </v>
      </c>
      <c r="I24" s="154"/>
      <c r="J24" s="153" t="str">
        <f t="shared" si="2"/>
        <v xml:space="preserve"> </v>
      </c>
      <c r="K24" s="152" t="str">
        <f t="shared" si="3"/>
        <v xml:space="preserve"> </v>
      </c>
      <c r="L24" s="154"/>
      <c r="M24" s="153" t="str">
        <f t="shared" si="4"/>
        <v xml:space="preserve"> </v>
      </c>
      <c r="N24" s="152" t="str">
        <f t="shared" si="5"/>
        <v xml:space="preserve"> </v>
      </c>
      <c r="O24" s="154"/>
      <c r="P24" s="153" t="str">
        <f t="shared" si="6"/>
        <v xml:space="preserve"> </v>
      </c>
      <c r="Q24" s="152" t="str">
        <f t="shared" si="7"/>
        <v xml:space="preserve"> </v>
      </c>
      <c r="R24" s="154"/>
      <c r="S24" s="153" t="str">
        <f t="shared" si="8"/>
        <v xml:space="preserve"> </v>
      </c>
      <c r="T24" s="152" t="str">
        <f t="shared" si="9"/>
        <v xml:space="preserve"> </v>
      </c>
    </row>
    <row r="25" spans="1:21" x14ac:dyDescent="0.25">
      <c r="B25" s="159" t="s">
        <v>661</v>
      </c>
      <c r="C25" s="159"/>
      <c r="D25" s="179">
        <v>0.5</v>
      </c>
      <c r="G25" s="153" t="str">
        <f t="shared" si="0"/>
        <v xml:space="preserve"> </v>
      </c>
      <c r="H25" s="152" t="str">
        <f t="shared" si="1"/>
        <v xml:space="preserve"> </v>
      </c>
      <c r="I25" s="154"/>
      <c r="J25" s="153" t="str">
        <f t="shared" si="2"/>
        <v xml:space="preserve"> </v>
      </c>
      <c r="K25" s="152" t="str">
        <f t="shared" si="3"/>
        <v xml:space="preserve"> </v>
      </c>
      <c r="L25" s="154"/>
      <c r="M25" s="153" t="str">
        <f t="shared" si="4"/>
        <v xml:space="preserve"> </v>
      </c>
      <c r="N25" s="152" t="str">
        <f t="shared" si="5"/>
        <v xml:space="preserve"> </v>
      </c>
      <c r="O25" s="154"/>
      <c r="P25" s="153" t="str">
        <f t="shared" si="6"/>
        <v xml:space="preserve"> </v>
      </c>
      <c r="Q25" s="152" t="str">
        <f t="shared" si="7"/>
        <v xml:space="preserve"> </v>
      </c>
      <c r="R25" s="154"/>
      <c r="S25" s="153" t="str">
        <f t="shared" si="8"/>
        <v xml:space="preserve"> </v>
      </c>
      <c r="T25" s="152" t="str">
        <f t="shared" si="9"/>
        <v xml:space="preserve"> </v>
      </c>
      <c r="U25" s="146"/>
    </row>
    <row r="26" spans="1:21" x14ac:dyDescent="0.25">
      <c r="B26" s="146" t="s">
        <v>169</v>
      </c>
      <c r="D26" s="150">
        <v>0.5</v>
      </c>
      <c r="G26" s="153" t="str">
        <f t="shared" si="0"/>
        <v xml:space="preserve"> </v>
      </c>
      <c r="H26" s="152" t="str">
        <f t="shared" si="1"/>
        <v xml:space="preserve"> </v>
      </c>
      <c r="I26" s="154"/>
      <c r="J26" s="153" t="str">
        <f t="shared" si="2"/>
        <v xml:space="preserve"> </v>
      </c>
      <c r="K26" s="152" t="str">
        <f t="shared" si="3"/>
        <v xml:space="preserve"> </v>
      </c>
      <c r="L26" s="154"/>
      <c r="M26" s="153" t="str">
        <f t="shared" si="4"/>
        <v xml:space="preserve"> </v>
      </c>
      <c r="N26" s="152" t="str">
        <f t="shared" si="5"/>
        <v xml:space="preserve"> </v>
      </c>
      <c r="O26" s="154"/>
      <c r="P26" s="153" t="str">
        <f t="shared" si="6"/>
        <v xml:space="preserve"> </v>
      </c>
      <c r="Q26" s="152" t="str">
        <f t="shared" si="7"/>
        <v xml:space="preserve"> </v>
      </c>
      <c r="R26" s="154"/>
      <c r="S26" s="153" t="str">
        <f t="shared" si="8"/>
        <v xml:space="preserve"> </v>
      </c>
      <c r="T26" s="152" t="str">
        <f t="shared" si="9"/>
        <v xml:space="preserve"> </v>
      </c>
      <c r="U26" s="146"/>
    </row>
    <row r="27" spans="1:21" x14ac:dyDescent="0.25">
      <c r="B27" s="157" t="s">
        <v>660</v>
      </c>
      <c r="D27" s="150">
        <v>0.5</v>
      </c>
      <c r="G27" s="153" t="str">
        <f t="shared" si="0"/>
        <v xml:space="preserve"> </v>
      </c>
      <c r="H27" s="152" t="str">
        <f t="shared" si="1"/>
        <v xml:space="preserve"> </v>
      </c>
      <c r="I27" s="154"/>
      <c r="J27" s="153" t="str">
        <f t="shared" si="2"/>
        <v xml:space="preserve"> </v>
      </c>
      <c r="K27" s="152" t="str">
        <f t="shared" si="3"/>
        <v xml:space="preserve"> </v>
      </c>
      <c r="L27" s="154"/>
      <c r="M27" s="153" t="str">
        <f t="shared" si="4"/>
        <v xml:space="preserve"> </v>
      </c>
      <c r="N27" s="152" t="str">
        <f t="shared" si="5"/>
        <v xml:space="preserve"> </v>
      </c>
      <c r="O27" s="154"/>
      <c r="P27" s="153" t="str">
        <f t="shared" si="6"/>
        <v xml:space="preserve"> </v>
      </c>
      <c r="Q27" s="152" t="str">
        <f t="shared" si="7"/>
        <v xml:space="preserve"> </v>
      </c>
      <c r="R27" s="154"/>
      <c r="S27" s="153" t="str">
        <f t="shared" si="8"/>
        <v xml:space="preserve"> </v>
      </c>
      <c r="T27" s="152" t="str">
        <f t="shared" si="9"/>
        <v xml:space="preserve"> </v>
      </c>
      <c r="U27" s="146"/>
    </row>
    <row r="29" spans="1:21" x14ac:dyDescent="0.25">
      <c r="U29" s="146"/>
    </row>
    <row r="30" spans="1:21" x14ac:dyDescent="0.25">
      <c r="A30" s="146"/>
      <c r="B30" s="148" t="s">
        <v>627</v>
      </c>
      <c r="C30" s="148"/>
      <c r="D30" s="150">
        <f>SUM(D5:D29)</f>
        <v>21.5</v>
      </c>
      <c r="H30" s="150">
        <f>SUM(H2:H29)</f>
        <v>4</v>
      </c>
      <c r="K30" s="150">
        <f>SUM(K8:K29)</f>
        <v>6</v>
      </c>
      <c r="N30" s="150">
        <f>SUM(N8:N29)</f>
        <v>4</v>
      </c>
      <c r="Q30" s="150">
        <f>SUM(Q8:Q29)</f>
        <v>4</v>
      </c>
      <c r="T30" s="150">
        <f>SUM(T8:T29)</f>
        <v>4</v>
      </c>
    </row>
    <row r="31" spans="1:21" s="161" customFormat="1" x14ac:dyDescent="0.25">
      <c r="A31" s="29"/>
      <c r="B31" s="164"/>
      <c r="C31" s="164"/>
      <c r="D31" s="165"/>
      <c r="E31" s="165"/>
      <c r="F31" s="164"/>
      <c r="H31" s="163"/>
      <c r="I31" s="162"/>
      <c r="J31" s="164"/>
      <c r="L31" s="162"/>
      <c r="M31" s="164"/>
      <c r="O31" s="162"/>
      <c r="R31" s="162"/>
      <c r="U31" s="162"/>
    </row>
    <row r="32" spans="1:21" s="159" customFormat="1" x14ac:dyDescent="0.25">
      <c r="A32" s="19" t="s">
        <v>659</v>
      </c>
      <c r="B32" s="182"/>
      <c r="C32" s="182"/>
      <c r="D32" s="179"/>
      <c r="E32" s="179"/>
      <c r="F32" s="182"/>
      <c r="G32" s="148"/>
      <c r="H32" s="153" t="str">
        <f>IF($E32=1,$B32," ")</f>
        <v xml:space="preserve"> </v>
      </c>
      <c r="I32" s="152" t="str">
        <f>IF($E32=1,$D32," ")</f>
        <v xml:space="preserve"> </v>
      </c>
      <c r="J32" s="154"/>
      <c r="K32" s="153" t="str">
        <f>IF($E32=2,$B32," ")</f>
        <v xml:space="preserve"> </v>
      </c>
      <c r="L32" s="152" t="str">
        <f>IF($E32=2,$D32," ")</f>
        <v xml:space="preserve"> </v>
      </c>
      <c r="M32" s="154"/>
      <c r="N32" s="153" t="str">
        <f>IF($E32=3,$B32," ")</f>
        <v xml:space="preserve"> </v>
      </c>
      <c r="O32" s="152" t="str">
        <f>IF($E32=3,$D32," ")</f>
        <v xml:space="preserve"> </v>
      </c>
      <c r="P32" s="154"/>
      <c r="Q32" s="153" t="str">
        <f>IF($E32=4,$B32," ")</f>
        <v xml:space="preserve"> </v>
      </c>
      <c r="R32" s="152" t="str">
        <f>IF($E32=4,$D32," ")</f>
        <v xml:space="preserve"> </v>
      </c>
      <c r="S32" s="154"/>
      <c r="T32" s="153" t="str">
        <f>IF($E32=5,$B32," ")</f>
        <v xml:space="preserve"> </v>
      </c>
      <c r="U32" s="152" t="str">
        <f>IF($E32=5,$D32," ")</f>
        <v xml:space="preserve"> </v>
      </c>
    </row>
    <row r="33" spans="1:21" ht="34" x14ac:dyDescent="0.25">
      <c r="A33" s="146"/>
      <c r="B33" s="181" t="s">
        <v>658</v>
      </c>
      <c r="C33" s="149"/>
      <c r="D33" s="150">
        <v>0.5</v>
      </c>
      <c r="E33" s="150">
        <v>1</v>
      </c>
      <c r="G33" s="153" t="str">
        <f t="shared" ref="G33:G38" si="10">IF($E33=1,$B33," ")</f>
        <v>对局调整（照妖镜，大招，技能提示，其他）验收，debug</v>
      </c>
      <c r="H33" s="152">
        <f t="shared" ref="H33:H38" si="11">IF($E33=1,$D33," ")</f>
        <v>0.5</v>
      </c>
      <c r="I33" s="154"/>
      <c r="J33" s="153" t="str">
        <f t="shared" ref="J33:J38" si="12">IF($E33=2,$B33," ")</f>
        <v xml:space="preserve"> </v>
      </c>
      <c r="K33" s="152" t="str">
        <f t="shared" ref="K33:K38" si="13">IF($E33=2,$D33," ")</f>
        <v xml:space="preserve"> </v>
      </c>
      <c r="L33" s="154"/>
      <c r="M33" s="153" t="str">
        <f t="shared" ref="M33:M38" si="14">IF($E33=3,$B33," ")</f>
        <v xml:space="preserve"> </v>
      </c>
      <c r="N33" s="152" t="str">
        <f t="shared" ref="N33:N38" si="15">IF($E33=3,$D33," ")</f>
        <v xml:space="preserve"> </v>
      </c>
      <c r="O33" s="154"/>
      <c r="P33" s="153" t="str">
        <f t="shared" ref="P33:P38" si="16">IF($E33=4,$B33," ")</f>
        <v xml:space="preserve"> </v>
      </c>
      <c r="Q33" s="152" t="str">
        <f t="shared" ref="Q33:Q38" si="17">IF($E33=4,$D33," ")</f>
        <v xml:space="preserve"> </v>
      </c>
      <c r="R33" s="154"/>
      <c r="S33" s="153" t="str">
        <f t="shared" ref="S33:S38" si="18">IF($E33=5,$B33," ")</f>
        <v xml:space="preserve"> </v>
      </c>
      <c r="T33" s="152" t="str">
        <f t="shared" ref="T33:T38" si="19">IF($E33=5,$D33," ")</f>
        <v xml:space="preserve"> </v>
      </c>
    </row>
    <row r="34" spans="1:21" x14ac:dyDescent="0.25">
      <c r="B34" s="181" t="s">
        <v>346</v>
      </c>
      <c r="C34" s="149"/>
      <c r="D34" s="150">
        <v>1</v>
      </c>
      <c r="E34" s="150">
        <v>1</v>
      </c>
      <c r="G34" s="153" t="str">
        <f t="shared" si="10"/>
        <v>对局调整测试内容设计</v>
      </c>
      <c r="H34" s="152">
        <f t="shared" si="11"/>
        <v>1</v>
      </c>
      <c r="I34" s="154"/>
      <c r="J34" s="153" t="str">
        <f t="shared" si="12"/>
        <v xml:space="preserve"> </v>
      </c>
      <c r="K34" s="152" t="str">
        <f t="shared" si="13"/>
        <v xml:space="preserve"> </v>
      </c>
      <c r="L34" s="154"/>
      <c r="M34" s="153" t="str">
        <f t="shared" si="14"/>
        <v xml:space="preserve"> </v>
      </c>
      <c r="N34" s="152" t="str">
        <f t="shared" si="15"/>
        <v xml:space="preserve"> </v>
      </c>
      <c r="O34" s="154"/>
      <c r="P34" s="153" t="str">
        <f t="shared" si="16"/>
        <v xml:space="preserve"> </v>
      </c>
      <c r="Q34" s="152" t="str">
        <f t="shared" si="17"/>
        <v xml:space="preserve"> </v>
      </c>
      <c r="R34" s="154"/>
      <c r="S34" s="153" t="str">
        <f t="shared" si="18"/>
        <v xml:space="preserve"> </v>
      </c>
      <c r="T34" s="152" t="str">
        <f t="shared" si="19"/>
        <v xml:space="preserve"> </v>
      </c>
    </row>
    <row r="35" spans="1:21" x14ac:dyDescent="0.25">
      <c r="B35" s="157" t="s">
        <v>344</v>
      </c>
      <c r="D35" s="150">
        <v>3.5</v>
      </c>
      <c r="E35" s="150">
        <v>1</v>
      </c>
      <c r="G35" s="153" t="str">
        <f t="shared" si="10"/>
        <v>对局调整配置集体测试内容；</v>
      </c>
      <c r="H35" s="152">
        <f t="shared" si="11"/>
        <v>3.5</v>
      </c>
      <c r="I35" s="154"/>
      <c r="J35" s="153" t="str">
        <f t="shared" si="12"/>
        <v xml:space="preserve"> </v>
      </c>
      <c r="K35" s="152" t="str">
        <f t="shared" si="13"/>
        <v xml:space="preserve"> </v>
      </c>
      <c r="L35" s="154"/>
      <c r="M35" s="153" t="str">
        <f t="shared" si="14"/>
        <v xml:space="preserve"> </v>
      </c>
      <c r="N35" s="152" t="str">
        <f t="shared" si="15"/>
        <v xml:space="preserve"> </v>
      </c>
      <c r="O35" s="154"/>
      <c r="P35" s="153" t="str">
        <f t="shared" si="16"/>
        <v xml:space="preserve"> </v>
      </c>
      <c r="Q35" s="152" t="str">
        <f t="shared" si="17"/>
        <v xml:space="preserve"> </v>
      </c>
      <c r="R35" s="154"/>
      <c r="S35" s="153" t="str">
        <f t="shared" si="18"/>
        <v xml:space="preserve"> </v>
      </c>
      <c r="T35" s="152" t="str">
        <f t="shared" si="19"/>
        <v xml:space="preserve"> </v>
      </c>
    </row>
    <row r="36" spans="1:21" x14ac:dyDescent="0.25">
      <c r="A36" s="146"/>
      <c r="B36" s="157" t="s">
        <v>365</v>
      </c>
      <c r="D36" s="150">
        <v>0.5</v>
      </c>
      <c r="E36" s="150">
        <v>1</v>
      </c>
      <c r="G36" s="153" t="str">
        <f t="shared" si="10"/>
        <v>对局镜头切换验收</v>
      </c>
      <c r="H36" s="152">
        <f t="shared" si="11"/>
        <v>0.5</v>
      </c>
      <c r="I36" s="154"/>
      <c r="J36" s="153" t="str">
        <f t="shared" si="12"/>
        <v xml:space="preserve"> </v>
      </c>
      <c r="K36" s="152" t="str">
        <f t="shared" si="13"/>
        <v xml:space="preserve"> </v>
      </c>
      <c r="L36" s="154"/>
      <c r="M36" s="153" t="str">
        <f t="shared" si="14"/>
        <v xml:space="preserve"> </v>
      </c>
      <c r="N36" s="152" t="str">
        <f t="shared" si="15"/>
        <v xml:space="preserve"> </v>
      </c>
      <c r="O36" s="154"/>
      <c r="P36" s="153" t="str">
        <f t="shared" si="16"/>
        <v xml:space="preserve"> </v>
      </c>
      <c r="Q36" s="152" t="str">
        <f t="shared" si="17"/>
        <v xml:space="preserve"> </v>
      </c>
      <c r="R36" s="154"/>
      <c r="S36" s="153" t="str">
        <f t="shared" si="18"/>
        <v xml:space="preserve"> </v>
      </c>
      <c r="T36" s="152" t="str">
        <f t="shared" si="19"/>
        <v xml:space="preserve"> </v>
      </c>
      <c r="U36" s="146"/>
    </row>
    <row r="37" spans="1:21" x14ac:dyDescent="0.25">
      <c r="A37" s="146"/>
      <c r="B37" s="157" t="s">
        <v>572</v>
      </c>
      <c r="D37" s="150">
        <v>0.5</v>
      </c>
      <c r="E37" s="150">
        <v>1</v>
      </c>
      <c r="G37" s="153" t="str">
        <f t="shared" si="10"/>
        <v>大招镜头调整</v>
      </c>
      <c r="H37" s="152">
        <f t="shared" si="11"/>
        <v>0.5</v>
      </c>
      <c r="I37" s="154"/>
      <c r="J37" s="153" t="str">
        <f t="shared" si="12"/>
        <v xml:space="preserve"> </v>
      </c>
      <c r="K37" s="152" t="str">
        <f t="shared" si="13"/>
        <v xml:space="preserve"> </v>
      </c>
      <c r="L37" s="154"/>
      <c r="M37" s="153" t="str">
        <f t="shared" si="14"/>
        <v xml:space="preserve"> </v>
      </c>
      <c r="N37" s="152" t="str">
        <f t="shared" si="15"/>
        <v xml:space="preserve"> </v>
      </c>
      <c r="O37" s="154"/>
      <c r="P37" s="153" t="str">
        <f t="shared" si="16"/>
        <v xml:space="preserve"> </v>
      </c>
      <c r="Q37" s="152" t="str">
        <f t="shared" si="17"/>
        <v xml:space="preserve"> </v>
      </c>
      <c r="R37" s="154"/>
      <c r="S37" s="153" t="str">
        <f t="shared" si="18"/>
        <v xml:space="preserve"> </v>
      </c>
      <c r="T37" s="152" t="str">
        <f t="shared" si="19"/>
        <v xml:space="preserve"> </v>
      </c>
      <c r="U37" s="146"/>
    </row>
    <row r="38" spans="1:21" x14ac:dyDescent="0.25">
      <c r="A38" s="146"/>
      <c r="B38" s="181" t="s">
        <v>685</v>
      </c>
      <c r="C38" s="149"/>
      <c r="D38" s="150">
        <v>1</v>
      </c>
      <c r="E38" s="150">
        <v>1</v>
      </c>
      <c r="G38" s="153" t="str">
        <f t="shared" si="10"/>
        <v xml:space="preserve">账号登录，创建角色，服务器选择，公告 </v>
      </c>
      <c r="H38" s="152">
        <f t="shared" si="11"/>
        <v>1</v>
      </c>
      <c r="I38" s="154"/>
      <c r="J38" s="153" t="str">
        <f t="shared" si="12"/>
        <v xml:space="preserve"> </v>
      </c>
      <c r="K38" s="152" t="str">
        <f t="shared" si="13"/>
        <v xml:space="preserve"> </v>
      </c>
      <c r="L38" s="154"/>
      <c r="M38" s="153" t="str">
        <f t="shared" si="14"/>
        <v xml:space="preserve"> </v>
      </c>
      <c r="N38" s="152" t="str">
        <f t="shared" si="15"/>
        <v xml:space="preserve"> </v>
      </c>
      <c r="O38" s="154"/>
      <c r="P38" s="153" t="str">
        <f t="shared" si="16"/>
        <v xml:space="preserve"> </v>
      </c>
      <c r="Q38" s="152" t="str">
        <f t="shared" si="17"/>
        <v xml:space="preserve"> </v>
      </c>
      <c r="R38" s="154"/>
      <c r="S38" s="153" t="str">
        <f t="shared" si="18"/>
        <v xml:space="preserve"> </v>
      </c>
      <c r="T38" s="152" t="str">
        <f t="shared" si="19"/>
        <v xml:space="preserve"> </v>
      </c>
      <c r="U38" s="146"/>
    </row>
    <row r="39" spans="1:21" x14ac:dyDescent="0.25">
      <c r="A39" s="146"/>
      <c r="B39" s="149"/>
      <c r="C39" s="149"/>
      <c r="G39" s="153"/>
      <c r="H39" s="152"/>
      <c r="I39" s="154"/>
      <c r="J39" s="153"/>
      <c r="K39" s="152"/>
      <c r="L39" s="154"/>
      <c r="M39" s="153"/>
      <c r="N39" s="152"/>
      <c r="O39" s="154"/>
      <c r="P39" s="153"/>
      <c r="Q39" s="152"/>
      <c r="R39" s="154"/>
      <c r="S39" s="153"/>
      <c r="T39" s="152"/>
      <c r="U39" s="146"/>
    </row>
    <row r="40" spans="1:21" x14ac:dyDescent="0.25">
      <c r="A40" s="146"/>
      <c r="B40" s="157" t="s">
        <v>345</v>
      </c>
      <c r="D40" s="150">
        <v>1</v>
      </c>
      <c r="E40" s="150">
        <v>2</v>
      </c>
      <c r="G40" s="153" t="str">
        <f>IF($E40=1,$B40," ")</f>
        <v xml:space="preserve"> </v>
      </c>
      <c r="H40" s="152" t="str">
        <f>IF($E40=1,$D40," ")</f>
        <v xml:space="preserve"> </v>
      </c>
      <c r="I40" s="154"/>
      <c r="J40" s="153" t="str">
        <f>IF($E40=2,$B40," ")</f>
        <v>副本、阵容选择集体测试配置</v>
      </c>
      <c r="K40" s="152">
        <f>IF($E40=2,$D40," ")</f>
        <v>1</v>
      </c>
      <c r="L40" s="154"/>
      <c r="M40" s="153" t="str">
        <f t="shared" ref="M40:M49" si="20">IF($E40=3,$B40," ")</f>
        <v xml:space="preserve"> </v>
      </c>
      <c r="N40" s="152" t="str">
        <f>IF($E40=3,$D40," ")</f>
        <v xml:space="preserve"> </v>
      </c>
      <c r="O40" s="154"/>
      <c r="P40" s="153" t="str">
        <f>IF($E40=4,$B40," ")</f>
        <v xml:space="preserve"> </v>
      </c>
      <c r="Q40" s="152" t="str">
        <f>IF($E40=4,$D40," ")</f>
        <v xml:space="preserve"> </v>
      </c>
      <c r="R40" s="154"/>
      <c r="S40" s="153" t="str">
        <f>IF($E40=5,$B40," ")</f>
        <v xml:space="preserve"> </v>
      </c>
      <c r="T40" s="152" t="str">
        <f>IF($E40=5,$D40," ")</f>
        <v xml:space="preserve"> </v>
      </c>
      <c r="U40" s="146"/>
    </row>
    <row r="41" spans="1:21" x14ac:dyDescent="0.25">
      <c r="A41" s="146"/>
      <c r="B41" s="181" t="s">
        <v>388</v>
      </c>
      <c r="C41" s="149"/>
      <c r="D41" s="150">
        <v>1</v>
      </c>
      <c r="E41" s="150">
        <v>2</v>
      </c>
      <c r="G41" s="153" t="str">
        <f>IF($E41=1,$B41," ")</f>
        <v xml:space="preserve"> </v>
      </c>
      <c r="H41" s="152" t="str">
        <f>IF($E41=1,$D41," ")</f>
        <v xml:space="preserve"> </v>
      </c>
      <c r="I41" s="154"/>
      <c r="J41" s="153" t="str">
        <f>IF($E41=2,$B41," ")</f>
        <v>副本，阵容算泽验收，Debug</v>
      </c>
      <c r="K41" s="152">
        <f>IF($E41=2,$D41," ")</f>
        <v>1</v>
      </c>
      <c r="L41" s="154"/>
      <c r="M41" s="153" t="str">
        <f t="shared" si="20"/>
        <v xml:space="preserve"> </v>
      </c>
      <c r="N41" s="152" t="str">
        <f>IF($E41=3,$D41," ")</f>
        <v xml:space="preserve"> </v>
      </c>
      <c r="O41" s="154"/>
      <c r="P41" s="153" t="str">
        <f>IF($E41=4,$B41," ")</f>
        <v xml:space="preserve"> </v>
      </c>
      <c r="Q41" s="152" t="str">
        <f>IF($E41=4,$D41," ")</f>
        <v xml:space="preserve"> </v>
      </c>
      <c r="R41" s="154"/>
      <c r="S41" s="153" t="str">
        <f>IF($E41=5,$B41," ")</f>
        <v xml:space="preserve"> </v>
      </c>
      <c r="T41" s="152" t="str">
        <f>IF($E41=5,$D41," ")</f>
        <v xml:space="preserve"> </v>
      </c>
      <c r="U41" s="146"/>
    </row>
    <row r="42" spans="1:21" x14ac:dyDescent="0.25">
      <c r="A42" s="146"/>
      <c r="B42" s="182"/>
      <c r="C42" s="149"/>
      <c r="G42" s="153"/>
      <c r="H42" s="152"/>
      <c r="I42" s="154"/>
      <c r="J42" s="153"/>
      <c r="K42" s="152"/>
      <c r="L42" s="154"/>
      <c r="M42" s="153"/>
      <c r="N42" s="152"/>
      <c r="O42" s="154"/>
      <c r="P42" s="153"/>
      <c r="Q42" s="152"/>
      <c r="R42" s="154"/>
      <c r="S42" s="153"/>
      <c r="T42" s="152"/>
      <c r="U42" s="146"/>
    </row>
    <row r="43" spans="1:21" x14ac:dyDescent="0.25">
      <c r="A43" s="146"/>
      <c r="B43" s="181" t="s">
        <v>386</v>
      </c>
      <c r="C43" s="149"/>
      <c r="D43" s="150">
        <v>1</v>
      </c>
      <c r="E43" s="150">
        <v>3</v>
      </c>
      <c r="G43" s="153" t="str">
        <f t="shared" ref="G43" si="21">IF($E43=1,$B43," ")</f>
        <v xml:space="preserve"> </v>
      </c>
      <c r="H43" s="152" t="str">
        <f t="shared" ref="H43" si="22">IF($E43=1,$D43," ")</f>
        <v xml:space="preserve"> </v>
      </c>
      <c r="I43" s="154"/>
      <c r="J43" s="153" t="str">
        <f t="shared" ref="J43" si="23">IF($E43=2,$B43," ")</f>
        <v xml:space="preserve"> </v>
      </c>
      <c r="K43" s="152" t="str">
        <f t="shared" ref="K43" si="24">IF($E43=2,$D43," ")</f>
        <v xml:space="preserve"> </v>
      </c>
      <c r="L43" s="154"/>
      <c r="M43" s="153" t="str">
        <f t="shared" ref="M43" si="25">IF($E43=3,$B43," ")</f>
        <v>账号登录，创建角色，服务器选择，公告 - 封文档</v>
      </c>
      <c r="N43" s="152">
        <f t="shared" ref="N43" si="26">IF($E43=3,$D43," ")</f>
        <v>1</v>
      </c>
      <c r="O43" s="154"/>
      <c r="P43" s="153" t="str">
        <f t="shared" ref="P43" si="27">IF($E43=4,$B43," ")</f>
        <v xml:space="preserve"> </v>
      </c>
      <c r="Q43" s="152" t="str">
        <f t="shared" ref="Q43" si="28">IF($E43=4,$D43," ")</f>
        <v xml:space="preserve"> </v>
      </c>
      <c r="R43" s="154"/>
      <c r="S43" s="153" t="str">
        <f t="shared" ref="S43" si="29">IF($E43=5,$B43," ")</f>
        <v xml:space="preserve"> </v>
      </c>
      <c r="T43" s="152" t="str">
        <f t="shared" ref="T43" si="30">IF($E43=5,$D43," ")</f>
        <v xml:space="preserve"> </v>
      </c>
      <c r="U43" s="146"/>
    </row>
    <row r="44" spans="1:21" x14ac:dyDescent="0.25">
      <c r="A44" s="146"/>
      <c r="B44" s="181" t="s">
        <v>394</v>
      </c>
      <c r="C44" s="149"/>
      <c r="D44" s="150">
        <v>0.5</v>
      </c>
      <c r="E44" s="150">
        <v>3</v>
      </c>
      <c r="G44" s="153" t="str">
        <f>IF($E44=1,$B44," ")</f>
        <v xml:space="preserve"> </v>
      </c>
      <c r="H44" s="152" t="str">
        <f>IF($E44=1,$D44," ")</f>
        <v xml:space="preserve"> </v>
      </c>
      <c r="I44" s="154"/>
      <c r="J44" s="153" t="str">
        <f>IF($E44=2,$B44," ")</f>
        <v xml:space="preserve"> </v>
      </c>
      <c r="K44" s="152" t="str">
        <f>IF($E44=2,$D44," ")</f>
        <v xml:space="preserve"> </v>
      </c>
      <c r="L44" s="154"/>
      <c r="M44" s="153" t="str">
        <f t="shared" si="20"/>
        <v xml:space="preserve">副本配置准备 </v>
      </c>
      <c r="N44" s="152">
        <f>IF($E44=3,$D44," ")</f>
        <v>0.5</v>
      </c>
      <c r="O44" s="154"/>
      <c r="P44" s="153" t="str">
        <f>IF($E44=4,$B44," ")</f>
        <v xml:space="preserve"> </v>
      </c>
      <c r="Q44" s="152" t="str">
        <f>IF($E44=4,$D44," ")</f>
        <v xml:space="preserve"> </v>
      </c>
      <c r="R44" s="154"/>
      <c r="S44" s="153" t="str">
        <f>IF($E44=5,$B44," ")</f>
        <v xml:space="preserve"> </v>
      </c>
      <c r="T44" s="152" t="str">
        <f>IF($E44=5,$D44," ")</f>
        <v xml:space="preserve"> </v>
      </c>
      <c r="U44" s="146"/>
    </row>
    <row r="45" spans="1:21" x14ac:dyDescent="0.25">
      <c r="A45" s="146"/>
      <c r="B45" s="181" t="s">
        <v>656</v>
      </c>
      <c r="C45" s="149"/>
      <c r="D45" s="150">
        <v>2</v>
      </c>
      <c r="E45" s="150">
        <v>3</v>
      </c>
      <c r="G45" s="153"/>
      <c r="H45" s="152"/>
      <c r="I45" s="154"/>
      <c r="J45" s="153"/>
      <c r="K45" s="152"/>
      <c r="L45" s="154"/>
      <c r="M45" s="153" t="str">
        <f t="shared" si="20"/>
        <v>对局集体测试后修改需求</v>
      </c>
      <c r="N45" s="152"/>
      <c r="O45" s="154"/>
      <c r="P45" s="153"/>
      <c r="Q45" s="152"/>
      <c r="R45" s="154"/>
      <c r="S45" s="153"/>
      <c r="T45" s="152"/>
      <c r="U45" s="146"/>
    </row>
    <row r="46" spans="1:21" x14ac:dyDescent="0.25">
      <c r="A46" s="146"/>
      <c r="B46" s="181" t="s">
        <v>676</v>
      </c>
      <c r="C46" s="149"/>
      <c r="D46" s="150">
        <v>2</v>
      </c>
      <c r="E46" s="150">
        <v>3</v>
      </c>
      <c r="G46" s="153" t="str">
        <f>IF($E46=1,$B46," ")</f>
        <v xml:space="preserve"> </v>
      </c>
      <c r="H46" s="152" t="str">
        <f>IF($E46=1,$D46," ")</f>
        <v xml:space="preserve"> </v>
      </c>
      <c r="I46" s="154"/>
      <c r="J46" s="153" t="str">
        <f>IF($E46=2,$B46," ")</f>
        <v xml:space="preserve"> </v>
      </c>
      <c r="K46" s="152" t="str">
        <f>IF($E46=2,$D46," ")</f>
        <v xml:space="preserve"> </v>
      </c>
      <c r="L46" s="154"/>
      <c r="M46" s="153" t="str">
        <f t="shared" si="20"/>
        <v>副本配置 - 小怪（逻辑）</v>
      </c>
      <c r="N46" s="152">
        <f>IF($E46=3,$D46," ")</f>
        <v>2</v>
      </c>
      <c r="O46" s="154"/>
      <c r="P46" s="153" t="str">
        <f>IF($E46=4,$B46," ")</f>
        <v xml:space="preserve"> </v>
      </c>
      <c r="Q46" s="152" t="str">
        <f>IF($E46=4,$D46," ")</f>
        <v xml:space="preserve"> </v>
      </c>
      <c r="R46" s="154"/>
      <c r="S46" s="153" t="str">
        <f>IF($E46=5,$B46," ")</f>
        <v xml:space="preserve"> </v>
      </c>
      <c r="T46" s="152" t="str">
        <f>IF($E46=5,$D46," ")</f>
        <v xml:space="preserve"> </v>
      </c>
      <c r="U46" s="146"/>
    </row>
    <row r="47" spans="1:21" x14ac:dyDescent="0.25">
      <c r="A47" s="146"/>
      <c r="B47" s="181" t="s">
        <v>654</v>
      </c>
      <c r="C47" s="149"/>
      <c r="D47" s="150">
        <v>1.5</v>
      </c>
      <c r="E47" s="150">
        <v>3</v>
      </c>
      <c r="G47" s="153" t="str">
        <f>IF($E47=1,$B47," ")</f>
        <v xml:space="preserve"> </v>
      </c>
      <c r="H47" s="152" t="str">
        <f>IF($E47=1,$D47," ")</f>
        <v xml:space="preserve"> </v>
      </c>
      <c r="I47" s="154"/>
      <c r="J47" s="153" t="str">
        <f>IF($E47=2,$B47," ")</f>
        <v xml:space="preserve"> </v>
      </c>
      <c r="K47" s="152" t="str">
        <f>IF($E47=2,$D47," ")</f>
        <v xml:space="preserve"> </v>
      </c>
      <c r="L47" s="154"/>
      <c r="M47" s="153" t="str">
        <f t="shared" si="20"/>
        <v>副本配置 - Boss（逻辑）</v>
      </c>
      <c r="N47" s="152">
        <f>IF($E47=3,$D47," ")</f>
        <v>1.5</v>
      </c>
      <c r="O47" s="154"/>
      <c r="P47" s="153" t="str">
        <f>IF($E47=4,$B47," ")</f>
        <v xml:space="preserve"> </v>
      </c>
      <c r="Q47" s="152" t="str">
        <f>IF($E47=4,$D47," ")</f>
        <v xml:space="preserve"> </v>
      </c>
      <c r="R47" s="154"/>
      <c r="S47" s="153" t="str">
        <f>IF($E47=5,$B47," ")</f>
        <v xml:space="preserve"> </v>
      </c>
      <c r="T47" s="152" t="str">
        <f>IF($E47=5,$D47," ")</f>
        <v xml:space="preserve"> </v>
      </c>
      <c r="U47" s="146"/>
    </row>
    <row r="48" spans="1:21" x14ac:dyDescent="0.25">
      <c r="A48" s="146"/>
      <c r="B48" s="181" t="s">
        <v>653</v>
      </c>
      <c r="C48" s="149"/>
      <c r="D48" s="150">
        <v>1</v>
      </c>
      <c r="E48" s="150">
        <v>4</v>
      </c>
      <c r="G48" s="153" t="str">
        <f>IF($E48=1,$B48," ")</f>
        <v xml:space="preserve"> </v>
      </c>
      <c r="H48" s="152" t="str">
        <f>IF($E48=1,$D48," ")</f>
        <v xml:space="preserve"> </v>
      </c>
      <c r="I48" s="154"/>
      <c r="J48" s="153" t="str">
        <f>IF($E48=2,$B48," ")</f>
        <v xml:space="preserve"> </v>
      </c>
      <c r="K48" s="152" t="str">
        <f>IF($E48=2,$D48," ")</f>
        <v xml:space="preserve"> </v>
      </c>
      <c r="L48" s="154"/>
      <c r="M48" s="153" t="str">
        <f t="shared" si="20"/>
        <v xml:space="preserve"> </v>
      </c>
      <c r="N48" s="152" t="str">
        <f>IF($E48=3,$D48," ")</f>
        <v xml:space="preserve"> </v>
      </c>
      <c r="O48" s="154"/>
      <c r="P48" s="153" t="str">
        <f>IF($E48=4,$B48," ")</f>
        <v>副本配置 - 小怪（表现相关）</v>
      </c>
      <c r="Q48" s="152">
        <f>IF($E48=4,$D48," ")</f>
        <v>1</v>
      </c>
      <c r="R48" s="154"/>
      <c r="S48" s="153" t="str">
        <f>IF($E48=5,$B48," ")</f>
        <v xml:space="preserve"> </v>
      </c>
      <c r="T48" s="152" t="str">
        <f>IF($E48=5,$D48," ")</f>
        <v xml:space="preserve"> </v>
      </c>
      <c r="U48" s="146"/>
    </row>
    <row r="49" spans="1:21" x14ac:dyDescent="0.25">
      <c r="A49" s="146"/>
      <c r="B49" s="181" t="s">
        <v>652</v>
      </c>
      <c r="C49" s="149"/>
      <c r="D49" s="150">
        <v>2</v>
      </c>
      <c r="E49" s="150">
        <v>4</v>
      </c>
      <c r="G49" s="153" t="str">
        <f>IF($E49=1,$B49," ")</f>
        <v xml:space="preserve"> </v>
      </c>
      <c r="H49" s="152" t="str">
        <f>IF($E49=1,$D49," ")</f>
        <v xml:space="preserve"> </v>
      </c>
      <c r="I49" s="154"/>
      <c r="J49" s="153" t="str">
        <f>IF($E49=2,$B49," ")</f>
        <v xml:space="preserve"> </v>
      </c>
      <c r="K49" s="152" t="str">
        <f>IF($E49=2,$D49," ")</f>
        <v xml:space="preserve"> </v>
      </c>
      <c r="L49" s="154"/>
      <c r="M49" s="153" t="str">
        <f t="shared" si="20"/>
        <v xml:space="preserve"> </v>
      </c>
      <c r="N49" s="152" t="str">
        <f>IF($E49=3,$D49," ")</f>
        <v xml:space="preserve"> </v>
      </c>
      <c r="O49" s="154"/>
      <c r="P49" s="153" t="str">
        <f>IF($E49=4,$B49," ")</f>
        <v>副本配置 - Boss（表现相关）</v>
      </c>
      <c r="Q49" s="152">
        <f>IF($E49=4,$D49," ")</f>
        <v>2</v>
      </c>
      <c r="R49" s="154"/>
      <c r="S49" s="153" t="str">
        <f>IF($E49=5,$B49," ")</f>
        <v xml:space="preserve"> </v>
      </c>
      <c r="T49" s="152" t="str">
        <f>IF($E49=5,$D49," ")</f>
        <v xml:space="preserve"> </v>
      </c>
      <c r="U49" s="146"/>
    </row>
    <row r="50" spans="1:21" ht="34" x14ac:dyDescent="0.25">
      <c r="A50" s="146"/>
      <c r="B50" s="149" t="s">
        <v>655</v>
      </c>
      <c r="C50" s="149"/>
      <c r="D50" s="150">
        <v>1</v>
      </c>
      <c r="E50" s="150">
        <v>4</v>
      </c>
      <c r="G50" s="153" t="str">
        <f>IF($E50=1,$B50," ")</f>
        <v xml:space="preserve"> </v>
      </c>
      <c r="H50" s="152" t="str">
        <f>IF($E50=1,$D50," ")</f>
        <v xml:space="preserve"> </v>
      </c>
      <c r="I50" s="154"/>
      <c r="J50" s="153" t="str">
        <f>IF($E50=2,$B50," ")</f>
        <v xml:space="preserve"> </v>
      </c>
      <c r="K50" s="152" t="str">
        <f>IF($E50=2,$D50," ")</f>
        <v xml:space="preserve"> </v>
      </c>
      <c r="L50" s="154"/>
      <c r="M50" s="153" t="str">
        <f>IF($E50=3,$B50," ")</f>
        <v xml:space="preserve"> </v>
      </c>
      <c r="N50" s="152" t="str">
        <f>IF($E50=3,$D50," ")</f>
        <v xml:space="preserve"> </v>
      </c>
      <c r="O50" s="154"/>
      <c r="P50" s="153" t="str">
        <f>IF($E50=4,$B50," ")</f>
        <v>村落场景，主UI （配置，验收，Debug)</v>
      </c>
      <c r="Q50" s="152">
        <f>IF($E50=4,$D50," ")</f>
        <v>1</v>
      </c>
      <c r="R50" s="154"/>
      <c r="S50" s="153" t="str">
        <f>IF($E50=5,$B50," ")</f>
        <v xml:space="preserve"> </v>
      </c>
      <c r="T50" s="152" t="str">
        <f>IF($E50=5,$D50," ")</f>
        <v xml:space="preserve"> </v>
      </c>
      <c r="U50" s="146"/>
    </row>
    <row r="51" spans="1:21" x14ac:dyDescent="0.25">
      <c r="A51" s="146"/>
      <c r="B51" s="181" t="s">
        <v>675</v>
      </c>
      <c r="C51" s="149"/>
      <c r="D51" s="150">
        <v>1</v>
      </c>
      <c r="E51" s="150">
        <v>4</v>
      </c>
      <c r="G51" s="153"/>
      <c r="H51" s="152"/>
      <c r="I51" s="154"/>
      <c r="J51" s="153"/>
      <c r="K51" s="152"/>
      <c r="L51" s="154"/>
      <c r="M51" s="153" t="str">
        <f>IF($E51=3,$B51," ")</f>
        <v xml:space="preserve"> </v>
      </c>
      <c r="N51" s="152"/>
      <c r="O51" s="154"/>
      <c r="P51" s="153"/>
      <c r="Q51" s="152"/>
      <c r="R51" s="154"/>
      <c r="S51" s="153"/>
      <c r="T51" s="152"/>
      <c r="U51" s="146"/>
    </row>
    <row r="52" spans="1:21" x14ac:dyDescent="0.25">
      <c r="B52" s="180" t="s">
        <v>630</v>
      </c>
      <c r="C52" s="149"/>
      <c r="D52" s="150">
        <v>1.5</v>
      </c>
      <c r="E52" s="150">
        <v>5</v>
      </c>
      <c r="G52" s="153" t="str">
        <f>IF($E52=1,$B52," ")</f>
        <v xml:space="preserve"> </v>
      </c>
      <c r="H52" s="152" t="str">
        <f>IF($E52=1,$D52," ")</f>
        <v xml:space="preserve"> </v>
      </c>
      <c r="I52" s="154"/>
      <c r="J52" s="153" t="str">
        <f>IF($E52=2,$B52," ")</f>
        <v xml:space="preserve"> </v>
      </c>
      <c r="K52" s="152" t="str">
        <f>IF($E52=2,$D52," ")</f>
        <v xml:space="preserve"> </v>
      </c>
      <c r="L52" s="154"/>
      <c r="M52" s="153" t="str">
        <f>IF($E52=3,$B52," ")</f>
        <v xml:space="preserve"> </v>
      </c>
      <c r="N52" s="152" t="str">
        <f>IF($E52=3,$D52," ")</f>
        <v xml:space="preserve"> </v>
      </c>
      <c r="O52" s="154"/>
      <c r="P52" s="153" t="str">
        <f>IF($E52=4,$B52," ")</f>
        <v xml:space="preserve"> </v>
      </c>
      <c r="Q52" s="152" t="str">
        <f>IF($E52=4,$D52," ")</f>
        <v xml:space="preserve"> </v>
      </c>
      <c r="R52" s="154"/>
      <c r="S52" s="153" t="str">
        <f>IF($E52=5,$B52," ")</f>
        <v>副本配置debug</v>
      </c>
      <c r="T52" s="152">
        <f>IF($E52=5,$D52," ")</f>
        <v>1.5</v>
      </c>
      <c r="U52" s="146"/>
    </row>
    <row r="53" spans="1:21" x14ac:dyDescent="0.25">
      <c r="A53" s="146"/>
      <c r="B53" s="180" t="s">
        <v>657</v>
      </c>
      <c r="C53" s="149"/>
      <c r="D53" s="150">
        <v>1.5</v>
      </c>
      <c r="E53" s="150">
        <v>5</v>
      </c>
      <c r="G53" s="153" t="str">
        <f>IF($E53=1,$B53," ")</f>
        <v xml:space="preserve"> </v>
      </c>
      <c r="H53" s="152" t="str">
        <f>IF($E53=1,$D53," ")</f>
        <v xml:space="preserve"> </v>
      </c>
      <c r="I53" s="154"/>
      <c r="J53" s="153" t="str">
        <f>IF($E53=2,$B53," ")</f>
        <v xml:space="preserve"> </v>
      </c>
      <c r="K53" s="152" t="str">
        <f>IF($E53=2,$D53," ")</f>
        <v xml:space="preserve"> </v>
      </c>
      <c r="L53" s="154"/>
      <c r="M53" s="153" t="str">
        <f>IF($E53=3,$B53," ")</f>
        <v xml:space="preserve"> </v>
      </c>
      <c r="N53" s="152" t="str">
        <f>IF($E53=3,$D53," ")</f>
        <v xml:space="preserve"> </v>
      </c>
      <c r="O53" s="154"/>
      <c r="P53" s="153" t="str">
        <f>IF($E53=4,$B53," ")</f>
        <v xml:space="preserve"> </v>
      </c>
      <c r="Q53" s="152" t="str">
        <f>IF($E53=4,$D53," ")</f>
        <v xml:space="preserve"> </v>
      </c>
      <c r="R53" s="154"/>
      <c r="S53" s="153" t="str">
        <f>IF($E53=5,$B53," ")</f>
        <v>任务系统</v>
      </c>
      <c r="T53" s="152">
        <f>IF($E53=5,$D53," ")</f>
        <v>1.5</v>
      </c>
      <c r="U53" s="146"/>
    </row>
    <row r="54" spans="1:21" x14ac:dyDescent="0.25">
      <c r="A54" s="146"/>
      <c r="B54" s="156" t="s">
        <v>694</v>
      </c>
      <c r="D54" s="150">
        <v>2</v>
      </c>
      <c r="G54" s="153"/>
      <c r="H54" s="152"/>
      <c r="I54" s="154"/>
      <c r="J54" s="153"/>
      <c r="K54" s="152"/>
      <c r="L54" s="154"/>
      <c r="M54" s="153"/>
      <c r="N54" s="152"/>
      <c r="O54" s="154"/>
      <c r="P54" s="153"/>
      <c r="Q54" s="152"/>
      <c r="R54" s="154"/>
      <c r="S54" s="153"/>
      <c r="T54" s="152"/>
      <c r="U54" s="146"/>
    </row>
    <row r="56" spans="1:21" x14ac:dyDescent="0.25">
      <c r="B56" s="149"/>
      <c r="C56" s="149"/>
      <c r="G56" s="153"/>
      <c r="H56" s="152"/>
      <c r="I56" s="154"/>
      <c r="J56" s="153"/>
      <c r="K56" s="152"/>
      <c r="L56" s="154"/>
      <c r="M56" s="153"/>
      <c r="N56" s="152"/>
      <c r="O56" s="154"/>
      <c r="P56" s="153"/>
      <c r="Q56" s="152"/>
      <c r="R56" s="154"/>
      <c r="S56" s="153"/>
      <c r="T56" s="152"/>
      <c r="U56" s="146"/>
    </row>
    <row r="58" spans="1:21" x14ac:dyDescent="0.25">
      <c r="G58" s="153" t="str">
        <f>IF($E58=1,$B58," ")</f>
        <v xml:space="preserve"> </v>
      </c>
      <c r="H58" s="152" t="str">
        <f>IF($E58=1,$D58," ")</f>
        <v xml:space="preserve"> </v>
      </c>
      <c r="I58" s="154"/>
      <c r="J58" s="153" t="str">
        <f>IF($E58=2,$B58," ")</f>
        <v xml:space="preserve"> </v>
      </c>
      <c r="K58" s="152" t="str">
        <f>IF($E58=2,$D58," ")</f>
        <v xml:space="preserve"> </v>
      </c>
      <c r="L58" s="154"/>
      <c r="M58" s="153" t="str">
        <f>IF($E58=3,$B58," ")</f>
        <v xml:space="preserve"> </v>
      </c>
      <c r="N58" s="152" t="str">
        <f>IF($E58=3,$D58," ")</f>
        <v xml:space="preserve"> </v>
      </c>
      <c r="O58" s="154"/>
      <c r="P58" s="153" t="str">
        <f>IF($E58=4,$B58," ")</f>
        <v xml:space="preserve"> </v>
      </c>
      <c r="Q58" s="152" t="str">
        <f>IF($E58=4,$D58," ")</f>
        <v xml:space="preserve"> </v>
      </c>
      <c r="R58" s="154"/>
      <c r="S58" s="153" t="str">
        <f>IF($E58=5,$B58," ")</f>
        <v xml:space="preserve"> </v>
      </c>
      <c r="T58" s="152" t="str">
        <f>IF($E58=5,$D58," ")</f>
        <v xml:space="preserve"> </v>
      </c>
      <c r="U58" s="146"/>
    </row>
    <row r="59" spans="1:21" s="19" customFormat="1" x14ac:dyDescent="0.25">
      <c r="B59" s="24" t="s">
        <v>627</v>
      </c>
      <c r="C59" s="24"/>
      <c r="D59" s="72">
        <f>SUM(D33:D58)</f>
        <v>26</v>
      </c>
      <c r="E59" s="72"/>
      <c r="F59" s="75"/>
      <c r="H59" s="72">
        <f>SUM(H31:H58)</f>
        <v>7</v>
      </c>
      <c r="I59" s="20"/>
      <c r="K59" s="72">
        <f>SUM(K36:K58)</f>
        <v>2</v>
      </c>
      <c r="L59" s="20"/>
      <c r="N59" s="72">
        <f>SUM(N36:N58)</f>
        <v>5</v>
      </c>
      <c r="O59" s="20"/>
      <c r="Q59" s="72">
        <f>SUM(Q36:Q58)</f>
        <v>4</v>
      </c>
      <c r="R59" s="20"/>
      <c r="T59" s="72">
        <f>SUM(T36:T58)</f>
        <v>3</v>
      </c>
    </row>
    <row r="60" spans="1:21" x14ac:dyDescent="0.25">
      <c r="G60" s="153"/>
      <c r="H60" s="152"/>
      <c r="I60" s="154"/>
      <c r="J60" s="153"/>
      <c r="K60" s="152"/>
      <c r="L60" s="154"/>
      <c r="M60" s="153"/>
      <c r="N60" s="152"/>
      <c r="O60" s="154"/>
      <c r="P60" s="153"/>
      <c r="Q60" s="152"/>
      <c r="R60" s="154"/>
      <c r="S60" s="153"/>
      <c r="T60" s="152"/>
      <c r="U60" s="146"/>
    </row>
    <row r="61" spans="1:21" x14ac:dyDescent="0.25">
      <c r="G61" s="153"/>
      <c r="H61" s="152"/>
      <c r="I61" s="154"/>
      <c r="J61" s="153"/>
      <c r="K61" s="152"/>
      <c r="L61" s="154"/>
      <c r="M61" s="153"/>
      <c r="N61" s="152"/>
      <c r="O61" s="154"/>
      <c r="P61" s="153"/>
      <c r="Q61" s="152"/>
      <c r="R61" s="154"/>
      <c r="S61" s="153"/>
      <c r="T61" s="152"/>
      <c r="U61" s="146"/>
    </row>
    <row r="62" spans="1:21" x14ac:dyDescent="0.25">
      <c r="B62" s="146" t="s">
        <v>385</v>
      </c>
      <c r="G62" s="153"/>
      <c r="H62" s="152"/>
      <c r="I62" s="154"/>
      <c r="J62" s="153"/>
      <c r="K62" s="152"/>
      <c r="L62" s="154"/>
      <c r="M62" s="153"/>
      <c r="N62" s="152"/>
      <c r="O62" s="154"/>
      <c r="P62" s="153"/>
      <c r="Q62" s="152"/>
      <c r="R62" s="154"/>
      <c r="S62" s="153"/>
      <c r="T62" s="152"/>
      <c r="U62" s="146"/>
    </row>
    <row r="63" spans="1:21" x14ac:dyDescent="0.25">
      <c r="A63" s="146"/>
      <c r="B63" s="149" t="s">
        <v>387</v>
      </c>
      <c r="C63" s="149"/>
      <c r="D63" s="150">
        <v>1</v>
      </c>
      <c r="E63" s="150">
        <v>5</v>
      </c>
      <c r="G63" s="153" t="str">
        <f>IF($E63=1,$B63," ")</f>
        <v xml:space="preserve"> </v>
      </c>
      <c r="H63" s="152" t="str">
        <f>IF($E63=1,$D63," ")</f>
        <v xml:space="preserve"> </v>
      </c>
      <c r="I63" s="154"/>
      <c r="J63" s="153" t="str">
        <f>IF($E63=2,$B63," ")</f>
        <v xml:space="preserve"> </v>
      </c>
      <c r="K63" s="152" t="str">
        <f>IF($E63=2,$D63," ")</f>
        <v xml:space="preserve"> </v>
      </c>
      <c r="L63" s="154"/>
      <c r="M63" s="153" t="str">
        <f>IF($E63=3,$B63," ")</f>
        <v xml:space="preserve"> </v>
      </c>
      <c r="N63" s="152" t="str">
        <f>IF($E63=3,$D63," ")</f>
        <v xml:space="preserve"> </v>
      </c>
      <c r="O63" s="154"/>
      <c r="P63" s="153" t="str">
        <f>IF($E63=4,$B63," ")</f>
        <v xml:space="preserve"> </v>
      </c>
      <c r="Q63" s="152" t="str">
        <f>IF($E63=4,$D63," ")</f>
        <v xml:space="preserve"> </v>
      </c>
      <c r="R63" s="154"/>
      <c r="S63" s="153" t="str">
        <f>IF($E63=5,$B63," ")</f>
        <v>任务系统 - 验收，Debug</v>
      </c>
      <c r="T63" s="152">
        <f>IF($E63=5,$D63," ")</f>
        <v>1</v>
      </c>
      <c r="U63" s="146"/>
    </row>
    <row r="64" spans="1:21" x14ac:dyDescent="0.25">
      <c r="B64" s="146" t="s">
        <v>397</v>
      </c>
      <c r="D64" s="150">
        <v>3</v>
      </c>
      <c r="E64" s="150">
        <v>5</v>
      </c>
      <c r="G64" s="153"/>
      <c r="H64" s="152"/>
      <c r="I64" s="154"/>
      <c r="J64" s="153"/>
      <c r="K64" s="152"/>
      <c r="L64" s="154"/>
      <c r="M64" s="153"/>
      <c r="N64" s="152"/>
      <c r="O64" s="154"/>
      <c r="P64" s="153"/>
      <c r="Q64" s="152"/>
      <c r="R64" s="154"/>
      <c r="S64" s="153" t="str">
        <f>IF($E64=5,$B64," ")</f>
        <v>活动指引界面 （超额）</v>
      </c>
      <c r="T64" s="152">
        <f>IF($E64=5,$D64," ")</f>
        <v>3</v>
      </c>
      <c r="U64" s="146"/>
    </row>
    <row r="65" spans="1:21" x14ac:dyDescent="0.25">
      <c r="B65" s="149" t="s">
        <v>651</v>
      </c>
      <c r="C65" s="149"/>
      <c r="D65" s="150">
        <v>3</v>
      </c>
      <c r="E65" s="150">
        <v>5</v>
      </c>
      <c r="G65" s="153" t="str">
        <f>IF($E65=1,$B65," ")</f>
        <v xml:space="preserve"> </v>
      </c>
      <c r="H65" s="152" t="str">
        <f>IF($E65=1,$D65," ")</f>
        <v xml:space="preserve"> </v>
      </c>
      <c r="I65" s="154"/>
      <c r="J65" s="153" t="str">
        <f>IF($E65=2,$B65," ")</f>
        <v xml:space="preserve"> </v>
      </c>
      <c r="K65" s="152" t="str">
        <f>IF($E65=2,$D65," ")</f>
        <v xml:space="preserve"> </v>
      </c>
      <c r="L65" s="154"/>
      <c r="M65" s="153" t="str">
        <f>IF($E65=3,$B65," ")</f>
        <v xml:space="preserve"> </v>
      </c>
      <c r="N65" s="152" t="str">
        <f>IF($E65=3,$D65," ")</f>
        <v xml:space="preserve"> </v>
      </c>
      <c r="O65" s="154"/>
      <c r="P65" s="153" t="str">
        <f>IF($E65=4,$B65," ")</f>
        <v xml:space="preserve"> </v>
      </c>
      <c r="Q65" s="152" t="str">
        <f>IF($E65=4,$D65," ")</f>
        <v xml:space="preserve"> </v>
      </c>
      <c r="R65" s="154"/>
      <c r="S65" s="153" t="str">
        <f>IF($E65=5,$B65," ")</f>
        <v>自动战斗逻辑</v>
      </c>
      <c r="T65" s="152">
        <f>IF($E65=5,$D65," ")</f>
        <v>3</v>
      </c>
      <c r="U65" s="146"/>
    </row>
    <row r="66" spans="1:21" x14ac:dyDescent="0.25">
      <c r="B66" s="146" t="s">
        <v>650</v>
      </c>
      <c r="D66" s="150">
        <v>1</v>
      </c>
      <c r="G66" s="153" t="str">
        <f>IF($E66=1,$B66," ")</f>
        <v xml:space="preserve"> </v>
      </c>
      <c r="H66" s="152" t="str">
        <f>IF($E66=1,$D66," ")</f>
        <v xml:space="preserve"> </v>
      </c>
      <c r="I66" s="154"/>
      <c r="J66" s="153" t="str">
        <f>IF($E66=2,$B66," ")</f>
        <v xml:space="preserve"> </v>
      </c>
      <c r="K66" s="152" t="str">
        <f>IF($E66=2,$D66," ")</f>
        <v xml:space="preserve"> </v>
      </c>
      <c r="L66" s="154"/>
      <c r="M66" s="153" t="str">
        <f>IF($E66=3,$B66," ")</f>
        <v xml:space="preserve"> </v>
      </c>
      <c r="N66" s="152" t="str">
        <f>IF($E66=3,$D66," ")</f>
        <v xml:space="preserve"> </v>
      </c>
      <c r="O66" s="154"/>
      <c r="P66" s="153" t="str">
        <f>IF($E66=4,$B66," ")</f>
        <v xml:space="preserve"> </v>
      </c>
      <c r="Q66" s="152" t="str">
        <f>IF($E66=4,$D66," ")</f>
        <v xml:space="preserve"> </v>
      </c>
      <c r="R66" s="154"/>
      <c r="S66" s="153" t="str">
        <f>IF($E66=5,$B66," ")</f>
        <v xml:space="preserve"> </v>
      </c>
      <c r="T66" s="152" t="str">
        <f>IF($E66=5,$D66," ")</f>
        <v xml:space="preserve"> </v>
      </c>
      <c r="U66" s="146"/>
    </row>
    <row r="67" spans="1:21" x14ac:dyDescent="0.25">
      <c r="B67" s="146" t="s">
        <v>389</v>
      </c>
      <c r="D67" s="150">
        <v>1</v>
      </c>
      <c r="G67" s="153"/>
      <c r="H67" s="152"/>
      <c r="I67" s="154"/>
      <c r="J67" s="153"/>
      <c r="K67" s="152"/>
      <c r="L67" s="154"/>
      <c r="M67" s="153"/>
      <c r="N67" s="152"/>
      <c r="O67" s="154"/>
      <c r="P67" s="153"/>
      <c r="Q67" s="152"/>
      <c r="R67" s="154"/>
      <c r="S67" s="153"/>
      <c r="T67" s="152"/>
      <c r="U67" s="146"/>
    </row>
    <row r="68" spans="1:21" x14ac:dyDescent="0.25">
      <c r="B68" s="146" t="s">
        <v>390</v>
      </c>
      <c r="D68" s="150">
        <v>1</v>
      </c>
      <c r="G68" s="153"/>
      <c r="H68" s="152"/>
      <c r="I68" s="154"/>
      <c r="J68" s="153"/>
      <c r="K68" s="152"/>
      <c r="L68" s="154"/>
      <c r="M68" s="153"/>
      <c r="N68" s="152"/>
      <c r="O68" s="154"/>
      <c r="P68" s="153"/>
      <c r="Q68" s="152"/>
      <c r="R68" s="154"/>
      <c r="S68" s="153"/>
      <c r="T68" s="152"/>
      <c r="U68" s="146"/>
    </row>
    <row r="69" spans="1:21" x14ac:dyDescent="0.25">
      <c r="B69" s="146" t="s">
        <v>391</v>
      </c>
      <c r="D69" s="150">
        <v>3</v>
      </c>
      <c r="G69" s="153"/>
      <c r="H69" s="152"/>
      <c r="I69" s="154"/>
      <c r="J69" s="153"/>
      <c r="K69" s="152"/>
      <c r="L69" s="154"/>
      <c r="M69" s="153"/>
      <c r="N69" s="152"/>
      <c r="O69" s="154"/>
      <c r="P69" s="153"/>
      <c r="Q69" s="152"/>
      <c r="R69" s="154"/>
      <c r="S69" s="153"/>
      <c r="T69" s="152"/>
      <c r="U69" s="146"/>
    </row>
    <row r="70" spans="1:21" x14ac:dyDescent="0.25">
      <c r="G70" s="153"/>
      <c r="H70" s="152"/>
      <c r="I70" s="154"/>
      <c r="J70" s="153"/>
      <c r="K70" s="152"/>
      <c r="L70" s="154"/>
      <c r="M70" s="153"/>
      <c r="N70" s="152"/>
      <c r="O70" s="154"/>
      <c r="P70" s="153"/>
      <c r="Q70" s="152"/>
      <c r="R70" s="154"/>
      <c r="S70" s="153"/>
      <c r="T70" s="152"/>
      <c r="U70" s="146"/>
    </row>
    <row r="71" spans="1:21" x14ac:dyDescent="0.25">
      <c r="J71" s="149"/>
      <c r="M71" s="149"/>
    </row>
    <row r="72" spans="1:21" x14ac:dyDescent="0.25">
      <c r="B72" s="149"/>
      <c r="C72" s="149"/>
      <c r="J72" s="149"/>
      <c r="M72" s="149"/>
    </row>
    <row r="73" spans="1:21" s="161" customFormat="1" x14ac:dyDescent="0.25">
      <c r="A73" s="29"/>
      <c r="B73" s="164"/>
      <c r="C73" s="164"/>
      <c r="D73" s="165"/>
      <c r="E73" s="165"/>
      <c r="F73" s="164"/>
      <c r="H73" s="163"/>
      <c r="I73" s="162"/>
      <c r="J73" s="164"/>
      <c r="L73" s="162"/>
      <c r="M73" s="164"/>
      <c r="O73" s="162"/>
      <c r="R73" s="162"/>
      <c r="U73" s="162"/>
    </row>
    <row r="74" spans="1:21" x14ac:dyDescent="0.25">
      <c r="A74" s="19" t="s">
        <v>649</v>
      </c>
      <c r="B74" s="157" t="s">
        <v>648</v>
      </c>
      <c r="D74" s="150">
        <v>1</v>
      </c>
      <c r="E74" s="150">
        <v>1</v>
      </c>
      <c r="G74" s="153" t="str">
        <f t="shared" ref="G74:G79" si="31">IF($E74=1,$B74," ")</f>
        <v>图鉴宠物获得途径-验收，debug</v>
      </c>
      <c r="H74" s="152">
        <f t="shared" ref="H74:H79" si="32">IF($E74=1,$D74," ")</f>
        <v>1</v>
      </c>
      <c r="I74" s="154"/>
      <c r="J74" s="153" t="str">
        <f t="shared" ref="J74:J79" si="33">IF($E74=2,$B74," ")</f>
        <v xml:space="preserve"> </v>
      </c>
      <c r="K74" s="152" t="str">
        <f t="shared" ref="K74:K79" si="34">IF($E74=2,$D74," ")</f>
        <v xml:space="preserve"> </v>
      </c>
      <c r="L74" s="154"/>
      <c r="M74" s="153" t="str">
        <f t="shared" ref="M74:M79" si="35">IF($E74=3,$B74," ")</f>
        <v xml:space="preserve"> </v>
      </c>
      <c r="N74" s="152" t="str">
        <f t="shared" ref="N74:N79" si="36">IF($E74=3,$D74," ")</f>
        <v xml:space="preserve"> </v>
      </c>
      <c r="O74" s="154"/>
      <c r="P74" s="153" t="str">
        <f t="shared" ref="P74:P79" si="37">IF($E74=4,$B74," ")</f>
        <v xml:space="preserve"> </v>
      </c>
      <c r="Q74" s="152" t="str">
        <f t="shared" ref="Q74:Q79" si="38">IF($E74=4,$D74," ")</f>
        <v xml:space="preserve"> </v>
      </c>
      <c r="R74" s="154"/>
      <c r="S74" s="153" t="str">
        <f t="shared" ref="S74:S79" si="39">IF($E74=5,$B74," ")</f>
        <v xml:space="preserve"> </v>
      </c>
      <c r="T74" s="152" t="str">
        <f t="shared" ref="T74:T79" si="40">IF($E74=5,$D74," ")</f>
        <v xml:space="preserve"> </v>
      </c>
    </row>
    <row r="75" spans="1:21" s="159" customFormat="1" x14ac:dyDescent="0.25">
      <c r="A75" s="19"/>
      <c r="B75" s="157" t="s">
        <v>647</v>
      </c>
      <c r="D75" s="179">
        <v>0.5</v>
      </c>
      <c r="E75" s="150">
        <v>1</v>
      </c>
      <c r="F75" s="149"/>
      <c r="G75" s="153" t="str">
        <f t="shared" si="31"/>
        <v>公会-封文档</v>
      </c>
      <c r="H75" s="152">
        <f t="shared" si="32"/>
        <v>0.5</v>
      </c>
      <c r="I75" s="154"/>
      <c r="J75" s="153" t="str">
        <f t="shared" si="33"/>
        <v xml:space="preserve"> </v>
      </c>
      <c r="K75" s="152" t="str">
        <f t="shared" si="34"/>
        <v xml:space="preserve"> </v>
      </c>
      <c r="L75" s="154"/>
      <c r="M75" s="153" t="str">
        <f t="shared" si="35"/>
        <v xml:space="preserve"> </v>
      </c>
      <c r="N75" s="152" t="str">
        <f t="shared" si="36"/>
        <v xml:space="preserve"> </v>
      </c>
      <c r="O75" s="154"/>
      <c r="P75" s="153" t="str">
        <f t="shared" si="37"/>
        <v xml:space="preserve"> </v>
      </c>
      <c r="Q75" s="152" t="str">
        <f t="shared" si="38"/>
        <v xml:space="preserve"> </v>
      </c>
      <c r="R75" s="154"/>
      <c r="S75" s="153" t="str">
        <f t="shared" si="39"/>
        <v xml:space="preserve"> </v>
      </c>
      <c r="T75" s="152" t="str">
        <f t="shared" si="40"/>
        <v xml:space="preserve"> </v>
      </c>
      <c r="U75" s="154"/>
    </row>
    <row r="76" spans="1:21" s="159" customFormat="1" x14ac:dyDescent="0.25">
      <c r="A76" s="19"/>
      <c r="B76" s="157" t="s">
        <v>646</v>
      </c>
      <c r="D76" s="179">
        <v>1</v>
      </c>
      <c r="E76" s="150">
        <v>1</v>
      </c>
      <c r="F76" s="149"/>
      <c r="G76" s="153" t="str">
        <f t="shared" si="31"/>
        <v>IM调整-封文档</v>
      </c>
      <c r="H76" s="152">
        <f t="shared" si="32"/>
        <v>1</v>
      </c>
      <c r="I76" s="154"/>
      <c r="J76" s="153" t="str">
        <f t="shared" si="33"/>
        <v xml:space="preserve"> </v>
      </c>
      <c r="K76" s="152" t="str">
        <f t="shared" si="34"/>
        <v xml:space="preserve"> </v>
      </c>
      <c r="L76" s="154"/>
      <c r="M76" s="153" t="str">
        <f t="shared" si="35"/>
        <v xml:space="preserve"> </v>
      </c>
      <c r="N76" s="152" t="str">
        <f t="shared" si="36"/>
        <v xml:space="preserve"> </v>
      </c>
      <c r="O76" s="154"/>
      <c r="P76" s="153" t="str">
        <f t="shared" si="37"/>
        <v xml:space="preserve"> </v>
      </c>
      <c r="Q76" s="152" t="str">
        <f t="shared" si="38"/>
        <v xml:space="preserve"> </v>
      </c>
      <c r="R76" s="154"/>
      <c r="S76" s="153" t="str">
        <f t="shared" si="39"/>
        <v xml:space="preserve"> </v>
      </c>
      <c r="T76" s="152" t="str">
        <f t="shared" si="40"/>
        <v xml:space="preserve"> </v>
      </c>
      <c r="U76" s="154"/>
    </row>
    <row r="77" spans="1:21" s="159" customFormat="1" x14ac:dyDescent="0.25">
      <c r="A77" s="19"/>
      <c r="B77" s="157" t="s">
        <v>374</v>
      </c>
      <c r="D77" s="179">
        <v>1</v>
      </c>
      <c r="E77" s="150">
        <v>1</v>
      </c>
      <c r="F77" s="149"/>
      <c r="G77" s="153" t="str">
        <f t="shared" si="31"/>
        <v>邮箱调整</v>
      </c>
      <c r="H77" s="152">
        <f t="shared" si="32"/>
        <v>1</v>
      </c>
      <c r="I77" s="154"/>
      <c r="J77" s="153" t="str">
        <f t="shared" si="33"/>
        <v xml:space="preserve"> </v>
      </c>
      <c r="K77" s="152" t="str">
        <f t="shared" si="34"/>
        <v xml:space="preserve"> </v>
      </c>
      <c r="L77" s="154"/>
      <c r="M77" s="153" t="str">
        <f t="shared" si="35"/>
        <v xml:space="preserve"> </v>
      </c>
      <c r="N77" s="152" t="str">
        <f t="shared" si="36"/>
        <v xml:space="preserve"> </v>
      </c>
      <c r="O77" s="154"/>
      <c r="P77" s="153" t="str">
        <f t="shared" si="37"/>
        <v xml:space="preserve"> </v>
      </c>
      <c r="Q77" s="152" t="str">
        <f t="shared" si="38"/>
        <v xml:space="preserve"> </v>
      </c>
      <c r="R77" s="154"/>
      <c r="S77" s="153" t="str">
        <f t="shared" si="39"/>
        <v xml:space="preserve"> </v>
      </c>
      <c r="T77" s="152" t="str">
        <f t="shared" si="40"/>
        <v xml:space="preserve"> </v>
      </c>
      <c r="U77" s="154"/>
    </row>
    <row r="78" spans="1:21" x14ac:dyDescent="0.25">
      <c r="B78" s="157" t="s">
        <v>645</v>
      </c>
      <c r="D78" s="150">
        <v>1</v>
      </c>
      <c r="E78" s="150">
        <v>1</v>
      </c>
      <c r="G78" s="153" t="str">
        <f t="shared" si="31"/>
        <v>宠物界面-调整封文档</v>
      </c>
      <c r="H78" s="152">
        <f t="shared" si="32"/>
        <v>1</v>
      </c>
      <c r="I78" s="154"/>
      <c r="J78" s="153" t="str">
        <f t="shared" si="33"/>
        <v xml:space="preserve"> </v>
      </c>
      <c r="K78" s="152" t="str">
        <f t="shared" si="34"/>
        <v xml:space="preserve"> </v>
      </c>
      <c r="L78" s="154"/>
      <c r="M78" s="153" t="str">
        <f t="shared" si="35"/>
        <v xml:space="preserve"> </v>
      </c>
      <c r="N78" s="152" t="str">
        <f t="shared" si="36"/>
        <v xml:space="preserve"> </v>
      </c>
      <c r="O78" s="154"/>
      <c r="P78" s="153" t="str">
        <f t="shared" si="37"/>
        <v xml:space="preserve"> </v>
      </c>
      <c r="Q78" s="152" t="str">
        <f t="shared" si="38"/>
        <v xml:space="preserve"> </v>
      </c>
      <c r="R78" s="154"/>
      <c r="S78" s="153" t="str">
        <f t="shared" si="39"/>
        <v xml:space="preserve"> </v>
      </c>
      <c r="T78" s="152" t="str">
        <f t="shared" si="40"/>
        <v xml:space="preserve"> </v>
      </c>
    </row>
    <row r="79" spans="1:21" x14ac:dyDescent="0.25">
      <c r="B79" s="157" t="s">
        <v>644</v>
      </c>
      <c r="D79" s="150">
        <v>1</v>
      </c>
      <c r="E79" s="150">
        <v>1</v>
      </c>
      <c r="G79" s="153" t="str">
        <f t="shared" si="31"/>
        <v>宠物界面-技能性格调整-UI评审</v>
      </c>
      <c r="H79" s="152">
        <f t="shared" si="32"/>
        <v>1</v>
      </c>
      <c r="I79" s="154"/>
      <c r="J79" s="153" t="str">
        <f t="shared" si="33"/>
        <v xml:space="preserve"> </v>
      </c>
      <c r="K79" s="152" t="str">
        <f t="shared" si="34"/>
        <v xml:space="preserve"> </v>
      </c>
      <c r="L79" s="154"/>
      <c r="M79" s="153" t="str">
        <f t="shared" si="35"/>
        <v xml:space="preserve"> </v>
      </c>
      <c r="N79" s="152" t="str">
        <f t="shared" si="36"/>
        <v xml:space="preserve"> </v>
      </c>
      <c r="O79" s="154"/>
      <c r="P79" s="153" t="str">
        <f t="shared" si="37"/>
        <v xml:space="preserve"> </v>
      </c>
      <c r="Q79" s="152" t="str">
        <f t="shared" si="38"/>
        <v xml:space="preserve"> </v>
      </c>
      <c r="R79" s="154"/>
      <c r="S79" s="153" t="str">
        <f t="shared" si="39"/>
        <v xml:space="preserve"> </v>
      </c>
      <c r="T79" s="152" t="str">
        <f t="shared" si="40"/>
        <v xml:space="preserve"> </v>
      </c>
    </row>
    <row r="80" spans="1:21" x14ac:dyDescent="0.25">
      <c r="G80" s="153"/>
      <c r="H80" s="152"/>
      <c r="I80" s="154"/>
      <c r="J80" s="153"/>
      <c r="K80" s="152"/>
      <c r="L80" s="154"/>
      <c r="M80" s="153"/>
      <c r="N80" s="152"/>
      <c r="O80" s="154"/>
      <c r="P80" s="153"/>
      <c r="Q80" s="152"/>
      <c r="R80" s="154"/>
      <c r="S80" s="153"/>
      <c r="T80" s="152"/>
    </row>
    <row r="81" spans="1:21" x14ac:dyDescent="0.25">
      <c r="B81" s="157" t="s">
        <v>643</v>
      </c>
      <c r="D81" s="150">
        <v>1</v>
      </c>
      <c r="E81" s="150">
        <v>2</v>
      </c>
      <c r="G81" s="153" t="str">
        <f t="shared" ref="G81:G94" si="41">IF($E81=1,$B81," ")</f>
        <v xml:space="preserve"> </v>
      </c>
      <c r="H81" s="152" t="str">
        <f t="shared" ref="H81:H94" si="42">IF($E81=1,$D81," ")</f>
        <v xml:space="preserve"> </v>
      </c>
      <c r="I81" s="154"/>
      <c r="J81" s="153" t="str">
        <f t="shared" ref="J81:J94" si="43">IF($E81=2,$B81," ")</f>
        <v>宠物界面-技能性格调整-文档，封文档</v>
      </c>
      <c r="K81" s="152">
        <f t="shared" ref="K81:K94" si="44">IF($E81=2,$D81," ")</f>
        <v>1</v>
      </c>
      <c r="L81" s="154"/>
      <c r="M81" s="153" t="str">
        <f t="shared" ref="M81:M94" si="45">IF($E81=3,$B81," ")</f>
        <v xml:space="preserve"> </v>
      </c>
      <c r="N81" s="152" t="str">
        <f t="shared" ref="N81:N94" si="46">IF($E81=3,$D81," ")</f>
        <v xml:space="preserve"> </v>
      </c>
      <c r="O81" s="154"/>
      <c r="P81" s="153" t="str">
        <f t="shared" ref="P81:P94" si="47">IF($E81=4,$B81," ")</f>
        <v xml:space="preserve"> </v>
      </c>
      <c r="Q81" s="152" t="str">
        <f t="shared" ref="Q81:Q94" si="48">IF($E81=4,$D81," ")</f>
        <v xml:space="preserve"> </v>
      </c>
      <c r="R81" s="154"/>
      <c r="S81" s="153" t="str">
        <f t="shared" ref="S81:S94" si="49">IF($E81=5,$B81," ")</f>
        <v xml:space="preserve"> </v>
      </c>
      <c r="T81" s="152" t="str">
        <f t="shared" ref="T81:T94" si="50">IF($E81=5,$D81," ")</f>
        <v xml:space="preserve"> </v>
      </c>
    </row>
    <row r="82" spans="1:21" x14ac:dyDescent="0.25">
      <c r="A82" s="146"/>
      <c r="B82" s="185" t="s">
        <v>642</v>
      </c>
      <c r="C82" s="169"/>
      <c r="D82" s="168">
        <v>1</v>
      </c>
      <c r="E82" s="150">
        <v>3</v>
      </c>
      <c r="G82" s="153" t="str">
        <f t="shared" si="41"/>
        <v xml:space="preserve"> </v>
      </c>
      <c r="H82" s="152" t="str">
        <f t="shared" si="42"/>
        <v xml:space="preserve"> </v>
      </c>
      <c r="I82" s="154"/>
      <c r="J82" s="153" t="str">
        <f t="shared" si="43"/>
        <v xml:space="preserve"> </v>
      </c>
      <c r="K82" s="152" t="str">
        <f t="shared" si="44"/>
        <v xml:space="preserve"> </v>
      </c>
      <c r="L82" s="154"/>
      <c r="M82" s="153" t="str">
        <f t="shared" si="45"/>
        <v>v0.6功能集体测试（道具合成分解，宠物图鉴）</v>
      </c>
      <c r="N82" s="152">
        <f t="shared" si="46"/>
        <v>1</v>
      </c>
      <c r="O82" s="154"/>
      <c r="P82" s="153" t="str">
        <f t="shared" si="47"/>
        <v xml:space="preserve"> </v>
      </c>
      <c r="Q82" s="152" t="str">
        <f t="shared" si="48"/>
        <v xml:space="preserve"> </v>
      </c>
      <c r="R82" s="154"/>
      <c r="S82" s="153" t="str">
        <f t="shared" si="49"/>
        <v xml:space="preserve"> </v>
      </c>
      <c r="T82" s="152" t="str">
        <f t="shared" si="50"/>
        <v xml:space="preserve"> </v>
      </c>
    </row>
    <row r="83" spans="1:21" x14ac:dyDescent="0.25">
      <c r="B83" s="157" t="s">
        <v>370</v>
      </c>
      <c r="C83" s="159"/>
      <c r="D83" s="179">
        <v>2</v>
      </c>
      <c r="E83" s="150">
        <v>2</v>
      </c>
      <c r="G83" s="153" t="str">
        <f t="shared" si="41"/>
        <v xml:space="preserve"> </v>
      </c>
      <c r="H83" s="152" t="str">
        <f t="shared" si="42"/>
        <v xml:space="preserve"> </v>
      </c>
      <c r="I83" s="154"/>
      <c r="J83" s="153" t="str">
        <f t="shared" si="43"/>
        <v>副本结算调整+（星级评价？）</v>
      </c>
      <c r="K83" s="152">
        <f t="shared" si="44"/>
        <v>2</v>
      </c>
      <c r="L83" s="154"/>
      <c r="M83" s="153" t="str">
        <f t="shared" si="45"/>
        <v xml:space="preserve"> </v>
      </c>
      <c r="N83" s="152" t="str">
        <f t="shared" si="46"/>
        <v xml:space="preserve"> </v>
      </c>
      <c r="O83" s="154"/>
      <c r="P83" s="153" t="str">
        <f t="shared" si="47"/>
        <v xml:space="preserve"> </v>
      </c>
      <c r="Q83" s="152" t="str">
        <f t="shared" si="48"/>
        <v xml:space="preserve"> </v>
      </c>
      <c r="R83" s="154"/>
      <c r="S83" s="153" t="str">
        <f t="shared" si="49"/>
        <v xml:space="preserve"> </v>
      </c>
      <c r="T83" s="152" t="str">
        <f t="shared" si="50"/>
        <v xml:space="preserve"> </v>
      </c>
    </row>
    <row r="84" spans="1:21" x14ac:dyDescent="0.25">
      <c r="B84" s="157" t="s">
        <v>376</v>
      </c>
      <c r="C84" s="159"/>
      <c r="D84" s="179">
        <v>0.5</v>
      </c>
      <c r="E84" s="150">
        <v>3</v>
      </c>
      <c r="G84" s="153" t="str">
        <f t="shared" si="41"/>
        <v xml:space="preserve"> </v>
      </c>
      <c r="H84" s="152" t="str">
        <f t="shared" si="42"/>
        <v xml:space="preserve"> </v>
      </c>
      <c r="I84" s="154"/>
      <c r="J84" s="153" t="str">
        <f t="shared" si="43"/>
        <v xml:space="preserve"> </v>
      </c>
      <c r="K84" s="152" t="str">
        <f t="shared" si="44"/>
        <v xml:space="preserve"> </v>
      </c>
      <c r="L84" s="154"/>
      <c r="M84" s="153" t="str">
        <f t="shared" si="45"/>
        <v>IM调整 - 验收，Debug</v>
      </c>
      <c r="N84" s="152">
        <f t="shared" si="46"/>
        <v>0.5</v>
      </c>
      <c r="O84" s="154"/>
      <c r="P84" s="153" t="str">
        <f t="shared" si="47"/>
        <v xml:space="preserve"> </v>
      </c>
      <c r="Q84" s="152" t="str">
        <f t="shared" si="48"/>
        <v xml:space="preserve"> </v>
      </c>
      <c r="R84" s="154"/>
      <c r="S84" s="153" t="str">
        <f t="shared" si="49"/>
        <v xml:space="preserve"> </v>
      </c>
      <c r="T84" s="152" t="str">
        <f t="shared" si="50"/>
        <v xml:space="preserve"> </v>
      </c>
    </row>
    <row r="85" spans="1:21" x14ac:dyDescent="0.25">
      <c r="A85" s="146"/>
      <c r="B85" s="185" t="s">
        <v>375</v>
      </c>
      <c r="C85" s="169"/>
      <c r="D85" s="168">
        <v>0.5</v>
      </c>
      <c r="E85" s="150">
        <v>3</v>
      </c>
      <c r="G85" s="153" t="str">
        <f t="shared" si="41"/>
        <v xml:space="preserve"> </v>
      </c>
      <c r="H85" s="152" t="str">
        <f t="shared" si="42"/>
        <v xml:space="preserve"> </v>
      </c>
      <c r="I85" s="154"/>
      <c r="J85" s="153" t="str">
        <f t="shared" si="43"/>
        <v xml:space="preserve"> </v>
      </c>
      <c r="K85" s="152" t="str">
        <f t="shared" si="44"/>
        <v xml:space="preserve"> </v>
      </c>
      <c r="L85" s="154"/>
      <c r="M85" s="153" t="str">
        <f t="shared" si="45"/>
        <v>邮箱调整 - 验收，Debug</v>
      </c>
      <c r="N85" s="152">
        <f t="shared" si="46"/>
        <v>0.5</v>
      </c>
      <c r="O85" s="154"/>
      <c r="P85" s="153" t="str">
        <f t="shared" si="47"/>
        <v xml:space="preserve"> </v>
      </c>
      <c r="Q85" s="152" t="str">
        <f t="shared" si="48"/>
        <v xml:space="preserve"> </v>
      </c>
      <c r="R85" s="154"/>
      <c r="S85" s="153" t="str">
        <f t="shared" si="49"/>
        <v xml:space="preserve"> </v>
      </c>
      <c r="T85" s="152" t="str">
        <f t="shared" si="50"/>
        <v xml:space="preserve"> </v>
      </c>
      <c r="U85" s="146"/>
    </row>
    <row r="86" spans="1:21" x14ac:dyDescent="0.25">
      <c r="A86" s="146"/>
      <c r="B86" s="157" t="s">
        <v>641</v>
      </c>
      <c r="D86" s="150">
        <v>1.5</v>
      </c>
      <c r="E86" s="150">
        <v>2</v>
      </c>
      <c r="G86" s="153" t="str">
        <f t="shared" si="41"/>
        <v xml:space="preserve"> </v>
      </c>
      <c r="H86" s="152" t="str">
        <f t="shared" si="42"/>
        <v xml:space="preserve"> </v>
      </c>
      <c r="I86" s="154"/>
      <c r="J86" s="153" t="str">
        <f t="shared" si="43"/>
        <v>商店调整-三方前</v>
      </c>
      <c r="K86" s="152">
        <f t="shared" si="44"/>
        <v>1.5</v>
      </c>
      <c r="L86" s="154"/>
      <c r="M86" s="153" t="str">
        <f t="shared" si="45"/>
        <v xml:space="preserve"> </v>
      </c>
      <c r="N86" s="152" t="str">
        <f t="shared" si="46"/>
        <v xml:space="preserve"> </v>
      </c>
      <c r="O86" s="154"/>
      <c r="P86" s="153" t="str">
        <f t="shared" si="47"/>
        <v xml:space="preserve"> </v>
      </c>
      <c r="Q86" s="152" t="str">
        <f t="shared" si="48"/>
        <v xml:space="preserve"> </v>
      </c>
      <c r="R86" s="154"/>
      <c r="S86" s="153" t="str">
        <f t="shared" si="49"/>
        <v xml:space="preserve"> </v>
      </c>
      <c r="T86" s="152" t="str">
        <f t="shared" si="50"/>
        <v xml:space="preserve"> </v>
      </c>
      <c r="U86" s="146"/>
    </row>
    <row r="87" spans="1:21" x14ac:dyDescent="0.25">
      <c r="A87" s="146"/>
      <c r="B87" s="169"/>
      <c r="C87" s="169"/>
      <c r="D87" s="168"/>
      <c r="G87" s="153" t="str">
        <f t="shared" si="41"/>
        <v xml:space="preserve"> </v>
      </c>
      <c r="H87" s="152" t="str">
        <f t="shared" si="42"/>
        <v xml:space="preserve"> </v>
      </c>
      <c r="I87" s="154"/>
      <c r="J87" s="153" t="str">
        <f t="shared" si="43"/>
        <v xml:space="preserve"> </v>
      </c>
      <c r="K87" s="152" t="str">
        <f t="shared" si="44"/>
        <v xml:space="preserve"> </v>
      </c>
      <c r="L87" s="154"/>
      <c r="M87" s="153" t="str">
        <f t="shared" si="45"/>
        <v xml:space="preserve"> </v>
      </c>
      <c r="N87" s="152" t="str">
        <f t="shared" si="46"/>
        <v xml:space="preserve"> </v>
      </c>
      <c r="O87" s="154"/>
      <c r="P87" s="153" t="str">
        <f t="shared" si="47"/>
        <v xml:space="preserve"> </v>
      </c>
      <c r="Q87" s="152" t="str">
        <f t="shared" si="48"/>
        <v xml:space="preserve"> </v>
      </c>
      <c r="R87" s="154"/>
      <c r="S87" s="153" t="str">
        <f t="shared" si="49"/>
        <v xml:space="preserve"> </v>
      </c>
      <c r="T87" s="152" t="str">
        <f t="shared" si="50"/>
        <v xml:space="preserve"> </v>
      </c>
      <c r="U87" s="146"/>
    </row>
    <row r="88" spans="1:21" x14ac:dyDescent="0.25">
      <c r="B88" s="157" t="s">
        <v>640</v>
      </c>
      <c r="C88" s="159"/>
      <c r="D88" s="179">
        <v>1</v>
      </c>
      <c r="E88" s="150">
        <v>3</v>
      </c>
      <c r="G88" s="153" t="str">
        <f>IF($E88=1,$B88," ")</f>
        <v xml:space="preserve"> </v>
      </c>
      <c r="H88" s="152" t="str">
        <f>IF($E88=1,$D88," ")</f>
        <v xml:space="preserve"> </v>
      </c>
      <c r="I88" s="154"/>
      <c r="J88" s="153" t="str">
        <f>IF($E88=2,$B88," ")</f>
        <v xml:space="preserve"> </v>
      </c>
      <c r="K88" s="152" t="str">
        <f>IF($E88=2,$D88," ")</f>
        <v xml:space="preserve"> </v>
      </c>
      <c r="L88" s="154"/>
      <c r="M88" s="153" t="str">
        <f>IF($E88=3,$B88," ")</f>
        <v>副本结算调整+（星级评价？）-验收，Debug</v>
      </c>
      <c r="N88" s="152">
        <f>IF($E88=3,$D88," ")</f>
        <v>1</v>
      </c>
      <c r="O88" s="154"/>
      <c r="P88" s="153" t="str">
        <f>IF($E88=4,$B88," ")</f>
        <v xml:space="preserve"> </v>
      </c>
      <c r="Q88" s="152" t="str">
        <f>IF($E88=4,$D88," ")</f>
        <v xml:space="preserve"> </v>
      </c>
      <c r="R88" s="154"/>
      <c r="S88" s="153" t="str">
        <f>IF($E88=5,$B88," ")</f>
        <v xml:space="preserve"> </v>
      </c>
      <c r="T88" s="152" t="str">
        <f>IF($E88=5,$D88," ")</f>
        <v xml:space="preserve"> </v>
      </c>
    </row>
    <row r="89" spans="1:21" ht="16" customHeight="1" x14ac:dyDescent="0.25">
      <c r="A89" s="146"/>
      <c r="B89" s="157" t="s">
        <v>639</v>
      </c>
      <c r="D89" s="150">
        <v>1</v>
      </c>
      <c r="E89" s="150">
        <v>3</v>
      </c>
      <c r="F89" s="149" t="s">
        <v>353</v>
      </c>
      <c r="G89" s="153" t="str">
        <f t="shared" si="41"/>
        <v xml:space="preserve"> </v>
      </c>
      <c r="H89" s="152" t="str">
        <f t="shared" si="42"/>
        <v xml:space="preserve"> </v>
      </c>
      <c r="I89" s="154"/>
      <c r="J89" s="153" t="str">
        <f t="shared" si="43"/>
        <v xml:space="preserve"> </v>
      </c>
      <c r="K89" s="152" t="str">
        <f t="shared" si="44"/>
        <v xml:space="preserve"> </v>
      </c>
      <c r="L89" s="154"/>
      <c r="M89" s="153" t="str">
        <f t="shared" si="45"/>
        <v>商店调整-封文档</v>
      </c>
      <c r="N89" s="152">
        <f t="shared" si="46"/>
        <v>1</v>
      </c>
      <c r="O89" s="154"/>
      <c r="P89" s="153" t="str">
        <f t="shared" si="47"/>
        <v xml:space="preserve"> </v>
      </c>
      <c r="Q89" s="152" t="str">
        <f t="shared" si="48"/>
        <v xml:space="preserve"> </v>
      </c>
      <c r="R89" s="154"/>
      <c r="S89" s="153" t="str">
        <f t="shared" si="49"/>
        <v xml:space="preserve"> </v>
      </c>
      <c r="T89" s="152" t="str">
        <f t="shared" si="50"/>
        <v xml:space="preserve"> </v>
      </c>
      <c r="U89" s="146"/>
    </row>
    <row r="90" spans="1:21" x14ac:dyDescent="0.25">
      <c r="A90" s="146"/>
      <c r="B90" s="185" t="s">
        <v>638</v>
      </c>
      <c r="C90" s="169"/>
      <c r="D90" s="168">
        <v>1</v>
      </c>
      <c r="E90" s="150">
        <v>3</v>
      </c>
      <c r="G90" s="153" t="str">
        <f t="shared" si="41"/>
        <v xml:space="preserve"> </v>
      </c>
      <c r="H90" s="152" t="str">
        <f t="shared" si="42"/>
        <v xml:space="preserve"> </v>
      </c>
      <c r="I90" s="154"/>
      <c r="J90" s="153" t="str">
        <f t="shared" si="43"/>
        <v xml:space="preserve"> </v>
      </c>
      <c r="K90" s="152" t="str">
        <f t="shared" si="44"/>
        <v xml:space="preserve"> </v>
      </c>
      <c r="L90" s="154"/>
      <c r="M90" s="153" t="str">
        <f t="shared" si="45"/>
        <v>公会验收-基础，Debug</v>
      </c>
      <c r="N90" s="152">
        <f t="shared" si="46"/>
        <v>1</v>
      </c>
      <c r="O90" s="154"/>
      <c r="P90" s="153" t="str">
        <f t="shared" si="47"/>
        <v xml:space="preserve"> </v>
      </c>
      <c r="Q90" s="152" t="str">
        <f t="shared" si="48"/>
        <v xml:space="preserve"> </v>
      </c>
      <c r="R90" s="154"/>
      <c r="S90" s="153" t="str">
        <f t="shared" si="49"/>
        <v xml:space="preserve"> </v>
      </c>
      <c r="T90" s="152" t="str">
        <f t="shared" si="50"/>
        <v xml:space="preserve"> </v>
      </c>
      <c r="U90" s="146"/>
    </row>
    <row r="91" spans="1:21" x14ac:dyDescent="0.25">
      <c r="A91" s="146"/>
      <c r="B91" s="170" t="s">
        <v>691</v>
      </c>
      <c r="C91" s="169"/>
      <c r="D91" s="168">
        <v>1</v>
      </c>
      <c r="G91" s="153"/>
      <c r="H91" s="152"/>
      <c r="I91" s="154"/>
      <c r="J91" s="153"/>
      <c r="K91" s="152"/>
      <c r="L91" s="154"/>
      <c r="M91" s="153"/>
      <c r="N91" s="152"/>
      <c r="O91" s="154"/>
      <c r="P91" s="153"/>
      <c r="Q91" s="152"/>
      <c r="R91" s="154"/>
      <c r="S91" s="153"/>
      <c r="T91" s="152"/>
      <c r="U91" s="146"/>
    </row>
    <row r="92" spans="1:21" x14ac:dyDescent="0.25">
      <c r="B92" s="156" t="s">
        <v>683</v>
      </c>
      <c r="D92" s="150">
        <v>2.5</v>
      </c>
      <c r="E92" s="150">
        <v>3</v>
      </c>
      <c r="F92" s="149" t="s">
        <v>360</v>
      </c>
      <c r="G92" s="153" t="str">
        <f t="shared" si="41"/>
        <v xml:space="preserve"> </v>
      </c>
      <c r="H92" s="152" t="str">
        <f t="shared" si="42"/>
        <v xml:space="preserve"> </v>
      </c>
      <c r="I92" s="154"/>
      <c r="J92" s="153" t="str">
        <f t="shared" si="43"/>
        <v xml:space="preserve"> </v>
      </c>
      <c r="K92" s="152" t="str">
        <f t="shared" si="44"/>
        <v xml:space="preserve"> </v>
      </c>
      <c r="L92" s="154"/>
      <c r="M92" s="153" t="str">
        <f t="shared" si="45"/>
        <v>大冒险 - 文档，评审(1/2)</v>
      </c>
      <c r="N92" s="152">
        <f t="shared" si="46"/>
        <v>2.5</v>
      </c>
      <c r="O92" s="154"/>
      <c r="P92" s="153" t="str">
        <f t="shared" si="47"/>
        <v xml:space="preserve"> </v>
      </c>
      <c r="Q92" s="152" t="str">
        <f t="shared" si="48"/>
        <v xml:space="preserve"> </v>
      </c>
      <c r="R92" s="154"/>
      <c r="S92" s="153" t="str">
        <f t="shared" si="49"/>
        <v xml:space="preserve"> </v>
      </c>
      <c r="T92" s="152" t="str">
        <f t="shared" si="50"/>
        <v xml:space="preserve"> </v>
      </c>
      <c r="U92" s="146"/>
    </row>
    <row r="93" spans="1:21" x14ac:dyDescent="0.25">
      <c r="A93" s="146"/>
      <c r="B93" s="170" t="s">
        <v>637</v>
      </c>
      <c r="C93" s="169"/>
      <c r="D93" s="168">
        <v>1</v>
      </c>
      <c r="E93" s="150">
        <v>4</v>
      </c>
      <c r="G93" s="153" t="str">
        <f t="shared" si="41"/>
        <v xml:space="preserve"> </v>
      </c>
      <c r="H93" s="152" t="str">
        <f t="shared" si="42"/>
        <v xml:space="preserve"> </v>
      </c>
      <c r="I93" s="154"/>
      <c r="J93" s="153" t="str">
        <f t="shared" si="43"/>
        <v xml:space="preserve"> </v>
      </c>
      <c r="K93" s="152" t="str">
        <f t="shared" si="44"/>
        <v xml:space="preserve"> </v>
      </c>
      <c r="L93" s="154"/>
      <c r="M93" s="153" t="str">
        <f t="shared" si="45"/>
        <v xml:space="preserve"> </v>
      </c>
      <c r="N93" s="152" t="str">
        <f t="shared" si="46"/>
        <v xml:space="preserve"> </v>
      </c>
      <c r="O93" s="154"/>
      <c r="P93" s="153" t="str">
        <f t="shared" si="47"/>
        <v>公会验收-其他，Debug</v>
      </c>
      <c r="Q93" s="152">
        <f t="shared" si="48"/>
        <v>1</v>
      </c>
      <c r="R93" s="154"/>
      <c r="S93" s="153" t="str">
        <f t="shared" si="49"/>
        <v xml:space="preserve"> </v>
      </c>
      <c r="T93" s="152" t="str">
        <f t="shared" si="50"/>
        <v xml:space="preserve"> </v>
      </c>
      <c r="U93" s="146"/>
    </row>
    <row r="94" spans="1:21" x14ac:dyDescent="0.25">
      <c r="B94" s="146" t="s">
        <v>682</v>
      </c>
      <c r="D94" s="150">
        <v>2.5</v>
      </c>
      <c r="E94" s="150">
        <v>4</v>
      </c>
      <c r="F94" s="149" t="s">
        <v>360</v>
      </c>
      <c r="G94" s="153" t="str">
        <f t="shared" si="41"/>
        <v xml:space="preserve"> </v>
      </c>
      <c r="H94" s="152" t="str">
        <f t="shared" si="42"/>
        <v xml:space="preserve"> </v>
      </c>
      <c r="I94" s="154"/>
      <c r="J94" s="153" t="str">
        <f t="shared" si="43"/>
        <v xml:space="preserve"> </v>
      </c>
      <c r="K94" s="152" t="str">
        <f t="shared" si="44"/>
        <v xml:space="preserve"> </v>
      </c>
      <c r="L94" s="154"/>
      <c r="M94" s="153" t="str">
        <f t="shared" si="45"/>
        <v xml:space="preserve"> </v>
      </c>
      <c r="N94" s="152" t="str">
        <f t="shared" si="46"/>
        <v xml:space="preserve"> </v>
      </c>
      <c r="O94" s="154"/>
      <c r="P94" s="153" t="str">
        <f t="shared" si="47"/>
        <v>大冒险 - 文档，评审（2/2)</v>
      </c>
      <c r="Q94" s="152">
        <f t="shared" si="48"/>
        <v>2.5</v>
      </c>
      <c r="R94" s="154"/>
      <c r="S94" s="153" t="str">
        <f t="shared" si="49"/>
        <v xml:space="preserve"> </v>
      </c>
      <c r="T94" s="152" t="str">
        <f t="shared" si="50"/>
        <v xml:space="preserve"> </v>
      </c>
      <c r="U94" s="146"/>
    </row>
    <row r="95" spans="1:21" x14ac:dyDescent="0.25">
      <c r="A95" s="146"/>
      <c r="B95" s="188" t="s">
        <v>377</v>
      </c>
      <c r="C95" s="169"/>
      <c r="D95" s="168">
        <v>0.5</v>
      </c>
      <c r="E95" s="150">
        <v>4</v>
      </c>
      <c r="G95" s="153" t="str">
        <f>IF($E95=1,$B95," ")</f>
        <v xml:space="preserve"> </v>
      </c>
      <c r="H95" s="152" t="str">
        <f>IF($E95=1,$D95," ")</f>
        <v xml:space="preserve"> </v>
      </c>
      <c r="I95" s="154"/>
      <c r="J95" s="153" t="str">
        <f>IF($E95=2,$B95," ")</f>
        <v xml:space="preserve"> </v>
      </c>
      <c r="K95" s="152" t="str">
        <f>IF($E95=2,$D95," ")</f>
        <v xml:space="preserve"> </v>
      </c>
      <c r="L95" s="154"/>
      <c r="M95" s="153" t="str">
        <f>IF($E95=3,$B95," ")</f>
        <v xml:space="preserve"> </v>
      </c>
      <c r="N95" s="152" t="str">
        <f>IF($E95=3,$D95," ")</f>
        <v xml:space="preserve"> </v>
      </c>
      <c r="O95" s="154"/>
      <c r="P95" s="153" t="str">
        <f>IF($E95=4,$B95," ")</f>
        <v>商店调整 - 验收，Debug</v>
      </c>
      <c r="Q95" s="152">
        <f>IF($E95=4,$D95," ")</f>
        <v>0.5</v>
      </c>
      <c r="R95" s="154"/>
      <c r="S95" s="153" t="str">
        <f>IF($E95=5,$B95," ")</f>
        <v xml:space="preserve"> </v>
      </c>
      <c r="T95" s="152" t="str">
        <f>IF($E95=5,$D95," ")</f>
        <v xml:space="preserve"> </v>
      </c>
      <c r="U95" s="146"/>
    </row>
    <row r="96" spans="1:21" x14ac:dyDescent="0.25">
      <c r="A96" s="146"/>
      <c r="B96" s="156" t="s">
        <v>378</v>
      </c>
      <c r="D96" s="150">
        <v>1</v>
      </c>
      <c r="E96" s="150">
        <v>4</v>
      </c>
      <c r="G96" s="153" t="str">
        <f>IF($E96=1,$B96," ")</f>
        <v xml:space="preserve"> </v>
      </c>
      <c r="H96" s="152" t="str">
        <f>IF($E96=1,$D96," ")</f>
        <v xml:space="preserve"> </v>
      </c>
      <c r="I96" s="154"/>
      <c r="J96" s="153" t="str">
        <f>IF($E96=2,$B96," ")</f>
        <v xml:space="preserve"> </v>
      </c>
      <c r="K96" s="152" t="str">
        <f>IF($E96=2,$D96," ")</f>
        <v xml:space="preserve"> </v>
      </c>
      <c r="L96" s="154"/>
      <c r="M96" s="153" t="str">
        <f>IF($E96=3,$B96," ")</f>
        <v xml:space="preserve"> </v>
      </c>
      <c r="N96" s="152" t="str">
        <f>IF($E96=3,$D96," ")</f>
        <v xml:space="preserve"> </v>
      </c>
      <c r="O96" s="154"/>
      <c r="P96" s="153" t="str">
        <f>IF($E96=4,$B96," ")</f>
        <v>宠物界面 - 调整验收</v>
      </c>
      <c r="Q96" s="152">
        <f>IF($E96=4,$D96," ")</f>
        <v>1</v>
      </c>
      <c r="R96" s="154"/>
      <c r="S96" s="153" t="str">
        <f>IF($E96=5,$B96," ")</f>
        <v xml:space="preserve"> </v>
      </c>
      <c r="T96" s="152" t="str">
        <f>IF($E96=5,$D96," ")</f>
        <v xml:space="preserve"> </v>
      </c>
      <c r="U96" s="146"/>
    </row>
    <row r="97" spans="1:21" x14ac:dyDescent="0.25">
      <c r="B97" s="156" t="s">
        <v>684</v>
      </c>
      <c r="D97" s="150">
        <v>1</v>
      </c>
      <c r="E97" s="150">
        <v>5</v>
      </c>
      <c r="F97" s="149" t="s">
        <v>342</v>
      </c>
      <c r="G97" s="153" t="str">
        <f>IF($E97=1,$B97," ")</f>
        <v xml:space="preserve"> </v>
      </c>
      <c r="H97" s="152" t="str">
        <f>IF($E97=1,$D97," ")</f>
        <v xml:space="preserve"> </v>
      </c>
      <c r="I97" s="154"/>
      <c r="J97" s="153" t="str">
        <f>IF($E97=2,$B97," ")</f>
        <v xml:space="preserve"> </v>
      </c>
      <c r="K97" s="152" t="str">
        <f>IF($E97=2,$D97," ")</f>
        <v xml:space="preserve"> </v>
      </c>
      <c r="L97" s="154"/>
      <c r="M97" s="153" t="str">
        <f>IF($E97=3,$B97," ")</f>
        <v xml:space="preserve"> </v>
      </c>
      <c r="N97" s="152" t="str">
        <f>IF($E97=3,$D97," ")</f>
        <v xml:space="preserve"> </v>
      </c>
      <c r="O97" s="154"/>
      <c r="P97" s="153" t="str">
        <f>IF($E97=4,$B97," ")</f>
        <v xml:space="preserve"> </v>
      </c>
      <c r="Q97" s="152" t="str">
        <f>IF($E97=4,$D97," ")</f>
        <v xml:space="preserve"> </v>
      </c>
      <c r="R97" s="154"/>
      <c r="S97" s="153" t="str">
        <f>IF($E97=5,$B97," ")</f>
        <v>大冒险 - 内容设计</v>
      </c>
      <c r="T97" s="152">
        <f>IF($E97=5,$D97," ")</f>
        <v>1</v>
      </c>
      <c r="U97" s="146"/>
    </row>
    <row r="100" spans="1:21" x14ac:dyDescent="0.25">
      <c r="B100" s="149"/>
      <c r="C100" s="149"/>
      <c r="G100" s="153"/>
      <c r="H100" s="152"/>
      <c r="I100" s="154"/>
      <c r="J100" s="153"/>
      <c r="K100" s="152"/>
      <c r="L100" s="154"/>
      <c r="M100" s="153"/>
      <c r="N100" s="152"/>
      <c r="O100" s="154"/>
      <c r="P100" s="153"/>
      <c r="Q100" s="152"/>
      <c r="R100" s="154"/>
      <c r="S100" s="153"/>
      <c r="T100" s="152"/>
      <c r="U100" s="146"/>
    </row>
    <row r="101" spans="1:21" s="19" customFormat="1" x14ac:dyDescent="0.25">
      <c r="B101" s="24" t="s">
        <v>627</v>
      </c>
      <c r="C101" s="24"/>
      <c r="D101" s="72">
        <f>SUM(D74:D100)</f>
        <v>24.5</v>
      </c>
      <c r="E101" s="72"/>
      <c r="F101" s="75"/>
      <c r="H101" s="72">
        <f ca="1">SUM(H74:H108)</f>
        <v>5.5</v>
      </c>
      <c r="I101" s="20"/>
      <c r="K101" s="72">
        <f ca="1">SUM(K82:K108)</f>
        <v>3.5</v>
      </c>
      <c r="L101" s="20"/>
      <c r="N101" s="72">
        <f ca="1">SUM(N82:N108)</f>
        <v>7.5</v>
      </c>
      <c r="O101" s="20"/>
      <c r="Q101" s="72">
        <f ca="1">SUM(Q82:Q108)</f>
        <v>5</v>
      </c>
      <c r="R101" s="20"/>
      <c r="T101" s="72">
        <f ca="1">SUM(T82:T108)</f>
        <v>5</v>
      </c>
      <c r="U101" s="20"/>
    </row>
    <row r="102" spans="1:21" x14ac:dyDescent="0.25">
      <c r="B102" s="159"/>
      <c r="C102" s="159"/>
      <c r="D102" s="179"/>
      <c r="G102" s="153"/>
      <c r="H102" s="152"/>
      <c r="I102" s="154"/>
      <c r="J102" s="153"/>
      <c r="K102" s="152"/>
      <c r="L102" s="154"/>
      <c r="M102" s="153"/>
      <c r="N102" s="152"/>
      <c r="O102" s="154"/>
      <c r="P102" s="153"/>
      <c r="Q102" s="152"/>
      <c r="R102" s="154"/>
      <c r="S102" s="153"/>
      <c r="T102" s="152"/>
    </row>
    <row r="103" spans="1:21" x14ac:dyDescent="0.25">
      <c r="B103" s="179" t="s">
        <v>385</v>
      </c>
      <c r="C103" s="159"/>
      <c r="D103" s="179"/>
      <c r="G103" s="153"/>
      <c r="H103" s="152"/>
      <c r="I103" s="154"/>
      <c r="J103" s="153"/>
      <c r="K103" s="152"/>
      <c r="L103" s="154"/>
      <c r="M103" s="153"/>
      <c r="N103" s="152"/>
      <c r="O103" s="154"/>
      <c r="P103" s="153"/>
      <c r="Q103" s="152"/>
      <c r="R103" s="154"/>
      <c r="S103" s="153"/>
      <c r="T103" s="152"/>
    </row>
    <row r="104" spans="1:21" x14ac:dyDescent="0.25">
      <c r="B104" s="159" t="s">
        <v>392</v>
      </c>
      <c r="C104" s="159"/>
      <c r="D104" s="179">
        <v>4.5</v>
      </c>
      <c r="E104" s="150">
        <v>5</v>
      </c>
      <c r="G104" s="153" t="str">
        <f>IF($E104=1,$B104," ")</f>
        <v xml:space="preserve"> </v>
      </c>
      <c r="H104" s="152" t="str">
        <f>IF($E104=1,$D104," ")</f>
        <v xml:space="preserve"> </v>
      </c>
      <c r="I104" s="154"/>
      <c r="J104" s="153" t="str">
        <f>IF($E104=2,$B104," ")</f>
        <v xml:space="preserve"> </v>
      </c>
      <c r="K104" s="152" t="str">
        <f>IF($E104=2,$D104," ")</f>
        <v xml:space="preserve"> </v>
      </c>
      <c r="L104" s="154"/>
      <c r="M104" s="153" t="str">
        <f>IF($E104=3,$B104," ")</f>
        <v xml:space="preserve"> </v>
      </c>
      <c r="N104" s="152" t="str">
        <f>IF($E104=3,$D104," ")</f>
        <v xml:space="preserve"> </v>
      </c>
      <c r="O104" s="154"/>
      <c r="P104" s="153" t="str">
        <f>IF($E104=4,$B104," ")</f>
        <v xml:space="preserve"> </v>
      </c>
      <c r="Q104" s="152" t="str">
        <f>IF($E104=4,$D104," ")</f>
        <v xml:space="preserve"> </v>
      </c>
      <c r="R104" s="154"/>
      <c r="S104" s="153" t="str">
        <f>IF($E104=5,$B104," ")</f>
        <v>新手文档 (1/2)</v>
      </c>
      <c r="T104" s="152">
        <f>IF($E104=5,$D104," ")</f>
        <v>4.5</v>
      </c>
      <c r="U104" s="146"/>
    </row>
    <row r="105" spans="1:21" x14ac:dyDescent="0.25">
      <c r="B105" s="159"/>
      <c r="C105" s="159"/>
      <c r="D105" s="179"/>
      <c r="G105" s="153"/>
      <c r="H105" s="152"/>
      <c r="I105" s="154"/>
      <c r="J105" s="153"/>
      <c r="K105" s="152"/>
      <c r="L105" s="154"/>
      <c r="M105" s="153"/>
      <c r="N105" s="152"/>
      <c r="O105" s="154"/>
      <c r="P105" s="153"/>
      <c r="Q105" s="152"/>
      <c r="R105" s="154"/>
      <c r="S105" s="153"/>
      <c r="T105" s="152"/>
      <c r="U105" s="146"/>
    </row>
    <row r="106" spans="1:21" x14ac:dyDescent="0.25">
      <c r="B106" s="159" t="s">
        <v>399</v>
      </c>
      <c r="C106" s="159"/>
      <c r="D106" s="179"/>
      <c r="G106" s="153"/>
      <c r="H106" s="152"/>
      <c r="I106" s="154"/>
      <c r="J106" s="153"/>
      <c r="K106" s="152"/>
      <c r="L106" s="154"/>
      <c r="M106" s="153"/>
      <c r="N106" s="152"/>
      <c r="O106" s="154"/>
      <c r="P106" s="153"/>
      <c r="Q106" s="152"/>
      <c r="R106" s="154"/>
      <c r="S106" s="153"/>
      <c r="T106" s="152"/>
    </row>
    <row r="107" spans="1:21" x14ac:dyDescent="0.25">
      <c r="B107" s="146" t="s">
        <v>380</v>
      </c>
      <c r="D107" s="150">
        <v>1</v>
      </c>
      <c r="E107" s="150">
        <v>5</v>
      </c>
      <c r="G107" s="153" t="str">
        <f>IF($E107=1,$B107," ")</f>
        <v xml:space="preserve"> </v>
      </c>
      <c r="H107" s="152" t="str">
        <f>IF($E107=1,$D107," ")</f>
        <v xml:space="preserve"> </v>
      </c>
      <c r="I107" s="154"/>
      <c r="J107" s="153" t="str">
        <f>IF($E107=2,$B107," ")</f>
        <v xml:space="preserve"> </v>
      </c>
      <c r="K107" s="152" t="str">
        <f>IF($E107=2,$D107," ")</f>
        <v xml:space="preserve"> </v>
      </c>
      <c r="L107" s="154"/>
      <c r="M107" s="153" t="str">
        <f>IF($E107=3,$B107," ")</f>
        <v xml:space="preserve"> </v>
      </c>
      <c r="N107" s="152" t="str">
        <f>IF($E107=3,$D107," ")</f>
        <v xml:space="preserve"> </v>
      </c>
      <c r="O107" s="154"/>
      <c r="P107" s="153" t="str">
        <f>IF($E107=4,$B107," ")</f>
        <v xml:space="preserve"> </v>
      </c>
      <c r="Q107" s="152" t="str">
        <f>IF($E107=4,$D107," ")</f>
        <v xml:space="preserve"> </v>
      </c>
      <c r="R107" s="154"/>
      <c r="S107" s="153" t="str">
        <f>IF($E107=5,$B107," ")</f>
        <v>装备背包 - 验收， Debug</v>
      </c>
      <c r="T107" s="152">
        <f>IF($E107=5,$D107," ")</f>
        <v>1</v>
      </c>
      <c r="U107" s="146"/>
    </row>
    <row r="108" spans="1:21" x14ac:dyDescent="0.25">
      <c r="B108" s="149" t="s">
        <v>379</v>
      </c>
      <c r="C108" s="149"/>
      <c r="D108" s="150">
        <v>3</v>
      </c>
      <c r="E108" s="150">
        <v>5</v>
      </c>
      <c r="F108" s="149" t="s">
        <v>354</v>
      </c>
      <c r="G108" s="153" t="str">
        <f>IF($E108=1,$B108," ")</f>
        <v xml:space="preserve"> </v>
      </c>
      <c r="H108" s="152" t="str">
        <f>IF($E108=1,$D108," ")</f>
        <v xml:space="preserve"> </v>
      </c>
      <c r="I108" s="154"/>
      <c r="J108" s="153" t="str">
        <f>IF($E108=2,$B108," ")</f>
        <v xml:space="preserve"> </v>
      </c>
      <c r="K108" s="152" t="str">
        <f>IF($E108=2,$D108," ")</f>
        <v xml:space="preserve"> </v>
      </c>
      <c r="L108" s="154"/>
      <c r="M108" s="153" t="str">
        <f>IF($E108=3,$B108," ")</f>
        <v xml:space="preserve"> </v>
      </c>
      <c r="N108" s="152" t="str">
        <f>IF($E108=3,$D108," ")</f>
        <v xml:space="preserve"> </v>
      </c>
      <c r="O108" s="154"/>
      <c r="P108" s="153" t="str">
        <f>IF($E108=4,$B108," ")</f>
        <v xml:space="preserve"> </v>
      </c>
      <c r="Q108" s="152" t="str">
        <f>IF($E108=4,$D108," ")</f>
        <v xml:space="preserve"> </v>
      </c>
      <c r="R108" s="154"/>
      <c r="S108" s="153" t="str">
        <f>IF($E108=5,$B108," ")</f>
        <v>装备背包 - 评审，文档提交</v>
      </c>
      <c r="T108" s="152">
        <f>IF($E108=5,$D108," ")</f>
        <v>3</v>
      </c>
      <c r="U108" s="146"/>
    </row>
    <row r="109" spans="1:21" x14ac:dyDescent="0.25">
      <c r="B109" s="159" t="s">
        <v>393</v>
      </c>
      <c r="C109" s="159"/>
      <c r="D109" s="179"/>
      <c r="G109" s="153"/>
      <c r="H109" s="152"/>
      <c r="I109" s="154"/>
      <c r="J109" s="153"/>
      <c r="K109" s="152"/>
      <c r="L109" s="154"/>
      <c r="M109" s="153"/>
      <c r="N109" s="152"/>
      <c r="O109" s="154"/>
      <c r="P109" s="153"/>
      <c r="Q109" s="152"/>
      <c r="R109" s="154"/>
      <c r="S109" s="153"/>
      <c r="T109" s="152"/>
    </row>
    <row r="110" spans="1:21" x14ac:dyDescent="0.25">
      <c r="B110" s="159" t="s">
        <v>398</v>
      </c>
      <c r="C110" s="159"/>
      <c r="D110" s="179"/>
      <c r="G110" s="153"/>
      <c r="H110" s="152"/>
      <c r="I110" s="154"/>
      <c r="J110" s="153"/>
      <c r="K110" s="152"/>
      <c r="L110" s="154"/>
      <c r="M110" s="153"/>
      <c r="N110" s="152"/>
      <c r="O110" s="154"/>
      <c r="P110" s="153"/>
      <c r="Q110" s="152"/>
      <c r="R110" s="154"/>
      <c r="S110" s="153"/>
      <c r="T110" s="152"/>
    </row>
    <row r="111" spans="1:21" x14ac:dyDescent="0.25">
      <c r="B111" s="159" t="s">
        <v>693</v>
      </c>
      <c r="C111" s="159"/>
      <c r="D111" s="179"/>
      <c r="G111" s="153" t="str">
        <f>IF(E111=1,B111," ")</f>
        <v xml:space="preserve"> </v>
      </c>
      <c r="H111" s="152" t="str">
        <f>IF(E111=1,D111," ")</f>
        <v xml:space="preserve"> </v>
      </c>
      <c r="T111" s="148"/>
    </row>
    <row r="112" spans="1:21" s="161" customFormat="1" x14ac:dyDescent="0.25">
      <c r="A112" s="29"/>
      <c r="D112" s="165"/>
      <c r="E112" s="165"/>
      <c r="F112" s="164"/>
      <c r="H112" s="163"/>
      <c r="I112" s="162"/>
      <c r="J112" s="178"/>
      <c r="L112" s="162"/>
      <c r="O112" s="162"/>
      <c r="R112" s="162"/>
      <c r="U112" s="162"/>
    </row>
    <row r="113" spans="1:21" x14ac:dyDescent="0.25">
      <c r="A113" s="19" t="s">
        <v>636</v>
      </c>
      <c r="B113" s="169"/>
      <c r="C113" s="169"/>
      <c r="D113" s="168"/>
      <c r="F113" s="153" t="str">
        <f t="shared" ref="F113:G115" si="51">IF($E113=1,$B113," ")</f>
        <v xml:space="preserve"> </v>
      </c>
      <c r="G113" s="153" t="str">
        <f t="shared" si="51"/>
        <v xml:space="preserve"> </v>
      </c>
      <c r="H113" s="152" t="str">
        <f t="shared" ref="H113:H120" si="52">IF($E113=1,$D113," ")</f>
        <v xml:space="preserve"> </v>
      </c>
      <c r="I113" s="154"/>
      <c r="J113" s="153" t="str">
        <f t="shared" ref="J113:J120" si="53">IF($E113=2,$B113," ")</f>
        <v xml:space="preserve"> </v>
      </c>
      <c r="K113" s="152" t="str">
        <f t="shared" ref="K113:K120" si="54">IF($E113=2,$D113," ")</f>
        <v xml:space="preserve"> </v>
      </c>
      <c r="L113" s="154"/>
      <c r="M113" s="153" t="str">
        <f t="shared" ref="M113:M120" si="55">IF($E113=3,$B113," ")</f>
        <v xml:space="preserve"> </v>
      </c>
      <c r="N113" s="152" t="str">
        <f t="shared" ref="N113:N120" si="56">IF($E113=3,$D113," ")</f>
        <v xml:space="preserve"> </v>
      </c>
      <c r="O113" s="154"/>
      <c r="P113" s="153" t="str">
        <f t="shared" ref="P113:P120" si="57">IF($E113=4,$B113," ")</f>
        <v xml:space="preserve"> </v>
      </c>
      <c r="Q113" s="152" t="str">
        <f t="shared" ref="Q113:Q120" si="58">IF($E113=4,$D113," ")</f>
        <v xml:space="preserve"> </v>
      </c>
      <c r="R113" s="154"/>
      <c r="S113" s="153" t="str">
        <f t="shared" ref="S113:S120" si="59">IF($E113=5,$B113," ")</f>
        <v xml:space="preserve"> </v>
      </c>
      <c r="T113" s="152" t="str">
        <f t="shared" ref="T113:T120" si="60">IF($E113=5,$D113," ")</f>
        <v xml:space="preserve"> </v>
      </c>
    </row>
    <row r="114" spans="1:21" x14ac:dyDescent="0.25">
      <c r="B114" s="169"/>
      <c r="C114" s="169"/>
      <c r="D114" s="168"/>
      <c r="F114" s="153" t="str">
        <f t="shared" si="51"/>
        <v xml:space="preserve"> </v>
      </c>
      <c r="G114" s="153" t="str">
        <f t="shared" si="51"/>
        <v xml:space="preserve"> </v>
      </c>
      <c r="H114" s="152" t="str">
        <f t="shared" si="52"/>
        <v xml:space="preserve"> </v>
      </c>
      <c r="I114" s="154"/>
      <c r="J114" s="153" t="str">
        <f t="shared" si="53"/>
        <v xml:space="preserve"> </v>
      </c>
      <c r="K114" s="152" t="str">
        <f t="shared" si="54"/>
        <v xml:space="preserve"> </v>
      </c>
      <c r="L114" s="154"/>
      <c r="M114" s="153" t="str">
        <f t="shared" si="55"/>
        <v xml:space="preserve"> </v>
      </c>
      <c r="N114" s="152" t="str">
        <f t="shared" si="56"/>
        <v xml:space="preserve"> </v>
      </c>
      <c r="O114" s="154"/>
      <c r="P114" s="153" t="str">
        <f t="shared" si="57"/>
        <v xml:space="preserve"> </v>
      </c>
      <c r="Q114" s="152" t="str">
        <f t="shared" si="58"/>
        <v xml:space="preserve"> </v>
      </c>
      <c r="R114" s="154"/>
      <c r="S114" s="153" t="str">
        <f t="shared" si="59"/>
        <v xml:space="preserve"> </v>
      </c>
      <c r="T114" s="152" t="str">
        <f t="shared" si="60"/>
        <v xml:space="preserve"> </v>
      </c>
    </row>
    <row r="115" spans="1:21" x14ac:dyDescent="0.25">
      <c r="B115" s="169"/>
      <c r="C115" s="169"/>
      <c r="D115" s="168"/>
      <c r="F115" s="153" t="str">
        <f t="shared" si="51"/>
        <v xml:space="preserve"> </v>
      </c>
      <c r="G115" s="153" t="str">
        <f t="shared" si="51"/>
        <v xml:space="preserve"> </v>
      </c>
      <c r="H115" s="152" t="str">
        <f t="shared" si="52"/>
        <v xml:space="preserve"> </v>
      </c>
      <c r="I115" s="154"/>
      <c r="J115" s="153" t="str">
        <f t="shared" si="53"/>
        <v xml:space="preserve"> </v>
      </c>
      <c r="K115" s="152" t="str">
        <f t="shared" si="54"/>
        <v xml:space="preserve"> </v>
      </c>
      <c r="L115" s="154"/>
      <c r="M115" s="153" t="str">
        <f t="shared" si="55"/>
        <v xml:space="preserve"> </v>
      </c>
      <c r="N115" s="152" t="str">
        <f t="shared" si="56"/>
        <v xml:space="preserve"> </v>
      </c>
      <c r="O115" s="154"/>
      <c r="P115" s="153" t="str">
        <f t="shared" si="57"/>
        <v xml:space="preserve"> </v>
      </c>
      <c r="Q115" s="152" t="str">
        <f t="shared" si="58"/>
        <v xml:space="preserve"> </v>
      </c>
      <c r="R115" s="154"/>
      <c r="S115" s="153" t="str">
        <f t="shared" si="59"/>
        <v xml:space="preserve"> </v>
      </c>
      <c r="T115" s="152" t="str">
        <f t="shared" si="60"/>
        <v xml:space="preserve"> </v>
      </c>
      <c r="U115" s="154"/>
    </row>
    <row r="116" spans="1:21" x14ac:dyDescent="0.25">
      <c r="B116" s="177" t="s">
        <v>635</v>
      </c>
      <c r="C116" s="167"/>
      <c r="D116" s="167">
        <v>1.5</v>
      </c>
      <c r="E116" s="150">
        <v>1</v>
      </c>
      <c r="F116" s="153"/>
      <c r="G116" s="153" t="str">
        <f>IF($E116=1,$B116," ")</f>
        <v>通天塔-经验、金钱、boss，小怪 （逻辑）验收，debug</v>
      </c>
      <c r="H116" s="152">
        <f t="shared" si="52"/>
        <v>1.5</v>
      </c>
      <c r="I116" s="154"/>
      <c r="J116" s="153" t="str">
        <f t="shared" si="53"/>
        <v xml:space="preserve"> </v>
      </c>
      <c r="K116" s="152" t="str">
        <f t="shared" si="54"/>
        <v xml:space="preserve"> </v>
      </c>
      <c r="L116" s="154"/>
      <c r="M116" s="153" t="str">
        <f t="shared" si="55"/>
        <v xml:space="preserve"> </v>
      </c>
      <c r="N116" s="152" t="str">
        <f t="shared" si="56"/>
        <v xml:space="preserve"> </v>
      </c>
      <c r="O116" s="154"/>
      <c r="P116" s="153" t="str">
        <f t="shared" si="57"/>
        <v xml:space="preserve"> </v>
      </c>
      <c r="Q116" s="152" t="str">
        <f t="shared" si="58"/>
        <v xml:space="preserve"> </v>
      </c>
      <c r="R116" s="154"/>
      <c r="S116" s="153" t="str">
        <f t="shared" si="59"/>
        <v xml:space="preserve"> </v>
      </c>
      <c r="T116" s="152" t="str">
        <f t="shared" si="60"/>
        <v xml:space="preserve"> </v>
      </c>
      <c r="U116" s="146"/>
    </row>
    <row r="117" spans="1:21" s="153" customFormat="1" x14ac:dyDescent="0.25">
      <c r="A117" s="71"/>
      <c r="B117" s="176" t="s">
        <v>634</v>
      </c>
      <c r="C117" s="175"/>
      <c r="D117" s="155">
        <v>2</v>
      </c>
      <c r="E117" s="174">
        <v>1</v>
      </c>
      <c r="G117" s="153" t="str">
        <f>IF($E117=1,$B117," ")</f>
        <v>第一二章小怪Boss和第二章大Boss设计</v>
      </c>
      <c r="H117" s="173">
        <f t="shared" si="52"/>
        <v>2</v>
      </c>
      <c r="I117" s="172"/>
      <c r="J117" s="153" t="str">
        <f t="shared" si="53"/>
        <v xml:space="preserve"> </v>
      </c>
      <c r="K117" s="171" t="str">
        <f t="shared" si="54"/>
        <v xml:space="preserve"> </v>
      </c>
      <c r="L117" s="172"/>
      <c r="M117" s="153" t="str">
        <f t="shared" si="55"/>
        <v xml:space="preserve"> </v>
      </c>
      <c r="N117" s="171" t="str">
        <f t="shared" si="56"/>
        <v xml:space="preserve"> </v>
      </c>
      <c r="O117" s="172"/>
      <c r="P117" s="153" t="str">
        <f t="shared" si="57"/>
        <v xml:space="preserve"> </v>
      </c>
      <c r="Q117" s="171" t="str">
        <f t="shared" si="58"/>
        <v xml:space="preserve"> </v>
      </c>
      <c r="R117" s="172"/>
      <c r="S117" s="153" t="str">
        <f t="shared" si="59"/>
        <v xml:space="preserve"> </v>
      </c>
      <c r="T117" s="171" t="str">
        <f t="shared" si="60"/>
        <v xml:space="preserve"> </v>
      </c>
    </row>
    <row r="118" spans="1:21" x14ac:dyDescent="0.25">
      <c r="B118" s="177" t="s">
        <v>381</v>
      </c>
      <c r="C118" s="167"/>
      <c r="D118" s="167">
        <v>1</v>
      </c>
      <c r="E118" s="150">
        <v>1</v>
      </c>
      <c r="F118" s="153"/>
      <c r="G118" s="153" t="str">
        <f>IF($E118=1,$B118," ")</f>
        <v>对局修改 - 数值配合</v>
      </c>
      <c r="H118" s="152">
        <f t="shared" si="52"/>
        <v>1</v>
      </c>
      <c r="I118" s="154"/>
      <c r="J118" s="153" t="str">
        <f t="shared" si="53"/>
        <v xml:space="preserve"> </v>
      </c>
      <c r="K118" s="152" t="str">
        <f t="shared" si="54"/>
        <v xml:space="preserve"> </v>
      </c>
      <c r="L118" s="154"/>
      <c r="M118" s="153" t="str">
        <f t="shared" si="55"/>
        <v xml:space="preserve"> </v>
      </c>
      <c r="N118" s="152" t="str">
        <f t="shared" si="56"/>
        <v xml:space="preserve"> </v>
      </c>
      <c r="O118" s="154"/>
      <c r="P118" s="153" t="str">
        <f t="shared" si="57"/>
        <v xml:space="preserve"> </v>
      </c>
      <c r="Q118" s="152" t="str">
        <f t="shared" si="58"/>
        <v xml:space="preserve"> </v>
      </c>
      <c r="R118" s="154"/>
      <c r="S118" s="153" t="str">
        <f t="shared" si="59"/>
        <v xml:space="preserve"> </v>
      </c>
      <c r="T118" s="152" t="str">
        <f t="shared" si="60"/>
        <v xml:space="preserve"> </v>
      </c>
    </row>
    <row r="119" spans="1:21" x14ac:dyDescent="0.25">
      <c r="B119" s="157" t="s">
        <v>382</v>
      </c>
      <c r="D119" s="150">
        <v>0.5</v>
      </c>
      <c r="E119" s="150">
        <v>1</v>
      </c>
      <c r="F119" s="153"/>
      <c r="G119" s="153" t="str">
        <f>IF($E119=1,$B119," ")</f>
        <v>物攻走五行修改  - 封文档</v>
      </c>
      <c r="H119" s="152">
        <f t="shared" si="52"/>
        <v>0.5</v>
      </c>
      <c r="I119" s="154"/>
      <c r="J119" s="153" t="str">
        <f t="shared" si="53"/>
        <v xml:space="preserve"> </v>
      </c>
      <c r="K119" s="152" t="str">
        <f t="shared" si="54"/>
        <v xml:space="preserve"> </v>
      </c>
      <c r="L119" s="154"/>
      <c r="M119" s="153" t="str">
        <f t="shared" si="55"/>
        <v xml:space="preserve"> </v>
      </c>
      <c r="N119" s="152" t="str">
        <f t="shared" si="56"/>
        <v xml:space="preserve"> </v>
      </c>
      <c r="O119" s="154"/>
      <c r="P119" s="153" t="str">
        <f t="shared" si="57"/>
        <v xml:space="preserve"> </v>
      </c>
      <c r="Q119" s="152" t="str">
        <f t="shared" si="58"/>
        <v xml:space="preserve"> </v>
      </c>
      <c r="R119" s="154"/>
      <c r="S119" s="153" t="str">
        <f t="shared" si="59"/>
        <v xml:space="preserve"> </v>
      </c>
      <c r="T119" s="152" t="str">
        <f t="shared" si="60"/>
        <v xml:space="preserve"> </v>
      </c>
    </row>
    <row r="120" spans="1:21" x14ac:dyDescent="0.25">
      <c r="B120" s="157" t="s">
        <v>383</v>
      </c>
      <c r="D120" s="150">
        <v>0.5</v>
      </c>
      <c r="E120" s="150">
        <v>1</v>
      </c>
      <c r="F120" s="153"/>
      <c r="G120" s="153" t="str">
        <f>IF($E120=1,$B120," ")</f>
        <v>打断走技能修改 - 封文档</v>
      </c>
      <c r="H120" s="152">
        <f t="shared" si="52"/>
        <v>0.5</v>
      </c>
      <c r="I120" s="154"/>
      <c r="J120" s="153" t="str">
        <f t="shared" si="53"/>
        <v xml:space="preserve"> </v>
      </c>
      <c r="K120" s="152" t="str">
        <f t="shared" si="54"/>
        <v xml:space="preserve"> </v>
      </c>
      <c r="L120" s="154"/>
      <c r="M120" s="153" t="str">
        <f t="shared" si="55"/>
        <v xml:space="preserve"> </v>
      </c>
      <c r="N120" s="152" t="str">
        <f t="shared" si="56"/>
        <v xml:space="preserve"> </v>
      </c>
      <c r="O120" s="154"/>
      <c r="P120" s="153" t="str">
        <f t="shared" si="57"/>
        <v xml:space="preserve"> </v>
      </c>
      <c r="Q120" s="152" t="str">
        <f t="shared" si="58"/>
        <v xml:space="preserve"> </v>
      </c>
      <c r="R120" s="154"/>
      <c r="S120" s="153" t="str">
        <f t="shared" si="59"/>
        <v xml:space="preserve"> </v>
      </c>
      <c r="T120" s="152" t="str">
        <f t="shared" si="60"/>
        <v xml:space="preserve"> </v>
      </c>
    </row>
    <row r="121" spans="1:21" x14ac:dyDescent="0.25">
      <c r="F121" s="153"/>
      <c r="G121" s="153"/>
      <c r="H121" s="152"/>
      <c r="I121" s="154"/>
      <c r="J121" s="153"/>
      <c r="K121" s="152"/>
      <c r="L121" s="154"/>
      <c r="M121" s="153"/>
      <c r="N121" s="152"/>
      <c r="O121" s="154"/>
      <c r="P121" s="153"/>
      <c r="Q121" s="152"/>
      <c r="R121" s="154"/>
      <c r="S121" s="153"/>
      <c r="T121" s="152"/>
      <c r="U121" s="146"/>
    </row>
    <row r="122" spans="1:21" x14ac:dyDescent="0.25">
      <c r="B122" s="157" t="s">
        <v>633</v>
      </c>
      <c r="D122" s="150">
        <v>1</v>
      </c>
      <c r="E122" s="150">
        <v>2</v>
      </c>
      <c r="F122" s="153"/>
      <c r="G122" s="153" t="str">
        <f t="shared" ref="G122:G130" si="61">IF($E122=1,$B122," ")</f>
        <v xml:space="preserve"> </v>
      </c>
      <c r="H122" s="152" t="str">
        <f t="shared" ref="H122:H130" si="62">IF($E122=1,$D122," ")</f>
        <v xml:space="preserve"> </v>
      </c>
      <c r="I122" s="154"/>
      <c r="J122" s="153" t="str">
        <f t="shared" ref="J122:J130" si="63">IF($E122=2,$B122," ")</f>
        <v>道具tips掉落途径验收，debug</v>
      </c>
      <c r="K122" s="152">
        <f t="shared" ref="K122:K130" si="64">IF($E122=2,$D122," ")</f>
        <v>1</v>
      </c>
      <c r="L122" s="154"/>
      <c r="M122" s="153" t="str">
        <f t="shared" ref="M122:M130" si="65">IF($E122=3,$B122," ")</f>
        <v xml:space="preserve"> </v>
      </c>
      <c r="N122" s="152" t="str">
        <f t="shared" ref="N122:N130" si="66">IF($E122=3,$D122," ")</f>
        <v xml:space="preserve"> </v>
      </c>
      <c r="O122" s="154"/>
      <c r="P122" s="153" t="str">
        <f t="shared" ref="P122:P130" si="67">IF($E122=4,$B122," ")</f>
        <v xml:space="preserve"> </v>
      </c>
      <c r="Q122" s="152" t="str">
        <f t="shared" ref="Q122:Q130" si="68">IF($E122=4,$D122," ")</f>
        <v xml:space="preserve"> </v>
      </c>
      <c r="R122" s="154"/>
      <c r="S122" s="153" t="str">
        <f t="shared" ref="S122:S130" si="69">IF($E122=5,$B122," ")</f>
        <v xml:space="preserve"> </v>
      </c>
      <c r="T122" s="152" t="str">
        <f t="shared" ref="T122:T130" si="70">IF($E122=5,$D122," ")</f>
        <v xml:space="preserve"> </v>
      </c>
      <c r="U122" s="146"/>
    </row>
    <row r="123" spans="1:21" x14ac:dyDescent="0.25">
      <c r="B123" s="185" t="s">
        <v>632</v>
      </c>
      <c r="C123" s="169"/>
      <c r="D123" s="168">
        <v>1</v>
      </c>
      <c r="E123" s="150">
        <v>2</v>
      </c>
      <c r="F123" s="153"/>
      <c r="G123" s="153" t="str">
        <f t="shared" si="61"/>
        <v xml:space="preserve"> </v>
      </c>
      <c r="H123" s="152" t="str">
        <f t="shared" si="62"/>
        <v xml:space="preserve"> </v>
      </c>
      <c r="I123" s="154"/>
      <c r="J123" s="153" t="str">
        <f t="shared" si="63"/>
        <v>v0.6功能集体测试（背包）</v>
      </c>
      <c r="K123" s="152">
        <f t="shared" si="64"/>
        <v>1</v>
      </c>
      <c r="L123" s="154"/>
      <c r="M123" s="153" t="str">
        <f t="shared" si="65"/>
        <v xml:space="preserve"> </v>
      </c>
      <c r="N123" s="152" t="str">
        <f t="shared" si="66"/>
        <v xml:space="preserve"> </v>
      </c>
      <c r="O123" s="154"/>
      <c r="P123" s="153" t="str">
        <f t="shared" si="67"/>
        <v xml:space="preserve"> </v>
      </c>
      <c r="Q123" s="152" t="str">
        <f t="shared" si="68"/>
        <v xml:space="preserve"> </v>
      </c>
      <c r="R123" s="154"/>
      <c r="S123" s="153" t="str">
        <f t="shared" si="69"/>
        <v xml:space="preserve"> </v>
      </c>
      <c r="T123" s="152" t="str">
        <f t="shared" si="70"/>
        <v xml:space="preserve"> </v>
      </c>
    </row>
    <row r="124" spans="1:21" x14ac:dyDescent="0.25">
      <c r="B124" s="157" t="s">
        <v>384</v>
      </c>
      <c r="D124" s="150">
        <v>1</v>
      </c>
      <c r="E124" s="150">
        <v>2</v>
      </c>
      <c r="F124" s="153"/>
      <c r="G124" s="153" t="str">
        <f t="shared" si="61"/>
        <v xml:space="preserve"> </v>
      </c>
      <c r="H124" s="152" t="str">
        <f t="shared" si="62"/>
        <v xml:space="preserve"> </v>
      </c>
      <c r="I124" s="154"/>
      <c r="J124" s="153" t="str">
        <f t="shared" si="63"/>
        <v>物攻五行，打断验收，Debug</v>
      </c>
      <c r="K124" s="152">
        <f t="shared" si="64"/>
        <v>1</v>
      </c>
      <c r="L124" s="154"/>
      <c r="M124" s="153" t="str">
        <f t="shared" si="65"/>
        <v xml:space="preserve"> </v>
      </c>
      <c r="N124" s="152" t="str">
        <f t="shared" si="66"/>
        <v xml:space="preserve"> </v>
      </c>
      <c r="O124" s="154"/>
      <c r="P124" s="153" t="str">
        <f t="shared" si="67"/>
        <v xml:space="preserve"> </v>
      </c>
      <c r="Q124" s="152" t="str">
        <f t="shared" si="68"/>
        <v xml:space="preserve"> </v>
      </c>
      <c r="R124" s="154"/>
      <c r="S124" s="153" t="str">
        <f t="shared" si="69"/>
        <v xml:space="preserve"> </v>
      </c>
      <c r="T124" s="152" t="str">
        <f t="shared" si="70"/>
        <v xml:space="preserve"> </v>
      </c>
      <c r="U124" s="146"/>
    </row>
    <row r="125" spans="1:21" x14ac:dyDescent="0.25">
      <c r="B125" s="157" t="s">
        <v>348</v>
      </c>
      <c r="D125" s="150">
        <v>2</v>
      </c>
      <c r="E125" s="150">
        <v>2</v>
      </c>
      <c r="F125" s="153"/>
      <c r="G125" s="153" t="str">
        <f t="shared" si="61"/>
        <v xml:space="preserve"> </v>
      </c>
      <c r="H125" s="152" t="str">
        <f t="shared" si="62"/>
        <v xml:space="preserve"> </v>
      </c>
      <c r="I125" s="154"/>
      <c r="J125" s="153" t="str">
        <f t="shared" si="63"/>
        <v>回归技能玩法， 和团队玩法</v>
      </c>
      <c r="K125" s="152">
        <f t="shared" si="64"/>
        <v>2</v>
      </c>
      <c r="L125" s="154"/>
      <c r="M125" s="153" t="str">
        <f t="shared" si="65"/>
        <v xml:space="preserve"> </v>
      </c>
      <c r="N125" s="152" t="str">
        <f t="shared" si="66"/>
        <v xml:space="preserve"> </v>
      </c>
      <c r="O125" s="154"/>
      <c r="P125" s="153" t="str">
        <f t="shared" si="67"/>
        <v xml:space="preserve"> </v>
      </c>
      <c r="Q125" s="152" t="str">
        <f t="shared" si="68"/>
        <v xml:space="preserve"> </v>
      </c>
      <c r="R125" s="154"/>
      <c r="S125" s="153" t="str">
        <f t="shared" si="69"/>
        <v xml:space="preserve"> </v>
      </c>
      <c r="T125" s="152" t="str">
        <f t="shared" si="70"/>
        <v xml:space="preserve"> </v>
      </c>
      <c r="U125" s="146"/>
    </row>
    <row r="126" spans="1:21" x14ac:dyDescent="0.25">
      <c r="B126" s="157" t="s">
        <v>631</v>
      </c>
      <c r="D126" s="150">
        <v>1</v>
      </c>
      <c r="E126" s="150">
        <v>2</v>
      </c>
      <c r="F126" s="153"/>
      <c r="G126" s="153" t="str">
        <f t="shared" si="61"/>
        <v xml:space="preserve"> </v>
      </c>
      <c r="H126" s="152" t="str">
        <f t="shared" si="62"/>
        <v xml:space="preserve"> </v>
      </c>
      <c r="I126" s="154"/>
      <c r="J126" s="153" t="str">
        <f t="shared" si="63"/>
        <v>宠物规划</v>
      </c>
      <c r="K126" s="152">
        <f t="shared" si="64"/>
        <v>1</v>
      </c>
      <c r="L126" s="154"/>
      <c r="M126" s="153" t="str">
        <f t="shared" si="65"/>
        <v xml:space="preserve"> </v>
      </c>
      <c r="N126" s="152" t="str">
        <f t="shared" si="66"/>
        <v xml:space="preserve"> </v>
      </c>
      <c r="O126" s="154"/>
      <c r="P126" s="153" t="str">
        <f t="shared" si="67"/>
        <v xml:space="preserve"> </v>
      </c>
      <c r="Q126" s="152" t="str">
        <f t="shared" si="68"/>
        <v xml:space="preserve"> </v>
      </c>
      <c r="R126" s="154"/>
      <c r="S126" s="153" t="str">
        <f t="shared" si="69"/>
        <v xml:space="preserve"> </v>
      </c>
      <c r="T126" s="152" t="str">
        <f t="shared" si="70"/>
        <v xml:space="preserve"> </v>
      </c>
      <c r="U126" s="146"/>
    </row>
    <row r="127" spans="1:21" x14ac:dyDescent="0.25">
      <c r="B127" s="159"/>
      <c r="F127" s="153"/>
      <c r="G127" s="153"/>
      <c r="H127" s="152"/>
      <c r="I127" s="154"/>
      <c r="J127" s="153"/>
      <c r="K127" s="152"/>
      <c r="L127" s="154"/>
      <c r="M127" s="153"/>
      <c r="N127" s="152"/>
      <c r="O127" s="154"/>
      <c r="P127" s="153"/>
      <c r="Q127" s="152"/>
      <c r="R127" s="154"/>
      <c r="S127" s="153"/>
      <c r="T127" s="152"/>
      <c r="U127" s="146"/>
    </row>
    <row r="128" spans="1:21" x14ac:dyDescent="0.25">
      <c r="B128" s="157" t="s">
        <v>395</v>
      </c>
      <c r="D128" s="150">
        <v>1</v>
      </c>
      <c r="E128" s="150">
        <v>3</v>
      </c>
      <c r="F128" s="153"/>
      <c r="G128" s="153" t="str">
        <f t="shared" si="61"/>
        <v xml:space="preserve"> </v>
      </c>
      <c r="H128" s="152" t="str">
        <f t="shared" si="62"/>
        <v xml:space="preserve"> </v>
      </c>
      <c r="I128" s="154"/>
      <c r="J128" s="153" t="str">
        <f t="shared" si="63"/>
        <v xml:space="preserve"> </v>
      </c>
      <c r="K128" s="152" t="str">
        <f t="shared" si="64"/>
        <v xml:space="preserve"> </v>
      </c>
      <c r="L128" s="154"/>
      <c r="M128" s="153" t="str">
        <f t="shared" si="65"/>
        <v>副本配置准备</v>
      </c>
      <c r="N128" s="152">
        <f t="shared" si="66"/>
        <v>1</v>
      </c>
      <c r="O128" s="154"/>
      <c r="P128" s="153" t="str">
        <f t="shared" si="67"/>
        <v xml:space="preserve"> </v>
      </c>
      <c r="Q128" s="152" t="str">
        <f t="shared" si="68"/>
        <v xml:space="preserve"> </v>
      </c>
      <c r="R128" s="154"/>
      <c r="S128" s="153" t="str">
        <f t="shared" si="69"/>
        <v xml:space="preserve"> </v>
      </c>
      <c r="T128" s="152" t="str">
        <f t="shared" si="70"/>
        <v xml:space="preserve"> </v>
      </c>
      <c r="U128" s="146"/>
    </row>
    <row r="129" spans="1:21" x14ac:dyDescent="0.25">
      <c r="B129" s="181" t="s">
        <v>679</v>
      </c>
      <c r="C129" s="149"/>
      <c r="D129" s="150">
        <v>3</v>
      </c>
      <c r="E129" s="150">
        <v>3</v>
      </c>
      <c r="F129" s="153"/>
      <c r="G129" s="153" t="str">
        <f t="shared" si="61"/>
        <v xml:space="preserve"> </v>
      </c>
      <c r="H129" s="152" t="str">
        <f t="shared" si="62"/>
        <v xml:space="preserve"> </v>
      </c>
      <c r="I129" s="154"/>
      <c r="J129" s="153" t="str">
        <f t="shared" si="63"/>
        <v xml:space="preserve"> </v>
      </c>
      <c r="K129" s="152" t="str">
        <f t="shared" si="64"/>
        <v xml:space="preserve"> </v>
      </c>
      <c r="L129" s="154"/>
      <c r="M129" s="153" t="str">
        <f t="shared" si="65"/>
        <v>副本配置（小怪，逻辑，AI，Unit Data）</v>
      </c>
      <c r="N129" s="152">
        <f t="shared" si="66"/>
        <v>3</v>
      </c>
      <c r="O129" s="154"/>
      <c r="P129" s="153" t="str">
        <f t="shared" si="67"/>
        <v xml:space="preserve"> </v>
      </c>
      <c r="Q129" s="152" t="str">
        <f t="shared" si="68"/>
        <v xml:space="preserve"> </v>
      </c>
      <c r="R129" s="154"/>
      <c r="S129" s="153" t="str">
        <f t="shared" si="69"/>
        <v xml:space="preserve"> </v>
      </c>
      <c r="T129" s="152" t="str">
        <f t="shared" si="70"/>
        <v xml:space="preserve"> </v>
      </c>
      <c r="U129" s="146"/>
    </row>
    <row r="130" spans="1:21" x14ac:dyDescent="0.25">
      <c r="A130" s="146"/>
      <c r="B130" s="181" t="s">
        <v>680</v>
      </c>
      <c r="C130" s="149"/>
      <c r="D130" s="150">
        <v>3</v>
      </c>
      <c r="E130" s="150">
        <v>3</v>
      </c>
      <c r="F130" s="153"/>
      <c r="G130" s="153" t="str">
        <f t="shared" si="61"/>
        <v xml:space="preserve"> </v>
      </c>
      <c r="H130" s="152" t="str">
        <f t="shared" si="62"/>
        <v xml:space="preserve"> </v>
      </c>
      <c r="I130" s="154"/>
      <c r="J130" s="153" t="str">
        <f t="shared" si="63"/>
        <v xml:space="preserve"> </v>
      </c>
      <c r="K130" s="152" t="str">
        <f t="shared" si="64"/>
        <v xml:space="preserve"> </v>
      </c>
      <c r="L130" s="154"/>
      <c r="M130" s="153" t="str">
        <f t="shared" si="65"/>
        <v>副本配置（小怪Boss，UnitData + AI）</v>
      </c>
      <c r="N130" s="152">
        <f t="shared" si="66"/>
        <v>3</v>
      </c>
      <c r="O130" s="154"/>
      <c r="P130" s="153" t="str">
        <f t="shared" si="67"/>
        <v xml:space="preserve"> </v>
      </c>
      <c r="Q130" s="152" t="str">
        <f t="shared" si="68"/>
        <v xml:space="preserve"> </v>
      </c>
      <c r="R130" s="154"/>
      <c r="S130" s="153" t="str">
        <f t="shared" si="69"/>
        <v xml:space="preserve"> </v>
      </c>
      <c r="T130" s="152" t="str">
        <f t="shared" si="70"/>
        <v xml:space="preserve"> </v>
      </c>
      <c r="U130" s="146"/>
    </row>
    <row r="131" spans="1:21" x14ac:dyDescent="0.25">
      <c r="B131" s="157" t="s">
        <v>687</v>
      </c>
    </row>
    <row r="132" spans="1:21" x14ac:dyDescent="0.25">
      <c r="A132" s="146"/>
      <c r="B132" s="181" t="s">
        <v>688</v>
      </c>
      <c r="C132" s="149"/>
      <c r="F132" s="153"/>
      <c r="G132" s="153"/>
      <c r="H132" s="152"/>
      <c r="I132" s="154"/>
      <c r="J132" s="153"/>
      <c r="K132" s="152"/>
      <c r="L132" s="154"/>
      <c r="M132" s="153"/>
      <c r="N132" s="152"/>
      <c r="O132" s="154"/>
      <c r="P132" s="153"/>
      <c r="Q132" s="152"/>
      <c r="R132" s="154"/>
      <c r="S132" s="153"/>
      <c r="T132" s="152"/>
      <c r="U132" s="146"/>
    </row>
    <row r="133" spans="1:21" ht="34" x14ac:dyDescent="0.25">
      <c r="B133" s="186" t="s">
        <v>681</v>
      </c>
      <c r="C133" s="167"/>
      <c r="D133" s="167">
        <v>2.5</v>
      </c>
      <c r="E133" s="150">
        <v>4</v>
      </c>
      <c r="F133" s="153"/>
      <c r="G133" s="153" t="str">
        <f>IF($E133=1,$B133," ")</f>
        <v xml:space="preserve"> </v>
      </c>
      <c r="H133" s="152" t="str">
        <f>IF($E133=1,$D133," ")</f>
        <v xml:space="preserve"> </v>
      </c>
      <c r="I133" s="154"/>
      <c r="J133" s="153" t="str">
        <f>IF($E133=2,$B133," ")</f>
        <v xml:space="preserve"> </v>
      </c>
      <c r="K133" s="152" t="str">
        <f>IF($E133=2,$D133," ")</f>
        <v xml:space="preserve"> </v>
      </c>
      <c r="L133" s="154"/>
      <c r="M133" s="153" t="str">
        <f>IF($E133=3,$B133," ")</f>
        <v xml:space="preserve"> </v>
      </c>
      <c r="N133" s="152" t="str">
        <f>IF($E133=3,$D133," ")</f>
        <v xml:space="preserve"> </v>
      </c>
      <c r="O133" s="154"/>
      <c r="P133" s="153" t="str">
        <f>IF($E133=4,$B133," ")</f>
        <v>第一二章的怪物数值调试 （1/2) 包括星级模拟</v>
      </c>
      <c r="Q133" s="152">
        <f>IF($E133=4,$D133," ")</f>
        <v>2.5</v>
      </c>
      <c r="R133" s="154"/>
      <c r="S133" s="153" t="str">
        <f>IF($E133=5,$B133," ")</f>
        <v xml:space="preserve"> </v>
      </c>
      <c r="T133" s="152" t="str">
        <f>IF($E133=5,$D133," ")</f>
        <v xml:space="preserve"> </v>
      </c>
      <c r="U133" s="146"/>
    </row>
    <row r="134" spans="1:21" x14ac:dyDescent="0.25">
      <c r="A134" s="146"/>
      <c r="B134" s="180" t="s">
        <v>630</v>
      </c>
      <c r="C134" s="149"/>
      <c r="D134" s="150">
        <v>2</v>
      </c>
      <c r="E134" s="150">
        <v>3</v>
      </c>
      <c r="F134" s="153"/>
      <c r="G134" s="153" t="str">
        <f>IF($E134=1,$B134," ")</f>
        <v xml:space="preserve"> </v>
      </c>
      <c r="H134" s="152" t="str">
        <f>IF($E134=1,$D134," ")</f>
        <v xml:space="preserve"> </v>
      </c>
      <c r="I134" s="154"/>
      <c r="J134" s="153" t="str">
        <f>IF($E134=2,$B134," ")</f>
        <v xml:space="preserve"> </v>
      </c>
      <c r="K134" s="152" t="str">
        <f>IF($E134=2,$D134," ")</f>
        <v xml:space="preserve"> </v>
      </c>
      <c r="L134" s="154"/>
      <c r="M134" s="153" t="str">
        <f>IF($E134=3,$B134," ")</f>
        <v>副本配置debug</v>
      </c>
      <c r="N134" s="152">
        <f>IF($E134=3,$D134," ")</f>
        <v>2</v>
      </c>
      <c r="O134" s="154"/>
      <c r="P134" s="153" t="str">
        <f>IF($E134=4,$B134," ")</f>
        <v xml:space="preserve"> </v>
      </c>
      <c r="Q134" s="152" t="str">
        <f>IF($E134=4,$D134," ")</f>
        <v xml:space="preserve"> </v>
      </c>
      <c r="R134" s="154"/>
      <c r="S134" s="153" t="str">
        <f>IF($E134=5,$B134," ")</f>
        <v xml:space="preserve"> </v>
      </c>
      <c r="T134" s="152" t="str">
        <f>IF($E134=5,$D134," ")</f>
        <v xml:space="preserve"> </v>
      </c>
      <c r="U134" s="146"/>
    </row>
    <row r="135" spans="1:21" x14ac:dyDescent="0.25">
      <c r="B135" s="156" t="s">
        <v>351</v>
      </c>
      <c r="D135" s="150">
        <v>4</v>
      </c>
      <c r="E135" s="150">
        <v>5</v>
      </c>
      <c r="F135" s="153"/>
      <c r="G135" s="153" t="str">
        <f>IF($E135=1,$B135," ")</f>
        <v xml:space="preserve"> </v>
      </c>
      <c r="H135" s="152" t="str">
        <f>IF($E135=1,$D135," ")</f>
        <v xml:space="preserve"> </v>
      </c>
      <c r="I135" s="154"/>
      <c r="J135" s="153" t="str">
        <f>IF($E135=2,$B135," ")</f>
        <v xml:space="preserve"> </v>
      </c>
      <c r="K135" s="152" t="str">
        <f>IF($E135=2,$D135," ")</f>
        <v xml:space="preserve"> </v>
      </c>
      <c r="L135" s="154"/>
      <c r="M135" s="153" t="str">
        <f>IF($E135=3,$B135," ")</f>
        <v xml:space="preserve"> </v>
      </c>
      <c r="N135" s="152" t="str">
        <f>IF($E135=3,$D135," ")</f>
        <v xml:space="preserve"> </v>
      </c>
      <c r="O135" s="154"/>
      <c r="P135" s="153" t="str">
        <f>IF($E135=4,$B135," ")</f>
        <v xml:space="preserve"> </v>
      </c>
      <c r="Q135" s="152" t="str">
        <f>IF($E135=4,$D135," ")</f>
        <v xml:space="preserve"> </v>
      </c>
      <c r="R135" s="154"/>
      <c r="S135" s="153" t="str">
        <f>IF($E135=5,$B135," ")</f>
        <v>第三到五章的小怪物设计</v>
      </c>
      <c r="T135" s="152">
        <f>IF($E135=5,$D135," ")</f>
        <v>4</v>
      </c>
      <c r="U135" s="146"/>
    </row>
    <row r="138" spans="1:21" s="19" customFormat="1" x14ac:dyDescent="0.25">
      <c r="B138" s="24" t="s">
        <v>627</v>
      </c>
      <c r="C138" s="24"/>
      <c r="D138" s="72">
        <f>SUM(D115:D137)</f>
        <v>27</v>
      </c>
      <c r="E138" s="72"/>
      <c r="F138" s="75"/>
      <c r="H138" s="72">
        <f>SUM(H115:H137)</f>
        <v>5.5</v>
      </c>
      <c r="I138" s="20"/>
      <c r="K138" s="72">
        <f>SUM(K115:K137)</f>
        <v>6</v>
      </c>
      <c r="L138" s="20"/>
      <c r="N138" s="72">
        <f>SUM(N115:N137)</f>
        <v>9</v>
      </c>
      <c r="O138" s="20"/>
      <c r="Q138" s="72">
        <f>SUM(Q115:Q137)</f>
        <v>2.5</v>
      </c>
      <c r="R138" s="20"/>
      <c r="T138" s="72">
        <f>SUM(T115:T137)</f>
        <v>4</v>
      </c>
      <c r="U138" s="20"/>
    </row>
    <row r="140" spans="1:21" x14ac:dyDescent="0.25">
      <c r="B140" s="167" t="s">
        <v>385</v>
      </c>
      <c r="C140" s="167"/>
      <c r="D140" s="167"/>
      <c r="F140" s="153"/>
      <c r="G140" s="153"/>
      <c r="H140" s="152"/>
      <c r="I140" s="154"/>
      <c r="J140" s="153"/>
      <c r="K140" s="152"/>
      <c r="L140" s="154"/>
      <c r="M140" s="153"/>
      <c r="N140" s="152"/>
      <c r="O140" s="154"/>
      <c r="P140" s="153"/>
      <c r="Q140" s="152"/>
      <c r="R140" s="154"/>
      <c r="S140" s="153"/>
      <c r="T140" s="152"/>
    </row>
    <row r="142" spans="1:21" x14ac:dyDescent="0.25">
      <c r="B142" s="167" t="s">
        <v>629</v>
      </c>
      <c r="C142" s="167"/>
      <c r="D142" s="167">
        <v>3</v>
      </c>
      <c r="E142" s="150">
        <v>6</v>
      </c>
      <c r="F142" s="153"/>
      <c r="G142" s="153" t="str">
        <f t="shared" ref="G142:G149" si="71">IF($E142=1,$B142," ")</f>
        <v xml:space="preserve"> </v>
      </c>
      <c r="H142" s="152" t="str">
        <f t="shared" ref="H142:H148" si="72">IF($E142=1,$D142," ")</f>
        <v xml:space="preserve"> </v>
      </c>
      <c r="I142" s="154"/>
      <c r="J142" s="153" t="str">
        <f t="shared" ref="J142:J148" si="73">IF($E142=2,$B142," ")</f>
        <v xml:space="preserve"> </v>
      </c>
      <c r="K142" s="152" t="str">
        <f t="shared" ref="K142:K148" si="74">IF($E142=2,$D142," ")</f>
        <v xml:space="preserve"> </v>
      </c>
      <c r="L142" s="154"/>
      <c r="M142" s="153" t="str">
        <f t="shared" ref="M142:M148" si="75">IF($E142=3,$B142," ")</f>
        <v xml:space="preserve"> </v>
      </c>
      <c r="N142" s="152" t="str">
        <f t="shared" ref="N142:N148" si="76">IF($E142=3,$D142," ")</f>
        <v xml:space="preserve"> </v>
      </c>
      <c r="O142" s="154"/>
      <c r="P142" s="153" t="str">
        <f t="shared" ref="P142:P148" si="77">IF($E142=4,$B142," ")</f>
        <v xml:space="preserve"> </v>
      </c>
      <c r="Q142" s="152" t="str">
        <f t="shared" ref="Q142:Q148" si="78">IF($E142=4,$D142," ")</f>
        <v xml:space="preserve"> </v>
      </c>
      <c r="R142" s="154"/>
      <c r="S142" s="153" t="str">
        <f t="shared" ref="S142:S148" si="79">IF($E142=5,$B142," ")</f>
        <v xml:space="preserve"> </v>
      </c>
      <c r="T142" s="152" t="str">
        <f t="shared" ref="T142:T148" si="80">IF($E142=5,$D142," ")</f>
        <v xml:space="preserve"> </v>
      </c>
    </row>
    <row r="143" spans="1:21" x14ac:dyDescent="0.25">
      <c r="B143" s="146" t="s">
        <v>366</v>
      </c>
      <c r="D143" s="150">
        <v>3</v>
      </c>
      <c r="E143" s="150">
        <v>6</v>
      </c>
      <c r="F143" s="153" t="str">
        <f t="shared" ref="F143:F149" si="81">IF($E143=1,$B143," ")</f>
        <v xml:space="preserve"> </v>
      </c>
      <c r="G143" s="153" t="str">
        <f t="shared" si="71"/>
        <v xml:space="preserve"> </v>
      </c>
      <c r="H143" s="152" t="str">
        <f t="shared" si="72"/>
        <v xml:space="preserve"> </v>
      </c>
      <c r="I143" s="154"/>
      <c r="J143" s="153" t="str">
        <f t="shared" si="73"/>
        <v xml:space="preserve"> </v>
      </c>
      <c r="K143" s="152" t="str">
        <f t="shared" si="74"/>
        <v xml:space="preserve"> </v>
      </c>
      <c r="L143" s="154"/>
      <c r="M143" s="153" t="str">
        <f t="shared" si="75"/>
        <v xml:space="preserve"> </v>
      </c>
      <c r="N143" s="152" t="str">
        <f t="shared" si="76"/>
        <v xml:space="preserve"> </v>
      </c>
      <c r="O143" s="154"/>
      <c r="P143" s="153" t="str">
        <f t="shared" si="77"/>
        <v xml:space="preserve"> </v>
      </c>
      <c r="Q143" s="152" t="str">
        <f t="shared" si="78"/>
        <v xml:space="preserve"> </v>
      </c>
      <c r="R143" s="154"/>
      <c r="S143" s="153" t="str">
        <f t="shared" si="79"/>
        <v xml:space="preserve"> </v>
      </c>
      <c r="T143" s="152" t="str">
        <f t="shared" si="80"/>
        <v xml:space="preserve"> </v>
      </c>
    </row>
    <row r="144" spans="1:21" x14ac:dyDescent="0.25">
      <c r="B144" s="146" t="s">
        <v>347</v>
      </c>
      <c r="D144" s="150">
        <v>3</v>
      </c>
      <c r="E144" s="150">
        <v>6</v>
      </c>
      <c r="F144" s="153" t="str">
        <f t="shared" si="81"/>
        <v xml:space="preserve"> </v>
      </c>
      <c r="G144" s="153" t="str">
        <f t="shared" si="71"/>
        <v xml:space="preserve"> </v>
      </c>
      <c r="H144" s="152" t="str">
        <f t="shared" si="72"/>
        <v xml:space="preserve"> </v>
      </c>
      <c r="I144" s="154"/>
      <c r="J144" s="153" t="str">
        <f t="shared" si="73"/>
        <v xml:space="preserve"> </v>
      </c>
      <c r="K144" s="152" t="str">
        <f t="shared" si="74"/>
        <v xml:space="preserve"> </v>
      </c>
      <c r="L144" s="154"/>
      <c r="M144" s="153" t="str">
        <f t="shared" si="75"/>
        <v xml:space="preserve"> </v>
      </c>
      <c r="N144" s="152" t="str">
        <f t="shared" si="76"/>
        <v xml:space="preserve"> </v>
      </c>
      <c r="O144" s="154"/>
      <c r="P144" s="153" t="str">
        <f t="shared" si="77"/>
        <v xml:space="preserve"> </v>
      </c>
      <c r="Q144" s="152" t="str">
        <f t="shared" si="78"/>
        <v xml:space="preserve"> </v>
      </c>
      <c r="R144" s="154"/>
      <c r="S144" s="153" t="str">
        <f t="shared" si="79"/>
        <v xml:space="preserve"> </v>
      </c>
      <c r="T144" s="152" t="str">
        <f t="shared" si="80"/>
        <v xml:space="preserve"> </v>
      </c>
    </row>
    <row r="145" spans="1:21" x14ac:dyDescent="0.25">
      <c r="B145" s="146" t="s">
        <v>396</v>
      </c>
      <c r="D145" s="150">
        <v>2</v>
      </c>
      <c r="E145" s="150">
        <v>5</v>
      </c>
      <c r="F145" s="153"/>
      <c r="G145" s="153" t="str">
        <f>IF($E145=1,$B145," ")</f>
        <v xml:space="preserve"> </v>
      </c>
      <c r="H145" s="152" t="str">
        <f>IF($E145=1,$D145," ")</f>
        <v xml:space="preserve"> </v>
      </c>
      <c r="I145" s="154"/>
      <c r="J145" s="153" t="str">
        <f>IF($E145=2,$B145," ")</f>
        <v xml:space="preserve"> </v>
      </c>
      <c r="K145" s="152" t="str">
        <f>IF($E145=2,$D145," ")</f>
        <v xml:space="preserve"> </v>
      </c>
      <c r="L145" s="154"/>
      <c r="M145" s="153" t="str">
        <f>IF($E145=3,$B145," ")</f>
        <v xml:space="preserve"> </v>
      </c>
      <c r="N145" s="152" t="str">
        <f>IF($E145=3,$D145," ")</f>
        <v xml:space="preserve"> </v>
      </c>
      <c r="O145" s="154"/>
      <c r="P145" s="153" t="str">
        <f>IF($E145=4,$B145," ")</f>
        <v xml:space="preserve"> </v>
      </c>
      <c r="Q145" s="152" t="str">
        <f>IF($E145=4,$D145," ")</f>
        <v xml:space="preserve"> </v>
      </c>
      <c r="R145" s="154"/>
      <c r="S145" s="153" t="str">
        <f>IF($E145=5,$B145," ")</f>
        <v>第三到 五章Boss设计 (部分）</v>
      </c>
      <c r="T145" s="152">
        <f>IF($E145=5,$D145," ")</f>
        <v>2</v>
      </c>
    </row>
    <row r="146" spans="1:21" ht="16" customHeight="1" x14ac:dyDescent="0.25">
      <c r="A146" s="146"/>
      <c r="F146" s="153" t="str">
        <f t="shared" si="81"/>
        <v xml:space="preserve"> </v>
      </c>
      <c r="G146" s="153" t="str">
        <f t="shared" si="71"/>
        <v xml:space="preserve"> </v>
      </c>
      <c r="H146" s="152" t="str">
        <f t="shared" si="72"/>
        <v xml:space="preserve"> </v>
      </c>
      <c r="I146" s="154"/>
      <c r="J146" s="153" t="str">
        <f t="shared" si="73"/>
        <v xml:space="preserve"> </v>
      </c>
      <c r="K146" s="152" t="str">
        <f t="shared" si="74"/>
        <v xml:space="preserve"> </v>
      </c>
      <c r="L146" s="154"/>
      <c r="M146" s="153" t="str">
        <f t="shared" si="75"/>
        <v xml:space="preserve"> </v>
      </c>
      <c r="N146" s="152" t="str">
        <f t="shared" si="76"/>
        <v xml:space="preserve"> </v>
      </c>
      <c r="O146" s="154"/>
      <c r="P146" s="153" t="str">
        <f t="shared" si="77"/>
        <v xml:space="preserve"> </v>
      </c>
      <c r="Q146" s="152" t="str">
        <f t="shared" si="78"/>
        <v xml:space="preserve"> </v>
      </c>
      <c r="R146" s="154"/>
      <c r="S146" s="153" t="str">
        <f t="shared" si="79"/>
        <v xml:space="preserve"> </v>
      </c>
      <c r="T146" s="152" t="str">
        <f t="shared" si="80"/>
        <v xml:space="preserve"> </v>
      </c>
    </row>
    <row r="147" spans="1:21" x14ac:dyDescent="0.25">
      <c r="F147" s="153" t="str">
        <f t="shared" si="81"/>
        <v xml:space="preserve"> </v>
      </c>
      <c r="G147" s="153" t="str">
        <f t="shared" si="71"/>
        <v xml:space="preserve"> </v>
      </c>
      <c r="H147" s="152" t="str">
        <f t="shared" si="72"/>
        <v xml:space="preserve"> </v>
      </c>
      <c r="I147" s="154"/>
      <c r="J147" s="153" t="str">
        <f t="shared" si="73"/>
        <v xml:space="preserve"> </v>
      </c>
      <c r="K147" s="152" t="str">
        <f t="shared" si="74"/>
        <v xml:space="preserve"> </v>
      </c>
      <c r="L147" s="154"/>
      <c r="M147" s="153" t="str">
        <f t="shared" si="75"/>
        <v xml:space="preserve"> </v>
      </c>
      <c r="N147" s="152" t="str">
        <f t="shared" si="76"/>
        <v xml:space="preserve"> </v>
      </c>
      <c r="O147" s="154"/>
      <c r="P147" s="153" t="str">
        <f t="shared" si="77"/>
        <v xml:space="preserve"> </v>
      </c>
      <c r="Q147" s="152" t="str">
        <f t="shared" si="78"/>
        <v xml:space="preserve"> </v>
      </c>
      <c r="R147" s="154"/>
      <c r="S147" s="153" t="str">
        <f t="shared" si="79"/>
        <v xml:space="preserve"> </v>
      </c>
      <c r="T147" s="152" t="str">
        <f t="shared" si="80"/>
        <v xml:space="preserve"> </v>
      </c>
    </row>
    <row r="148" spans="1:21" x14ac:dyDescent="0.25">
      <c r="F148" s="153" t="str">
        <f t="shared" si="81"/>
        <v xml:space="preserve"> </v>
      </c>
      <c r="G148" s="153" t="str">
        <f t="shared" si="71"/>
        <v xml:space="preserve"> </v>
      </c>
      <c r="H148" s="152" t="str">
        <f t="shared" si="72"/>
        <v xml:space="preserve"> </v>
      </c>
      <c r="I148" s="154"/>
      <c r="J148" s="153" t="str">
        <f t="shared" si="73"/>
        <v xml:space="preserve"> </v>
      </c>
      <c r="K148" s="152" t="str">
        <f t="shared" si="74"/>
        <v xml:space="preserve"> </v>
      </c>
      <c r="L148" s="154"/>
      <c r="M148" s="153" t="str">
        <f t="shared" si="75"/>
        <v xml:space="preserve"> </v>
      </c>
      <c r="N148" s="152" t="str">
        <f t="shared" si="76"/>
        <v xml:space="preserve"> </v>
      </c>
      <c r="O148" s="154"/>
      <c r="P148" s="153" t="str">
        <f t="shared" si="77"/>
        <v xml:space="preserve"> </v>
      </c>
      <c r="Q148" s="152" t="str">
        <f t="shared" si="78"/>
        <v xml:space="preserve"> </v>
      </c>
      <c r="R148" s="154"/>
      <c r="S148" s="153" t="str">
        <f t="shared" si="79"/>
        <v xml:space="preserve"> </v>
      </c>
      <c r="T148" s="152" t="str">
        <f t="shared" si="80"/>
        <v xml:space="preserve"> </v>
      </c>
    </row>
    <row r="149" spans="1:21" x14ac:dyDescent="0.25">
      <c r="F149" s="153" t="str">
        <f t="shared" si="81"/>
        <v xml:space="preserve"> </v>
      </c>
      <c r="G149" s="153" t="str">
        <f t="shared" si="71"/>
        <v xml:space="preserve"> </v>
      </c>
      <c r="H149" s="166" t="str">
        <f t="shared" ref="H149:T149" si="82">IF($E149=1,$B149," ")</f>
        <v xml:space="preserve"> </v>
      </c>
      <c r="I149" s="153" t="str">
        <f t="shared" si="82"/>
        <v xml:space="preserve"> </v>
      </c>
      <c r="J149" s="153" t="str">
        <f t="shared" si="82"/>
        <v xml:space="preserve"> </v>
      </c>
      <c r="K149" s="153" t="str">
        <f t="shared" si="82"/>
        <v xml:space="preserve"> </v>
      </c>
      <c r="L149" s="153" t="str">
        <f t="shared" si="82"/>
        <v xml:space="preserve"> </v>
      </c>
      <c r="M149" s="153" t="str">
        <f t="shared" si="82"/>
        <v xml:space="preserve"> </v>
      </c>
      <c r="N149" s="153" t="str">
        <f t="shared" si="82"/>
        <v xml:space="preserve"> </v>
      </c>
      <c r="O149" s="153" t="str">
        <f t="shared" si="82"/>
        <v xml:space="preserve"> </v>
      </c>
      <c r="P149" s="153" t="str">
        <f t="shared" si="82"/>
        <v xml:space="preserve"> </v>
      </c>
      <c r="Q149" s="153" t="str">
        <f t="shared" si="82"/>
        <v xml:space="preserve"> </v>
      </c>
      <c r="R149" s="153" t="str">
        <f t="shared" si="82"/>
        <v xml:space="preserve"> </v>
      </c>
      <c r="S149" s="153" t="str">
        <f t="shared" si="82"/>
        <v xml:space="preserve"> </v>
      </c>
      <c r="T149" s="153" t="str">
        <f t="shared" si="82"/>
        <v xml:space="preserve"> </v>
      </c>
    </row>
    <row r="151" spans="1:21" s="161" customFormat="1" x14ac:dyDescent="0.25">
      <c r="D151" s="165"/>
      <c r="E151" s="165"/>
      <c r="F151" s="164"/>
      <c r="H151" s="163"/>
      <c r="I151" s="162"/>
      <c r="L151" s="162"/>
      <c r="O151" s="162"/>
      <c r="R151" s="162"/>
      <c r="U151" s="162"/>
    </row>
    <row r="152" spans="1:21" x14ac:dyDescent="0.25">
      <c r="A152" s="19" t="s">
        <v>628</v>
      </c>
      <c r="B152" s="155"/>
      <c r="C152" s="155"/>
      <c r="D152" s="155"/>
      <c r="G152" s="155"/>
      <c r="H152" s="160"/>
      <c r="I152" s="154"/>
      <c r="J152" s="159"/>
    </row>
    <row r="153" spans="1:21" x14ac:dyDescent="0.25">
      <c r="B153" s="158" t="s">
        <v>156</v>
      </c>
      <c r="C153" s="155"/>
      <c r="D153" s="155">
        <v>1</v>
      </c>
      <c r="E153" s="150">
        <v>1</v>
      </c>
      <c r="F153" s="149" t="s">
        <v>355</v>
      </c>
      <c r="G153" s="153" t="str">
        <f>IF($E153=1,$B153," ")</f>
        <v>收费点/VIP替代方案</v>
      </c>
      <c r="H153" s="152">
        <f>IF($E153=1,$D153," ")</f>
        <v>1</v>
      </c>
      <c r="I153" s="154"/>
      <c r="J153" s="153" t="str">
        <f>IF($E153=2,$B153," ")</f>
        <v xml:space="preserve"> </v>
      </c>
      <c r="K153" s="152" t="str">
        <f>IF($E153=2,$D153," ")</f>
        <v xml:space="preserve"> </v>
      </c>
      <c r="L153" s="154"/>
      <c r="M153" s="153" t="str">
        <f>IF($E153=3,$B153," ")</f>
        <v xml:space="preserve"> </v>
      </c>
      <c r="N153" s="152" t="str">
        <f>IF($E153=3,$D153," ")</f>
        <v xml:space="preserve"> </v>
      </c>
      <c r="O153" s="154"/>
      <c r="P153" s="153" t="str">
        <f>IF($E153=4,$B153," ")</f>
        <v xml:space="preserve"> </v>
      </c>
      <c r="Q153" s="152" t="str">
        <f>IF($E153=4,$D153," ")</f>
        <v xml:space="preserve"> </v>
      </c>
      <c r="R153" s="154"/>
      <c r="S153" s="153" t="str">
        <f>IF($E153=5,$B153," ")</f>
        <v xml:space="preserve"> </v>
      </c>
      <c r="T153" s="152" t="str">
        <f>IF($E153=5,$D153," ")</f>
        <v xml:space="preserve"> </v>
      </c>
      <c r="U153" s="146"/>
    </row>
    <row r="154" spans="1:21" x14ac:dyDescent="0.25">
      <c r="B154" s="156" t="s">
        <v>361</v>
      </c>
      <c r="D154" s="150">
        <v>2</v>
      </c>
      <c r="E154" s="150">
        <v>1</v>
      </c>
      <c r="F154" s="149" t="s">
        <v>363</v>
      </c>
      <c r="G154" s="153" t="str">
        <f>IF($E154=1,$B154," ")</f>
        <v>怪物 - 投放规划（碎片，整只）</v>
      </c>
      <c r="H154" s="152">
        <f>IF($E154=1,$D154," ")</f>
        <v>2</v>
      </c>
      <c r="I154" s="154"/>
      <c r="J154" s="153" t="str">
        <f>IF($E154=2,$B154," ")</f>
        <v xml:space="preserve"> </v>
      </c>
      <c r="K154" s="152" t="str">
        <f>IF($E154=2,$D154," ")</f>
        <v xml:space="preserve"> </v>
      </c>
      <c r="L154" s="154"/>
      <c r="M154" s="153" t="str">
        <f>IF($E154=3,$B154," ")</f>
        <v xml:space="preserve"> </v>
      </c>
      <c r="N154" s="152" t="str">
        <f>IF($E154=3,$D154," ")</f>
        <v xml:space="preserve"> </v>
      </c>
      <c r="O154" s="154"/>
      <c r="P154" s="153" t="str">
        <f>IF($E154=4,$B154," ")</f>
        <v xml:space="preserve"> </v>
      </c>
      <c r="Q154" s="152" t="str">
        <f>IF($E154=4,$D154," ")</f>
        <v xml:space="preserve"> </v>
      </c>
      <c r="R154" s="154"/>
      <c r="S154" s="153" t="str">
        <f>IF($E154=5,$B154," ")</f>
        <v xml:space="preserve"> </v>
      </c>
      <c r="T154" s="152" t="str">
        <f>IF($E154=5,$D154," ")</f>
        <v xml:space="preserve"> </v>
      </c>
      <c r="U154" s="146"/>
    </row>
    <row r="155" spans="1:21" x14ac:dyDescent="0.25">
      <c r="B155" s="157" t="s">
        <v>352</v>
      </c>
      <c r="D155" s="150">
        <v>1</v>
      </c>
      <c r="E155" s="150">
        <v>1</v>
      </c>
      <c r="F155" s="149" t="s">
        <v>357</v>
      </c>
      <c r="G155" s="153" t="str">
        <f>IF($E155=1,$B155," ")</f>
        <v>法物攻走五行后相关回归</v>
      </c>
      <c r="H155" s="152">
        <f>IF($E155=1,$D155," ")</f>
        <v>1</v>
      </c>
      <c r="I155" s="154"/>
      <c r="J155" s="153" t="str">
        <f>IF($E155=2,$B155," ")</f>
        <v xml:space="preserve"> </v>
      </c>
      <c r="K155" s="152" t="str">
        <f>IF($E155=2,$D155," ")</f>
        <v xml:space="preserve"> </v>
      </c>
      <c r="L155" s="154"/>
      <c r="M155" s="153" t="str">
        <f>IF($E155=3,$B155," ")</f>
        <v xml:space="preserve"> </v>
      </c>
      <c r="N155" s="152" t="str">
        <f>IF($E155=3,$D155," ")</f>
        <v xml:space="preserve"> </v>
      </c>
      <c r="O155" s="154"/>
      <c r="P155" s="153" t="str">
        <f>IF($E155=4,$B155," ")</f>
        <v xml:space="preserve"> </v>
      </c>
      <c r="Q155" s="152" t="str">
        <f>IF($E155=4,$D155," ")</f>
        <v xml:space="preserve"> </v>
      </c>
      <c r="R155" s="154"/>
      <c r="S155" s="153" t="str">
        <f>IF($E155=5,$B155," ")</f>
        <v xml:space="preserve"> </v>
      </c>
      <c r="T155" s="152" t="str">
        <f>IF($E155=5,$D155," ")</f>
        <v xml:space="preserve"> </v>
      </c>
      <c r="U155" s="146"/>
    </row>
    <row r="156" spans="1:21" x14ac:dyDescent="0.25">
      <c r="B156" s="157" t="s">
        <v>402</v>
      </c>
      <c r="D156" s="150">
        <v>2</v>
      </c>
      <c r="E156" s="150">
        <v>1</v>
      </c>
      <c r="G156" s="153" t="str">
        <f>IF($E156=1,$B156," ")</f>
        <v>玩家前两天新手学习时间规划</v>
      </c>
      <c r="H156" s="152">
        <f>IF($E156=1,$D156," ")</f>
        <v>2</v>
      </c>
      <c r="I156" s="154"/>
      <c r="J156" s="153"/>
      <c r="K156" s="152"/>
      <c r="L156" s="154"/>
      <c r="M156" s="153"/>
      <c r="N156" s="152"/>
      <c r="O156" s="154"/>
      <c r="P156" s="153"/>
      <c r="Q156" s="152"/>
      <c r="R156" s="154"/>
      <c r="S156" s="153"/>
      <c r="T156" s="152"/>
      <c r="U156" s="146"/>
    </row>
    <row r="157" spans="1:21" x14ac:dyDescent="0.25">
      <c r="G157" s="153"/>
      <c r="H157" s="152"/>
      <c r="I157" s="154"/>
      <c r="J157" s="153"/>
      <c r="K157" s="152"/>
      <c r="L157" s="154"/>
      <c r="M157" s="153"/>
      <c r="N157" s="152"/>
      <c r="O157" s="154"/>
      <c r="P157" s="153"/>
      <c r="Q157" s="152"/>
      <c r="R157" s="154"/>
      <c r="S157" s="153"/>
      <c r="T157" s="152"/>
      <c r="U157" s="146"/>
    </row>
    <row r="158" spans="1:21" x14ac:dyDescent="0.25">
      <c r="B158" s="157" t="s">
        <v>400</v>
      </c>
      <c r="D158" s="150">
        <v>1</v>
      </c>
      <c r="E158" s="150">
        <v>2</v>
      </c>
      <c r="G158" s="153" t="str">
        <f>IF($E158=1,$B158," ")</f>
        <v xml:space="preserve"> </v>
      </c>
      <c r="H158" s="152" t="str">
        <f>IF($E158=1,$D158," ")</f>
        <v xml:space="preserve"> </v>
      </c>
      <c r="I158" s="154"/>
      <c r="J158" s="153" t="str">
        <f>IF($E158=2,$B158," ")</f>
        <v>配置 - 怪物升级信息，经验</v>
      </c>
      <c r="K158" s="152">
        <f>IF($E158=2,$D158," ")</f>
        <v>1</v>
      </c>
      <c r="L158" s="154"/>
      <c r="M158" s="153" t="str">
        <f>IF($E158=3,$B158," ")</f>
        <v xml:space="preserve"> </v>
      </c>
      <c r="N158" s="152" t="str">
        <f>IF($E158=3,$D158," ")</f>
        <v xml:space="preserve"> </v>
      </c>
      <c r="O158" s="154"/>
      <c r="P158" s="153" t="str">
        <f>IF($E158=4,$B158," ")</f>
        <v xml:space="preserve"> </v>
      </c>
      <c r="Q158" s="152" t="str">
        <f>IF($E158=4,$D158," ")</f>
        <v xml:space="preserve"> </v>
      </c>
      <c r="R158" s="154"/>
      <c r="S158" s="153" t="str">
        <f>IF($E158=5,$B158," ")</f>
        <v xml:space="preserve"> </v>
      </c>
      <c r="T158" s="152" t="str">
        <f>IF($E158=5,$D158," ")</f>
        <v xml:space="preserve"> </v>
      </c>
    </row>
    <row r="159" spans="1:21" x14ac:dyDescent="0.25">
      <c r="B159" s="158" t="s">
        <v>401</v>
      </c>
      <c r="C159" s="155"/>
      <c r="D159" s="155">
        <v>1</v>
      </c>
      <c r="E159" s="150">
        <v>2</v>
      </c>
      <c r="G159" s="153" t="str">
        <f>IF($E159=1,$B159," ")</f>
        <v xml:space="preserve"> </v>
      </c>
      <c r="H159" s="152" t="str">
        <f>IF($E159=1,$D159," ")</f>
        <v xml:space="preserve"> </v>
      </c>
      <c r="I159" s="154"/>
      <c r="J159" s="153" t="str">
        <f>IF($E159=2,$B159," ")</f>
        <v>配置 - 角色升级信息，经验</v>
      </c>
      <c r="K159" s="152">
        <f>IF($E159=2,$D159," ")</f>
        <v>1</v>
      </c>
      <c r="L159" s="154"/>
      <c r="M159" s="153" t="str">
        <f>IF($E159=3,$B159," ")</f>
        <v xml:space="preserve"> </v>
      </c>
      <c r="N159" s="152" t="str">
        <f>IF($E159=3,$D159," ")</f>
        <v xml:space="preserve"> </v>
      </c>
      <c r="O159" s="154"/>
      <c r="P159" s="153" t="str">
        <f>IF($E159=4,$B159," ")</f>
        <v xml:space="preserve"> </v>
      </c>
      <c r="Q159" s="152" t="str">
        <f>IF($E159=4,$D159," ")</f>
        <v xml:space="preserve"> </v>
      </c>
      <c r="R159" s="154"/>
      <c r="S159" s="153" t="str">
        <f>IF($E159=5,$B159," ")</f>
        <v xml:space="preserve"> </v>
      </c>
      <c r="T159" s="152" t="str">
        <f>IF($E159=5,$D159," ")</f>
        <v xml:space="preserve"> </v>
      </c>
    </row>
    <row r="160" spans="1:21" x14ac:dyDescent="0.25">
      <c r="B160" s="157" t="s">
        <v>341</v>
      </c>
      <c r="D160" s="150">
        <v>4</v>
      </c>
      <c r="E160" s="150">
        <v>2</v>
      </c>
      <c r="F160" s="149" t="s">
        <v>362</v>
      </c>
      <c r="G160" s="153" t="str">
        <f>IF($E160=1,$B160," ")</f>
        <v xml:space="preserve"> </v>
      </c>
      <c r="H160" s="152" t="str">
        <f>IF($E160=1,$D160," ")</f>
        <v xml:space="preserve"> </v>
      </c>
      <c r="I160" s="154"/>
      <c r="J160" s="153" t="str">
        <f>IF($E160=2,$B160," ")</f>
        <v>道具内容配置</v>
      </c>
      <c r="K160" s="152">
        <f>IF($E160=2,$D160," ")</f>
        <v>4</v>
      </c>
      <c r="L160" s="154"/>
      <c r="M160" s="153" t="str">
        <f>IF($E160=3,$B160," ")</f>
        <v xml:space="preserve"> </v>
      </c>
      <c r="N160" s="152" t="str">
        <f>IF($E160=3,$D160," ")</f>
        <v xml:space="preserve"> </v>
      </c>
      <c r="O160" s="154"/>
      <c r="P160" s="153" t="str">
        <f>IF($E160=4,$B160," ")</f>
        <v xml:space="preserve"> </v>
      </c>
      <c r="Q160" s="152" t="str">
        <f>IF($E160=4,$D160," ")</f>
        <v xml:space="preserve"> </v>
      </c>
      <c r="R160" s="154"/>
      <c r="S160" s="153" t="str">
        <f>IF($E160=5,$B160," ")</f>
        <v xml:space="preserve"> </v>
      </c>
      <c r="T160" s="152" t="str">
        <f>IF($E160=5,$D160," ")</f>
        <v xml:space="preserve"> </v>
      </c>
      <c r="U160" s="146"/>
    </row>
    <row r="161" spans="2:21" x14ac:dyDescent="0.25">
      <c r="G161" s="153"/>
      <c r="H161" s="152"/>
      <c r="I161" s="154"/>
      <c r="J161" s="153"/>
      <c r="K161" s="152"/>
      <c r="L161" s="154"/>
      <c r="M161" s="153"/>
      <c r="N161" s="152"/>
      <c r="O161" s="154"/>
      <c r="P161" s="153"/>
      <c r="Q161" s="152"/>
      <c r="R161" s="154"/>
      <c r="S161" s="153"/>
      <c r="T161" s="152"/>
      <c r="U161" s="146"/>
    </row>
    <row r="162" spans="2:21" x14ac:dyDescent="0.25">
      <c r="B162" s="158" t="s">
        <v>677</v>
      </c>
      <c r="C162" s="155"/>
      <c r="D162" s="155">
        <v>4</v>
      </c>
      <c r="E162" s="150">
        <v>3</v>
      </c>
      <c r="F162" s="149" t="s">
        <v>362</v>
      </c>
      <c r="G162" s="153" t="str">
        <f>IF($E162=1,$B162," ")</f>
        <v xml:space="preserve"> </v>
      </c>
      <c r="H162" s="152" t="str">
        <f>IF($E162=1,$D162," ")</f>
        <v xml:space="preserve"> </v>
      </c>
      <c r="I162" s="154"/>
      <c r="J162" s="153" t="str">
        <f>IF($E162=2,$B162," ")</f>
        <v xml:space="preserve"> </v>
      </c>
      <c r="K162" s="152" t="str">
        <f>IF($E162=2,$D162," ")</f>
        <v xml:space="preserve"> </v>
      </c>
      <c r="L162" s="154"/>
      <c r="M162" s="153" t="str">
        <f>IF($E162=3,$B162," ")</f>
        <v>装备和其他掉落内容配置</v>
      </c>
      <c r="N162" s="152">
        <f>IF($E162=3,$D162," ")</f>
        <v>4</v>
      </c>
      <c r="O162" s="154"/>
      <c r="P162" s="153" t="str">
        <f>IF($E162=4,$B162," ")</f>
        <v xml:space="preserve"> </v>
      </c>
      <c r="Q162" s="152" t="str">
        <f>IF($E162=4,$D162," ")</f>
        <v xml:space="preserve"> </v>
      </c>
      <c r="R162" s="154"/>
      <c r="S162" s="153" t="str">
        <f>IF($E162=5,$B162," ")</f>
        <v xml:space="preserve"> </v>
      </c>
      <c r="T162" s="152" t="str">
        <f>IF($E162=5,$D162," ")</f>
        <v xml:space="preserve"> </v>
      </c>
      <c r="U162" s="146"/>
    </row>
    <row r="163" spans="2:21" x14ac:dyDescent="0.25">
      <c r="B163" s="157" t="s">
        <v>358</v>
      </c>
      <c r="D163" s="150">
        <v>2</v>
      </c>
      <c r="E163" s="150">
        <v>3</v>
      </c>
      <c r="G163" s="153" t="str">
        <f>IF($E163=1,$B163," ")</f>
        <v xml:space="preserve"> </v>
      </c>
      <c r="H163" s="152" t="str">
        <f>IF($E163=1,$D163," ")</f>
        <v xml:space="preserve"> </v>
      </c>
      <c r="I163" s="154"/>
      <c r="J163" s="153" t="str">
        <f>IF($E163=2,$B163," ")</f>
        <v xml:space="preserve"> </v>
      </c>
      <c r="K163" s="152" t="str">
        <f>IF($E163=2,$D163," ")</f>
        <v xml:space="preserve"> </v>
      </c>
      <c r="L163" s="154"/>
      <c r="M163" s="153" t="str">
        <f>IF($E163=3,$B163," ")</f>
        <v>玩家各个等级实力分配</v>
      </c>
      <c r="N163" s="152">
        <f>IF($E163=3,$D163," ")</f>
        <v>2</v>
      </c>
      <c r="O163" s="154"/>
      <c r="P163" s="153" t="str">
        <f>IF($E163=4,$B163," ")</f>
        <v xml:space="preserve"> </v>
      </c>
      <c r="Q163" s="152" t="str">
        <f>IF($E163=4,$D163," ")</f>
        <v xml:space="preserve"> </v>
      </c>
      <c r="R163" s="154"/>
      <c r="S163" s="153" t="str">
        <f>IF($E163=5,$B163," ")</f>
        <v xml:space="preserve"> </v>
      </c>
      <c r="T163" s="152" t="str">
        <f>IF($E163=5,$D163," ")</f>
        <v xml:space="preserve"> </v>
      </c>
      <c r="U163" s="146"/>
    </row>
    <row r="164" spans="2:21" x14ac:dyDescent="0.25">
      <c r="G164" s="153"/>
      <c r="H164" s="152"/>
      <c r="I164" s="154"/>
      <c r="J164" s="153"/>
      <c r="K164" s="152"/>
      <c r="L164" s="154"/>
      <c r="M164" s="153"/>
      <c r="N164" s="152"/>
      <c r="O164" s="154"/>
      <c r="P164" s="153"/>
      <c r="Q164" s="152"/>
      <c r="R164" s="154"/>
      <c r="S164" s="153"/>
      <c r="T164" s="152"/>
      <c r="U164" s="146"/>
    </row>
    <row r="165" spans="2:21" x14ac:dyDescent="0.25">
      <c r="B165" s="157" t="s">
        <v>686</v>
      </c>
      <c r="D165" s="150">
        <v>2</v>
      </c>
      <c r="E165" s="150">
        <v>4</v>
      </c>
      <c r="G165" s="153"/>
      <c r="H165" s="152"/>
      <c r="I165" s="154"/>
      <c r="J165" s="153"/>
      <c r="K165" s="152"/>
      <c r="L165" s="154"/>
      <c r="M165" s="153"/>
      <c r="N165" s="152"/>
      <c r="O165" s="154"/>
      <c r="P165" s="153"/>
      <c r="Q165" s="152"/>
      <c r="R165" s="154"/>
      <c r="S165" s="153"/>
      <c r="T165" s="152"/>
      <c r="U165" s="146"/>
    </row>
    <row r="166" spans="2:21" x14ac:dyDescent="0.25">
      <c r="B166" s="157" t="s">
        <v>690</v>
      </c>
      <c r="D166" s="150">
        <v>0.5</v>
      </c>
      <c r="E166" s="150">
        <v>4</v>
      </c>
      <c r="G166" s="153" t="str">
        <f>IF($E166=1,$B166," ")</f>
        <v xml:space="preserve"> </v>
      </c>
      <c r="H166" s="152" t="str">
        <f>IF($E166=1,$D166," ")</f>
        <v xml:space="preserve"> </v>
      </c>
      <c r="I166" s="154"/>
      <c r="J166" s="153" t="str">
        <f>IF($E166=2,$B166," ")</f>
        <v xml:space="preserve"> </v>
      </c>
      <c r="K166" s="152" t="str">
        <f>IF($E166=2,$D166," ")</f>
        <v xml:space="preserve"> </v>
      </c>
      <c r="L166" s="154"/>
      <c r="M166" s="153" t="str">
        <f>IF($E166=3,$B166," ")</f>
        <v xml:space="preserve"> </v>
      </c>
      <c r="N166" s="152" t="str">
        <f>IF($E166=3,$D166," ")</f>
        <v xml:space="preserve"> </v>
      </c>
      <c r="O166" s="154"/>
      <c r="P166" s="153" t="str">
        <f>IF($E166=4,$B166," ")</f>
        <v>扫荡配置（成长）</v>
      </c>
      <c r="Q166" s="152">
        <f>IF($E166=4,$D166," ")</f>
        <v>0.5</v>
      </c>
      <c r="R166" s="154"/>
      <c r="S166" s="153" t="str">
        <f>IF($E166=5,$B166," ")</f>
        <v xml:space="preserve"> </v>
      </c>
      <c r="T166" s="152" t="str">
        <f>IF($E166=5,$D166," ")</f>
        <v xml:space="preserve"> </v>
      </c>
    </row>
    <row r="167" spans="2:21" x14ac:dyDescent="0.25">
      <c r="B167" s="156" t="s">
        <v>367</v>
      </c>
      <c r="D167" s="150">
        <v>1</v>
      </c>
      <c r="E167" s="150">
        <v>4</v>
      </c>
      <c r="G167" s="153" t="str">
        <f>IF($E167=1,$B167," ")</f>
        <v xml:space="preserve"> </v>
      </c>
      <c r="H167" s="152" t="str">
        <f>IF($E167=1,$D167," ")</f>
        <v xml:space="preserve"> </v>
      </c>
      <c r="I167" s="154"/>
      <c r="J167" s="153" t="str">
        <f>IF($E167=2,$B167," ")</f>
        <v xml:space="preserve"> </v>
      </c>
      <c r="K167" s="152" t="str">
        <f>IF($E167=2,$D167," ")</f>
        <v xml:space="preserve"> </v>
      </c>
      <c r="L167" s="154"/>
      <c r="M167" s="153" t="str">
        <f>IF($E167=3,$B167," ")</f>
        <v xml:space="preserve"> </v>
      </c>
      <c r="N167" s="152" t="str">
        <f>IF($E167=3,$D167," ")</f>
        <v xml:space="preserve"> </v>
      </c>
      <c r="O167" s="154"/>
      <c r="P167" s="153" t="str">
        <f>IF($E167=4,$B167," ")</f>
        <v>模拟器使用学习</v>
      </c>
      <c r="Q167" s="152">
        <f>IF($E167=4,$D167," ")</f>
        <v>1</v>
      </c>
      <c r="R167" s="154"/>
      <c r="S167" s="153" t="str">
        <f>IF($E167=5,$B167," ")</f>
        <v xml:space="preserve"> </v>
      </c>
      <c r="T167" s="152" t="str">
        <f>IF($E167=5,$D167," ")</f>
        <v xml:space="preserve"> </v>
      </c>
    </row>
    <row r="168" spans="2:21" ht="34" x14ac:dyDescent="0.25">
      <c r="B168" s="187" t="s">
        <v>689</v>
      </c>
      <c r="C168" s="155"/>
      <c r="D168" s="155">
        <v>2</v>
      </c>
      <c r="E168" s="150">
        <v>4</v>
      </c>
      <c r="F168" s="149" t="s">
        <v>403</v>
      </c>
      <c r="G168" s="153" t="str">
        <f>IF($E168=1,$B168," ")</f>
        <v xml:space="preserve"> </v>
      </c>
      <c r="H168" s="152" t="str">
        <f>IF($E168=1,$D168," ")</f>
        <v xml:space="preserve"> </v>
      </c>
      <c r="I168" s="154"/>
      <c r="J168" s="153" t="str">
        <f>IF($E168=2,$B168," ")</f>
        <v xml:space="preserve"> </v>
      </c>
      <c r="K168" s="152" t="str">
        <f>IF($E168=2,$D168," ")</f>
        <v xml:space="preserve"> </v>
      </c>
      <c r="L168" s="154"/>
      <c r="M168" s="153" t="str">
        <f>IF($E168=3,$B168," ")</f>
        <v xml:space="preserve"> </v>
      </c>
      <c r="N168" s="152" t="str">
        <f>IF($E168=3,$D168," ")</f>
        <v xml:space="preserve"> </v>
      </c>
      <c r="O168" s="154"/>
      <c r="P168" s="153" t="str">
        <f>IF($E168=4,$B168," ")</f>
        <v>成长相关 - 任务投放+剧情（前两天）</v>
      </c>
      <c r="Q168" s="152">
        <f>IF($E168=4,$D168," ")</f>
        <v>2</v>
      </c>
      <c r="R168" s="154"/>
      <c r="S168" s="153" t="str">
        <f>IF($E168=5,$B168," ")</f>
        <v xml:space="preserve"> </v>
      </c>
      <c r="T168" s="152" t="str">
        <f>IF($E168=5,$D168," ")</f>
        <v xml:space="preserve"> </v>
      </c>
    </row>
    <row r="169" spans="2:21" x14ac:dyDescent="0.25">
      <c r="B169" s="156" t="s">
        <v>678</v>
      </c>
      <c r="D169" s="150">
        <v>3</v>
      </c>
      <c r="E169" s="150">
        <v>4</v>
      </c>
      <c r="G169" s="146" t="str">
        <f>IF($E169=1,$B169," ")</f>
        <v xml:space="preserve"> </v>
      </c>
      <c r="H169" s="148" t="str">
        <f>IF($E169=1,$D169," ")</f>
        <v xml:space="preserve"> </v>
      </c>
      <c r="J169" s="146" t="str">
        <f>IF($E169=2,$B169," ")</f>
        <v xml:space="preserve"> </v>
      </c>
      <c r="K169" s="146" t="str">
        <f>IF($E169=2,$D169," ")</f>
        <v xml:space="preserve"> </v>
      </c>
      <c r="M169" s="146" t="str">
        <f>IF($E169=3,$B169," ")</f>
        <v xml:space="preserve"> </v>
      </c>
      <c r="N169" s="146" t="str">
        <f>IF($E169=3,$D169," ")</f>
        <v xml:space="preserve"> </v>
      </c>
      <c r="P169" s="146" t="str">
        <f>IF($E169=4,$B169," ")</f>
        <v>成长数值验证/调试</v>
      </c>
      <c r="Q169" s="146">
        <f>IF($E169=4,$D169," ")</f>
        <v>3</v>
      </c>
      <c r="S169" s="146" t="str">
        <f>IF($E169=5,$B169," ")</f>
        <v xml:space="preserve"> </v>
      </c>
      <c r="T169" s="146" t="str">
        <f>IF($E169=5,$D169," ")</f>
        <v xml:space="preserve"> </v>
      </c>
    </row>
    <row r="170" spans="2:21" x14ac:dyDescent="0.25">
      <c r="G170" s="153" t="str">
        <f>IF($E170=1,$B170," ")</f>
        <v xml:space="preserve"> </v>
      </c>
      <c r="H170" s="152" t="str">
        <f>IF($E170=1,$D170," ")</f>
        <v xml:space="preserve"> </v>
      </c>
      <c r="I170" s="154"/>
      <c r="J170" s="153" t="str">
        <f>IF($E170=2,$B170," ")</f>
        <v xml:space="preserve"> </v>
      </c>
      <c r="K170" s="152" t="str">
        <f>IF($E170=2,$D170," ")</f>
        <v xml:space="preserve"> </v>
      </c>
      <c r="L170" s="154"/>
      <c r="M170" s="153" t="str">
        <f>IF($E170=3,$B170," ")</f>
        <v xml:space="preserve"> </v>
      </c>
      <c r="N170" s="152" t="str">
        <f>IF($E170=3,$D170," ")</f>
        <v xml:space="preserve"> </v>
      </c>
      <c r="O170" s="154"/>
      <c r="P170" s="153" t="str">
        <f>IF($E170=4,$B170," ")</f>
        <v xml:space="preserve"> </v>
      </c>
      <c r="Q170" s="152" t="str">
        <f>IF($E170=4,$D170," ")</f>
        <v xml:space="preserve"> </v>
      </c>
      <c r="R170" s="154"/>
      <c r="S170" s="153" t="str">
        <f>IF($E170=5,$B170," ")</f>
        <v xml:space="preserve"> </v>
      </c>
      <c r="T170" s="152" t="str">
        <f>IF($E170=5,$D170," ")</f>
        <v xml:space="preserve"> </v>
      </c>
    </row>
    <row r="171" spans="2:21" x14ac:dyDescent="0.25">
      <c r="G171" s="153" t="str">
        <f>IF($E171=1,$B171," ")</f>
        <v xml:space="preserve"> </v>
      </c>
      <c r="H171" s="152" t="str">
        <f>IF($E171=1,$D171," ")</f>
        <v xml:space="preserve"> </v>
      </c>
      <c r="I171" s="154"/>
      <c r="J171" s="153" t="str">
        <f>IF($E171=2,$B171," ")</f>
        <v xml:space="preserve"> </v>
      </c>
      <c r="K171" s="152" t="str">
        <f>IF($E171=2,$D171," ")</f>
        <v xml:space="preserve"> </v>
      </c>
      <c r="L171" s="154"/>
      <c r="M171" s="153" t="str">
        <f>IF($E171=3,$B171," ")</f>
        <v xml:space="preserve"> </v>
      </c>
      <c r="N171" s="152" t="str">
        <f>IF($E171=3,$D171," ")</f>
        <v xml:space="preserve"> </v>
      </c>
      <c r="O171" s="154"/>
      <c r="P171" s="153" t="str">
        <f>IF($E171=4,$B171," ")</f>
        <v xml:space="preserve"> </v>
      </c>
      <c r="Q171" s="152" t="str">
        <f>IF($E171=4,$D171," ")</f>
        <v xml:space="preserve"> </v>
      </c>
      <c r="R171" s="154"/>
      <c r="S171" s="153" t="str">
        <f>IF($E171=5,$B171," ")</f>
        <v xml:space="preserve"> </v>
      </c>
      <c r="T171" s="152" t="str">
        <f>IF($E171=5,$D171," ")</f>
        <v xml:space="preserve"> </v>
      </c>
    </row>
    <row r="172" spans="2:21" s="19" customFormat="1" x14ac:dyDescent="0.25">
      <c r="B172" s="24" t="s">
        <v>627</v>
      </c>
      <c r="C172" s="24"/>
      <c r="D172" s="72">
        <f>SUM(D154:D170)</f>
        <v>25.5</v>
      </c>
      <c r="E172" s="72"/>
      <c r="F172" s="75"/>
      <c r="H172" s="72">
        <f>SUM(H154:H171)</f>
        <v>5</v>
      </c>
      <c r="I172" s="20"/>
      <c r="K172" s="72">
        <f>SUM(K154:K171)</f>
        <v>6</v>
      </c>
      <c r="L172" s="20"/>
      <c r="N172" s="72">
        <f>SUM(N154:N171)</f>
        <v>6</v>
      </c>
      <c r="O172" s="20"/>
      <c r="Q172" s="72">
        <f>SUM(Q154:Q171)</f>
        <v>6.5</v>
      </c>
      <c r="R172" s="20"/>
      <c r="T172" s="72">
        <f>SUM(T154:T171)</f>
        <v>0</v>
      </c>
      <c r="U172" s="20"/>
    </row>
    <row r="173" spans="2:21" x14ac:dyDescent="0.25">
      <c r="B173" s="146" t="s">
        <v>343</v>
      </c>
      <c r="G173" s="153" t="str">
        <f>IF($E173=1,$B173," ")</f>
        <v xml:space="preserve"> </v>
      </c>
      <c r="H173" s="152" t="str">
        <f>IF($E173=1,$D173," ")</f>
        <v xml:space="preserve"> </v>
      </c>
      <c r="I173" s="154"/>
      <c r="J173" s="153" t="str">
        <f>IF($E173=2,$B173," ")</f>
        <v xml:space="preserve"> </v>
      </c>
      <c r="K173" s="152" t="str">
        <f>IF($E173=2,$D173," ")</f>
        <v xml:space="preserve"> </v>
      </c>
      <c r="L173" s="154"/>
      <c r="M173" s="153" t="str">
        <f>IF($E173=3,$B173," ")</f>
        <v xml:space="preserve"> </v>
      </c>
      <c r="N173" s="152" t="str">
        <f>IF($E173=3,$D173," ")</f>
        <v xml:space="preserve"> </v>
      </c>
      <c r="O173" s="154"/>
      <c r="P173" s="153" t="str">
        <f>IF($E173=4,$B173," ")</f>
        <v xml:space="preserve"> </v>
      </c>
      <c r="Q173" s="152" t="str">
        <f>IF($E173=4,$D173," ")</f>
        <v xml:space="preserve"> </v>
      </c>
      <c r="R173" s="154"/>
      <c r="S173" s="153" t="str">
        <f>IF($E173=5,$B173," ")</f>
        <v xml:space="preserve"> </v>
      </c>
      <c r="T173" s="152" t="str">
        <f>IF($E173=5,$D173," ")</f>
        <v xml:space="preserve"> </v>
      </c>
      <c r="U173" s="146"/>
    </row>
    <row r="174" spans="2:21" x14ac:dyDescent="0.25">
      <c r="B174" s="146" t="s">
        <v>155</v>
      </c>
      <c r="D174" s="150">
        <v>2</v>
      </c>
      <c r="E174" s="150">
        <v>5</v>
      </c>
      <c r="G174" s="153" t="str">
        <f>IF($E174=1,$B174," ")</f>
        <v xml:space="preserve"> </v>
      </c>
      <c r="H174" s="152" t="str">
        <f>IF($E174=1,$D174," ")</f>
        <v xml:space="preserve"> </v>
      </c>
      <c r="I174" s="154"/>
      <c r="J174" s="153" t="str">
        <f>IF($E174=2,$B174," ")</f>
        <v xml:space="preserve"> </v>
      </c>
      <c r="K174" s="152" t="str">
        <f>IF($E174=2,$D174," ")</f>
        <v xml:space="preserve"> </v>
      </c>
      <c r="L174" s="154"/>
      <c r="M174" s="153" t="str">
        <f>IF($E174=3,$B174," ")</f>
        <v xml:space="preserve"> </v>
      </c>
      <c r="N174" s="152" t="str">
        <f>IF($E174=3,$D174," ")</f>
        <v xml:space="preserve"> </v>
      </c>
      <c r="O174" s="154"/>
      <c r="P174" s="153" t="str">
        <f>IF($E174=4,$B174," ")</f>
        <v xml:space="preserve"> </v>
      </c>
      <c r="Q174" s="152" t="str">
        <f>IF($E174=4,$D174," ")</f>
        <v xml:space="preserve"> </v>
      </c>
      <c r="R174" s="154"/>
      <c r="S174" s="153" t="str">
        <f>IF($E174=5,$B174," ")</f>
        <v>各个玩法投放回收集成</v>
      </c>
      <c r="T174" s="152">
        <f>IF($E174=5,$D174," ")</f>
        <v>2</v>
      </c>
      <c r="U174" s="146"/>
    </row>
    <row r="175" spans="2:21" x14ac:dyDescent="0.25">
      <c r="B175" s="146" t="s">
        <v>204</v>
      </c>
      <c r="D175" s="150">
        <v>2</v>
      </c>
      <c r="E175" s="150">
        <v>5</v>
      </c>
      <c r="G175" s="153" t="str">
        <f>IF($E175=1,$B175," ")</f>
        <v xml:space="preserve"> </v>
      </c>
      <c r="H175" s="152" t="str">
        <f>IF($E175=1,$D175," ")</f>
        <v xml:space="preserve"> </v>
      </c>
      <c r="I175" s="154"/>
      <c r="J175" s="153" t="str">
        <f>IF($E175=2,$B175," ")</f>
        <v xml:space="preserve"> </v>
      </c>
      <c r="K175" s="152" t="str">
        <f>IF($E175=2,$D175," ")</f>
        <v xml:space="preserve"> </v>
      </c>
      <c r="L175" s="154"/>
      <c r="M175" s="153" t="str">
        <f>IF($E175=3,$B175," ")</f>
        <v xml:space="preserve"> </v>
      </c>
      <c r="N175" s="152" t="str">
        <f>IF($E175=3,$D175," ")</f>
        <v xml:space="preserve"> </v>
      </c>
      <c r="O175" s="154"/>
      <c r="P175" s="153" t="str">
        <f>IF($E175=4,$B175," ")</f>
        <v xml:space="preserve"> </v>
      </c>
      <c r="Q175" s="152" t="str">
        <f>IF($E175=4,$D175," ")</f>
        <v xml:space="preserve"> </v>
      </c>
      <c r="R175" s="154"/>
      <c r="S175" s="153" t="str">
        <f>IF($E175=5,$B175," ")</f>
        <v>回归游戏前期玩家等级成长</v>
      </c>
      <c r="T175" s="152">
        <f>IF($E175=5,$D175," ")</f>
        <v>2</v>
      </c>
      <c r="U175" s="146"/>
    </row>
    <row r="176" spans="2:21" x14ac:dyDescent="0.25">
      <c r="B176" s="146" t="s">
        <v>696</v>
      </c>
      <c r="G176" s="153"/>
      <c r="H176" s="152"/>
      <c r="I176" s="154"/>
      <c r="J176" s="153"/>
      <c r="K176" s="152"/>
      <c r="L176" s="154"/>
      <c r="M176" s="153"/>
      <c r="N176" s="152"/>
      <c r="O176" s="154"/>
      <c r="P176" s="153"/>
      <c r="Q176" s="152"/>
      <c r="R176" s="154"/>
      <c r="S176" s="153"/>
      <c r="T176" s="152"/>
      <c r="U176" s="146"/>
    </row>
    <row r="177" spans="2:21" x14ac:dyDescent="0.25">
      <c r="G177" s="153"/>
      <c r="H177" s="152"/>
      <c r="I177" s="154"/>
      <c r="J177" s="153"/>
      <c r="K177" s="152"/>
      <c r="L177" s="154"/>
      <c r="M177" s="153"/>
      <c r="N177" s="152"/>
      <c r="O177" s="154"/>
      <c r="P177" s="153"/>
      <c r="Q177" s="152"/>
      <c r="R177" s="154"/>
      <c r="S177" s="153"/>
      <c r="T177" s="152"/>
      <c r="U177" s="146"/>
    </row>
    <row r="178" spans="2:21" x14ac:dyDescent="0.25">
      <c r="G178" s="153"/>
      <c r="H178" s="152"/>
      <c r="I178" s="154"/>
      <c r="J178" s="153"/>
      <c r="K178" s="152"/>
      <c r="L178" s="154"/>
      <c r="M178" s="153"/>
      <c r="N178" s="152"/>
      <c r="O178" s="154"/>
      <c r="P178" s="153"/>
      <c r="Q178" s="152"/>
      <c r="R178" s="154"/>
      <c r="S178" s="153"/>
      <c r="T178" s="152"/>
      <c r="U178" s="146"/>
    </row>
    <row r="179" spans="2:21" x14ac:dyDescent="0.25">
      <c r="B179" s="19" t="s">
        <v>158</v>
      </c>
      <c r="C179" s="19"/>
      <c r="D179" s="72"/>
      <c r="G179" s="19" t="s">
        <v>161</v>
      </c>
      <c r="H179" s="24"/>
      <c r="I179" s="20"/>
      <c r="J179" s="19" t="s">
        <v>161</v>
      </c>
      <c r="K179" s="19"/>
      <c r="L179" s="20"/>
      <c r="M179" s="19" t="s">
        <v>161</v>
      </c>
      <c r="N179" s="19"/>
      <c r="O179" s="20"/>
      <c r="P179" s="19" t="s">
        <v>161</v>
      </c>
      <c r="Q179" s="19"/>
      <c r="R179" s="20"/>
      <c r="S179" s="19" t="s">
        <v>161</v>
      </c>
    </row>
    <row r="181" spans="2:21" x14ac:dyDescent="0.25">
      <c r="G181" s="146" t="s">
        <v>414</v>
      </c>
      <c r="I181" s="146"/>
    </row>
    <row r="182" spans="2:21" x14ac:dyDescent="0.25">
      <c r="J182" s="146" t="s">
        <v>410</v>
      </c>
    </row>
    <row r="183" spans="2:21" x14ac:dyDescent="0.25">
      <c r="I183" s="146"/>
      <c r="J183" s="146" t="s">
        <v>415</v>
      </c>
      <c r="M183" s="146" t="s">
        <v>416</v>
      </c>
      <c r="P183" s="146" t="s">
        <v>417</v>
      </c>
      <c r="S183" s="146" t="s">
        <v>418</v>
      </c>
    </row>
    <row r="186" spans="2:21" x14ac:dyDescent="0.25">
      <c r="G186" s="146" t="s">
        <v>406</v>
      </c>
      <c r="J186" s="146" t="s">
        <v>406</v>
      </c>
      <c r="M186" s="146" t="s">
        <v>406</v>
      </c>
      <c r="P186" s="146" t="s">
        <v>406</v>
      </c>
      <c r="S186" s="146" t="s">
        <v>406</v>
      </c>
    </row>
    <row r="189" spans="2:21" x14ac:dyDescent="0.25">
      <c r="G189" s="146" t="s">
        <v>407</v>
      </c>
      <c r="M189" s="146" t="s">
        <v>411</v>
      </c>
    </row>
    <row r="193" spans="4:19" x14ac:dyDescent="0.25">
      <c r="G193" s="19" t="s">
        <v>157</v>
      </c>
      <c r="H193" s="24"/>
      <c r="I193" s="20"/>
      <c r="J193" s="19" t="s">
        <v>157</v>
      </c>
      <c r="K193" s="19"/>
      <c r="L193" s="20"/>
      <c r="M193" s="19" t="s">
        <v>157</v>
      </c>
      <c r="N193" s="19"/>
      <c r="O193" s="20"/>
      <c r="P193" s="19" t="s">
        <v>157</v>
      </c>
      <c r="Q193" s="19"/>
      <c r="R193" s="20"/>
      <c r="S193" s="19" t="s">
        <v>157</v>
      </c>
    </row>
    <row r="195" spans="4:19" ht="18" x14ac:dyDescent="0.25">
      <c r="G195" s="146" t="s">
        <v>408</v>
      </c>
      <c r="P195" s="2"/>
    </row>
    <row r="196" spans="4:19" x14ac:dyDescent="0.25">
      <c r="G196" s="146" t="s">
        <v>359</v>
      </c>
      <c r="M196" s="151"/>
      <c r="S196" s="146" t="s">
        <v>412</v>
      </c>
    </row>
    <row r="197" spans="4:19" x14ac:dyDescent="0.25">
      <c r="G197" s="146" t="s">
        <v>413</v>
      </c>
    </row>
    <row r="198" spans="4:19" x14ac:dyDescent="0.25">
      <c r="G198" s="146" t="s">
        <v>419</v>
      </c>
    </row>
    <row r="202" spans="4:19" customFormat="1" ht="18" x14ac:dyDescent="0.25">
      <c r="D202" s="73"/>
      <c r="E202" s="73"/>
      <c r="F202" s="76"/>
      <c r="G202" s="19" t="s">
        <v>160</v>
      </c>
      <c r="H202" s="74"/>
      <c r="I202" s="1"/>
      <c r="J202" s="19" t="s">
        <v>160</v>
      </c>
      <c r="K202" s="1"/>
      <c r="L202" s="1"/>
      <c r="M202" s="19" t="s">
        <v>160</v>
      </c>
      <c r="N202" s="1"/>
      <c r="O202" s="1"/>
      <c r="P202" s="1" t="s">
        <v>160</v>
      </c>
      <c r="Q202" s="1"/>
      <c r="R202" s="1"/>
      <c r="S202" s="1" t="s">
        <v>160</v>
      </c>
    </row>
    <row r="203" spans="4:19" customFormat="1" ht="18" x14ac:dyDescent="0.25">
      <c r="D203" s="73"/>
      <c r="E203" s="73"/>
      <c r="F203" s="76"/>
      <c r="G203" s="146"/>
      <c r="H203" s="70"/>
      <c r="J203" s="146"/>
      <c r="M203" s="146"/>
    </row>
    <row r="204" spans="4:19" customFormat="1" ht="18" x14ac:dyDescent="0.25">
      <c r="D204" s="73"/>
      <c r="E204" s="73"/>
      <c r="F204" s="76"/>
      <c r="G204" s="146" t="s">
        <v>407</v>
      </c>
      <c r="H204" s="70"/>
      <c r="J204" s="146" t="s">
        <v>409</v>
      </c>
      <c r="P204" t="s">
        <v>410</v>
      </c>
    </row>
    <row r="205" spans="4:19" customFormat="1" ht="18" x14ac:dyDescent="0.25">
      <c r="D205" s="73"/>
      <c r="E205" s="73"/>
      <c r="F205" s="76"/>
      <c r="H205" s="70"/>
      <c r="J205" s="146"/>
      <c r="M205" s="146"/>
    </row>
    <row r="206" spans="4:19" customFormat="1" ht="18" x14ac:dyDescent="0.25">
      <c r="D206" s="73"/>
      <c r="E206" s="73"/>
      <c r="F206" s="76"/>
      <c r="H206" s="70"/>
      <c r="M206" s="146"/>
    </row>
    <row r="207" spans="4:19" customFormat="1" ht="18" x14ac:dyDescent="0.25">
      <c r="D207" s="73"/>
      <c r="E207" s="73"/>
      <c r="F207" s="76"/>
      <c r="G207" s="19" t="s">
        <v>159</v>
      </c>
      <c r="H207" s="74"/>
      <c r="I207" s="1"/>
      <c r="J207" s="19" t="s">
        <v>159</v>
      </c>
      <c r="K207" s="1"/>
      <c r="L207" s="1"/>
      <c r="M207" s="19" t="s">
        <v>159</v>
      </c>
      <c r="N207" s="1"/>
      <c r="O207" s="1"/>
      <c r="P207" s="1" t="s">
        <v>159</v>
      </c>
      <c r="Q207" s="1"/>
      <c r="R207" s="1"/>
      <c r="S207" s="1" t="s">
        <v>159</v>
      </c>
    </row>
    <row r="208" spans="4:19" customFormat="1" ht="18" x14ac:dyDescent="0.25">
      <c r="D208" s="73"/>
      <c r="E208" s="73"/>
      <c r="F208" s="76"/>
      <c r="H208" s="70"/>
    </row>
    <row r="209" spans="4:13" customFormat="1" ht="18" x14ac:dyDescent="0.25">
      <c r="D209" s="73"/>
      <c r="E209" s="73"/>
      <c r="F209" s="76"/>
      <c r="G209" s="146"/>
      <c r="H209" s="70"/>
      <c r="J209" s="146"/>
      <c r="M209" s="146"/>
    </row>
    <row r="210" spans="4:13" customFormat="1" ht="18" x14ac:dyDescent="0.25">
      <c r="D210" s="73"/>
      <c r="E210" s="73"/>
      <c r="F210" s="76"/>
      <c r="G210" s="146"/>
      <c r="H210" s="70"/>
      <c r="J210" s="146"/>
    </row>
    <row r="211" spans="4:13" customFormat="1" ht="18" x14ac:dyDescent="0.25">
      <c r="D211" s="73"/>
      <c r="E211" s="73"/>
      <c r="F211" s="76"/>
      <c r="H211" s="70"/>
      <c r="J211" s="146"/>
    </row>
  </sheetData>
  <phoneticPr fontId="5" type="noConversion"/>
  <conditionalFormatting sqref="J31 M31 B31:D34 B38:D39 S140 P140 M140 J140 F140:G140 B72:D73 G153:G168 J153:J168 M153:M168 P153:P168 S153:S168 B130:D130 B132:D132 B134:D134 S113:S130 P113:P130 M113:M130 J113:J130 F113:G130 G74:G91 P74:P91 S74:S91 G33:G42 J33:J42 B41:D42 S33:S42 P33:P42 M33:M42 P5:P27 G5:G27 M5:M27 J5:J27 S5:S27 S142:S148 P142:P148 M142:M148 J142:J148 F142:G148 S132:S135 P132:P135 M132:M135 J132:J135 F132:G135 M58 P58 S58 J58 G58 B56:D56 M56 P56 S56 J56 G56 B44:D53 B63:D63 M44:M54 P44:P54 S44:S54 J44:J54 G44:G54 B100:D100 B108:D108 S100 S102:S110 P100 P102:P110 G100 G102:G111 M100 M102:M110 J100 J102:J110 S93:S97 P93:P97 G93:G97 M93:M97 J93:J97 M170:M171 M173:M178 P170:P171 P173:P178 S170:S171 S173:S178 J170:J171 J173:J178 G170:G171 G173:G178 B65:D65 G60:G70 J60:J91 S60:S70 P60:P70 M60:M91">
    <cfRule type="cellIs" dxfId="90" priority="41" operator="equal">
      <formula>"未完成"</formula>
    </cfRule>
  </conditionalFormatting>
  <conditionalFormatting sqref="G152 B162:D162 B159:D159 B168:D168 B152:D153 B116:D118 B133:D133 B142:D142 B140:D140 J112">
    <cfRule type="cellIs" dxfId="89" priority="40" operator="equal">
      <formula>"TBD"</formula>
    </cfRule>
  </conditionalFormatting>
  <conditionalFormatting sqref="B129:D129">
    <cfRule type="cellIs" dxfId="88" priority="39" operator="equal">
      <formula>"未完成"</formula>
    </cfRule>
  </conditionalFormatting>
  <conditionalFormatting sqref="F149:T149">
    <cfRule type="cellIs" dxfId="87" priority="38" operator="equal">
      <formula>"未完成"</formula>
    </cfRule>
  </conditionalFormatting>
  <conditionalFormatting sqref="T32 Q32 N32 K32 H32">
    <cfRule type="cellIs" dxfId="86" priority="37" operator="equal">
      <formula>"未完成"</formula>
    </cfRule>
  </conditionalFormatting>
  <conditionalFormatting sqref="T101">
    <cfRule type="cellIs" dxfId="85" priority="34" operator="equal">
      <formula>"未完成"</formula>
    </cfRule>
  </conditionalFormatting>
  <conditionalFormatting sqref="Q101">
    <cfRule type="cellIs" dxfId="84" priority="35" operator="equal">
      <formula>"未完成"</formula>
    </cfRule>
  </conditionalFormatting>
  <conditionalFormatting sqref="N101">
    <cfRule type="cellIs" dxfId="83" priority="33" operator="equal">
      <formula>"未完成"</formula>
    </cfRule>
  </conditionalFormatting>
  <conditionalFormatting sqref="K101">
    <cfRule type="cellIs" dxfId="82" priority="32" operator="equal">
      <formula>"未完成"</formula>
    </cfRule>
  </conditionalFormatting>
  <conditionalFormatting sqref="H101">
    <cfRule type="cellIs" dxfId="81" priority="31" operator="equal">
      <formula>"未完成"</formula>
    </cfRule>
  </conditionalFormatting>
  <conditionalFormatting sqref="B101:D101">
    <cfRule type="cellIs" dxfId="80" priority="36" operator="equal">
      <formula>"未完成"</formula>
    </cfRule>
  </conditionalFormatting>
  <conditionalFormatting sqref="B138:D138">
    <cfRule type="cellIs" dxfId="79" priority="30" operator="equal">
      <formula>"未完成"</formula>
    </cfRule>
  </conditionalFormatting>
  <conditionalFormatting sqref="H138">
    <cfRule type="cellIs" dxfId="78" priority="29" operator="equal">
      <formula>"未完成"</formula>
    </cfRule>
  </conditionalFormatting>
  <conditionalFormatting sqref="N138">
    <cfRule type="cellIs" dxfId="77" priority="27" operator="equal">
      <formula>"未完成"</formula>
    </cfRule>
  </conditionalFormatting>
  <conditionalFormatting sqref="T138">
    <cfRule type="cellIs" dxfId="76" priority="25" operator="equal">
      <formula>"未完成"</formula>
    </cfRule>
  </conditionalFormatting>
  <conditionalFormatting sqref="K138">
    <cfRule type="cellIs" dxfId="75" priority="28" operator="equal">
      <formula>"未完成"</formula>
    </cfRule>
  </conditionalFormatting>
  <conditionalFormatting sqref="Q138">
    <cfRule type="cellIs" dxfId="74" priority="26" operator="equal">
      <formula>"未完成"</formula>
    </cfRule>
  </conditionalFormatting>
  <conditionalFormatting sqref="T59">
    <cfRule type="cellIs" dxfId="73" priority="22" operator="equal">
      <formula>"未完成"</formula>
    </cfRule>
  </conditionalFormatting>
  <conditionalFormatting sqref="Q59">
    <cfRule type="cellIs" dxfId="72" priority="23" operator="equal">
      <formula>"未完成"</formula>
    </cfRule>
  </conditionalFormatting>
  <conditionalFormatting sqref="N59">
    <cfRule type="cellIs" dxfId="71" priority="21" operator="equal">
      <formula>"未完成"</formula>
    </cfRule>
  </conditionalFormatting>
  <conditionalFormatting sqref="K59">
    <cfRule type="cellIs" dxfId="70" priority="20" operator="equal">
      <formula>"未完成"</formula>
    </cfRule>
  </conditionalFormatting>
  <conditionalFormatting sqref="H59">
    <cfRule type="cellIs" dxfId="69" priority="19" operator="equal">
      <formula>"未完成"</formula>
    </cfRule>
  </conditionalFormatting>
  <conditionalFormatting sqref="B59:D59">
    <cfRule type="cellIs" dxfId="68" priority="24" operator="equal">
      <formula>"未完成"</formula>
    </cfRule>
  </conditionalFormatting>
  <conditionalFormatting sqref="P4 G4 M4 J4 S4">
    <cfRule type="cellIs" dxfId="67" priority="18" operator="equal">
      <formula>"未完成"</formula>
    </cfRule>
  </conditionalFormatting>
  <conditionalFormatting sqref="B172:D172">
    <cfRule type="cellIs" dxfId="66" priority="17" operator="equal">
      <formula>"未完成"</formula>
    </cfRule>
  </conditionalFormatting>
  <conditionalFormatting sqref="H172">
    <cfRule type="cellIs" dxfId="65" priority="16" operator="equal">
      <formula>"未完成"</formula>
    </cfRule>
  </conditionalFormatting>
  <conditionalFormatting sqref="N172">
    <cfRule type="cellIs" dxfId="64" priority="14" operator="equal">
      <formula>"未完成"</formula>
    </cfRule>
  </conditionalFormatting>
  <conditionalFormatting sqref="T172">
    <cfRule type="cellIs" dxfId="63" priority="12" operator="equal">
      <formula>"未完成"</formula>
    </cfRule>
  </conditionalFormatting>
  <conditionalFormatting sqref="K172">
    <cfRule type="cellIs" dxfId="62" priority="15" operator="equal">
      <formula>"未完成"</formula>
    </cfRule>
  </conditionalFormatting>
  <conditionalFormatting sqref="Q172">
    <cfRule type="cellIs" dxfId="61" priority="13" operator="equal">
      <formula>"未完成"</formula>
    </cfRule>
  </conditionalFormatting>
  <conditionalFormatting sqref="T30">
    <cfRule type="cellIs" dxfId="60" priority="9" operator="equal">
      <formula>"未完成"</formula>
    </cfRule>
  </conditionalFormatting>
  <conditionalFormatting sqref="Q30">
    <cfRule type="cellIs" dxfId="59" priority="10" operator="equal">
      <formula>"未完成"</formula>
    </cfRule>
  </conditionalFormatting>
  <conditionalFormatting sqref="N30">
    <cfRule type="cellIs" dxfId="58" priority="8" operator="equal">
      <formula>"未完成"</formula>
    </cfRule>
  </conditionalFormatting>
  <conditionalFormatting sqref="K30">
    <cfRule type="cellIs" dxfId="57" priority="7" operator="equal">
      <formula>"未完成"</formula>
    </cfRule>
  </conditionalFormatting>
  <conditionalFormatting sqref="H30">
    <cfRule type="cellIs" dxfId="56" priority="6" operator="equal">
      <formula>"未完成"</formula>
    </cfRule>
  </conditionalFormatting>
  <conditionalFormatting sqref="B30:D30">
    <cfRule type="cellIs" dxfId="55" priority="11" operator="equal">
      <formula>"未完成"</formula>
    </cfRule>
  </conditionalFormatting>
  <conditionalFormatting sqref="S92 P92 G92 M92 J92">
    <cfRule type="cellIs" dxfId="54" priority="2" operator="equal">
      <formula>"未完成"</formula>
    </cfRule>
  </conditionalFormatting>
  <conditionalFormatting sqref="B43:D43 G43 J43 S43 P43 M43">
    <cfRule type="cellIs" dxfId="53"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4"/>
  <sheetViews>
    <sheetView zoomScale="130" zoomScaleNormal="130" zoomScalePageLayoutView="130" workbookViewId="0">
      <pane xSplit="1" ySplit="2" topLeftCell="B10" activePane="bottomRight" state="frozen"/>
      <selection pane="topRight" activeCell="B1" sqref="B1"/>
      <selection pane="bottomLeft" activeCell="A3" sqref="A3"/>
      <selection pane="bottomRight" activeCell="E35" sqref="E35:G35"/>
    </sheetView>
  </sheetViews>
  <sheetFormatPr baseColWidth="10" defaultColWidth="8.7109375" defaultRowHeight="16" x14ac:dyDescent="0.25"/>
  <cols>
    <col min="1" max="1" width="8.7109375" style="34"/>
    <col min="2" max="3" width="36.7109375" style="46" customWidth="1"/>
    <col min="4" max="4" width="5.7109375" style="48" customWidth="1"/>
    <col min="5" max="5" width="33.5703125" style="36" bestFit="1" customWidth="1"/>
    <col min="6" max="6" width="5.5703125" style="48" customWidth="1"/>
    <col min="7" max="7" width="33.5703125" style="36" bestFit="1" customWidth="1"/>
    <col min="8" max="8" width="5.5703125" style="48" customWidth="1"/>
    <col min="9" max="9" width="33.42578125" style="36" bestFit="1" customWidth="1"/>
    <col min="10" max="10" width="5.42578125" style="48" customWidth="1"/>
    <col min="11" max="11" width="26" style="36" customWidth="1"/>
    <col min="12" max="16384" width="8.7109375" style="36"/>
  </cols>
  <sheetData>
    <row r="2" spans="1:11" s="34" customFormat="1" x14ac:dyDescent="0.25">
      <c r="B2" s="47"/>
      <c r="C2" s="47" t="s">
        <v>162</v>
      </c>
      <c r="D2" s="35" t="s">
        <v>105</v>
      </c>
      <c r="E2" s="34" t="s">
        <v>291</v>
      </c>
      <c r="F2" s="35" t="s">
        <v>105</v>
      </c>
      <c r="G2" s="34" t="s">
        <v>292</v>
      </c>
      <c r="H2" s="35" t="s">
        <v>105</v>
      </c>
      <c r="I2" s="34" t="s">
        <v>293</v>
      </c>
      <c r="J2" s="35" t="s">
        <v>105</v>
      </c>
      <c r="K2" s="34" t="s">
        <v>294</v>
      </c>
    </row>
    <row r="3" spans="1:11" x14ac:dyDescent="0.25">
      <c r="A3" s="34" t="s">
        <v>163</v>
      </c>
      <c r="B3" s="43" t="s">
        <v>257</v>
      </c>
      <c r="C3" s="43" t="s">
        <v>257</v>
      </c>
      <c r="K3" s="49"/>
    </row>
    <row r="4" spans="1:11" x14ac:dyDescent="0.25">
      <c r="B4" s="45" t="s">
        <v>179</v>
      </c>
      <c r="C4" s="45" t="s">
        <v>179</v>
      </c>
      <c r="H4" s="50"/>
      <c r="J4" s="50"/>
    </row>
    <row r="5" spans="1:11" x14ac:dyDescent="0.25">
      <c r="B5" s="44" t="s">
        <v>431</v>
      </c>
      <c r="C5" s="44" t="s">
        <v>431</v>
      </c>
      <c r="E5" s="52"/>
      <c r="J5" s="50"/>
    </row>
    <row r="6" spans="1:11" x14ac:dyDescent="0.25">
      <c r="B6" s="44" t="s">
        <v>432</v>
      </c>
      <c r="C6" s="44" t="s">
        <v>432</v>
      </c>
      <c r="E6" s="52"/>
      <c r="I6" s="51"/>
      <c r="J6" s="50"/>
    </row>
    <row r="7" spans="1:11" x14ac:dyDescent="0.25">
      <c r="B7" s="44" t="s">
        <v>434</v>
      </c>
      <c r="C7" s="44" t="s">
        <v>434</v>
      </c>
      <c r="E7" s="52"/>
      <c r="I7" s="51"/>
      <c r="J7" s="50"/>
    </row>
    <row r="8" spans="1:11" x14ac:dyDescent="0.25">
      <c r="B8" s="44" t="s">
        <v>433</v>
      </c>
      <c r="C8" s="44"/>
      <c r="E8" s="52"/>
      <c r="I8" s="51"/>
      <c r="J8" s="50"/>
    </row>
    <row r="9" spans="1:11" x14ac:dyDescent="0.25">
      <c r="B9" s="44" t="s">
        <v>441</v>
      </c>
      <c r="C9" s="44"/>
      <c r="I9" s="44" t="s">
        <v>441</v>
      </c>
      <c r="J9" s="50"/>
    </row>
    <row r="10" spans="1:11" x14ac:dyDescent="0.25">
      <c r="B10" s="44" t="s">
        <v>430</v>
      </c>
      <c r="C10" s="44"/>
      <c r="E10" s="44" t="s">
        <v>430</v>
      </c>
      <c r="G10" s="36" t="s">
        <v>425</v>
      </c>
      <c r="H10" s="36"/>
      <c r="I10" s="52"/>
    </row>
    <row r="11" spans="1:11" x14ac:dyDescent="0.25">
      <c r="B11" s="44" t="s">
        <v>439</v>
      </c>
      <c r="C11" s="44"/>
      <c r="E11" s="44" t="s">
        <v>439</v>
      </c>
      <c r="G11" s="44" t="s">
        <v>439</v>
      </c>
      <c r="I11" s="36" t="s">
        <v>425</v>
      </c>
      <c r="J11" s="50"/>
    </row>
    <row r="12" spans="1:11" x14ac:dyDescent="0.25">
      <c r="B12" s="44" t="s">
        <v>303</v>
      </c>
      <c r="C12" s="44"/>
      <c r="E12" s="52"/>
      <c r="G12" s="52"/>
      <c r="I12" s="36" t="s">
        <v>442</v>
      </c>
      <c r="J12" s="50"/>
    </row>
    <row r="13" spans="1:11" x14ac:dyDescent="0.25">
      <c r="B13" s="44"/>
      <c r="C13" s="44"/>
      <c r="J13" s="50"/>
    </row>
    <row r="14" spans="1:11" x14ac:dyDescent="0.25">
      <c r="B14" s="43" t="s">
        <v>258</v>
      </c>
      <c r="C14" s="44"/>
      <c r="J14" s="50"/>
    </row>
    <row r="15" spans="1:11" ht="18" customHeight="1" x14ac:dyDescent="0.25">
      <c r="C15" s="44"/>
      <c r="J15" s="50"/>
    </row>
    <row r="16" spans="1:11" x14ac:dyDescent="0.25">
      <c r="B16" s="44"/>
      <c r="C16" s="44"/>
      <c r="I16" s="51"/>
      <c r="J16" s="50"/>
      <c r="K16" s="52"/>
    </row>
    <row r="17" spans="1:10" x14ac:dyDescent="0.25">
      <c r="B17" s="44"/>
      <c r="C17" s="44"/>
      <c r="E17" s="52"/>
      <c r="I17" s="51"/>
      <c r="J17" s="50"/>
    </row>
    <row r="18" spans="1:10" x14ac:dyDescent="0.25">
      <c r="B18" s="44"/>
      <c r="C18" s="44"/>
      <c r="J18" s="50"/>
    </row>
    <row r="19" spans="1:10" s="53" customFormat="1" x14ac:dyDescent="0.25">
      <c r="D19" s="54"/>
      <c r="E19" s="55"/>
      <c r="F19" s="54"/>
      <c r="H19" s="54"/>
      <c r="J19" s="56"/>
    </row>
    <row r="20" spans="1:10" x14ac:dyDescent="0.25">
      <c r="A20" s="34" t="s">
        <v>164</v>
      </c>
      <c r="B20" s="46" t="s">
        <v>420</v>
      </c>
      <c r="C20" s="46" t="s">
        <v>423</v>
      </c>
      <c r="I20" s="51"/>
      <c r="J20" s="50"/>
    </row>
    <row r="21" spans="1:10" x14ac:dyDescent="0.25">
      <c r="B21" s="44" t="s">
        <v>276</v>
      </c>
      <c r="C21" s="44" t="s">
        <v>276</v>
      </c>
      <c r="E21" s="44" t="s">
        <v>276</v>
      </c>
      <c r="G21" s="58" t="s">
        <v>425</v>
      </c>
      <c r="J21" s="50"/>
    </row>
    <row r="22" spans="1:10" x14ac:dyDescent="0.25">
      <c r="B22" s="44" t="s">
        <v>440</v>
      </c>
      <c r="C22" s="44"/>
      <c r="D22" s="57"/>
      <c r="G22" s="44" t="s">
        <v>440</v>
      </c>
      <c r="H22" s="50"/>
      <c r="I22" s="58" t="s">
        <v>425</v>
      </c>
      <c r="J22" s="50"/>
    </row>
    <row r="23" spans="1:10" x14ac:dyDescent="0.25">
      <c r="B23" s="44" t="s">
        <v>261</v>
      </c>
      <c r="C23" s="44"/>
      <c r="D23" s="57"/>
      <c r="H23" s="50"/>
      <c r="I23" s="44" t="s">
        <v>261</v>
      </c>
      <c r="J23" s="50"/>
    </row>
    <row r="24" spans="1:10" x14ac:dyDescent="0.25">
      <c r="B24" s="44" t="s">
        <v>289</v>
      </c>
      <c r="C24" s="44"/>
      <c r="I24" s="44" t="s">
        <v>289</v>
      </c>
      <c r="J24" s="50"/>
    </row>
    <row r="25" spans="1:10" x14ac:dyDescent="0.25">
      <c r="B25" s="44"/>
      <c r="C25" s="44"/>
      <c r="J25" s="50"/>
    </row>
    <row r="26" spans="1:10" x14ac:dyDescent="0.25">
      <c r="C26" s="44"/>
      <c r="D26" s="57"/>
      <c r="H26" s="50"/>
      <c r="J26" s="50"/>
    </row>
    <row r="29" spans="1:10" s="53" customFormat="1" x14ac:dyDescent="0.25">
      <c r="A29" s="59"/>
      <c r="B29" s="60"/>
      <c r="C29" s="60"/>
      <c r="D29" s="54"/>
      <c r="F29" s="54"/>
      <c r="H29" s="54"/>
      <c r="J29" s="54"/>
    </row>
    <row r="30" spans="1:10" x14ac:dyDescent="0.25">
      <c r="A30" s="34" t="s">
        <v>165</v>
      </c>
      <c r="B30" s="44" t="s">
        <v>115</v>
      </c>
      <c r="C30" s="44"/>
      <c r="H30" s="50"/>
      <c r="J30" s="50"/>
    </row>
    <row r="31" spans="1:10" x14ac:dyDescent="0.25">
      <c r="B31" s="44" t="s">
        <v>312</v>
      </c>
      <c r="C31" s="44" t="s">
        <v>312</v>
      </c>
      <c r="H31" s="50"/>
      <c r="J31" s="50"/>
    </row>
    <row r="32" spans="1:10" x14ac:dyDescent="0.25">
      <c r="B32" s="44" t="s">
        <v>424</v>
      </c>
      <c r="C32" s="44" t="s">
        <v>424</v>
      </c>
      <c r="H32" s="50"/>
      <c r="J32" s="50"/>
    </row>
    <row r="33" spans="1:12" x14ac:dyDescent="0.25">
      <c r="B33" s="44" t="s">
        <v>288</v>
      </c>
      <c r="C33" s="44" t="s">
        <v>288</v>
      </c>
      <c r="J33" s="50"/>
    </row>
    <row r="34" spans="1:12" x14ac:dyDescent="0.25">
      <c r="B34" s="44" t="s">
        <v>146</v>
      </c>
      <c r="C34" s="44"/>
      <c r="E34" s="36" t="s">
        <v>428</v>
      </c>
      <c r="G34" s="36" t="s">
        <v>429</v>
      </c>
      <c r="H34" s="50"/>
      <c r="J34" s="50"/>
    </row>
    <row r="35" spans="1:12" x14ac:dyDescent="0.25">
      <c r="B35" s="44" t="s">
        <v>445</v>
      </c>
      <c r="C35" s="44"/>
      <c r="D35" s="50"/>
      <c r="E35" s="44" t="s">
        <v>445</v>
      </c>
      <c r="F35" s="50"/>
      <c r="G35" s="36" t="s">
        <v>429</v>
      </c>
      <c r="J35" s="50"/>
    </row>
    <row r="36" spans="1:12" x14ac:dyDescent="0.25">
      <c r="B36" s="44" t="s">
        <v>435</v>
      </c>
      <c r="C36" s="44"/>
      <c r="G36" s="44" t="s">
        <v>435</v>
      </c>
      <c r="I36" s="44" t="s">
        <v>435</v>
      </c>
      <c r="K36" s="36" t="s">
        <v>429</v>
      </c>
    </row>
    <row r="37" spans="1:12" x14ac:dyDescent="0.25">
      <c r="B37" s="44" t="s">
        <v>338</v>
      </c>
      <c r="C37" s="44"/>
      <c r="I37" s="44" t="s">
        <v>338</v>
      </c>
      <c r="K37" s="36" t="s">
        <v>429</v>
      </c>
    </row>
    <row r="38" spans="1:12" x14ac:dyDescent="0.25">
      <c r="B38" s="44"/>
      <c r="C38" s="44"/>
      <c r="I38" s="61"/>
    </row>
    <row r="39" spans="1:12" s="53" customFormat="1" x14ac:dyDescent="0.25">
      <c r="B39" s="59"/>
      <c r="C39" s="59"/>
      <c r="D39" s="54"/>
      <c r="F39" s="54"/>
      <c r="H39" s="54"/>
      <c r="J39" s="56"/>
    </row>
    <row r="40" spans="1:12" x14ac:dyDescent="0.25">
      <c r="A40" s="34" t="s">
        <v>166</v>
      </c>
      <c r="B40" s="36"/>
      <c r="C40" s="36"/>
      <c r="J40" s="50"/>
    </row>
    <row r="41" spans="1:12" x14ac:dyDescent="0.25">
      <c r="B41" s="44" t="s">
        <v>179</v>
      </c>
      <c r="C41" s="44" t="s">
        <v>426</v>
      </c>
      <c r="G41" s="52"/>
      <c r="H41" s="57"/>
      <c r="J41" s="50"/>
    </row>
    <row r="42" spans="1:12" x14ac:dyDescent="0.25">
      <c r="B42" s="44" t="s">
        <v>287</v>
      </c>
      <c r="C42" s="44" t="s">
        <v>287</v>
      </c>
      <c r="E42" s="36" t="s">
        <v>425</v>
      </c>
      <c r="J42" s="50"/>
    </row>
    <row r="43" spans="1:12" x14ac:dyDescent="0.25">
      <c r="B43" s="44" t="s">
        <v>278</v>
      </c>
      <c r="C43" s="44"/>
      <c r="E43" s="44" t="s">
        <v>278</v>
      </c>
      <c r="G43" s="36" t="s">
        <v>425</v>
      </c>
      <c r="L43" s="50"/>
    </row>
    <row r="44" spans="1:12" x14ac:dyDescent="0.25">
      <c r="B44" s="44" t="s">
        <v>436</v>
      </c>
      <c r="C44" s="44"/>
      <c r="G44" s="44" t="s">
        <v>436</v>
      </c>
      <c r="I44" s="44" t="s">
        <v>438</v>
      </c>
      <c r="J44" s="50"/>
    </row>
    <row r="45" spans="1:12" x14ac:dyDescent="0.25">
      <c r="B45" s="77"/>
      <c r="C45" s="44"/>
      <c r="J45" s="50"/>
    </row>
    <row r="46" spans="1:12" x14ac:dyDescent="0.25">
      <c r="B46" s="44"/>
      <c r="C46" s="44"/>
      <c r="E46" s="61"/>
      <c r="I46" s="51"/>
      <c r="J46" s="50"/>
    </row>
    <row r="47" spans="1:12" x14ac:dyDescent="0.25">
      <c r="B47" s="44"/>
      <c r="C47" s="44"/>
      <c r="E47" s="61"/>
      <c r="J47" s="50"/>
    </row>
    <row r="48" spans="1:12" s="53" customFormat="1" x14ac:dyDescent="0.25">
      <c r="A48" s="59"/>
      <c r="B48" s="59"/>
      <c r="C48" s="59"/>
      <c r="D48" s="54"/>
      <c r="F48" s="54"/>
      <c r="H48" s="54"/>
      <c r="I48" s="55"/>
      <c r="J48" s="54"/>
    </row>
    <row r="49" spans="1:10" x14ac:dyDescent="0.25">
      <c r="A49" s="34" t="s">
        <v>167</v>
      </c>
      <c r="B49" s="44" t="s">
        <v>302</v>
      </c>
      <c r="C49" s="44" t="s">
        <v>302</v>
      </c>
      <c r="E49" s="36" t="s">
        <v>302</v>
      </c>
      <c r="G49" s="36" t="s">
        <v>427</v>
      </c>
    </row>
    <row r="50" spans="1:10" x14ac:dyDescent="0.25">
      <c r="B50" s="44" t="s">
        <v>263</v>
      </c>
      <c r="C50" s="44"/>
      <c r="G50" s="44" t="s">
        <v>263</v>
      </c>
      <c r="H50" s="50"/>
      <c r="I50" s="36" t="s">
        <v>429</v>
      </c>
      <c r="J50" s="50"/>
    </row>
    <row r="51" spans="1:10" x14ac:dyDescent="0.25">
      <c r="B51" s="44" t="s">
        <v>447</v>
      </c>
      <c r="C51" s="44"/>
      <c r="F51" s="50"/>
      <c r="G51" s="36" t="s">
        <v>446</v>
      </c>
      <c r="H51" s="50"/>
      <c r="I51" s="36" t="s">
        <v>425</v>
      </c>
      <c r="J51" s="50"/>
    </row>
    <row r="52" spans="1:10" x14ac:dyDescent="0.25">
      <c r="B52" s="44"/>
      <c r="C52" s="44"/>
      <c r="H52" s="50"/>
      <c r="J52" s="50"/>
    </row>
    <row r="53" spans="1:10" x14ac:dyDescent="0.25">
      <c r="B53" s="44"/>
      <c r="C53" s="44"/>
      <c r="H53" s="50"/>
      <c r="J53" s="50"/>
    </row>
    <row r="54" spans="1:10" x14ac:dyDescent="0.25">
      <c r="B54" s="44"/>
      <c r="C54" s="44"/>
      <c r="F54" s="50"/>
      <c r="H54" s="50"/>
      <c r="J54" s="50"/>
    </row>
    <row r="55" spans="1:10" x14ac:dyDescent="0.25">
      <c r="B55" s="44"/>
      <c r="C55" s="44"/>
      <c r="G55" s="61"/>
      <c r="J55" s="50"/>
    </row>
    <row r="56" spans="1:10" s="53" customFormat="1" x14ac:dyDescent="0.25">
      <c r="A56" s="59"/>
      <c r="B56" s="59"/>
      <c r="C56" s="59"/>
      <c r="D56" s="54"/>
      <c r="F56" s="54"/>
      <c r="G56" s="55"/>
      <c r="H56" s="54"/>
      <c r="J56" s="56"/>
    </row>
    <row r="57" spans="1:10" x14ac:dyDescent="0.25">
      <c r="A57" s="34" t="s">
        <v>168</v>
      </c>
      <c r="B57" s="44" t="s">
        <v>179</v>
      </c>
      <c r="C57" s="44" t="s">
        <v>443</v>
      </c>
      <c r="F57" s="50"/>
      <c r="H57" s="50"/>
      <c r="J57" s="50"/>
    </row>
    <row r="58" spans="1:10" x14ac:dyDescent="0.25">
      <c r="B58" s="46" t="s">
        <v>444</v>
      </c>
      <c r="C58" s="46" t="s">
        <v>444</v>
      </c>
      <c r="D58" s="50"/>
      <c r="F58" s="50"/>
      <c r="H58" s="50"/>
      <c r="J58" s="50"/>
    </row>
    <row r="59" spans="1:10" x14ac:dyDescent="0.25">
      <c r="B59" s="44" t="s">
        <v>178</v>
      </c>
      <c r="H59" s="50"/>
      <c r="I59" s="61"/>
    </row>
    <row r="60" spans="1:10" x14ac:dyDescent="0.25">
      <c r="B60" s="46" t="s">
        <v>437</v>
      </c>
      <c r="E60" s="46" t="s">
        <v>437</v>
      </c>
      <c r="H60" s="50"/>
      <c r="I60" s="61"/>
    </row>
    <row r="61" spans="1:10" x14ac:dyDescent="0.25">
      <c r="B61" s="44" t="s">
        <v>264</v>
      </c>
      <c r="C61" s="44"/>
      <c r="F61" s="50"/>
      <c r="G61" s="44" t="s">
        <v>264</v>
      </c>
      <c r="H61" s="50"/>
      <c r="I61" s="58"/>
    </row>
    <row r="62" spans="1:10" x14ac:dyDescent="0.25">
      <c r="B62" s="44"/>
      <c r="C62" s="44"/>
      <c r="E62" s="44"/>
      <c r="F62" s="50"/>
      <c r="H62" s="50"/>
      <c r="I62" s="58"/>
    </row>
    <row r="63" spans="1:10" x14ac:dyDescent="0.25">
      <c r="B63" s="46" t="s">
        <v>145</v>
      </c>
      <c r="F63" s="50"/>
      <c r="H63" s="50"/>
      <c r="I63" s="46" t="s">
        <v>145</v>
      </c>
    </row>
    <row r="64" spans="1:10" x14ac:dyDescent="0.25">
      <c r="B64" s="44" t="s">
        <v>304</v>
      </c>
      <c r="C64" s="44"/>
      <c r="E64" s="61"/>
    </row>
  </sheetData>
  <phoneticPr fontId="5" type="noConversion"/>
  <conditionalFormatting sqref="G41 G12 K16 B44:C44 C10 E5:E8 C8 B16:C18 C15 C24 C22 B25:C25 B21:B24 B9:C9 E11:E12 B11:C14 B30:C35 B59 B3:C4 E62 G61">
    <cfRule type="cellIs" dxfId="52" priority="45" operator="equal">
      <formula>"TBD"</formula>
    </cfRule>
  </conditionalFormatting>
  <conditionalFormatting sqref="I10">
    <cfRule type="cellIs" dxfId="51" priority="40" operator="equal">
      <formula>"TBD"</formula>
    </cfRule>
  </conditionalFormatting>
  <conditionalFormatting sqref="B64:C64">
    <cfRule type="cellIs" dxfId="50" priority="39" operator="equal">
      <formula>"TBD"</formula>
    </cfRule>
  </conditionalFormatting>
  <conditionalFormatting sqref="E17">
    <cfRule type="cellIs" dxfId="49" priority="38" operator="equal">
      <formula>"TBD"</formula>
    </cfRule>
  </conditionalFormatting>
  <conditionalFormatting sqref="C26">
    <cfRule type="cellIs" dxfId="48" priority="31" operator="equal">
      <formula>"TBD"</formula>
    </cfRule>
  </conditionalFormatting>
  <conditionalFormatting sqref="B51:C51">
    <cfRule type="cellIs" dxfId="47" priority="28" operator="equal">
      <formula>"TBD"</formula>
    </cfRule>
  </conditionalFormatting>
  <conditionalFormatting sqref="B49:C49 B61:C62 B52:C55 B41:C43 B46:C47 C45 B36:C38">
    <cfRule type="cellIs" dxfId="46" priority="30" operator="equal">
      <formula>"TBD"</formula>
    </cfRule>
  </conditionalFormatting>
  <conditionalFormatting sqref="B57:C57">
    <cfRule type="cellIs" dxfId="45" priority="29" operator="equal">
      <formula>"TBD"</formula>
    </cfRule>
  </conditionalFormatting>
  <conditionalFormatting sqref="B50:C50">
    <cfRule type="cellIs" dxfId="44" priority="27" operator="equal">
      <formula>"TBD"</formula>
    </cfRule>
  </conditionalFormatting>
  <conditionalFormatting sqref="B5:B8">
    <cfRule type="cellIs" dxfId="43" priority="21" operator="equal">
      <formula>"TBD"</formula>
    </cfRule>
  </conditionalFormatting>
  <conditionalFormatting sqref="C23">
    <cfRule type="cellIs" dxfId="42" priority="23" operator="equal">
      <formula>"TBD"</formula>
    </cfRule>
  </conditionalFormatting>
  <conditionalFormatting sqref="B10">
    <cfRule type="cellIs" dxfId="41" priority="22" operator="equal">
      <formula>"TBD"</formula>
    </cfRule>
  </conditionalFormatting>
  <conditionalFormatting sqref="C5:C7">
    <cfRule type="cellIs" dxfId="40" priority="20" operator="equal">
      <formula>"TBD"</formula>
    </cfRule>
  </conditionalFormatting>
  <conditionalFormatting sqref="E10">
    <cfRule type="cellIs" dxfId="39" priority="17" operator="equal">
      <formula>"TBD"</formula>
    </cfRule>
  </conditionalFormatting>
  <conditionalFormatting sqref="I37">
    <cfRule type="cellIs" dxfId="38" priority="14" operator="equal">
      <formula>"TBD"</formula>
    </cfRule>
  </conditionalFormatting>
  <conditionalFormatting sqref="G36">
    <cfRule type="cellIs" dxfId="37" priority="15" operator="equal">
      <formula>"TBD"</formula>
    </cfRule>
  </conditionalFormatting>
  <conditionalFormatting sqref="G44">
    <cfRule type="cellIs" dxfId="36" priority="13" operator="equal">
      <formula>"TBD"</formula>
    </cfRule>
  </conditionalFormatting>
  <conditionalFormatting sqref="I44">
    <cfRule type="cellIs" dxfId="35" priority="12" operator="equal">
      <formula>"TBD"</formula>
    </cfRule>
  </conditionalFormatting>
  <conditionalFormatting sqref="E43">
    <cfRule type="cellIs" dxfId="34" priority="11" operator="equal">
      <formula>"TBD"</formula>
    </cfRule>
  </conditionalFormatting>
  <conditionalFormatting sqref="C21">
    <cfRule type="cellIs" dxfId="33" priority="10" operator="equal">
      <formula>"TBD"</formula>
    </cfRule>
  </conditionalFormatting>
  <conditionalFormatting sqref="E21">
    <cfRule type="cellIs" dxfId="32" priority="9" operator="equal">
      <formula>"TBD"</formula>
    </cfRule>
  </conditionalFormatting>
  <conditionalFormatting sqref="G22">
    <cfRule type="cellIs" dxfId="31" priority="8" operator="equal">
      <formula>"TBD"</formula>
    </cfRule>
  </conditionalFormatting>
  <conditionalFormatting sqref="I23:I24">
    <cfRule type="cellIs" dxfId="30" priority="7" operator="equal">
      <formula>"TBD"</formula>
    </cfRule>
  </conditionalFormatting>
  <conditionalFormatting sqref="G11">
    <cfRule type="cellIs" dxfId="29" priority="6" operator="equal">
      <formula>"TBD"</formula>
    </cfRule>
  </conditionalFormatting>
  <conditionalFormatting sqref="I9">
    <cfRule type="cellIs" dxfId="28" priority="5" operator="equal">
      <formula>"TBD"</formula>
    </cfRule>
  </conditionalFormatting>
  <conditionalFormatting sqref="E35">
    <cfRule type="cellIs" dxfId="27" priority="3" operator="equal">
      <formula>"TBD"</formula>
    </cfRule>
  </conditionalFormatting>
  <conditionalFormatting sqref="I36">
    <cfRule type="cellIs" dxfId="26" priority="2" operator="equal">
      <formula>"TBD"</formula>
    </cfRule>
  </conditionalFormatting>
  <conditionalFormatting sqref="G50">
    <cfRule type="cellIs" dxfId="25" priority="1"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5"/>
  <sheetViews>
    <sheetView zoomScale="140" zoomScaleNormal="140" zoomScalePageLayoutView="140" workbookViewId="0">
      <pane xSplit="2" ySplit="2" topLeftCell="C10" activePane="bottomRight" state="frozen"/>
      <selection pane="topRight" activeCell="C1" sqref="C1"/>
      <selection pane="bottomLeft" activeCell="A3" sqref="A3"/>
      <selection pane="bottomRight" activeCell="E16" sqref="E16"/>
    </sheetView>
  </sheetViews>
  <sheetFormatPr baseColWidth="10" defaultColWidth="8.7109375" defaultRowHeight="16" x14ac:dyDescent="0.25"/>
  <cols>
    <col min="1" max="1" width="8.7109375" style="81"/>
    <col min="2" max="3" width="31.85546875" style="30" customWidth="1"/>
    <col min="4" max="4" width="4.7109375" style="87" customWidth="1"/>
    <col min="5" max="5" width="33.28515625" style="30" bestFit="1" customWidth="1"/>
    <col min="6" max="6" width="4.42578125" style="88" bestFit="1" customWidth="1"/>
    <col min="7" max="7" width="37.42578125" style="30" customWidth="1"/>
    <col min="8" max="8" width="4.42578125" style="30" bestFit="1" customWidth="1"/>
    <col min="9" max="9" width="37.85546875" style="30" customWidth="1"/>
    <col min="10" max="10" width="4.42578125" style="30" bestFit="1" customWidth="1"/>
    <col min="11" max="11" width="35.85546875" style="30" customWidth="1"/>
    <col min="12" max="12" width="4.42578125" style="30" bestFit="1" customWidth="1"/>
    <col min="13" max="16384" width="8.7109375" style="30"/>
  </cols>
  <sheetData>
    <row r="2" spans="1:12" s="78" customFormat="1" x14ac:dyDescent="0.25">
      <c r="C2" s="78" t="s">
        <v>512</v>
      </c>
      <c r="D2" s="79" t="s">
        <v>105</v>
      </c>
      <c r="E2" s="78" t="s">
        <v>513</v>
      </c>
      <c r="F2" s="80" t="s">
        <v>105</v>
      </c>
      <c r="G2" s="78" t="s">
        <v>514</v>
      </c>
      <c r="H2" s="78" t="s">
        <v>105</v>
      </c>
      <c r="I2" s="78" t="s">
        <v>515</v>
      </c>
      <c r="J2" s="78" t="s">
        <v>105</v>
      </c>
      <c r="K2" s="78" t="s">
        <v>516</v>
      </c>
      <c r="L2" s="78" t="s">
        <v>105</v>
      </c>
    </row>
    <row r="3" spans="1:12" s="78" customFormat="1" x14ac:dyDescent="0.25">
      <c r="A3" s="81" t="s">
        <v>517</v>
      </c>
      <c r="B3" s="44" t="s">
        <v>449</v>
      </c>
      <c r="C3" s="82" t="s">
        <v>459</v>
      </c>
      <c r="D3" s="82"/>
      <c r="E3" s="82" t="s">
        <v>454</v>
      </c>
      <c r="F3" s="80"/>
    </row>
    <row r="4" spans="1:12" x14ac:dyDescent="0.25">
      <c r="B4" s="44" t="s">
        <v>518</v>
      </c>
      <c r="C4" s="30" t="s">
        <v>452</v>
      </c>
      <c r="D4" s="30"/>
      <c r="F4" s="30"/>
      <c r="G4" s="82" t="s">
        <v>455</v>
      </c>
      <c r="H4" s="82"/>
      <c r="I4" s="82" t="s">
        <v>454</v>
      </c>
      <c r="J4" s="82"/>
    </row>
    <row r="5" spans="1:12" x14ac:dyDescent="0.25">
      <c r="B5" s="44" t="s">
        <v>445</v>
      </c>
      <c r="C5" s="30" t="s">
        <v>451</v>
      </c>
      <c r="D5" s="30"/>
      <c r="E5" s="30" t="s">
        <v>519</v>
      </c>
      <c r="F5" s="30"/>
      <c r="H5" s="82"/>
      <c r="I5" s="82" t="s">
        <v>457</v>
      </c>
      <c r="J5" s="82"/>
      <c r="K5" s="36"/>
    </row>
    <row r="6" spans="1:12" x14ac:dyDescent="0.25">
      <c r="B6" s="44" t="s">
        <v>263</v>
      </c>
      <c r="C6" s="82" t="s">
        <v>451</v>
      </c>
      <c r="D6" s="82"/>
      <c r="E6" s="82" t="s">
        <v>453</v>
      </c>
      <c r="F6" s="82"/>
      <c r="H6" s="82"/>
      <c r="I6" s="82" t="s">
        <v>457</v>
      </c>
      <c r="J6" s="82"/>
      <c r="K6" s="82"/>
    </row>
    <row r="7" spans="1:12" s="78" customFormat="1" x14ac:dyDescent="0.25">
      <c r="B7" s="44" t="s">
        <v>276</v>
      </c>
      <c r="C7" s="82" t="s">
        <v>448</v>
      </c>
      <c r="E7" s="30"/>
      <c r="F7" s="82"/>
      <c r="G7" s="82" t="s">
        <v>455</v>
      </c>
      <c r="H7" s="82"/>
      <c r="K7" s="82" t="s">
        <v>454</v>
      </c>
      <c r="L7" s="30"/>
    </row>
    <row r="8" spans="1:12" s="78" customFormat="1" x14ac:dyDescent="0.25">
      <c r="A8" s="81"/>
      <c r="B8" s="44" t="s">
        <v>450</v>
      </c>
      <c r="D8" s="82"/>
      <c r="E8" s="82" t="s">
        <v>448</v>
      </c>
      <c r="H8" s="82"/>
      <c r="I8" s="36" t="s">
        <v>455</v>
      </c>
      <c r="J8" s="82"/>
      <c r="K8" s="82" t="s">
        <v>454</v>
      </c>
      <c r="L8" s="83"/>
    </row>
    <row r="9" spans="1:12" x14ac:dyDescent="0.25">
      <c r="B9" s="44" t="s">
        <v>435</v>
      </c>
      <c r="D9" s="30"/>
      <c r="E9" s="30" t="s">
        <v>460</v>
      </c>
      <c r="F9" s="30"/>
      <c r="G9" s="82"/>
      <c r="H9" s="82"/>
      <c r="I9" s="36" t="s">
        <v>455</v>
      </c>
      <c r="J9" s="82"/>
      <c r="K9" s="36" t="s">
        <v>454</v>
      </c>
    </row>
    <row r="10" spans="1:12" x14ac:dyDescent="0.25">
      <c r="B10" s="44" t="s">
        <v>338</v>
      </c>
      <c r="D10" s="30"/>
      <c r="F10" s="30"/>
      <c r="G10" s="82" t="s">
        <v>461</v>
      </c>
      <c r="H10" s="82"/>
      <c r="J10" s="82"/>
      <c r="K10" s="36" t="s">
        <v>448</v>
      </c>
    </row>
    <row r="11" spans="1:12" x14ac:dyDescent="0.25">
      <c r="B11" s="82"/>
      <c r="D11" s="82"/>
      <c r="E11" s="82"/>
      <c r="F11" s="30"/>
      <c r="H11" s="82"/>
      <c r="I11" s="82"/>
      <c r="J11" s="82"/>
      <c r="K11" s="82"/>
    </row>
    <row r="12" spans="1:12" x14ac:dyDescent="0.25">
      <c r="B12" s="82"/>
      <c r="D12" s="82"/>
      <c r="E12" s="82"/>
      <c r="F12" s="30"/>
      <c r="H12" s="82"/>
      <c r="I12" s="82"/>
      <c r="J12" s="82"/>
      <c r="K12" s="82"/>
    </row>
    <row r="13" spans="1:12" x14ac:dyDescent="0.25">
      <c r="B13" s="82"/>
      <c r="C13" s="82"/>
      <c r="D13" s="82"/>
      <c r="E13" s="82"/>
      <c r="F13" s="30"/>
      <c r="H13" s="82"/>
      <c r="I13" s="82"/>
      <c r="J13" s="82"/>
      <c r="K13" s="82"/>
    </row>
    <row r="14" spans="1:12" x14ac:dyDescent="0.25">
      <c r="B14" s="82"/>
      <c r="C14" s="82"/>
      <c r="D14" s="82"/>
      <c r="E14" s="82"/>
      <c r="F14" s="30"/>
      <c r="H14" s="82"/>
      <c r="I14" s="82"/>
      <c r="J14" s="82"/>
      <c r="K14" s="82"/>
    </row>
    <row r="15" spans="1:12" s="86" customFormat="1" x14ac:dyDescent="0.25">
      <c r="A15" s="85"/>
    </row>
    <row r="16" spans="1:12" x14ac:dyDescent="0.25">
      <c r="A16" s="81" t="s">
        <v>520</v>
      </c>
      <c r="B16" s="45" t="s">
        <v>179</v>
      </c>
      <c r="C16" s="82" t="s">
        <v>457</v>
      </c>
      <c r="D16" s="82"/>
      <c r="F16" s="30"/>
      <c r="H16" s="82"/>
      <c r="J16" s="82"/>
      <c r="K16" s="82"/>
    </row>
    <row r="17" spans="1:11" x14ac:dyDescent="0.25">
      <c r="A17" s="30"/>
      <c r="B17" s="46" t="s">
        <v>420</v>
      </c>
      <c r="C17" s="82" t="s">
        <v>457</v>
      </c>
      <c r="D17" s="82"/>
      <c r="E17" s="82"/>
      <c r="F17" s="82"/>
      <c r="G17" s="82"/>
      <c r="H17" s="82"/>
      <c r="I17" s="82"/>
      <c r="J17" s="82"/>
    </row>
    <row r="18" spans="1:11" x14ac:dyDescent="0.25">
      <c r="A18" s="30"/>
      <c r="B18" s="44" t="s">
        <v>434</v>
      </c>
      <c r="C18" s="82" t="s">
        <v>457</v>
      </c>
      <c r="D18" s="82"/>
      <c r="F18" s="82"/>
      <c r="J18" s="82"/>
    </row>
    <row r="19" spans="1:11" x14ac:dyDescent="0.25">
      <c r="A19" s="30"/>
      <c r="B19" s="43" t="s">
        <v>257</v>
      </c>
      <c r="D19" s="30"/>
      <c r="E19" s="82"/>
      <c r="F19" s="82"/>
      <c r="G19" s="82"/>
      <c r="J19" s="82"/>
      <c r="K19" s="82"/>
    </row>
    <row r="20" spans="1:11" x14ac:dyDescent="0.25">
      <c r="A20" s="30"/>
      <c r="B20" s="44" t="s">
        <v>521</v>
      </c>
      <c r="C20" s="82" t="s">
        <v>458</v>
      </c>
      <c r="D20" s="82"/>
      <c r="E20" s="82" t="s">
        <v>457</v>
      </c>
      <c r="F20" s="82"/>
      <c r="G20" s="82"/>
      <c r="J20" s="82"/>
    </row>
    <row r="21" spans="1:11" x14ac:dyDescent="0.25">
      <c r="A21" s="30"/>
      <c r="B21" s="44" t="s">
        <v>522</v>
      </c>
      <c r="C21" s="82" t="s">
        <v>458</v>
      </c>
      <c r="D21" s="82"/>
      <c r="E21" s="82" t="s">
        <v>457</v>
      </c>
      <c r="F21" s="30"/>
      <c r="J21" s="82"/>
      <c r="K21" s="82"/>
    </row>
    <row r="22" spans="1:11" x14ac:dyDescent="0.25">
      <c r="A22" s="30"/>
      <c r="B22" s="44" t="s">
        <v>433</v>
      </c>
      <c r="C22" s="82"/>
      <c r="D22" s="82"/>
      <c r="E22" s="82" t="s">
        <v>457</v>
      </c>
      <c r="F22" s="82"/>
      <c r="H22" s="82"/>
      <c r="I22" s="82"/>
      <c r="J22" s="82"/>
    </row>
    <row r="23" spans="1:11" x14ac:dyDescent="0.25">
      <c r="A23" s="30"/>
      <c r="B23" s="44" t="s">
        <v>523</v>
      </c>
      <c r="C23" s="82"/>
      <c r="D23" s="82"/>
      <c r="E23" s="82" t="s">
        <v>456</v>
      </c>
      <c r="F23" s="82"/>
      <c r="G23" s="82" t="s">
        <v>457</v>
      </c>
      <c r="H23" s="82"/>
      <c r="I23" s="82"/>
      <c r="J23" s="82"/>
    </row>
    <row r="24" spans="1:11" x14ac:dyDescent="0.25">
      <c r="A24" s="30"/>
      <c r="B24" s="44" t="s">
        <v>288</v>
      </c>
      <c r="C24" s="30" t="s">
        <v>465</v>
      </c>
      <c r="D24" s="30"/>
      <c r="F24" s="30"/>
      <c r="G24" s="82" t="s">
        <v>457</v>
      </c>
      <c r="H24" s="82"/>
      <c r="I24" s="36"/>
      <c r="J24" s="82"/>
    </row>
    <row r="25" spans="1:11" x14ac:dyDescent="0.25">
      <c r="A25" s="30"/>
      <c r="B25" s="44" t="s">
        <v>287</v>
      </c>
      <c r="C25" s="30" t="s">
        <v>465</v>
      </c>
      <c r="D25" s="30"/>
      <c r="F25" s="30"/>
      <c r="G25" s="82" t="s">
        <v>457</v>
      </c>
      <c r="H25" s="82"/>
      <c r="I25" s="36"/>
      <c r="J25" s="82"/>
    </row>
    <row r="26" spans="1:11" x14ac:dyDescent="0.25">
      <c r="A26" s="30"/>
      <c r="B26" s="44" t="s">
        <v>278</v>
      </c>
      <c r="C26" s="30" t="s">
        <v>465</v>
      </c>
      <c r="D26" s="82"/>
      <c r="E26" s="82"/>
      <c r="F26" s="82"/>
      <c r="G26" s="82" t="s">
        <v>457</v>
      </c>
      <c r="H26" s="82"/>
      <c r="I26" s="82"/>
      <c r="J26" s="82"/>
      <c r="K26" s="82"/>
    </row>
    <row r="27" spans="1:11" x14ac:dyDescent="0.25">
      <c r="A27" s="30"/>
      <c r="B27" s="82" t="s">
        <v>463</v>
      </c>
      <c r="C27" s="82" t="s">
        <v>451</v>
      </c>
      <c r="D27" s="82"/>
      <c r="E27" s="82" t="s">
        <v>448</v>
      </c>
      <c r="F27" s="82"/>
      <c r="G27" s="82"/>
      <c r="H27" s="82"/>
      <c r="I27" s="82" t="s">
        <v>464</v>
      </c>
      <c r="J27" s="82"/>
      <c r="K27" s="82" t="s">
        <v>466</v>
      </c>
    </row>
    <row r="28" spans="1:11" x14ac:dyDescent="0.25">
      <c r="A28" s="30"/>
      <c r="B28" s="30" t="s">
        <v>462</v>
      </c>
      <c r="D28" s="30"/>
      <c r="F28" s="30"/>
      <c r="G28" s="82" t="s">
        <v>461</v>
      </c>
      <c r="H28" s="82"/>
      <c r="I28" s="84" t="s">
        <v>448</v>
      </c>
      <c r="J28" s="82"/>
      <c r="K28" s="82" t="s">
        <v>457</v>
      </c>
    </row>
    <row r="29" spans="1:11" x14ac:dyDescent="0.25">
      <c r="A29" s="30"/>
      <c r="B29" s="46" t="s">
        <v>145</v>
      </c>
      <c r="D29" s="30"/>
      <c r="F29" s="30"/>
      <c r="G29" s="82"/>
      <c r="H29" s="82"/>
      <c r="I29" s="36"/>
      <c r="J29" s="82"/>
      <c r="K29" s="30" t="s">
        <v>451</v>
      </c>
    </row>
    <row r="30" spans="1:11" x14ac:dyDescent="0.25">
      <c r="A30" s="30"/>
      <c r="B30" s="44" t="s">
        <v>441</v>
      </c>
      <c r="C30" s="82"/>
      <c r="D30" s="82"/>
      <c r="E30" s="84"/>
      <c r="F30" s="30"/>
      <c r="G30" s="30" t="s">
        <v>448</v>
      </c>
      <c r="H30" s="82"/>
      <c r="J30" s="82"/>
      <c r="K30" s="30" t="s">
        <v>457</v>
      </c>
    </row>
    <row r="31" spans="1:11" x14ac:dyDescent="0.25">
      <c r="A31" s="30"/>
      <c r="C31" s="82"/>
      <c r="D31" s="82"/>
      <c r="F31" s="30"/>
      <c r="H31" s="82"/>
      <c r="I31" s="82"/>
      <c r="J31" s="82"/>
      <c r="K31" s="82"/>
    </row>
    <row r="32" spans="1:11" x14ac:dyDescent="0.25">
      <c r="A32" s="30"/>
      <c r="B32" s="82"/>
      <c r="C32" s="82"/>
      <c r="D32" s="82"/>
      <c r="E32" s="82"/>
      <c r="F32" s="82"/>
      <c r="G32" s="82"/>
      <c r="H32" s="82"/>
      <c r="I32" s="82"/>
      <c r="J32" s="82"/>
      <c r="K32" s="82"/>
    </row>
    <row r="33" spans="2:11" s="30" customFormat="1" x14ac:dyDescent="0.25">
      <c r="B33" s="82"/>
      <c r="C33" s="82"/>
      <c r="D33" s="82"/>
      <c r="E33" s="82"/>
      <c r="F33" s="82"/>
      <c r="G33" s="82"/>
      <c r="H33" s="82"/>
      <c r="I33" s="82"/>
      <c r="J33" s="82"/>
      <c r="K33" s="82"/>
    </row>
    <row r="34" spans="2:11" s="30" customFormat="1" x14ac:dyDescent="0.25">
      <c r="B34" s="82"/>
      <c r="C34" s="82"/>
      <c r="D34" s="82"/>
      <c r="E34" s="82"/>
      <c r="F34" s="82"/>
      <c r="G34" s="82"/>
      <c r="H34" s="82"/>
      <c r="I34" s="82"/>
      <c r="J34" s="82"/>
      <c r="K34" s="82"/>
    </row>
    <row r="35" spans="2:11" s="30" customFormat="1" x14ac:dyDescent="0.25">
      <c r="D35" s="87"/>
      <c r="F35" s="88"/>
    </row>
  </sheetData>
  <phoneticPr fontId="5" type="noConversion"/>
  <conditionalFormatting sqref="E11:E14 B13:C14 K21 K31 I11 I31 I14:J14 I13 K12:K13 C3:E3 D11:D16 E19:F19 F7 D8 J8:K8 I4 H15:H17 L24:L25 B24 C20:D21 F20:G20 H7:H8 J4:J5 B9:B10 B3:B5 L4:L5 B12 H22:H23 L19:L21 B22 B18:B19 J15:J25 L7:L16 B7 J9:J13">
    <cfRule type="cellIs" dxfId="24" priority="12" operator="equal">
      <formula>"TBD"</formula>
    </cfRule>
  </conditionalFormatting>
  <conditionalFormatting sqref="E15 B15:C15 I12 I6 I26 I15 C20:C21">
    <cfRule type="cellIs" dxfId="23" priority="11" operator="equal">
      <formula>"未完成"</formula>
    </cfRule>
  </conditionalFormatting>
  <conditionalFormatting sqref="J29 L29">
    <cfRule type="cellIs" dxfId="22" priority="10" operator="equal">
      <formula>"TBD"</formula>
    </cfRule>
  </conditionalFormatting>
  <conditionalFormatting sqref="B8">
    <cfRule type="cellIs" dxfId="21" priority="9" operator="equal">
      <formula>"TBD"</formula>
    </cfRule>
  </conditionalFormatting>
  <conditionalFormatting sqref="B16">
    <cfRule type="cellIs" dxfId="20" priority="8" operator="equal">
      <formula>"TBD"</formula>
    </cfRule>
  </conditionalFormatting>
  <conditionalFormatting sqref="B20:B21">
    <cfRule type="cellIs" dxfId="19" priority="7" operator="equal">
      <formula>"TBD"</formula>
    </cfRule>
  </conditionalFormatting>
  <conditionalFormatting sqref="B23">
    <cfRule type="cellIs" dxfId="18" priority="6" operator="equal">
      <formula>"TBD"</formula>
    </cfRule>
  </conditionalFormatting>
  <conditionalFormatting sqref="B25:B26">
    <cfRule type="cellIs" dxfId="17" priority="5" operator="equal">
      <formula>"TBD"</formula>
    </cfRule>
  </conditionalFormatting>
  <conditionalFormatting sqref="B6">
    <cfRule type="cellIs" dxfId="16" priority="4" operator="equal">
      <formula>"TBD"</formula>
    </cfRule>
  </conditionalFormatting>
  <conditionalFormatting sqref="J28 L28">
    <cfRule type="cellIs" dxfId="15" priority="3" operator="equal">
      <formula>"TBD"</formula>
    </cfRule>
  </conditionalFormatting>
  <conditionalFormatting sqref="H30 J30">
    <cfRule type="cellIs" dxfId="14" priority="2" operator="equal">
      <formula>"TBD"</formula>
    </cfRule>
  </conditionalFormatting>
  <conditionalFormatting sqref="B30">
    <cfRule type="cellIs" dxfId="13"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6"/>
  <sheetViews>
    <sheetView zoomScale="140" zoomScaleNormal="140" zoomScalePageLayoutView="140" workbookViewId="0">
      <pane xSplit="1" ySplit="2" topLeftCell="C3" activePane="bottomRight" state="frozen"/>
      <selection pane="topRight" activeCell="B1" sqref="B1"/>
      <selection pane="bottomLeft" activeCell="A5" sqref="A5"/>
      <selection pane="bottomRight" activeCell="I29" sqref="I29"/>
    </sheetView>
  </sheetViews>
  <sheetFormatPr baseColWidth="10" defaultColWidth="8.7109375" defaultRowHeight="16" x14ac:dyDescent="0.25"/>
  <cols>
    <col min="1" max="1" width="14" style="5" customWidth="1"/>
    <col min="2" max="2" width="12.5703125" style="95" hidden="1" customWidth="1"/>
    <col min="3" max="3" width="33.28515625" style="5" customWidth="1"/>
    <col min="4" max="4" width="4.140625" style="5" customWidth="1"/>
    <col min="5" max="5" width="4.28515625" style="96" customWidth="1"/>
    <col min="6" max="6" width="31.28515625" style="5" customWidth="1"/>
    <col min="7" max="7" width="4" style="5" customWidth="1"/>
    <col min="8" max="8" width="4.28515625" style="5" customWidth="1"/>
    <col min="9" max="9" width="26.140625" style="5" bestFit="1" customWidth="1"/>
    <col min="10" max="10" width="3.85546875" style="5" customWidth="1"/>
    <col min="11" max="11" width="4.28515625" style="96" customWidth="1"/>
    <col min="12" max="12" width="21.85546875" style="5" customWidth="1"/>
    <col min="13" max="13" width="3.5703125" style="5" customWidth="1"/>
    <col min="14" max="14" width="4.28515625" style="5" customWidth="1"/>
    <col min="15" max="15" width="15.28515625" style="5" customWidth="1"/>
    <col min="16" max="16" width="3.7109375" style="5" customWidth="1"/>
    <col min="17" max="17" width="4.28515625" style="5" customWidth="1"/>
    <col min="18" max="18" width="15.7109375" style="5" bestFit="1" customWidth="1"/>
    <col min="19" max="16384" width="8.7109375" style="5"/>
  </cols>
  <sheetData>
    <row r="2" spans="1:18" s="93" customFormat="1" x14ac:dyDescent="0.25">
      <c r="A2" s="90"/>
      <c r="B2" s="91"/>
      <c r="C2" s="92" t="s">
        <v>297</v>
      </c>
      <c r="D2" s="92" t="s">
        <v>327</v>
      </c>
      <c r="E2" s="90" t="s">
        <v>105</v>
      </c>
      <c r="F2" s="92" t="s">
        <v>291</v>
      </c>
      <c r="G2" s="92" t="s">
        <v>327</v>
      </c>
      <c r="H2" s="92" t="s">
        <v>105</v>
      </c>
      <c r="I2" s="92" t="s">
        <v>298</v>
      </c>
      <c r="J2" s="92" t="s">
        <v>327</v>
      </c>
      <c r="K2" s="90" t="s">
        <v>105</v>
      </c>
      <c r="L2" s="92" t="s">
        <v>299</v>
      </c>
      <c r="M2" s="92" t="s">
        <v>327</v>
      </c>
      <c r="N2" s="92" t="s">
        <v>105</v>
      </c>
      <c r="O2" s="92" t="s">
        <v>294</v>
      </c>
      <c r="P2" s="92" t="s">
        <v>327</v>
      </c>
      <c r="Q2" s="92" t="s">
        <v>105</v>
      </c>
      <c r="R2" s="90"/>
    </row>
    <row r="3" spans="1:18" x14ac:dyDescent="0.25">
      <c r="A3" s="94" t="s">
        <v>140</v>
      </c>
      <c r="C3" s="5" t="s">
        <v>469</v>
      </c>
      <c r="D3" s="5">
        <v>4</v>
      </c>
      <c r="F3" s="97" t="s">
        <v>480</v>
      </c>
      <c r="G3" s="5">
        <v>0.5</v>
      </c>
      <c r="H3" s="96"/>
      <c r="I3" s="5" t="s">
        <v>484</v>
      </c>
      <c r="J3" s="5">
        <v>5</v>
      </c>
      <c r="L3" s="5" t="s">
        <v>581</v>
      </c>
      <c r="M3" s="97">
        <v>2</v>
      </c>
      <c r="O3" s="5" t="s">
        <v>582</v>
      </c>
      <c r="P3" s="5">
        <v>2</v>
      </c>
    </row>
    <row r="4" spans="1:18" x14ac:dyDescent="0.25">
      <c r="A4" s="94"/>
      <c r="C4" s="5" t="s">
        <v>467</v>
      </c>
      <c r="D4" s="5">
        <v>2</v>
      </c>
      <c r="F4" s="5" t="s">
        <v>476</v>
      </c>
      <c r="G4" s="5">
        <v>3</v>
      </c>
      <c r="H4" s="98"/>
      <c r="I4" s="5" t="s">
        <v>579</v>
      </c>
      <c r="J4" s="5">
        <v>1</v>
      </c>
      <c r="L4" s="5" t="s">
        <v>576</v>
      </c>
      <c r="M4" s="97">
        <v>2.5</v>
      </c>
    </row>
    <row r="5" spans="1:18" x14ac:dyDescent="0.25">
      <c r="E5" s="99"/>
      <c r="F5" s="5" t="s">
        <v>575</v>
      </c>
      <c r="G5" s="5">
        <v>1</v>
      </c>
      <c r="H5" s="98"/>
      <c r="J5" s="97"/>
      <c r="L5" s="104" t="s">
        <v>482</v>
      </c>
      <c r="M5" s="5">
        <v>2</v>
      </c>
      <c r="N5" s="97"/>
      <c r="O5" s="5" t="s">
        <v>583</v>
      </c>
      <c r="P5" s="5">
        <v>4</v>
      </c>
      <c r="Q5" s="97"/>
    </row>
    <row r="6" spans="1:18" x14ac:dyDescent="0.25">
      <c r="E6" s="99"/>
      <c r="H6" s="98"/>
      <c r="K6" s="98"/>
      <c r="N6" s="97"/>
      <c r="Q6" s="97"/>
    </row>
    <row r="7" spans="1:18" x14ac:dyDescent="0.25">
      <c r="E7" s="5"/>
      <c r="F7" s="5" t="s">
        <v>477</v>
      </c>
      <c r="G7" s="5">
        <v>2</v>
      </c>
      <c r="K7" s="5"/>
      <c r="O7" s="5" t="s">
        <v>477</v>
      </c>
      <c r="Q7" s="97"/>
    </row>
    <row r="8" spans="1:18" x14ac:dyDescent="0.25">
      <c r="G8" s="97"/>
    </row>
    <row r="9" spans="1:18" s="101" customFormat="1" x14ac:dyDescent="0.25">
      <c r="B9" s="102"/>
      <c r="E9" s="103"/>
      <c r="K9" s="103"/>
    </row>
    <row r="10" spans="1:18" x14ac:dyDescent="0.25">
      <c r="A10" s="94" t="s">
        <v>150</v>
      </c>
      <c r="C10" s="5" t="s">
        <v>473</v>
      </c>
      <c r="F10" s="5" t="s">
        <v>481</v>
      </c>
      <c r="G10" s="5">
        <v>1</v>
      </c>
      <c r="I10" s="97" t="s">
        <v>486</v>
      </c>
      <c r="J10" s="5">
        <v>1</v>
      </c>
      <c r="K10" s="5"/>
      <c r="L10" s="5" t="s">
        <v>330</v>
      </c>
      <c r="M10" s="5">
        <v>4</v>
      </c>
      <c r="O10" s="5" t="s">
        <v>331</v>
      </c>
      <c r="P10" s="104">
        <v>2</v>
      </c>
    </row>
    <row r="11" spans="1:18" x14ac:dyDescent="0.25">
      <c r="A11" s="94"/>
      <c r="C11" s="5" t="s">
        <v>428</v>
      </c>
      <c r="D11" s="5">
        <v>2</v>
      </c>
      <c r="F11" s="5" t="s">
        <v>475</v>
      </c>
      <c r="G11" s="5">
        <v>2</v>
      </c>
      <c r="I11" s="97" t="s">
        <v>483</v>
      </c>
      <c r="J11" s="5">
        <v>2</v>
      </c>
      <c r="K11" s="5"/>
      <c r="L11" s="5" t="s">
        <v>527</v>
      </c>
      <c r="M11" s="104"/>
      <c r="O11" s="104"/>
      <c r="P11" s="104"/>
    </row>
    <row r="12" spans="1:18" x14ac:dyDescent="0.25">
      <c r="A12" s="94"/>
      <c r="C12" s="5" t="s">
        <v>478</v>
      </c>
      <c r="D12" s="5">
        <v>0.5</v>
      </c>
      <c r="F12" s="5" t="s">
        <v>575</v>
      </c>
      <c r="G12" s="5">
        <v>1</v>
      </c>
      <c r="H12" s="98"/>
      <c r="I12" s="5" t="s">
        <v>485</v>
      </c>
      <c r="J12" s="5">
        <v>1</v>
      </c>
      <c r="L12" s="5" t="s">
        <v>526</v>
      </c>
    </row>
    <row r="13" spans="1:18" x14ac:dyDescent="0.25">
      <c r="A13" s="94"/>
      <c r="C13" s="5" t="s">
        <v>479</v>
      </c>
      <c r="D13" s="5">
        <v>0.5</v>
      </c>
      <c r="F13" s="5" t="s">
        <v>525</v>
      </c>
      <c r="L13" s="104" t="s">
        <v>474</v>
      </c>
      <c r="M13" s="104"/>
      <c r="O13" s="5" t="s">
        <v>488</v>
      </c>
    </row>
    <row r="14" spans="1:18" x14ac:dyDescent="0.25">
      <c r="A14" s="94"/>
      <c r="C14" s="104" t="s">
        <v>528</v>
      </c>
      <c r="D14" s="5">
        <v>1</v>
      </c>
      <c r="F14" s="5" t="s">
        <v>491</v>
      </c>
      <c r="G14" s="100">
        <v>0.5</v>
      </c>
      <c r="L14" s="97" t="s">
        <v>489</v>
      </c>
    </row>
    <row r="15" spans="1:18" x14ac:dyDescent="0.25">
      <c r="A15" s="94"/>
      <c r="C15" s="5" t="s">
        <v>571</v>
      </c>
      <c r="D15" s="5">
        <v>2</v>
      </c>
      <c r="F15" s="5" t="s">
        <v>284</v>
      </c>
      <c r="G15" s="5">
        <v>1</v>
      </c>
      <c r="I15" s="5" t="s">
        <v>477</v>
      </c>
      <c r="J15" s="5">
        <v>2</v>
      </c>
      <c r="L15" s="5" t="s">
        <v>477</v>
      </c>
      <c r="M15" s="5">
        <v>1</v>
      </c>
    </row>
    <row r="16" spans="1:18" x14ac:dyDescent="0.25">
      <c r="A16" s="94"/>
      <c r="M16" s="104"/>
    </row>
    <row r="17" spans="1:18" s="101" customFormat="1" x14ac:dyDescent="0.25">
      <c r="A17" s="105"/>
      <c r="B17" s="102"/>
      <c r="E17" s="103"/>
      <c r="K17" s="103"/>
      <c r="L17" s="106"/>
      <c r="M17" s="106"/>
    </row>
    <row r="18" spans="1:18" x14ac:dyDescent="0.25">
      <c r="A18" s="94" t="s">
        <v>73</v>
      </c>
      <c r="C18" s="5" t="s">
        <v>529</v>
      </c>
      <c r="D18" s="5">
        <v>2</v>
      </c>
      <c r="F18" s="5" t="s">
        <v>487</v>
      </c>
      <c r="G18" s="5">
        <v>3</v>
      </c>
      <c r="I18" s="5" t="s">
        <v>507</v>
      </c>
      <c r="J18" s="5">
        <v>3</v>
      </c>
      <c r="L18" s="5" t="s">
        <v>574</v>
      </c>
      <c r="M18" s="5">
        <v>3</v>
      </c>
      <c r="O18" s="5" t="s">
        <v>573</v>
      </c>
      <c r="P18" s="5">
        <v>3</v>
      </c>
      <c r="Q18" s="96"/>
    </row>
    <row r="19" spans="1:18" x14ac:dyDescent="0.25">
      <c r="A19" s="94"/>
      <c r="C19" s="5" t="s">
        <v>580</v>
      </c>
      <c r="D19" s="5">
        <v>0.5</v>
      </c>
      <c r="F19" s="5" t="s">
        <v>573</v>
      </c>
      <c r="G19" s="5">
        <v>3</v>
      </c>
      <c r="I19" s="5" t="s">
        <v>574</v>
      </c>
      <c r="J19" s="5">
        <v>3</v>
      </c>
      <c r="L19" s="5" t="s">
        <v>574</v>
      </c>
      <c r="M19" s="5">
        <v>3</v>
      </c>
    </row>
    <row r="20" spans="1:18" x14ac:dyDescent="0.25">
      <c r="A20" s="94"/>
      <c r="C20" s="5" t="s">
        <v>509</v>
      </c>
      <c r="D20" s="5">
        <v>0.5</v>
      </c>
    </row>
    <row r="21" spans="1:18" x14ac:dyDescent="0.25">
      <c r="A21" s="94"/>
      <c r="C21" s="5" t="s">
        <v>490</v>
      </c>
      <c r="D21" s="5">
        <v>1</v>
      </c>
    </row>
    <row r="22" spans="1:18" x14ac:dyDescent="0.25">
      <c r="A22" s="94"/>
      <c r="C22" s="5" t="s">
        <v>487</v>
      </c>
      <c r="D22" s="5">
        <v>2</v>
      </c>
      <c r="O22" s="5" t="s">
        <v>508</v>
      </c>
    </row>
    <row r="23" spans="1:18" x14ac:dyDescent="0.25">
      <c r="A23" s="94"/>
      <c r="C23" s="132" t="s">
        <v>511</v>
      </c>
      <c r="F23" s="107"/>
      <c r="H23" s="108"/>
      <c r="K23" s="98"/>
    </row>
    <row r="24" spans="1:18" x14ac:dyDescent="0.25">
      <c r="A24" s="94"/>
      <c r="H24" s="108"/>
    </row>
    <row r="25" spans="1:18" ht="17" thickBot="1" x14ac:dyDescent="0.3">
      <c r="A25" s="94" t="s">
        <v>173</v>
      </c>
    </row>
    <row r="26" spans="1:18" ht="17" thickBot="1" x14ac:dyDescent="0.3">
      <c r="A26" s="109" t="s">
        <v>139</v>
      </c>
      <c r="B26" s="110" t="s">
        <v>74</v>
      </c>
      <c r="C26" s="31" t="s">
        <v>300</v>
      </c>
      <c r="D26" s="31"/>
      <c r="E26" s="111"/>
      <c r="F26" s="31" t="s">
        <v>265</v>
      </c>
      <c r="G26" s="31"/>
      <c r="H26" s="112"/>
      <c r="I26" s="31" t="s">
        <v>266</v>
      </c>
      <c r="J26" s="31"/>
      <c r="K26" s="111"/>
      <c r="L26" s="31" t="s">
        <v>267</v>
      </c>
      <c r="M26" s="31"/>
      <c r="N26" s="112"/>
      <c r="O26" s="31" t="s">
        <v>268</v>
      </c>
      <c r="P26" s="31"/>
      <c r="Q26" s="31"/>
      <c r="R26" s="113"/>
    </row>
    <row r="27" spans="1:18" x14ac:dyDescent="0.25">
      <c r="A27" s="5" t="s">
        <v>603</v>
      </c>
      <c r="B27" s="114"/>
      <c r="C27" s="67" t="s">
        <v>118</v>
      </c>
      <c r="D27" s="117"/>
      <c r="E27" s="67"/>
      <c r="F27" s="117"/>
      <c r="G27" s="117"/>
      <c r="H27" s="117"/>
      <c r="I27" s="116"/>
      <c r="J27" s="116"/>
      <c r="K27" s="116"/>
      <c r="L27" s="116"/>
      <c r="M27" s="116"/>
      <c r="Q27" s="117"/>
      <c r="R27" s="123"/>
    </row>
    <row r="28" spans="1:18" x14ac:dyDescent="0.25">
      <c r="A28" s="5" t="s">
        <v>171</v>
      </c>
      <c r="B28" s="114"/>
      <c r="C28" s="96" t="s">
        <v>578</v>
      </c>
      <c r="F28" s="96" t="s">
        <v>530</v>
      </c>
      <c r="G28" s="117"/>
      <c r="H28" s="117"/>
      <c r="I28" s="67" t="s">
        <v>118</v>
      </c>
      <c r="J28" s="67"/>
      <c r="K28" s="67"/>
      <c r="L28" s="67" t="s">
        <v>274</v>
      </c>
      <c r="M28" s="116"/>
      <c r="Q28" s="117"/>
      <c r="R28" s="123"/>
    </row>
    <row r="29" spans="1:18" x14ac:dyDescent="0.25">
      <c r="A29" s="5" t="s">
        <v>172</v>
      </c>
      <c r="B29" s="114"/>
      <c r="C29" s="67" t="s">
        <v>505</v>
      </c>
      <c r="D29" s="117"/>
      <c r="E29" s="67"/>
      <c r="F29" s="117"/>
      <c r="G29" s="117"/>
      <c r="H29" s="117"/>
      <c r="I29" s="145" t="s">
        <v>118</v>
      </c>
      <c r="J29" s="116"/>
      <c r="K29" s="116"/>
      <c r="L29" s="116"/>
      <c r="M29" s="116"/>
      <c r="Q29" s="117"/>
      <c r="R29" s="123"/>
    </row>
    <row r="30" spans="1:18" x14ac:dyDescent="0.25">
      <c r="A30" s="64" t="s">
        <v>495</v>
      </c>
      <c r="B30" s="114"/>
      <c r="E30" s="26"/>
      <c r="F30" s="26" t="s">
        <v>604</v>
      </c>
      <c r="I30" s="67" t="s">
        <v>251</v>
      </c>
      <c r="J30" s="67"/>
      <c r="K30" s="115"/>
      <c r="L30" s="116"/>
      <c r="M30" s="116"/>
      <c r="N30" s="117"/>
      <c r="O30" s="117"/>
      <c r="P30" s="117"/>
      <c r="Q30" s="117"/>
      <c r="R30" s="118"/>
    </row>
    <row r="31" spans="1:18" x14ac:dyDescent="0.25">
      <c r="A31" s="64" t="s">
        <v>494</v>
      </c>
      <c r="B31" s="114"/>
      <c r="C31" s="26" t="s">
        <v>577</v>
      </c>
      <c r="E31" s="26"/>
      <c r="F31" s="26" t="s">
        <v>307</v>
      </c>
      <c r="H31" s="26"/>
      <c r="I31" s="67" t="s">
        <v>585</v>
      </c>
      <c r="J31" s="67"/>
      <c r="K31" s="115"/>
      <c r="L31" s="67"/>
      <c r="M31" s="116"/>
      <c r="N31" s="117"/>
      <c r="O31" s="117"/>
      <c r="P31" s="117"/>
      <c r="Q31" s="117"/>
      <c r="R31" s="118"/>
    </row>
    <row r="32" spans="1:18" x14ac:dyDescent="0.25">
      <c r="A32" s="64" t="s">
        <v>493</v>
      </c>
      <c r="B32" s="114"/>
      <c r="C32" s="66" t="s">
        <v>577</v>
      </c>
      <c r="F32" s="26" t="s">
        <v>307</v>
      </c>
      <c r="H32" s="26"/>
      <c r="I32" s="67" t="s">
        <v>586</v>
      </c>
      <c r="J32" s="67"/>
      <c r="K32" s="115"/>
      <c r="L32" s="67"/>
      <c r="M32" s="116"/>
      <c r="N32" s="117"/>
      <c r="O32" s="117"/>
      <c r="P32" s="117"/>
      <c r="Q32" s="117"/>
      <c r="R32" s="118"/>
    </row>
    <row r="33" spans="1:18" x14ac:dyDescent="0.25">
      <c r="A33" s="64" t="s">
        <v>497</v>
      </c>
      <c r="B33" s="114"/>
      <c r="F33" s="26" t="s">
        <v>504</v>
      </c>
      <c r="H33" s="96"/>
      <c r="I33" s="67" t="s">
        <v>251</v>
      </c>
      <c r="K33" s="67"/>
      <c r="M33" s="116"/>
      <c r="N33" s="117"/>
      <c r="O33" s="117"/>
      <c r="P33" s="117"/>
      <c r="Q33" s="117"/>
      <c r="R33" s="118"/>
    </row>
    <row r="34" spans="1:18" x14ac:dyDescent="0.25">
      <c r="A34" s="64" t="s">
        <v>498</v>
      </c>
      <c r="B34" s="114"/>
      <c r="C34" s="66" t="s">
        <v>577</v>
      </c>
      <c r="F34" s="66"/>
      <c r="H34" s="26"/>
      <c r="I34" s="67" t="s">
        <v>587</v>
      </c>
      <c r="J34" s="67"/>
      <c r="K34" s="115"/>
      <c r="M34" s="116"/>
      <c r="N34" s="117"/>
      <c r="O34" s="117"/>
      <c r="P34" s="117"/>
      <c r="Q34" s="117"/>
      <c r="R34" s="118"/>
    </row>
    <row r="35" spans="1:18" x14ac:dyDescent="0.25">
      <c r="A35" s="64" t="s">
        <v>499</v>
      </c>
      <c r="B35" s="114"/>
      <c r="C35" s="66" t="s">
        <v>577</v>
      </c>
      <c r="F35" s="26" t="s">
        <v>307</v>
      </c>
      <c r="G35" s="100"/>
      <c r="H35" s="68"/>
      <c r="I35" s="67" t="s">
        <v>586</v>
      </c>
      <c r="J35" s="69"/>
      <c r="K35" s="99"/>
      <c r="L35" s="67"/>
      <c r="M35" s="116"/>
      <c r="N35" s="117"/>
      <c r="O35" s="117"/>
      <c r="P35" s="117"/>
      <c r="Q35" s="117"/>
      <c r="R35" s="118"/>
    </row>
    <row r="36" spans="1:18" x14ac:dyDescent="0.25">
      <c r="A36" s="64" t="s">
        <v>500</v>
      </c>
      <c r="B36" s="114"/>
      <c r="C36" s="66" t="s">
        <v>577</v>
      </c>
      <c r="F36" s="26" t="s">
        <v>307</v>
      </c>
      <c r="G36" s="100"/>
      <c r="H36" s="68"/>
      <c r="I36" s="67" t="s">
        <v>586</v>
      </c>
      <c r="J36" s="69"/>
      <c r="K36" s="99"/>
      <c r="L36" s="67"/>
      <c r="M36" s="116"/>
      <c r="N36" s="117"/>
      <c r="O36" s="117"/>
      <c r="P36" s="117"/>
      <c r="Q36" s="117"/>
      <c r="R36" s="118"/>
    </row>
    <row r="37" spans="1:18" x14ac:dyDescent="0.25">
      <c r="A37" s="64" t="s">
        <v>501</v>
      </c>
      <c r="B37" s="114"/>
      <c r="F37" s="66" t="s">
        <v>307</v>
      </c>
      <c r="H37" s="26"/>
      <c r="I37" s="67" t="s">
        <v>251</v>
      </c>
      <c r="J37" s="67"/>
      <c r="K37" s="115"/>
      <c r="L37" s="116"/>
      <c r="M37" s="116"/>
      <c r="N37" s="117"/>
      <c r="O37" s="117"/>
      <c r="P37" s="117"/>
      <c r="Q37" s="117"/>
      <c r="R37" s="118"/>
    </row>
    <row r="38" spans="1:18" x14ac:dyDescent="0.25">
      <c r="A38" s="63" t="s">
        <v>503</v>
      </c>
      <c r="B38" s="119"/>
      <c r="C38" s="66"/>
      <c r="F38" s="26" t="s">
        <v>504</v>
      </c>
      <c r="H38" s="26"/>
      <c r="I38" s="67" t="s">
        <v>251</v>
      </c>
      <c r="J38" s="67"/>
      <c r="K38" s="120"/>
      <c r="L38" s="120"/>
      <c r="M38" s="120"/>
      <c r="N38" s="89"/>
      <c r="O38" s="89"/>
      <c r="P38" s="89"/>
      <c r="Q38" s="89"/>
      <c r="R38" s="121"/>
    </row>
    <row r="39" spans="1:18" x14ac:dyDescent="0.25">
      <c r="A39" s="64" t="s">
        <v>502</v>
      </c>
      <c r="B39" s="114"/>
      <c r="C39" s="26"/>
      <c r="F39" s="26" t="s">
        <v>506</v>
      </c>
      <c r="H39" s="26"/>
      <c r="I39" s="67" t="s">
        <v>251</v>
      </c>
      <c r="J39" s="67"/>
      <c r="K39" s="115"/>
      <c r="L39" s="116"/>
      <c r="M39" s="116"/>
      <c r="N39" s="117"/>
      <c r="O39" s="117"/>
      <c r="P39" s="117"/>
      <c r="Q39" s="117"/>
      <c r="R39" s="118"/>
    </row>
    <row r="40" spans="1:18" x14ac:dyDescent="0.25">
      <c r="A40" s="64" t="s">
        <v>492</v>
      </c>
      <c r="B40" s="114"/>
      <c r="H40" s="26"/>
      <c r="I40" s="67" t="s">
        <v>587</v>
      </c>
      <c r="J40" s="67"/>
      <c r="K40" s="115"/>
      <c r="M40" s="116"/>
      <c r="N40" s="117"/>
      <c r="O40" s="117"/>
      <c r="P40" s="117"/>
      <c r="Q40" s="117"/>
      <c r="R40" s="118"/>
    </row>
    <row r="41" spans="1:18" x14ac:dyDescent="0.25">
      <c r="A41" s="64" t="s">
        <v>496</v>
      </c>
      <c r="B41" s="114"/>
      <c r="C41" s="26" t="s">
        <v>308</v>
      </c>
      <c r="F41" s="26" t="s">
        <v>250</v>
      </c>
      <c r="I41" s="26" t="s">
        <v>504</v>
      </c>
      <c r="J41" s="26"/>
      <c r="K41" s="67"/>
      <c r="L41" s="67" t="s">
        <v>251</v>
      </c>
      <c r="M41" s="116"/>
      <c r="N41" s="117"/>
      <c r="O41" s="117"/>
      <c r="P41" s="117"/>
      <c r="Q41" s="117"/>
      <c r="R41" s="118"/>
    </row>
    <row r="42" spans="1:18" x14ac:dyDescent="0.25">
      <c r="A42" s="64" t="s">
        <v>472</v>
      </c>
      <c r="B42" s="122"/>
      <c r="C42" s="26"/>
      <c r="F42" s="26" t="s">
        <v>122</v>
      </c>
      <c r="I42" s="26" t="s">
        <v>524</v>
      </c>
      <c r="J42" s="26"/>
      <c r="K42" s="67"/>
      <c r="L42" s="67"/>
      <c r="M42" s="67"/>
      <c r="N42" s="117"/>
      <c r="O42" s="133" t="s">
        <v>249</v>
      </c>
      <c r="P42" s="117"/>
      <c r="Q42" s="117"/>
      <c r="R42" s="123"/>
    </row>
    <row r="43" spans="1:18" x14ac:dyDescent="0.25">
      <c r="A43" s="65" t="s">
        <v>470</v>
      </c>
      <c r="B43" s="114"/>
      <c r="C43" s="26"/>
      <c r="D43" s="26"/>
      <c r="E43" s="26"/>
      <c r="F43" s="67"/>
      <c r="G43" s="117"/>
      <c r="H43" s="117"/>
      <c r="I43" s="115" t="s">
        <v>122</v>
      </c>
      <c r="J43" s="115"/>
      <c r="K43" s="115"/>
      <c r="M43" s="116"/>
      <c r="N43" s="117"/>
      <c r="O43" s="67" t="s">
        <v>584</v>
      </c>
      <c r="P43" s="117"/>
      <c r="Q43" s="117"/>
      <c r="R43" s="123"/>
    </row>
    <row r="44" spans="1:18" x14ac:dyDescent="0.25">
      <c r="A44" s="65" t="s">
        <v>471</v>
      </c>
      <c r="B44" s="114"/>
      <c r="C44" s="117"/>
      <c r="D44" s="117"/>
      <c r="E44" s="67"/>
      <c r="F44" s="117"/>
      <c r="G44" s="117"/>
      <c r="H44" s="117"/>
      <c r="I44" s="115" t="s">
        <v>122</v>
      </c>
      <c r="J44" s="116"/>
      <c r="K44" s="116"/>
      <c r="M44" s="116"/>
      <c r="O44" s="67" t="s">
        <v>584</v>
      </c>
      <c r="Q44" s="117"/>
      <c r="R44" s="123"/>
    </row>
    <row r="45" spans="1:18" x14ac:dyDescent="0.25">
      <c r="A45" s="64"/>
      <c r="B45" s="114"/>
      <c r="C45" s="26"/>
      <c r="F45" s="26"/>
      <c r="H45" s="26"/>
      <c r="I45" s="67"/>
      <c r="J45" s="67"/>
      <c r="K45" s="115"/>
      <c r="L45" s="116"/>
      <c r="M45" s="116"/>
      <c r="N45" s="117"/>
      <c r="O45" s="117"/>
      <c r="P45" s="117"/>
      <c r="Q45" s="117"/>
      <c r="R45" s="118"/>
    </row>
    <row r="46" spans="1:18" x14ac:dyDescent="0.25">
      <c r="A46" s="63" t="s">
        <v>313</v>
      </c>
      <c r="B46" s="119"/>
      <c r="C46" s="66"/>
      <c r="I46" s="26" t="s">
        <v>307</v>
      </c>
      <c r="K46" s="26"/>
      <c r="L46" s="67" t="s">
        <v>251</v>
      </c>
      <c r="M46" s="120"/>
      <c r="N46" s="89"/>
      <c r="O46" s="89"/>
      <c r="P46" s="89"/>
      <c r="Q46" s="89"/>
      <c r="R46" s="121"/>
    </row>
    <row r="47" spans="1:18" x14ac:dyDescent="0.25">
      <c r="A47" s="63" t="s">
        <v>314</v>
      </c>
      <c r="B47" s="119"/>
      <c r="C47" s="66"/>
      <c r="I47" s="26" t="s">
        <v>307</v>
      </c>
      <c r="K47" s="26"/>
      <c r="L47" s="67" t="s">
        <v>251</v>
      </c>
      <c r="M47" s="120"/>
      <c r="N47" s="89"/>
      <c r="O47" s="89"/>
      <c r="P47" s="89"/>
      <c r="Q47" s="89"/>
      <c r="R47" s="121"/>
    </row>
    <row r="48" spans="1:18" x14ac:dyDescent="0.25">
      <c r="A48" s="64" t="s">
        <v>315</v>
      </c>
      <c r="B48" s="114"/>
      <c r="C48" s="66"/>
      <c r="I48" s="26" t="s">
        <v>307</v>
      </c>
      <c r="K48" s="26"/>
      <c r="L48" s="67" t="s">
        <v>251</v>
      </c>
      <c r="M48" s="116"/>
      <c r="N48" s="117"/>
      <c r="O48" s="117"/>
      <c r="P48" s="117"/>
      <c r="Q48" s="117"/>
      <c r="R48" s="118"/>
    </row>
    <row r="49" spans="1:18" x14ac:dyDescent="0.25">
      <c r="A49" s="64" t="s">
        <v>316</v>
      </c>
      <c r="B49" s="114"/>
      <c r="C49" s="66"/>
      <c r="I49" s="26" t="s">
        <v>307</v>
      </c>
      <c r="K49" s="26"/>
      <c r="L49" s="67" t="s">
        <v>251</v>
      </c>
      <c r="M49" s="116"/>
      <c r="N49" s="117"/>
      <c r="O49" s="124"/>
      <c r="P49" s="124"/>
      <c r="Q49" s="117"/>
      <c r="R49" s="118"/>
    </row>
    <row r="50" spans="1:18" x14ac:dyDescent="0.25">
      <c r="A50" s="64" t="s">
        <v>317</v>
      </c>
      <c r="B50" s="114"/>
      <c r="C50" s="66"/>
      <c r="I50" s="26" t="s">
        <v>307</v>
      </c>
      <c r="K50" s="26"/>
      <c r="L50" s="67" t="s">
        <v>251</v>
      </c>
      <c r="M50" s="116"/>
      <c r="N50" s="117"/>
      <c r="O50" s="124"/>
      <c r="P50" s="124"/>
      <c r="Q50" s="117"/>
      <c r="R50" s="118"/>
    </row>
    <row r="51" spans="1:18" x14ac:dyDescent="0.25">
      <c r="A51" s="63" t="s">
        <v>318</v>
      </c>
      <c r="B51" s="114"/>
      <c r="C51" s="66"/>
      <c r="I51" s="26" t="s">
        <v>307</v>
      </c>
      <c r="K51" s="26"/>
      <c r="L51" s="67" t="s">
        <v>251</v>
      </c>
      <c r="M51" s="116"/>
      <c r="N51" s="117"/>
      <c r="O51" s="117"/>
      <c r="P51" s="117"/>
      <c r="Q51" s="117"/>
      <c r="R51" s="118"/>
    </row>
    <row r="52" spans="1:18" x14ac:dyDescent="0.25">
      <c r="A52" s="64" t="s">
        <v>319</v>
      </c>
      <c r="B52" s="114"/>
      <c r="C52" s="66"/>
      <c r="I52" s="26" t="s">
        <v>307</v>
      </c>
      <c r="K52" s="26"/>
      <c r="L52" s="67" t="s">
        <v>251</v>
      </c>
      <c r="M52" s="116"/>
      <c r="N52" s="117"/>
      <c r="O52" s="124"/>
      <c r="P52" s="124"/>
      <c r="Q52" s="117"/>
      <c r="R52" s="118"/>
    </row>
    <row r="53" spans="1:18" x14ac:dyDescent="0.25">
      <c r="A53" s="64" t="s">
        <v>320</v>
      </c>
      <c r="B53" s="114"/>
      <c r="F53" s="26" t="s">
        <v>249</v>
      </c>
      <c r="I53" s="26" t="s">
        <v>307</v>
      </c>
      <c r="K53" s="26"/>
      <c r="L53" s="67" t="s">
        <v>251</v>
      </c>
      <c r="M53" s="116"/>
      <c r="N53" s="117"/>
      <c r="O53" s="117"/>
      <c r="P53" s="117"/>
      <c r="Q53" s="117"/>
      <c r="R53" s="118"/>
    </row>
    <row r="54" spans="1:18" x14ac:dyDescent="0.25">
      <c r="A54" s="64" t="s">
        <v>321</v>
      </c>
      <c r="B54" s="122"/>
      <c r="F54" s="26" t="s">
        <v>249</v>
      </c>
      <c r="I54" s="26" t="s">
        <v>307</v>
      </c>
      <c r="K54" s="26"/>
      <c r="L54" s="67" t="s">
        <v>251</v>
      </c>
      <c r="M54" s="116"/>
      <c r="N54" s="117"/>
      <c r="O54" s="117"/>
      <c r="P54" s="117"/>
      <c r="Q54" s="117"/>
      <c r="R54" s="123"/>
    </row>
    <row r="55" spans="1:18" x14ac:dyDescent="0.25">
      <c r="A55" s="64" t="s">
        <v>322</v>
      </c>
      <c r="B55" s="114"/>
      <c r="F55" s="26" t="s">
        <v>249</v>
      </c>
      <c r="I55" s="26" t="s">
        <v>307</v>
      </c>
      <c r="K55" s="26"/>
      <c r="L55" s="67" t="s">
        <v>251</v>
      </c>
      <c r="M55" s="116"/>
      <c r="N55" s="117"/>
      <c r="O55" s="117"/>
      <c r="P55" s="117"/>
      <c r="Q55" s="117"/>
      <c r="R55" s="118"/>
    </row>
    <row r="56" spans="1:18" x14ac:dyDescent="0.25">
      <c r="A56" s="64" t="s">
        <v>323</v>
      </c>
      <c r="B56" s="114"/>
      <c r="F56" s="26" t="s">
        <v>249</v>
      </c>
      <c r="I56" s="26" t="s">
        <v>307</v>
      </c>
      <c r="K56" s="67"/>
      <c r="L56" s="67" t="s">
        <v>251</v>
      </c>
      <c r="M56" s="116"/>
      <c r="N56" s="117"/>
      <c r="O56" s="117"/>
      <c r="P56" s="117"/>
      <c r="Q56" s="117"/>
      <c r="R56" s="118"/>
    </row>
    <row r="57" spans="1:18" x14ac:dyDescent="0.25">
      <c r="A57" s="64" t="s">
        <v>154</v>
      </c>
      <c r="B57" s="122"/>
      <c r="C57" s="26"/>
      <c r="F57" s="26" t="s">
        <v>309</v>
      </c>
      <c r="I57" s="26" t="s">
        <v>249</v>
      </c>
      <c r="J57" s="26"/>
      <c r="K57" s="67"/>
      <c r="L57" s="67" t="s">
        <v>251</v>
      </c>
      <c r="M57" s="67"/>
      <c r="N57" s="117"/>
      <c r="O57" s="117"/>
      <c r="P57" s="117"/>
      <c r="Q57" s="117"/>
      <c r="R57" s="123"/>
    </row>
    <row r="58" spans="1:18" x14ac:dyDescent="0.25">
      <c r="A58" s="64" t="s">
        <v>324</v>
      </c>
      <c r="B58" s="122"/>
      <c r="C58" s="26" t="s">
        <v>122</v>
      </c>
      <c r="F58" s="26" t="s">
        <v>310</v>
      </c>
      <c r="I58" s="26" t="s">
        <v>249</v>
      </c>
      <c r="J58" s="26"/>
      <c r="K58" s="67"/>
      <c r="L58" s="67" t="s">
        <v>251</v>
      </c>
      <c r="M58" s="67"/>
      <c r="N58" s="117"/>
      <c r="O58" s="117"/>
      <c r="P58" s="117"/>
      <c r="Q58" s="117"/>
      <c r="R58" s="123"/>
    </row>
    <row r="59" spans="1:18" x14ac:dyDescent="0.25">
      <c r="A59" s="64" t="s">
        <v>152</v>
      </c>
      <c r="B59" s="122"/>
      <c r="C59" s="26"/>
      <c r="F59" s="26" t="s">
        <v>250</v>
      </c>
      <c r="I59" s="26" t="s">
        <v>249</v>
      </c>
      <c r="J59" s="26"/>
      <c r="K59" s="67"/>
      <c r="L59" s="67" t="s">
        <v>251</v>
      </c>
      <c r="M59" s="67"/>
      <c r="N59" s="117"/>
      <c r="O59" s="117"/>
      <c r="P59" s="117"/>
      <c r="Q59" s="117"/>
      <c r="R59" s="123"/>
    </row>
    <row r="60" spans="1:18" x14ac:dyDescent="0.25">
      <c r="A60" s="64" t="s">
        <v>153</v>
      </c>
      <c r="B60" s="122"/>
      <c r="C60" s="26"/>
      <c r="F60" s="26" t="s">
        <v>309</v>
      </c>
      <c r="I60" s="26" t="s">
        <v>249</v>
      </c>
      <c r="J60" s="26"/>
      <c r="K60" s="67"/>
      <c r="L60" s="67" t="s">
        <v>251</v>
      </c>
      <c r="M60" s="67"/>
      <c r="N60" s="117"/>
      <c r="O60" s="117"/>
      <c r="P60" s="117"/>
      <c r="Q60" s="117"/>
      <c r="R60" s="123"/>
    </row>
    <row r="61" spans="1:18" x14ac:dyDescent="0.25">
      <c r="A61" s="65" t="s">
        <v>325</v>
      </c>
      <c r="B61" s="122"/>
      <c r="C61" s="26"/>
      <c r="F61" s="26"/>
      <c r="H61" s="67"/>
      <c r="I61" s="26"/>
      <c r="J61" s="26"/>
      <c r="K61" s="115"/>
      <c r="L61" s="116"/>
      <c r="M61" s="116"/>
      <c r="N61" s="117"/>
      <c r="O61" s="117"/>
      <c r="P61" s="117"/>
      <c r="Q61" s="117"/>
      <c r="R61" s="123"/>
    </row>
    <row r="62" spans="1:18" x14ac:dyDescent="0.25">
      <c r="A62" s="65" t="s">
        <v>326</v>
      </c>
      <c r="B62" s="122"/>
      <c r="C62" s="26"/>
      <c r="F62" s="26"/>
      <c r="H62" s="67"/>
      <c r="I62" s="26"/>
      <c r="J62" s="26"/>
      <c r="K62" s="115"/>
      <c r="L62" s="116"/>
      <c r="M62" s="116"/>
      <c r="N62" s="117"/>
      <c r="O62" s="117"/>
      <c r="P62" s="117"/>
      <c r="Q62" s="117"/>
      <c r="R62" s="123"/>
    </row>
    <row r="63" spans="1:18" x14ac:dyDescent="0.25">
      <c r="B63" s="114"/>
      <c r="C63" s="117"/>
      <c r="D63" s="117"/>
      <c r="E63" s="67"/>
      <c r="H63" s="117"/>
      <c r="I63" s="116"/>
      <c r="J63" s="116"/>
      <c r="K63" s="115"/>
      <c r="L63" s="116"/>
      <c r="M63" s="116"/>
      <c r="N63" s="117"/>
      <c r="Q63" s="117"/>
      <c r="R63" s="123"/>
    </row>
    <row r="64" spans="1:18" x14ac:dyDescent="0.25">
      <c r="B64" s="114"/>
      <c r="C64" s="117"/>
      <c r="D64" s="117"/>
      <c r="E64" s="67"/>
      <c r="F64" s="117"/>
      <c r="G64" s="117"/>
      <c r="H64" s="117"/>
      <c r="I64" s="116"/>
      <c r="J64" s="116"/>
      <c r="K64" s="116"/>
      <c r="L64" s="116"/>
      <c r="M64" s="116"/>
      <c r="Q64" s="117"/>
      <c r="R64" s="123"/>
    </row>
    <row r="65" spans="1:18" x14ac:dyDescent="0.25">
      <c r="B65" s="114"/>
      <c r="C65" s="117"/>
      <c r="D65" s="117"/>
      <c r="E65" s="67"/>
      <c r="F65" s="117"/>
      <c r="G65" s="117"/>
      <c r="H65" s="117"/>
      <c r="I65" s="116"/>
      <c r="J65" s="116"/>
      <c r="K65" s="116"/>
      <c r="L65" s="116"/>
      <c r="M65" s="116"/>
      <c r="Q65" s="117"/>
      <c r="R65" s="123"/>
    </row>
    <row r="66" spans="1:18" ht="17" thickBot="1" x14ac:dyDescent="0.3">
      <c r="A66" s="125"/>
      <c r="B66" s="126"/>
      <c r="C66" s="127"/>
      <c r="D66" s="127"/>
      <c r="E66" s="128"/>
      <c r="F66" s="129"/>
      <c r="G66" s="129"/>
      <c r="H66" s="127"/>
      <c r="I66" s="129"/>
      <c r="J66" s="129"/>
      <c r="K66" s="128"/>
      <c r="L66" s="129"/>
      <c r="M66" s="129"/>
      <c r="N66" s="127"/>
      <c r="O66" s="127"/>
      <c r="P66" s="127"/>
      <c r="Q66" s="127"/>
      <c r="R66" s="130"/>
    </row>
    <row r="68" spans="1:18" x14ac:dyDescent="0.25">
      <c r="B68" s="5"/>
      <c r="C68" s="131"/>
      <c r="D68" s="131"/>
    </row>
    <row r="69" spans="1:18" x14ac:dyDescent="0.25">
      <c r="B69" s="5"/>
    </row>
    <row r="70" spans="1:18" x14ac:dyDescent="0.25">
      <c r="B70" s="5"/>
    </row>
    <row r="71" spans="1:18" x14ac:dyDescent="0.25">
      <c r="B71" s="5"/>
    </row>
    <row r="72" spans="1:18" x14ac:dyDescent="0.25">
      <c r="B72" s="5"/>
      <c r="E72" s="5"/>
      <c r="K72" s="5"/>
    </row>
    <row r="73" spans="1:18" x14ac:dyDescent="0.25">
      <c r="B73" s="5"/>
      <c r="E73" s="5"/>
      <c r="K73" s="5"/>
    </row>
    <row r="74" spans="1:18" x14ac:dyDescent="0.25">
      <c r="B74" s="5"/>
      <c r="E74" s="5"/>
      <c r="K74" s="5"/>
    </row>
    <row r="75" spans="1:18" x14ac:dyDescent="0.25">
      <c r="B75" s="5"/>
      <c r="E75" s="5"/>
      <c r="K75" s="5"/>
    </row>
    <row r="76" spans="1:18" x14ac:dyDescent="0.25">
      <c r="B76" s="5"/>
      <c r="E76" s="5"/>
      <c r="K76" s="5"/>
    </row>
  </sheetData>
  <phoneticPr fontId="5" type="noConversion"/>
  <conditionalFormatting sqref="F26:G26 I26:J26 L26:M26 A26:D26 O26:R26 C43:E43 B46:B47 B38:C38 K46:K51 H38:R38 K55 K52:L54 H39:J39 H45:J45 E31 C31:C32 L55:L56 L46:R47 F45 I46:I56 I57:J62 H37:I37 C34:C36 C38:C39 F37:F39 H31 H40 C45:C52 C57:C62 F53:F62 I42:J42 C42 F42">
    <cfRule type="cellIs" dxfId="12" priority="28" operator="equal">
      <formula>"TBD"</formula>
    </cfRule>
  </conditionalFormatting>
  <conditionalFormatting sqref="L17:M17 M16 M11 L5 L13:M13">
    <cfRule type="cellIs" dxfId="11" priority="22" operator="equal">
      <formula>"未完成"</formula>
    </cfRule>
  </conditionalFormatting>
  <conditionalFormatting sqref="O11:P11 P10">
    <cfRule type="cellIs" dxfId="10" priority="19" operator="equal">
      <formula>"未完成"</formula>
    </cfRule>
  </conditionalFormatting>
  <conditionalFormatting sqref="L51">
    <cfRule type="cellIs" dxfId="9" priority="18" operator="equal">
      <formula>"TBD"</formula>
    </cfRule>
  </conditionalFormatting>
  <conditionalFormatting sqref="E30:F30 F31:F32">
    <cfRule type="cellIs" dxfId="8" priority="12" operator="equal">
      <formula>"TBD"</formula>
    </cfRule>
  </conditionalFormatting>
  <conditionalFormatting sqref="H32">
    <cfRule type="cellIs" dxfId="7" priority="11" operator="equal">
      <formula>"TBD"</formula>
    </cfRule>
  </conditionalFormatting>
  <conditionalFormatting sqref="H34 F34">
    <cfRule type="cellIs" dxfId="6" priority="9" operator="equal">
      <formula>"TBD"</formula>
    </cfRule>
  </conditionalFormatting>
  <conditionalFormatting sqref="I33">
    <cfRule type="cellIs" dxfId="5" priority="8" operator="equal">
      <formula>"TBD"</formula>
    </cfRule>
  </conditionalFormatting>
  <conditionalFormatting sqref="I41:J41 C41 F41">
    <cfRule type="cellIs" dxfId="4" priority="6" operator="equal">
      <formula>"TBD"</formula>
    </cfRule>
  </conditionalFormatting>
  <conditionalFormatting sqref="F33">
    <cfRule type="cellIs" dxfId="3" priority="5" operator="equal">
      <formula>"TBD"</formula>
    </cfRule>
  </conditionalFormatting>
  <conditionalFormatting sqref="C14">
    <cfRule type="cellIs" dxfId="2" priority="3" stopIfTrue="1" operator="equal">
      <formula>"未完成"</formula>
    </cfRule>
  </conditionalFormatting>
  <conditionalFormatting sqref="F35">
    <cfRule type="cellIs" dxfId="1" priority="2" operator="equal">
      <formula>"TBD"</formula>
    </cfRule>
  </conditionalFormatting>
  <conditionalFormatting sqref="F36">
    <cfRule type="cellIs" dxfId="0" priority="1" operator="equal">
      <formula>"TBD"</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4"/>
  <sheetViews>
    <sheetView topLeftCell="A25" zoomScale="175" zoomScaleNormal="175" zoomScalePageLayoutView="175" workbookViewId="0">
      <selection activeCell="D26" sqref="D26"/>
    </sheetView>
  </sheetViews>
  <sheetFormatPr baseColWidth="10" defaultColWidth="11.5703125" defaultRowHeight="18" x14ac:dyDescent="0.25"/>
  <cols>
    <col min="1" max="1" width="11.5703125" style="2"/>
    <col min="2" max="2" width="5.42578125" style="2" customWidth="1"/>
    <col min="3" max="3" width="4.7109375" style="2" customWidth="1"/>
    <col min="4" max="16384" width="11.5703125" style="2"/>
  </cols>
  <sheetData>
    <row r="2" spans="2:3" ht="21" x14ac:dyDescent="0.3">
      <c r="B2" s="13" t="s">
        <v>295</v>
      </c>
    </row>
    <row r="3" spans="2:3" x14ac:dyDescent="0.25">
      <c r="B3" s="2" t="s">
        <v>296</v>
      </c>
    </row>
    <row r="4" spans="2:3" x14ac:dyDescent="0.25">
      <c r="C4" s="2" t="s">
        <v>328</v>
      </c>
    </row>
    <row r="5" spans="2:3" x14ac:dyDescent="0.25">
      <c r="C5" s="2" t="s">
        <v>607</v>
      </c>
    </row>
    <row r="6" spans="2:3" x14ac:dyDescent="0.25">
      <c r="C6" s="2" t="s">
        <v>605</v>
      </c>
    </row>
    <row r="7" spans="2:3" x14ac:dyDescent="0.25">
      <c r="C7" s="2" t="s">
        <v>606</v>
      </c>
    </row>
    <row r="8" spans="2:3" x14ac:dyDescent="0.25">
      <c r="C8" s="2" t="s">
        <v>608</v>
      </c>
    </row>
    <row r="9" spans="2:3" x14ac:dyDescent="0.25">
      <c r="C9" s="2" t="s">
        <v>609</v>
      </c>
    </row>
    <row r="10" spans="2:3" x14ac:dyDescent="0.25">
      <c r="C10" s="2" t="s">
        <v>671</v>
      </c>
    </row>
    <row r="11" spans="2:3" x14ac:dyDescent="0.25">
      <c r="C11" s="2" t="s">
        <v>672</v>
      </c>
    </row>
    <row r="12" spans="2:3" x14ac:dyDescent="0.25">
      <c r="C12" s="2" t="s">
        <v>610</v>
      </c>
    </row>
    <row r="14" spans="2:3" x14ac:dyDescent="0.25">
      <c r="B14" s="2" t="s">
        <v>50</v>
      </c>
    </row>
    <row r="15" spans="2:3" x14ac:dyDescent="0.25">
      <c r="C15" s="2" t="s">
        <v>611</v>
      </c>
    </row>
    <row r="16" spans="2:3" x14ac:dyDescent="0.25">
      <c r="C16" s="2" t="s">
        <v>612</v>
      </c>
    </row>
    <row r="17" spans="3:4" x14ac:dyDescent="0.25">
      <c r="C17" s="2" t="s">
        <v>613</v>
      </c>
    </row>
    <row r="19" spans="3:4" x14ac:dyDescent="0.25">
      <c r="C19" s="2" t="s">
        <v>614</v>
      </c>
    </row>
    <row r="20" spans="3:4" x14ac:dyDescent="0.25">
      <c r="C20" s="2">
        <v>1</v>
      </c>
      <c r="D20" s="2" t="s">
        <v>615</v>
      </c>
    </row>
    <row r="21" spans="3:4" x14ac:dyDescent="0.25">
      <c r="D21" s="2" t="s">
        <v>617</v>
      </c>
    </row>
    <row r="22" spans="3:4" x14ac:dyDescent="0.25">
      <c r="C22" s="2">
        <v>2</v>
      </c>
      <c r="D22" s="2" t="s">
        <v>616</v>
      </c>
    </row>
    <row r="23" spans="3:4" x14ac:dyDescent="0.25">
      <c r="D23" s="2" t="s">
        <v>619</v>
      </c>
    </row>
    <row r="24" spans="3:4" x14ac:dyDescent="0.25">
      <c r="C24" s="2">
        <v>3</v>
      </c>
      <c r="D24" s="2" t="s">
        <v>618</v>
      </c>
    </row>
    <row r="25" spans="3:4" x14ac:dyDescent="0.25">
      <c r="D25" s="2" t="s">
        <v>674</v>
      </c>
    </row>
    <row r="26" spans="3:4" x14ac:dyDescent="0.25">
      <c r="D26" s="2" t="s">
        <v>673</v>
      </c>
    </row>
    <row r="28" spans="3:4" x14ac:dyDescent="0.25">
      <c r="C28" s="2" t="s">
        <v>624</v>
      </c>
    </row>
    <row r="29" spans="3:4" x14ac:dyDescent="0.25">
      <c r="D29" s="2" t="s">
        <v>625</v>
      </c>
    </row>
    <row r="30" spans="3:4" x14ac:dyDescent="0.25">
      <c r="D30" s="2" t="s">
        <v>626</v>
      </c>
    </row>
    <row r="32" spans="3:4" x14ac:dyDescent="0.25">
      <c r="C32" s="2" t="s">
        <v>621</v>
      </c>
    </row>
    <row r="33" spans="2:4" x14ac:dyDescent="0.25">
      <c r="C33" s="2" t="s">
        <v>622</v>
      </c>
    </row>
    <row r="34" spans="2:4" x14ac:dyDescent="0.25">
      <c r="C34" s="2" t="s">
        <v>623</v>
      </c>
    </row>
    <row r="35" spans="2:4" x14ac:dyDescent="0.25">
      <c r="C35" s="2" t="s">
        <v>620</v>
      </c>
    </row>
    <row r="37" spans="2:4" ht="21" x14ac:dyDescent="0.3">
      <c r="B37" s="13" t="s">
        <v>201</v>
      </c>
    </row>
    <row r="38" spans="2:4" x14ac:dyDescent="0.25">
      <c r="B38" s="2" t="s">
        <v>202</v>
      </c>
    </row>
    <row r="39" spans="2:4" x14ac:dyDescent="0.25">
      <c r="C39" s="2" t="s">
        <v>205</v>
      </c>
    </row>
    <row r="40" spans="2:4" x14ac:dyDescent="0.25">
      <c r="C40" s="2" t="s">
        <v>206</v>
      </c>
    </row>
    <row r="41" spans="2:4" x14ac:dyDescent="0.25">
      <c r="C41" s="2" t="s">
        <v>207</v>
      </c>
    </row>
    <row r="42" spans="2:4" x14ac:dyDescent="0.25">
      <c r="C42" s="2" t="s">
        <v>208</v>
      </c>
    </row>
    <row r="43" spans="2:4" x14ac:dyDescent="0.25">
      <c r="C43" s="2" t="s">
        <v>209</v>
      </c>
    </row>
    <row r="44" spans="2:4" x14ac:dyDescent="0.25">
      <c r="C44" s="2" t="s">
        <v>210</v>
      </c>
    </row>
    <row r="45" spans="2:4" x14ac:dyDescent="0.25">
      <c r="C45" s="2" t="s">
        <v>211</v>
      </c>
    </row>
    <row r="47" spans="2:4" x14ac:dyDescent="0.25">
      <c r="B47" s="2" t="s">
        <v>50</v>
      </c>
    </row>
    <row r="48" spans="2:4" x14ac:dyDescent="0.25">
      <c r="D48" s="2" t="s">
        <v>212</v>
      </c>
    </row>
    <row r="50" spans="3:5" x14ac:dyDescent="0.25">
      <c r="C50" s="2">
        <v>1</v>
      </c>
      <c r="D50" s="2" t="s">
        <v>213</v>
      </c>
    </row>
    <row r="51" spans="3:5" x14ac:dyDescent="0.25">
      <c r="E51" s="2" t="s">
        <v>214</v>
      </c>
    </row>
    <row r="52" spans="3:5" x14ac:dyDescent="0.25">
      <c r="E52" s="2" t="s">
        <v>215</v>
      </c>
    </row>
    <row r="53" spans="3:5" x14ac:dyDescent="0.25">
      <c r="E53" s="2" t="s">
        <v>216</v>
      </c>
    </row>
    <row r="54" spans="3:5" x14ac:dyDescent="0.25">
      <c r="E54" s="2" t="s">
        <v>217</v>
      </c>
    </row>
    <row r="55" spans="3:5" x14ac:dyDescent="0.25">
      <c r="C55" s="2">
        <v>2</v>
      </c>
      <c r="D55" s="2" t="s">
        <v>218</v>
      </c>
    </row>
    <row r="56" spans="3:5" x14ac:dyDescent="0.25">
      <c r="E56" s="2" t="s">
        <v>219</v>
      </c>
    </row>
    <row r="57" spans="3:5" x14ac:dyDescent="0.25">
      <c r="E57" s="2" t="s">
        <v>220</v>
      </c>
    </row>
    <row r="58" spans="3:5" x14ac:dyDescent="0.25">
      <c r="E58" s="2" t="s">
        <v>221</v>
      </c>
    </row>
    <row r="59" spans="3:5" x14ac:dyDescent="0.25">
      <c r="E59" s="2" t="s">
        <v>222</v>
      </c>
    </row>
    <row r="60" spans="3:5" x14ac:dyDescent="0.25">
      <c r="E60" s="2" t="s">
        <v>223</v>
      </c>
    </row>
    <row r="61" spans="3:5" x14ac:dyDescent="0.25">
      <c r="E61" s="2" t="s">
        <v>224</v>
      </c>
    </row>
    <row r="62" spans="3:5" x14ac:dyDescent="0.25">
      <c r="E62" s="33" t="s">
        <v>225</v>
      </c>
    </row>
    <row r="63" spans="3:5" x14ac:dyDescent="0.25">
      <c r="E63" s="2" t="s">
        <v>226</v>
      </c>
    </row>
    <row r="64" spans="3:5" x14ac:dyDescent="0.25">
      <c r="C64" s="2">
        <v>3</v>
      </c>
      <c r="D64" s="2" t="s">
        <v>227</v>
      </c>
    </row>
    <row r="65" spans="2:5" x14ac:dyDescent="0.25">
      <c r="C65" s="2">
        <v>4</v>
      </c>
      <c r="D65" s="2" t="s">
        <v>228</v>
      </c>
    </row>
    <row r="66" spans="2:5" x14ac:dyDescent="0.25">
      <c r="C66" s="2">
        <v>5</v>
      </c>
      <c r="D66" s="2" t="s">
        <v>229</v>
      </c>
    </row>
    <row r="68" spans="2:5" x14ac:dyDescent="0.25">
      <c r="E68" s="33"/>
    </row>
    <row r="70" spans="2:5" ht="21" x14ac:dyDescent="0.3">
      <c r="B70" s="13" t="s">
        <v>126</v>
      </c>
    </row>
    <row r="71" spans="2:5" x14ac:dyDescent="0.25">
      <c r="B71" s="2" t="s">
        <v>127</v>
      </c>
    </row>
    <row r="72" spans="2:5" x14ac:dyDescent="0.25">
      <c r="C72" s="2" t="s">
        <v>128</v>
      </c>
    </row>
    <row r="73" spans="2:5" x14ac:dyDescent="0.25">
      <c r="C73" s="2" t="s">
        <v>131</v>
      </c>
    </row>
    <row r="74" spans="2:5" x14ac:dyDescent="0.25">
      <c r="C74" s="2" t="s">
        <v>130</v>
      </c>
    </row>
    <row r="75" spans="2:5" x14ac:dyDescent="0.25">
      <c r="C75" s="2" t="s">
        <v>135</v>
      </c>
    </row>
    <row r="76" spans="2:5" x14ac:dyDescent="0.25">
      <c r="C76" s="2" t="s">
        <v>136</v>
      </c>
    </row>
    <row r="77" spans="2:5" x14ac:dyDescent="0.25">
      <c r="C77" s="2" t="s">
        <v>137</v>
      </c>
    </row>
    <row r="78" spans="2:5" x14ac:dyDescent="0.25">
      <c r="C78" s="2" t="s">
        <v>138</v>
      </c>
    </row>
    <row r="80" spans="2:5" x14ac:dyDescent="0.25">
      <c r="B80" s="2" t="s">
        <v>50</v>
      </c>
    </row>
    <row r="81" spans="3:4" x14ac:dyDescent="0.25">
      <c r="C81" s="2">
        <v>1</v>
      </c>
      <c r="D81" t="s">
        <v>230</v>
      </c>
    </row>
    <row r="82" spans="3:4" x14ac:dyDescent="0.25">
      <c r="D82" t="s">
        <v>231</v>
      </c>
    </row>
    <row r="83" spans="3:4" x14ac:dyDescent="0.25">
      <c r="C83" s="2">
        <v>2</v>
      </c>
      <c r="D83" t="s">
        <v>232</v>
      </c>
    </row>
    <row r="84" spans="3:4" x14ac:dyDescent="0.25">
      <c r="D84" t="s">
        <v>132</v>
      </c>
    </row>
    <row r="85" spans="3:4" x14ac:dyDescent="0.25">
      <c r="C85" s="2">
        <v>3</v>
      </c>
      <c r="D85" t="s">
        <v>233</v>
      </c>
    </row>
    <row r="86" spans="3:4" x14ac:dyDescent="0.25">
      <c r="D86" t="s">
        <v>234</v>
      </c>
    </row>
    <row r="87" spans="3:4" x14ac:dyDescent="0.25">
      <c r="C87" s="2">
        <v>4</v>
      </c>
      <c r="D87" t="s">
        <v>235</v>
      </c>
    </row>
    <row r="88" spans="3:4" x14ac:dyDescent="0.25">
      <c r="D88" t="s">
        <v>133</v>
      </c>
    </row>
    <row r="89" spans="3:4" x14ac:dyDescent="0.25">
      <c r="C89" s="2">
        <v>5</v>
      </c>
      <c r="D89" t="s">
        <v>236</v>
      </c>
    </row>
    <row r="90" spans="3:4" x14ac:dyDescent="0.25">
      <c r="D90" t="s">
        <v>237</v>
      </c>
    </row>
    <row r="91" spans="3:4" x14ac:dyDescent="0.25">
      <c r="C91" s="2">
        <v>6</v>
      </c>
      <c r="D91" t="s">
        <v>129</v>
      </c>
    </row>
    <row r="92" spans="3:4" x14ac:dyDescent="0.25">
      <c r="C92" s="2">
        <v>7</v>
      </c>
      <c r="D92" t="s">
        <v>125</v>
      </c>
    </row>
    <row r="93" spans="3:4" x14ac:dyDescent="0.25">
      <c r="D93" t="s">
        <v>238</v>
      </c>
    </row>
    <row r="94" spans="3:4" x14ac:dyDescent="0.25">
      <c r="C94" s="2">
        <v>8</v>
      </c>
      <c r="D94" t="s">
        <v>239</v>
      </c>
    </row>
    <row r="95" spans="3:4" x14ac:dyDescent="0.25">
      <c r="C95" s="2">
        <v>9</v>
      </c>
      <c r="D95" t="s">
        <v>240</v>
      </c>
    </row>
    <row r="96" spans="3:4" x14ac:dyDescent="0.25">
      <c r="C96" s="2">
        <v>10</v>
      </c>
      <c r="D96" t="s">
        <v>241</v>
      </c>
    </row>
    <row r="97" spans="2:4" x14ac:dyDescent="0.25">
      <c r="C97" s="2">
        <v>11</v>
      </c>
      <c r="D97" s="2" t="s">
        <v>242</v>
      </c>
    </row>
    <row r="98" spans="2:4" x14ac:dyDescent="0.25">
      <c r="C98" s="2">
        <v>12</v>
      </c>
      <c r="D98" s="2" t="s">
        <v>243</v>
      </c>
    </row>
    <row r="99" spans="2:4" x14ac:dyDescent="0.25">
      <c r="D99"/>
    </row>
    <row r="100" spans="2:4" x14ac:dyDescent="0.25">
      <c r="D100"/>
    </row>
    <row r="101" spans="2:4" ht="21" x14ac:dyDescent="0.3">
      <c r="B101" s="13" t="s">
        <v>78</v>
      </c>
    </row>
    <row r="102" spans="2:4" x14ac:dyDescent="0.25">
      <c r="B102" s="2" t="s">
        <v>79</v>
      </c>
    </row>
    <row r="103" spans="2:4" x14ac:dyDescent="0.25">
      <c r="C103" s="2" t="s">
        <v>85</v>
      </c>
    </row>
    <row r="104" spans="2:4" x14ac:dyDescent="0.25">
      <c r="C104" s="2" t="s">
        <v>83</v>
      </c>
    </row>
    <row r="105" spans="2:4" x14ac:dyDescent="0.25">
      <c r="C105" s="2" t="s">
        <v>84</v>
      </c>
    </row>
    <row r="106" spans="2:4" x14ac:dyDescent="0.25">
      <c r="C106" s="2" t="s">
        <v>89</v>
      </c>
    </row>
    <row r="107" spans="2:4" x14ac:dyDescent="0.25">
      <c r="C107" s="2" t="s">
        <v>134</v>
      </c>
    </row>
    <row r="108" spans="2:4" x14ac:dyDescent="0.25">
      <c r="C108" s="2" t="s">
        <v>80</v>
      </c>
    </row>
    <row r="109" spans="2:4" x14ac:dyDescent="0.25">
      <c r="C109" s="2" t="s">
        <v>81</v>
      </c>
    </row>
    <row r="110" spans="2:4" x14ac:dyDescent="0.25">
      <c r="C110" s="2" t="s">
        <v>88</v>
      </c>
    </row>
    <row r="111" spans="2:4" x14ac:dyDescent="0.25">
      <c r="C111" s="2" t="s">
        <v>107</v>
      </c>
    </row>
    <row r="113" spans="2:4" x14ac:dyDescent="0.25">
      <c r="C113" s="2" t="s">
        <v>82</v>
      </c>
    </row>
    <row r="114" spans="2:4" x14ac:dyDescent="0.25">
      <c r="C114" s="2" t="s">
        <v>90</v>
      </c>
    </row>
    <row r="116" spans="2:4" x14ac:dyDescent="0.25">
      <c r="B116" s="2" t="s">
        <v>50</v>
      </c>
    </row>
    <row r="117" spans="2:4" x14ac:dyDescent="0.25">
      <c r="B117" s="2">
        <v>1</v>
      </c>
      <c r="C117" s="2" t="s">
        <v>109</v>
      </c>
    </row>
    <row r="118" spans="2:4" x14ac:dyDescent="0.25">
      <c r="B118" s="2">
        <v>2</v>
      </c>
      <c r="C118" s="2" t="s">
        <v>110</v>
      </c>
    </row>
    <row r="119" spans="2:4" x14ac:dyDescent="0.25">
      <c r="B119" s="2">
        <v>3</v>
      </c>
      <c r="C119" s="2" t="s">
        <v>111</v>
      </c>
    </row>
    <row r="120" spans="2:4" x14ac:dyDescent="0.25">
      <c r="C120" s="2" t="s">
        <v>112</v>
      </c>
    </row>
    <row r="121" spans="2:4" x14ac:dyDescent="0.25">
      <c r="C121" s="2" t="s">
        <v>113</v>
      </c>
    </row>
    <row r="125" spans="2:4" x14ac:dyDescent="0.25">
      <c r="B125" s="2" t="s">
        <v>108</v>
      </c>
    </row>
    <row r="126" spans="2:4" x14ac:dyDescent="0.25">
      <c r="B126" s="2">
        <v>1</v>
      </c>
      <c r="C126" s="21" t="s">
        <v>43</v>
      </c>
      <c r="D126" s="21"/>
    </row>
    <row r="127" spans="2:4" x14ac:dyDescent="0.25">
      <c r="C127" s="21"/>
      <c r="D127" s="21" t="s">
        <v>60</v>
      </c>
    </row>
    <row r="128" spans="2:4" x14ac:dyDescent="0.25">
      <c r="C128" s="21"/>
      <c r="D128" s="21" t="s">
        <v>59</v>
      </c>
    </row>
    <row r="129" spans="2:4" x14ac:dyDescent="0.25">
      <c r="C129" s="21"/>
      <c r="D129" s="21" t="s">
        <v>62</v>
      </c>
    </row>
    <row r="130" spans="2:4" x14ac:dyDescent="0.25">
      <c r="B130" s="2">
        <v>2</v>
      </c>
      <c r="C130" s="2" t="s">
        <v>104</v>
      </c>
    </row>
    <row r="131" spans="2:4" x14ac:dyDescent="0.25">
      <c r="B131" s="2">
        <v>3</v>
      </c>
      <c r="C131" s="2" t="s">
        <v>46</v>
      </c>
    </row>
    <row r="132" spans="2:4" x14ac:dyDescent="0.25">
      <c r="B132" s="14">
        <v>4</v>
      </c>
      <c r="C132" s="14" t="s">
        <v>58</v>
      </c>
    </row>
    <row r="133" spans="2:4" x14ac:dyDescent="0.25">
      <c r="B133" s="2">
        <v>5</v>
      </c>
      <c r="C133" s="2" t="s">
        <v>45</v>
      </c>
    </row>
    <row r="136" spans="2:4" ht="21" x14ac:dyDescent="0.3">
      <c r="B136" s="13" t="s">
        <v>91</v>
      </c>
    </row>
    <row r="137" spans="2:4" x14ac:dyDescent="0.25">
      <c r="B137" s="2" t="s">
        <v>92</v>
      </c>
    </row>
    <row r="138" spans="2:4" x14ac:dyDescent="0.25">
      <c r="C138" s="2" t="s">
        <v>93</v>
      </c>
    </row>
    <row r="139" spans="2:4" x14ac:dyDescent="0.25">
      <c r="C139" s="2" t="s">
        <v>94</v>
      </c>
    </row>
    <row r="140" spans="2:4" x14ac:dyDescent="0.25">
      <c r="C140" s="2" t="s">
        <v>95</v>
      </c>
    </row>
    <row r="141" spans="2:4" x14ac:dyDescent="0.25">
      <c r="C141" s="2" t="s">
        <v>55</v>
      </c>
    </row>
    <row r="142" spans="2:4" x14ac:dyDescent="0.25">
      <c r="C142" s="2" t="s">
        <v>56</v>
      </c>
    </row>
    <row r="143" spans="2:4" x14ac:dyDescent="0.25">
      <c r="C143" s="2" t="s">
        <v>49</v>
      </c>
    </row>
    <row r="145" spans="2:9" x14ac:dyDescent="0.25">
      <c r="C145" s="2" t="s">
        <v>96</v>
      </c>
    </row>
    <row r="146" spans="2:9" x14ac:dyDescent="0.25">
      <c r="C146" s="2" t="s">
        <v>97</v>
      </c>
    </row>
    <row r="147" spans="2:9" x14ac:dyDescent="0.25">
      <c r="C147" s="2" t="s">
        <v>98</v>
      </c>
    </row>
    <row r="148" spans="2:9" x14ac:dyDescent="0.25">
      <c r="C148" s="2" t="s">
        <v>99</v>
      </c>
      <c r="I148" s="2" t="s">
        <v>100</v>
      </c>
    </row>
    <row r="149" spans="2:9" x14ac:dyDescent="0.25">
      <c r="C149" s="2" t="s">
        <v>106</v>
      </c>
    </row>
    <row r="151" spans="2:9" x14ac:dyDescent="0.25">
      <c r="C151" s="2" t="s">
        <v>101</v>
      </c>
    </row>
    <row r="152" spans="2:9" x14ac:dyDescent="0.25">
      <c r="C152" s="2" t="s">
        <v>57</v>
      </c>
    </row>
    <row r="154" spans="2:9" x14ac:dyDescent="0.25">
      <c r="B154" s="2" t="s">
        <v>50</v>
      </c>
    </row>
    <row r="155" spans="2:9" x14ac:dyDescent="0.25">
      <c r="B155" s="2">
        <v>1</v>
      </c>
      <c r="C155" s="2" t="s">
        <v>43</v>
      </c>
    </row>
    <row r="156" spans="2:9" x14ac:dyDescent="0.25">
      <c r="D156" s="2" t="s">
        <v>60</v>
      </c>
    </row>
    <row r="157" spans="2:9" x14ac:dyDescent="0.25">
      <c r="D157" s="2" t="s">
        <v>59</v>
      </c>
    </row>
    <row r="158" spans="2:9" x14ac:dyDescent="0.25">
      <c r="D158" s="2" t="s">
        <v>62</v>
      </c>
    </row>
    <row r="159" spans="2:9" x14ac:dyDescent="0.25">
      <c r="B159" s="2">
        <v>2</v>
      </c>
      <c r="C159" s="2" t="s">
        <v>61</v>
      </c>
    </row>
    <row r="160" spans="2:9" x14ac:dyDescent="0.25">
      <c r="B160" s="2">
        <v>3</v>
      </c>
      <c r="C160" s="2" t="s">
        <v>46</v>
      </c>
    </row>
    <row r="161" spans="2:8" x14ac:dyDescent="0.25">
      <c r="B161" s="2">
        <v>4</v>
      </c>
      <c r="C161" s="2" t="s">
        <v>58</v>
      </c>
    </row>
    <row r="162" spans="2:8" x14ac:dyDescent="0.25">
      <c r="B162" s="2">
        <v>5</v>
      </c>
      <c r="C162" s="2" t="s">
        <v>45</v>
      </c>
    </row>
    <row r="164" spans="2:8" x14ac:dyDescent="0.25">
      <c r="B164" s="2" t="s">
        <v>63</v>
      </c>
    </row>
    <row r="165" spans="2:8" x14ac:dyDescent="0.25">
      <c r="B165" s="2">
        <v>1</v>
      </c>
      <c r="C165" s="2" t="s">
        <v>244</v>
      </c>
      <c r="G165" s="2" t="s">
        <v>245</v>
      </c>
    </row>
    <row r="166" spans="2:8" x14ac:dyDescent="0.25">
      <c r="B166" s="2">
        <v>2</v>
      </c>
      <c r="C166" s="2" t="s">
        <v>102</v>
      </c>
      <c r="G166" s="2" t="s">
        <v>103</v>
      </c>
    </row>
    <row r="169" spans="2:8" ht="21" x14ac:dyDescent="0.3">
      <c r="B169" s="13" t="s">
        <v>47</v>
      </c>
    </row>
    <row r="170" spans="2:8" x14ac:dyDescent="0.25">
      <c r="C170" s="2" t="s">
        <v>44</v>
      </c>
    </row>
    <row r="171" spans="2:8" x14ac:dyDescent="0.25">
      <c r="C171" s="2" t="s">
        <v>10</v>
      </c>
    </row>
    <row r="172" spans="2:8" x14ac:dyDescent="0.25">
      <c r="C172" s="2" t="s">
        <v>11</v>
      </c>
    </row>
    <row r="173" spans="2:8" x14ac:dyDescent="0.25">
      <c r="C173" s="14" t="s">
        <v>21</v>
      </c>
    </row>
    <row r="174" spans="2:8" x14ac:dyDescent="0.25">
      <c r="C174" s="14" t="s">
        <v>12</v>
      </c>
    </row>
    <row r="175" spans="2:8" x14ac:dyDescent="0.25">
      <c r="C175" s="14" t="s">
        <v>13</v>
      </c>
      <c r="H175" s="14" t="s">
        <v>19</v>
      </c>
    </row>
    <row r="176" spans="2:8" x14ac:dyDescent="0.25">
      <c r="C176" s="14" t="s">
        <v>14</v>
      </c>
    </row>
    <row r="177" spans="3:8" x14ac:dyDescent="0.25">
      <c r="C177" s="14" t="s">
        <v>20</v>
      </c>
    </row>
    <row r="178" spans="3:8" x14ac:dyDescent="0.25">
      <c r="C178" s="2" t="s">
        <v>15</v>
      </c>
      <c r="G178" s="15"/>
    </row>
    <row r="179" spans="3:8" x14ac:dyDescent="0.25">
      <c r="C179" s="2" t="s">
        <v>246</v>
      </c>
      <c r="G179" s="15" t="s">
        <v>48</v>
      </c>
    </row>
    <row r="180" spans="3:8" x14ac:dyDescent="0.25">
      <c r="C180" s="2" t="s">
        <v>16</v>
      </c>
    </row>
    <row r="181" spans="3:8" x14ac:dyDescent="0.25">
      <c r="C181" s="2" t="s">
        <v>22</v>
      </c>
      <c r="H181" s="2" t="s">
        <v>23</v>
      </c>
    </row>
    <row r="182" spans="3:8" x14ac:dyDescent="0.25">
      <c r="C182" s="2" t="s">
        <v>17</v>
      </c>
      <c r="H182" s="2" t="s">
        <v>66</v>
      </c>
    </row>
    <row r="183" spans="3:8" x14ac:dyDescent="0.25">
      <c r="C183" s="2" t="s">
        <v>18</v>
      </c>
      <c r="H183" s="2" t="s">
        <v>67</v>
      </c>
    </row>
    <row r="184" spans="3:8" x14ac:dyDescent="0.25">
      <c r="C184" s="2" t="s">
        <v>247</v>
      </c>
    </row>
  </sheetData>
  <phoneticPr fontId="5"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B14"/>
  <sheetViews>
    <sheetView zoomScale="120" zoomScaleNormal="120" zoomScalePageLayoutView="120" workbookViewId="0">
      <selection activeCell="B15" sqref="B15"/>
    </sheetView>
  </sheetViews>
  <sheetFormatPr baseColWidth="10" defaultColWidth="11.5703125" defaultRowHeight="18" x14ac:dyDescent="0.25"/>
  <sheetData>
    <row r="10" spans="2:2" x14ac:dyDescent="0.25">
      <c r="B10" t="s">
        <v>301</v>
      </c>
    </row>
    <row r="14" spans="2:2" x14ac:dyDescent="0.25">
      <c r="B14" t="s">
        <v>510</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里程碑7</vt:lpstr>
      <vt:lpstr>策划工作</vt:lpstr>
      <vt:lpstr>程序工作</vt:lpstr>
      <vt:lpstr>测试工作</vt:lpstr>
      <vt:lpstr>美术工作</vt:lpstr>
      <vt:lpstr>问题记录</vt:lpstr>
      <vt:lpstr>计划问题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2015-05-13T12:58:51Z</dcterms:created>
  <dcterms:modified xsi:type="dcterms:W3CDTF">2015-12-23T13:30:29Z</dcterms:modified>
</cp:coreProperties>
</file>