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目录" sheetId="4" r:id="rId1"/>
    <sheet name="公会祈福" sheetId="2" r:id="rId2"/>
    <sheet name="公会科技" sheetId="1" r:id="rId3"/>
    <sheet name="公会任务" sheetId="3" r:id="rId4"/>
    <sheet name="公会基地" sheetId="6" r:id="rId5"/>
    <sheet name="其他数值" sheetId="5" r:id="rId6"/>
  </sheets>
  <definedNames>
    <definedName name="获得个人贡献值">公会祈福!$C$6</definedName>
    <definedName name="通关副本">公会任务!$A$67</definedName>
  </definedNames>
  <calcPr calcId="152511"/>
</workbook>
</file>

<file path=xl/calcChain.xml><?xml version="1.0" encoding="utf-8"?>
<calcChain xmlns="http://schemas.openxmlformats.org/spreadsheetml/2006/main">
  <c r="E10" i="3" l="1"/>
  <c r="E11" i="3"/>
  <c r="E12" i="3"/>
  <c r="E13" i="3"/>
  <c r="E7" i="3"/>
  <c r="E8" i="3"/>
  <c r="E9" i="3"/>
  <c r="E6" i="3"/>
  <c r="E53" i="1" l="1"/>
  <c r="E52" i="1"/>
  <c r="E51" i="1"/>
  <c r="E50" i="1"/>
  <c r="E49" i="1"/>
  <c r="E48" i="1"/>
  <c r="E47" i="1"/>
  <c r="E46" i="1"/>
  <c r="E45" i="1"/>
  <c r="E41" i="1"/>
  <c r="E40" i="1"/>
  <c r="E39" i="1"/>
  <c r="E38" i="1"/>
  <c r="E37" i="1"/>
  <c r="E36" i="1"/>
  <c r="E35" i="1"/>
  <c r="E34" i="1"/>
  <c r="E33" i="1"/>
  <c r="E21" i="1"/>
  <c r="E22" i="1"/>
  <c r="E23" i="1"/>
  <c r="E24" i="1"/>
  <c r="E25" i="1"/>
  <c r="E26" i="1"/>
  <c r="E27" i="1"/>
  <c r="E28" i="1"/>
  <c r="E20" i="1"/>
  <c r="D9" i="1"/>
  <c r="D10" i="1"/>
  <c r="D11" i="1"/>
  <c r="D12" i="1"/>
  <c r="D13" i="1"/>
  <c r="D14" i="1"/>
  <c r="D15" i="1"/>
  <c r="D8" i="1"/>
  <c r="D7" i="1"/>
</calcChain>
</file>

<file path=xl/sharedStrings.xml><?xml version="1.0" encoding="utf-8"?>
<sst xmlns="http://schemas.openxmlformats.org/spreadsheetml/2006/main" count="157" uniqueCount="134">
  <si>
    <t>公会科技</t>
    <phoneticPr fontId="8" type="noConversion"/>
  </si>
  <si>
    <t>升级消耗</t>
    <phoneticPr fontId="8" type="noConversion"/>
  </si>
  <si>
    <t>公会贡献值</t>
    <phoneticPr fontId="8" type="noConversion"/>
  </si>
  <si>
    <t>消耗产出</t>
    <phoneticPr fontId="8" type="noConversion"/>
  </si>
  <si>
    <t>公会祈福、公会任务</t>
    <phoneticPr fontId="8" type="noConversion"/>
  </si>
  <si>
    <t>公会祈福</t>
    <phoneticPr fontId="8" type="noConversion"/>
  </si>
  <si>
    <t>金币或者钻石</t>
    <phoneticPr fontId="8" type="noConversion"/>
  </si>
  <si>
    <t>产出</t>
    <phoneticPr fontId="8" type="noConversion"/>
  </si>
  <si>
    <t>消耗</t>
    <phoneticPr fontId="8" type="noConversion"/>
  </si>
  <si>
    <t>个人贡献值、公会贡献值</t>
    <phoneticPr fontId="8" type="noConversion"/>
  </si>
  <si>
    <t>祈福档位</t>
    <phoneticPr fontId="8" type="noConversion"/>
  </si>
  <si>
    <t>消耗金币/钻石</t>
    <phoneticPr fontId="8" type="noConversion"/>
  </si>
  <si>
    <t>获得个人贡献值</t>
    <phoneticPr fontId="8" type="noConversion"/>
  </si>
  <si>
    <t>获得公会贡献值</t>
    <phoneticPr fontId="8" type="noConversion"/>
  </si>
  <si>
    <t>金币档位</t>
    <phoneticPr fontId="8" type="noConversion"/>
  </si>
  <si>
    <t>钻石1档</t>
    <phoneticPr fontId="8" type="noConversion"/>
  </si>
  <si>
    <t>钻石2档</t>
    <phoneticPr fontId="8" type="noConversion"/>
  </si>
  <si>
    <t>科技项目</t>
    <phoneticPr fontId="8" type="noConversion"/>
  </si>
  <si>
    <t>科技等级</t>
    <phoneticPr fontId="8" type="noConversion"/>
  </si>
  <si>
    <t>公会等级</t>
    <phoneticPr fontId="8" type="noConversion"/>
  </si>
  <si>
    <t>公会人数</t>
    <phoneticPr fontId="8" type="noConversion"/>
  </si>
  <si>
    <t>升级消耗</t>
    <phoneticPr fontId="8" type="noConversion"/>
  </si>
  <si>
    <t>公会人数</t>
    <phoneticPr fontId="8" type="noConversion"/>
  </si>
  <si>
    <t>——</t>
    <phoneticPr fontId="8" type="noConversion"/>
  </si>
  <si>
    <t>公会升级总消耗</t>
    <phoneticPr fontId="8" type="noConversion"/>
  </si>
  <si>
    <t>升级系数</t>
  </si>
  <si>
    <t>初始系数</t>
  </si>
  <si>
    <t>金钱试炼增益</t>
  </si>
  <si>
    <t>增加金币奖励百分比</t>
    <phoneticPr fontId="8" type="noConversion"/>
  </si>
  <si>
    <t>增加经验药奖励百分比</t>
    <phoneticPr fontId="8" type="noConversion"/>
  </si>
  <si>
    <t>2个小经验药</t>
    <phoneticPr fontId="8" type="noConversion"/>
  </si>
  <si>
    <t>4个小经验药</t>
    <phoneticPr fontId="8" type="noConversion"/>
  </si>
  <si>
    <t>6个小经验药</t>
    <phoneticPr fontId="8" type="noConversion"/>
  </si>
  <si>
    <t>2个中经验药</t>
    <phoneticPr fontId="8" type="noConversion"/>
  </si>
  <si>
    <t>3个中经验药</t>
    <phoneticPr fontId="8" type="noConversion"/>
  </si>
  <si>
    <t>4个中经验药</t>
    <phoneticPr fontId="8" type="noConversion"/>
  </si>
  <si>
    <t>3个大经验药</t>
    <phoneticPr fontId="8" type="noConversion"/>
  </si>
  <si>
    <t>4个大经验药</t>
    <phoneticPr fontId="8" type="noConversion"/>
  </si>
  <si>
    <t>5个大经验药</t>
    <phoneticPr fontId="8" type="noConversion"/>
  </si>
  <si>
    <t>公会任务</t>
    <phoneticPr fontId="8" type="noConversion"/>
  </si>
  <si>
    <t xml:space="preserve">大任务 </t>
    <phoneticPr fontId="8" type="noConversion"/>
  </si>
  <si>
    <t>类型</t>
    <phoneticPr fontId="8" type="noConversion"/>
  </si>
  <si>
    <t>等级</t>
    <phoneticPr fontId="8" type="noConversion"/>
  </si>
  <si>
    <t>8个小经验药</t>
    <phoneticPr fontId="8" type="noConversion"/>
  </si>
  <si>
    <t>金币类</t>
    <phoneticPr fontId="8" type="noConversion"/>
  </si>
  <si>
    <t>奖励</t>
    <phoneticPr fontId="8" type="noConversion"/>
  </si>
  <si>
    <t>队长礼包</t>
    <phoneticPr fontId="8" type="noConversion"/>
  </si>
  <si>
    <t>其他</t>
    <phoneticPr fontId="8" type="noConversion"/>
  </si>
  <si>
    <t>开启消耗钻石量</t>
    <phoneticPr fontId="8" type="noConversion"/>
  </si>
  <si>
    <t>金币</t>
    <phoneticPr fontId="8" type="noConversion"/>
  </si>
  <si>
    <t>钻石</t>
    <phoneticPr fontId="8" type="noConversion"/>
  </si>
  <si>
    <t>金币</t>
    <phoneticPr fontId="8" type="noConversion"/>
  </si>
  <si>
    <t>个人贡献</t>
    <phoneticPr fontId="8" type="noConversion"/>
  </si>
  <si>
    <t>道具</t>
    <phoneticPr fontId="8" type="noConversion"/>
  </si>
  <si>
    <t>道具40001</t>
    <phoneticPr fontId="8" type="noConversion"/>
  </si>
  <si>
    <t>材料类</t>
    <phoneticPr fontId="8" type="noConversion"/>
  </si>
  <si>
    <t>小任务</t>
    <phoneticPr fontId="8" type="noConversion"/>
  </si>
  <si>
    <t>类型</t>
    <phoneticPr fontId="8" type="noConversion"/>
  </si>
  <si>
    <t>提交道具</t>
    <phoneticPr fontId="8" type="noConversion"/>
  </si>
  <si>
    <t>道具个数</t>
    <phoneticPr fontId="8" type="noConversion"/>
  </si>
  <si>
    <t>等级</t>
    <phoneticPr fontId="8" type="noConversion"/>
  </si>
  <si>
    <t>提交金币</t>
    <phoneticPr fontId="8" type="noConversion"/>
  </si>
  <si>
    <t>目标道具</t>
    <phoneticPr fontId="8" type="noConversion"/>
  </si>
  <si>
    <t>目标个数</t>
    <phoneticPr fontId="8" type="noConversion"/>
  </si>
  <si>
    <t>通关副本</t>
    <phoneticPr fontId="8" type="noConversion"/>
  </si>
  <si>
    <t>目标副本</t>
    <phoneticPr fontId="8" type="noConversion"/>
  </si>
  <si>
    <r>
      <t>3——</t>
    </r>
    <r>
      <rPr>
        <sz val="10"/>
        <color theme="1"/>
        <rFont val="微软雅黑"/>
        <family val="2"/>
        <charset val="134"/>
      </rPr>
      <t>7</t>
    </r>
  </si>
  <si>
    <r>
      <t>3——</t>
    </r>
    <r>
      <rPr>
        <sz val="10"/>
        <color theme="1"/>
        <rFont val="微软雅黑"/>
        <family val="2"/>
        <charset val="134"/>
      </rPr>
      <t>8</t>
    </r>
  </si>
  <si>
    <t>4——1</t>
    <phoneticPr fontId="8" type="noConversion"/>
  </si>
  <si>
    <t>4——2</t>
  </si>
  <si>
    <t>4——7</t>
    <phoneticPr fontId="8" type="noConversion"/>
  </si>
  <si>
    <t>4——8</t>
    <phoneticPr fontId="8" type="noConversion"/>
  </si>
  <si>
    <t>5天版本临时数据</t>
    <phoneticPr fontId="8" type="noConversion"/>
  </si>
  <si>
    <t>文档名称</t>
    <phoneticPr fontId="11" type="noConversion"/>
  </si>
  <si>
    <t>文档目的</t>
    <phoneticPr fontId="11" type="noConversion"/>
  </si>
  <si>
    <t>目标读者</t>
    <phoneticPr fontId="11" type="noConversion"/>
  </si>
  <si>
    <t>所有</t>
    <phoneticPr fontId="11" type="noConversion"/>
  </si>
  <si>
    <t>文档路径</t>
    <phoneticPr fontId="11" type="noConversion"/>
  </si>
  <si>
    <t>文档状态</t>
    <phoneticPr fontId="11" type="noConversion"/>
  </si>
  <si>
    <t>详细信息</t>
    <phoneticPr fontId="11" type="noConversion"/>
  </si>
  <si>
    <t>编写中</t>
    <phoneticPr fontId="11" type="noConversion"/>
  </si>
  <si>
    <t>待审核(策划)</t>
    <phoneticPr fontId="11" type="noConversion"/>
  </si>
  <si>
    <t>√</t>
    <phoneticPr fontId="8" type="noConversion"/>
  </si>
  <si>
    <t>修改中（策划）</t>
    <phoneticPr fontId="11" type="noConversion"/>
  </si>
  <si>
    <t>待审核(QC)</t>
    <phoneticPr fontId="11" type="noConversion"/>
  </si>
  <si>
    <t>修改中(QC)</t>
    <phoneticPr fontId="11" type="noConversion"/>
  </si>
  <si>
    <t>待3方</t>
    <phoneticPr fontId="11" type="noConversion"/>
  </si>
  <si>
    <t>已定案</t>
    <phoneticPr fontId="11" type="noConversion"/>
  </si>
  <si>
    <t>文档历史</t>
    <phoneticPr fontId="11" type="noConversion"/>
  </si>
  <si>
    <t>版本号</t>
    <phoneticPr fontId="11" type="noConversion"/>
  </si>
  <si>
    <t>发布日期</t>
    <phoneticPr fontId="11" type="noConversion"/>
  </si>
  <si>
    <t>知会同事</t>
    <phoneticPr fontId="11" type="noConversion"/>
  </si>
  <si>
    <t>标记颜色</t>
    <phoneticPr fontId="11" type="noConversion"/>
  </si>
  <si>
    <t>创建人</t>
    <phoneticPr fontId="11" type="noConversion"/>
  </si>
  <si>
    <t>修订人</t>
    <phoneticPr fontId="11" type="noConversion"/>
  </si>
  <si>
    <t>Ver 0.0.1</t>
    <phoneticPr fontId="11" type="noConversion"/>
  </si>
  <si>
    <t>MT</t>
    <phoneticPr fontId="8" type="noConversion"/>
  </si>
  <si>
    <t>无</t>
    <phoneticPr fontId="11" type="noConversion"/>
  </si>
  <si>
    <t>雪</t>
    <phoneticPr fontId="11" type="noConversion"/>
  </si>
  <si>
    <t>有关会议</t>
    <phoneticPr fontId="11" type="noConversion"/>
  </si>
  <si>
    <t>版本号</t>
    <phoneticPr fontId="11" type="noConversion"/>
  </si>
  <si>
    <t>会议日期</t>
    <phoneticPr fontId="11" type="noConversion"/>
  </si>
  <si>
    <t>参与同事</t>
    <phoneticPr fontId="11" type="noConversion"/>
  </si>
  <si>
    <t>基本概要</t>
    <phoneticPr fontId="11" type="noConversion"/>
  </si>
  <si>
    <t>公会具体相关内容设计</t>
    <phoneticPr fontId="11" type="noConversion"/>
  </si>
  <si>
    <t>设计公会祈福、科技、任务具体内容</t>
    <phoneticPr fontId="11" type="noConversion"/>
  </si>
  <si>
    <t xml:space="preserve">svn://10.21.2.47/gd/交互系统/公会具体相关内容设计.xlsx
</t>
    <phoneticPr fontId="8" type="noConversion"/>
  </si>
  <si>
    <t>公会祈福和公会科技内容设计</t>
    <phoneticPr fontId="8" type="noConversion"/>
  </si>
  <si>
    <t>雪</t>
    <phoneticPr fontId="8" type="noConversion"/>
  </si>
  <si>
    <t>添加公会任务内容设计（不包含副本类任务）</t>
    <phoneticPr fontId="8" type="noConversion"/>
  </si>
  <si>
    <t>公会祈福修改</t>
    <phoneticPr fontId="8" type="noConversion"/>
  </si>
  <si>
    <t>补充通关副本类任务内容</t>
    <phoneticPr fontId="8" type="noConversion"/>
  </si>
  <si>
    <t>创建公会消耗金币数量</t>
    <phoneticPr fontId="8" type="noConversion"/>
  </si>
  <si>
    <t>公会成员互赠体力</t>
    <phoneticPr fontId="8" type="noConversion"/>
  </si>
  <si>
    <t>每次赠送为1点活力</t>
    <phoneticPr fontId="8" type="noConversion"/>
  </si>
  <si>
    <t>玩家每日可领取活力值次数上限为20</t>
    <phoneticPr fontId="8" type="noConversion"/>
  </si>
  <si>
    <t>3档今日贡献值可领奖励及对应需要贡献值</t>
    <phoneticPr fontId="8" type="noConversion"/>
  </si>
  <si>
    <t>贡献值</t>
    <phoneticPr fontId="8" type="noConversion"/>
  </si>
  <si>
    <t>奖励</t>
    <phoneticPr fontId="8" type="noConversion"/>
  </si>
  <si>
    <t>扫荡卷*3</t>
    <phoneticPr fontId="8" type="noConversion"/>
  </si>
  <si>
    <t>大宠物经验药*2</t>
    <phoneticPr fontId="8" type="noConversion"/>
  </si>
  <si>
    <t>50钻石</t>
    <phoneticPr fontId="8" type="noConversion"/>
  </si>
  <si>
    <t>战力段</t>
  </si>
  <si>
    <t>驻守每秒产出金币</t>
  </si>
  <si>
    <t>雇佣消耗金币</t>
  </si>
  <si>
    <t>玩家实际获得的雇佣金币</t>
  </si>
  <si>
    <t>公会基地</t>
    <phoneticPr fontId="8" type="noConversion"/>
  </si>
  <si>
    <t>驻守位解锁需要的个人历史贡献值</t>
    <phoneticPr fontId="8" type="noConversion"/>
  </si>
  <si>
    <t>第二个</t>
    <phoneticPr fontId="8" type="noConversion"/>
  </si>
  <si>
    <t>第三个</t>
    <phoneticPr fontId="8" type="noConversion"/>
  </si>
  <si>
    <t>增加公会基地、其他数值切页相关内容</t>
    <phoneticPr fontId="8" type="noConversion"/>
  </si>
  <si>
    <t>gongxianzhi2</t>
  </si>
  <si>
    <t>gongxianzhi3</t>
  </si>
  <si>
    <t>gongxianzhi1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</si>
</sst>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0"/>
      <name val="微软雅黑"/>
      <family val="2"/>
      <charset val="134"/>
    </font>
    <font>
      <sz val="8"/>
      <name val="Verdana"/>
      <family val="2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.5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10"/>
      <color theme="10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4">
    <xf numFmtId="0" fontId="0" fillId="0" borderId="0"/>
    <xf numFmtId="0" fontId="9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center"/>
    </xf>
  </cellStyleXfs>
  <cellXfs count="56">
    <xf numFmtId="0" fontId="0" fillId="0" borderId="0" xfId="0"/>
    <xf numFmtId="0" fontId="6" fillId="0" borderId="0" xfId="0" applyFont="1"/>
    <xf numFmtId="0" fontId="7" fillId="0" borderId="0" xfId="0" applyFont="1"/>
    <xf numFmtId="0" fontId="6" fillId="0" borderId="0" xfId="0" applyFont="1" applyFill="1"/>
    <xf numFmtId="0" fontId="5" fillId="0" borderId="0" xfId="0" applyFont="1" applyFill="1"/>
    <xf numFmtId="0" fontId="4" fillId="0" borderId="0" xfId="0" applyFont="1" applyFill="1"/>
    <xf numFmtId="0" fontId="3" fillId="0" borderId="0" xfId="0" applyFont="1"/>
    <xf numFmtId="0" fontId="7" fillId="0" borderId="0" xfId="0" applyFont="1" applyAlignment="1">
      <alignment horizontal="center" vertical="center"/>
    </xf>
    <xf numFmtId="0" fontId="3" fillId="0" borderId="0" xfId="0" applyFont="1" applyFill="1"/>
    <xf numFmtId="0" fontId="3" fillId="2" borderId="0" xfId="0" applyFont="1" applyFill="1"/>
    <xf numFmtId="58" fontId="2" fillId="2" borderId="0" xfId="0" applyNumberFormat="1" applyFont="1" applyFill="1"/>
    <xf numFmtId="0" fontId="2" fillId="2" borderId="0" xfId="0" applyFont="1" applyFill="1"/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0" fillId="0" borderId="0" xfId="1" applyFont="1" applyAlignment="1"/>
    <xf numFmtId="0" fontId="12" fillId="0" borderId="0" xfId="1" applyFont="1" applyAlignment="1"/>
    <xf numFmtId="0" fontId="12" fillId="0" borderId="0" xfId="1" applyFont="1" applyAlignment="1">
      <alignment horizontal="right"/>
    </xf>
    <xf numFmtId="0" fontId="13" fillId="0" borderId="0" xfId="1" applyFont="1">
      <alignment vertical="center"/>
    </xf>
    <xf numFmtId="0" fontId="14" fillId="0" borderId="0" xfId="1" applyFont="1" applyAlignment="1"/>
    <xf numFmtId="0" fontId="12" fillId="0" borderId="0" xfId="1" applyFont="1" applyAlignment="1">
      <alignment wrapText="1"/>
    </xf>
    <xf numFmtId="0" fontId="12" fillId="0" borderId="0" xfId="1" applyFont="1" applyAlignment="1">
      <alignment horizontal="left"/>
    </xf>
    <xf numFmtId="0" fontId="10" fillId="0" borderId="4" xfId="1" applyFont="1" applyBorder="1" applyAlignment="1">
      <alignment horizontal="center"/>
    </xf>
    <xf numFmtId="0" fontId="10" fillId="0" borderId="5" xfId="1" applyFont="1" applyBorder="1" applyAlignment="1">
      <alignment horizontal="center"/>
    </xf>
    <xf numFmtId="0" fontId="10" fillId="0" borderId="6" xfId="1" applyFont="1" applyBorder="1" applyAlignment="1">
      <alignment horizontal="center" vertical="top"/>
    </xf>
    <xf numFmtId="0" fontId="10" fillId="0" borderId="7" xfId="1" applyFont="1" applyBorder="1" applyAlignment="1">
      <alignment horizontal="center" vertical="top"/>
    </xf>
    <xf numFmtId="0" fontId="12" fillId="0" borderId="8" xfId="1" applyFont="1" applyBorder="1" applyAlignment="1">
      <alignment horizontal="center"/>
    </xf>
    <xf numFmtId="0" fontId="10" fillId="0" borderId="9" xfId="1" applyFont="1" applyBorder="1" applyAlignment="1">
      <alignment horizontal="center"/>
    </xf>
    <xf numFmtId="0" fontId="10" fillId="0" borderId="9" xfId="1" applyFont="1" applyBorder="1" applyAlignment="1">
      <alignment horizontal="center" vertical="top"/>
    </xf>
    <xf numFmtId="0" fontId="10" fillId="0" borderId="10" xfId="1" applyFont="1" applyBorder="1" applyAlignment="1">
      <alignment horizontal="center" vertical="top"/>
    </xf>
    <xf numFmtId="0" fontId="12" fillId="0" borderId="9" xfId="1" applyFont="1" applyBorder="1" applyAlignment="1">
      <alignment horizontal="center"/>
    </xf>
    <xf numFmtId="0" fontId="10" fillId="0" borderId="11" xfId="1" applyFont="1" applyBorder="1" applyAlignment="1">
      <alignment horizontal="center" vertical="top" wrapText="1"/>
    </xf>
    <xf numFmtId="0" fontId="10" fillId="0" borderId="12" xfId="1" applyFont="1" applyBorder="1" applyAlignment="1">
      <alignment horizontal="center" vertical="top" wrapText="1"/>
    </xf>
    <xf numFmtId="0" fontId="10" fillId="0" borderId="13" xfId="1" applyFont="1" applyBorder="1" applyAlignment="1">
      <alignment horizontal="center" vertical="top" wrapText="1"/>
    </xf>
    <xf numFmtId="0" fontId="10" fillId="0" borderId="11" xfId="1" applyFont="1" applyBorder="1" applyAlignment="1">
      <alignment horizontal="center" vertical="top"/>
    </xf>
    <xf numFmtId="0" fontId="10" fillId="0" borderId="12" xfId="1" applyFont="1" applyBorder="1" applyAlignment="1">
      <alignment horizontal="center" vertical="top"/>
    </xf>
    <xf numFmtId="0" fontId="10" fillId="0" borderId="13" xfId="1" applyFont="1" applyBorder="1" applyAlignment="1">
      <alignment horizontal="center" vertical="top"/>
    </xf>
    <xf numFmtId="0" fontId="12" fillId="0" borderId="14" xfId="1" applyFont="1" applyBorder="1" applyAlignment="1">
      <alignment horizontal="center"/>
    </xf>
    <xf numFmtId="0" fontId="12" fillId="0" borderId="15" xfId="1" applyFont="1" applyBorder="1" applyAlignment="1">
      <alignment horizontal="center"/>
    </xf>
    <xf numFmtId="0" fontId="10" fillId="0" borderId="15" xfId="1" applyFont="1" applyBorder="1" applyAlignment="1">
      <alignment horizontal="center" vertical="top"/>
    </xf>
    <xf numFmtId="0" fontId="10" fillId="0" borderId="16" xfId="1" applyFont="1" applyBorder="1" applyAlignment="1">
      <alignment horizontal="center" vertical="top"/>
    </xf>
    <xf numFmtId="14" fontId="12" fillId="0" borderId="0" xfId="1" applyNumberFormat="1" applyFont="1" applyAlignment="1">
      <alignment horizontal="right"/>
    </xf>
    <xf numFmtId="0" fontId="12" fillId="0" borderId="0" xfId="1" applyFont="1" applyFill="1" applyAlignment="1">
      <alignment horizontal="right"/>
    </xf>
    <xf numFmtId="0" fontId="16" fillId="0" borderId="0" xfId="2" applyFont="1" applyAlignment="1" applyProtection="1">
      <alignment vertical="center"/>
    </xf>
    <xf numFmtId="0" fontId="16" fillId="0" borderId="0" xfId="3" applyFont="1" applyAlignment="1"/>
    <xf numFmtId="0" fontId="18" fillId="0" borderId="0" xfId="3" applyFont="1">
      <alignment vertical="center"/>
    </xf>
    <xf numFmtId="0" fontId="1" fillId="0" borderId="0" xfId="1" applyFont="1">
      <alignment vertical="center"/>
    </xf>
    <xf numFmtId="0" fontId="1" fillId="0" borderId="0" xfId="0" applyFont="1"/>
    <xf numFmtId="0" fontId="1" fillId="2" borderId="0" xfId="0" applyFont="1" applyFill="1"/>
    <xf numFmtId="0" fontId="6" fillId="2" borderId="0" xfId="0" applyFont="1" applyFill="1"/>
    <xf numFmtId="0" fontId="12" fillId="2" borderId="0" xfId="1" applyFont="1" applyFill="1" applyAlignment="1">
      <alignment horizontal="right"/>
    </xf>
    <xf numFmtId="0" fontId="3" fillId="3" borderId="0" xfId="0" applyFont="1" applyFill="1"/>
    <xf numFmtId="58" fontId="2" fillId="3" borderId="0" xfId="0" applyNumberFormat="1" applyFont="1" applyFill="1"/>
    <xf numFmtId="0" fontId="1" fillId="3" borderId="0" xfId="0" applyFont="1" applyFill="1"/>
    <xf numFmtId="0" fontId="2" fillId="3" borderId="0" xfId="0" applyFont="1" applyFill="1"/>
  </cellXfs>
  <cellStyles count="4">
    <cellStyle name="常规" xfId="0" builtinId="0"/>
    <cellStyle name="常规 2 2 2" xfId="1"/>
    <cellStyle name="超链接" xfId="2" builtinId="8"/>
    <cellStyle name="超链接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topLeftCell="A4" zoomScale="130" zoomScaleNormal="130" workbookViewId="0">
      <selection activeCell="K26" sqref="H24:K26"/>
    </sheetView>
  </sheetViews>
  <sheetFormatPr defaultColWidth="8.875" defaultRowHeight="16.5" x14ac:dyDescent="0.15"/>
  <cols>
    <col min="1" max="2" width="8.875" style="19"/>
    <col min="3" max="3" width="11.125" style="19" bestFit="1" customWidth="1"/>
    <col min="4" max="16384" width="8.875" style="19"/>
  </cols>
  <sheetData>
    <row r="1" spans="1:15" x14ac:dyDescent="0.35">
      <c r="A1" s="16" t="s">
        <v>73</v>
      </c>
      <c r="B1" s="17" t="s">
        <v>104</v>
      </c>
      <c r="C1" s="17"/>
      <c r="D1" s="18"/>
      <c r="E1" s="18"/>
      <c r="F1" s="18"/>
      <c r="G1" s="18"/>
      <c r="H1" s="17"/>
      <c r="I1" s="17"/>
      <c r="J1" s="17"/>
      <c r="K1" s="17"/>
      <c r="L1" s="17"/>
      <c r="M1" s="17"/>
      <c r="N1" s="17"/>
      <c r="O1" s="17"/>
    </row>
    <row r="2" spans="1:15" x14ac:dyDescent="0.35">
      <c r="A2" s="16"/>
      <c r="B2" s="17"/>
      <c r="C2" s="17"/>
      <c r="D2" s="18"/>
      <c r="E2" s="18"/>
      <c r="F2" s="18"/>
      <c r="G2" s="18"/>
      <c r="H2" s="17"/>
      <c r="I2" s="17"/>
      <c r="J2" s="17"/>
      <c r="K2" s="17"/>
      <c r="L2" s="17"/>
      <c r="M2" s="17"/>
      <c r="N2" s="17"/>
      <c r="O2" s="17"/>
    </row>
    <row r="3" spans="1:15" ht="17.25" x14ac:dyDescent="0.35">
      <c r="A3" s="16" t="s">
        <v>74</v>
      </c>
      <c r="B3" s="20" t="s">
        <v>105</v>
      </c>
      <c r="C3" s="17"/>
      <c r="D3" s="18"/>
      <c r="E3" s="18"/>
      <c r="F3" s="18"/>
      <c r="G3" s="18"/>
      <c r="H3" s="17"/>
      <c r="I3" s="17"/>
      <c r="J3" s="17"/>
      <c r="K3" s="17"/>
      <c r="L3" s="17"/>
      <c r="M3" s="17"/>
      <c r="N3" s="17"/>
      <c r="O3" s="17"/>
    </row>
    <row r="4" spans="1:15" x14ac:dyDescent="0.35">
      <c r="A4" s="16"/>
      <c r="B4" s="16"/>
      <c r="C4" s="17"/>
      <c r="D4" s="18"/>
      <c r="E4" s="18"/>
      <c r="F4" s="18"/>
      <c r="G4" s="18"/>
      <c r="H4" s="21"/>
      <c r="I4" s="17"/>
      <c r="J4" s="17"/>
      <c r="K4" s="17"/>
      <c r="L4" s="17"/>
      <c r="M4" s="17"/>
      <c r="N4" s="17"/>
      <c r="O4" s="17"/>
    </row>
    <row r="5" spans="1:15" x14ac:dyDescent="0.35">
      <c r="A5" s="16" t="s">
        <v>75</v>
      </c>
      <c r="B5" s="17" t="s">
        <v>76</v>
      </c>
      <c r="C5" s="17"/>
      <c r="D5" s="18"/>
      <c r="E5" s="18"/>
      <c r="F5" s="18"/>
      <c r="G5" s="18"/>
      <c r="H5" s="17"/>
      <c r="I5" s="17"/>
      <c r="J5" s="17"/>
      <c r="K5" s="17"/>
      <c r="L5" s="17"/>
      <c r="M5" s="17"/>
      <c r="N5" s="17"/>
      <c r="O5" s="17"/>
    </row>
    <row r="6" spans="1:15" x14ac:dyDescent="0.35">
      <c r="A6" s="16"/>
      <c r="B6" s="16"/>
      <c r="C6" s="17"/>
      <c r="D6" s="18"/>
      <c r="E6" s="18"/>
      <c r="F6" s="18"/>
      <c r="G6" s="18"/>
      <c r="H6" s="17"/>
      <c r="I6" s="17"/>
      <c r="J6" s="17"/>
      <c r="K6" s="17"/>
      <c r="L6" s="17"/>
      <c r="M6" s="17"/>
      <c r="N6" s="17"/>
      <c r="O6" s="17"/>
    </row>
    <row r="7" spans="1:15" x14ac:dyDescent="0.35">
      <c r="A7" s="16" t="s">
        <v>77</v>
      </c>
      <c r="B7" s="17" t="s">
        <v>106</v>
      </c>
      <c r="C7" s="17"/>
      <c r="D7" s="22"/>
      <c r="E7" s="22"/>
      <c r="F7" s="18"/>
      <c r="G7" s="18"/>
      <c r="H7" s="17"/>
      <c r="I7" s="17"/>
      <c r="J7" s="17"/>
      <c r="K7" s="17"/>
      <c r="L7" s="17"/>
      <c r="M7" s="17"/>
      <c r="N7" s="17"/>
      <c r="O7" s="17"/>
    </row>
    <row r="8" spans="1:15" x14ac:dyDescent="0.35">
      <c r="A8" s="16"/>
      <c r="B8" s="16"/>
      <c r="C8" s="17"/>
      <c r="D8" s="18"/>
      <c r="E8" s="18"/>
      <c r="F8" s="18"/>
      <c r="G8" s="18"/>
      <c r="H8" s="17"/>
      <c r="I8" s="17"/>
      <c r="J8" s="17"/>
      <c r="K8" s="17"/>
      <c r="L8" s="17"/>
      <c r="M8" s="17"/>
      <c r="N8" s="17"/>
      <c r="O8" s="17"/>
    </row>
    <row r="9" spans="1:15" x14ac:dyDescent="0.35">
      <c r="A9" s="16"/>
      <c r="B9" s="16"/>
      <c r="C9" s="17"/>
      <c r="D9" s="18"/>
      <c r="E9" s="18"/>
      <c r="F9" s="18"/>
      <c r="G9" s="18"/>
      <c r="H9" s="17"/>
      <c r="I9" s="17"/>
      <c r="J9" s="17"/>
      <c r="K9" s="17"/>
      <c r="L9" s="17"/>
      <c r="M9" s="17"/>
      <c r="N9" s="17"/>
      <c r="O9" s="17"/>
    </row>
    <row r="10" spans="1:15" ht="17.25" thickBot="1" x14ac:dyDescent="0.4">
      <c r="A10" s="16" t="s">
        <v>78</v>
      </c>
      <c r="B10" s="17"/>
      <c r="C10" s="18"/>
      <c r="D10" s="18"/>
      <c r="E10" s="18"/>
      <c r="F10" s="18"/>
      <c r="G10" s="17"/>
      <c r="H10" s="17"/>
      <c r="I10" s="17"/>
      <c r="J10" s="17"/>
      <c r="K10" s="17"/>
      <c r="L10" s="17"/>
      <c r="M10" s="17"/>
      <c r="N10" s="17"/>
      <c r="O10" s="17"/>
    </row>
    <row r="11" spans="1:15" ht="17.25" thickTop="1" x14ac:dyDescent="0.35">
      <c r="A11" s="16"/>
      <c r="B11" s="23" t="s">
        <v>78</v>
      </c>
      <c r="C11" s="24"/>
      <c r="D11" s="25" t="s">
        <v>79</v>
      </c>
      <c r="E11" s="25"/>
      <c r="F11" s="25"/>
      <c r="G11" s="25"/>
      <c r="H11" s="26"/>
      <c r="I11" s="17"/>
      <c r="J11" s="17"/>
      <c r="K11" s="17"/>
      <c r="L11" s="17"/>
      <c r="M11" s="17"/>
      <c r="N11" s="17"/>
      <c r="O11" s="17"/>
    </row>
    <row r="12" spans="1:15" x14ac:dyDescent="0.35">
      <c r="A12" s="16"/>
      <c r="B12" s="27" t="s">
        <v>80</v>
      </c>
      <c r="C12" s="28"/>
      <c r="D12" s="29"/>
      <c r="E12" s="29"/>
      <c r="F12" s="29"/>
      <c r="G12" s="29"/>
      <c r="H12" s="30"/>
      <c r="I12" s="17"/>
      <c r="J12" s="17"/>
      <c r="K12" s="17"/>
      <c r="L12" s="17"/>
      <c r="M12" s="17"/>
      <c r="N12" s="17"/>
      <c r="O12" s="17"/>
    </row>
    <row r="13" spans="1:15" x14ac:dyDescent="0.35">
      <c r="A13" s="16"/>
      <c r="B13" s="27" t="s">
        <v>81</v>
      </c>
      <c r="C13" s="31" t="s">
        <v>82</v>
      </c>
      <c r="D13" s="32"/>
      <c r="E13" s="33"/>
      <c r="F13" s="33"/>
      <c r="G13" s="33"/>
      <c r="H13" s="34"/>
      <c r="I13" s="17"/>
      <c r="J13" s="17"/>
      <c r="K13" s="17"/>
      <c r="L13" s="17"/>
      <c r="M13" s="17"/>
      <c r="N13" s="17"/>
      <c r="O13" s="17"/>
    </row>
    <row r="14" spans="1:15" x14ac:dyDescent="0.35">
      <c r="A14" s="16"/>
      <c r="B14" s="27" t="s">
        <v>83</v>
      </c>
      <c r="C14" s="28"/>
      <c r="D14" s="35"/>
      <c r="E14" s="36"/>
      <c r="F14" s="36"/>
      <c r="G14" s="36"/>
      <c r="H14" s="37"/>
      <c r="I14" s="17"/>
      <c r="J14" s="17"/>
      <c r="K14" s="17"/>
      <c r="L14" s="17"/>
      <c r="M14" s="17"/>
      <c r="N14" s="17"/>
      <c r="O14" s="17"/>
    </row>
    <row r="15" spans="1:15" x14ac:dyDescent="0.35">
      <c r="A15" s="16"/>
      <c r="B15" s="27" t="s">
        <v>84</v>
      </c>
      <c r="C15" s="31"/>
      <c r="D15" s="29"/>
      <c r="E15" s="29"/>
      <c r="F15" s="29"/>
      <c r="G15" s="29"/>
      <c r="H15" s="30"/>
      <c r="I15" s="17"/>
      <c r="J15" s="17"/>
      <c r="K15" s="17"/>
      <c r="L15" s="17"/>
      <c r="M15" s="17"/>
      <c r="N15" s="17"/>
      <c r="O15" s="17"/>
    </row>
    <row r="16" spans="1:15" x14ac:dyDescent="0.35">
      <c r="A16" s="16"/>
      <c r="B16" s="27" t="s">
        <v>85</v>
      </c>
      <c r="C16" s="31"/>
      <c r="D16" s="29"/>
      <c r="E16" s="29"/>
      <c r="F16" s="29"/>
      <c r="G16" s="29"/>
      <c r="H16" s="30"/>
      <c r="I16" s="17"/>
      <c r="J16" s="17"/>
      <c r="K16" s="17"/>
      <c r="L16" s="17"/>
      <c r="M16" s="17"/>
      <c r="N16" s="17"/>
      <c r="O16" s="17"/>
    </row>
    <row r="17" spans="1:19" x14ac:dyDescent="0.35">
      <c r="A17" s="16"/>
      <c r="B17" s="27" t="s">
        <v>86</v>
      </c>
      <c r="C17" s="31"/>
      <c r="D17" s="29"/>
      <c r="E17" s="29"/>
      <c r="F17" s="29"/>
      <c r="G17" s="29"/>
      <c r="H17" s="30"/>
      <c r="I17" s="17"/>
      <c r="J17" s="17"/>
      <c r="K17" s="17"/>
      <c r="L17" s="17"/>
      <c r="M17" s="17"/>
      <c r="N17" s="17"/>
      <c r="O17" s="17"/>
    </row>
    <row r="18" spans="1:19" ht="17.25" thickBot="1" x14ac:dyDescent="0.4">
      <c r="A18" s="16"/>
      <c r="B18" s="38" t="s">
        <v>87</v>
      </c>
      <c r="C18" s="39"/>
      <c r="D18" s="40"/>
      <c r="E18" s="40"/>
      <c r="F18" s="40"/>
      <c r="G18" s="40"/>
      <c r="H18" s="41"/>
      <c r="I18" s="17"/>
      <c r="J18" s="17"/>
      <c r="K18" s="17"/>
      <c r="L18" s="17"/>
      <c r="M18" s="17"/>
      <c r="N18" s="17"/>
      <c r="O18" s="17"/>
    </row>
    <row r="19" spans="1:19" ht="17.25" thickTop="1" x14ac:dyDescent="0.35">
      <c r="A19" s="16"/>
      <c r="B19" s="16"/>
      <c r="C19" s="17"/>
      <c r="D19" s="18"/>
      <c r="E19" s="18"/>
      <c r="F19" s="18"/>
      <c r="G19" s="18"/>
      <c r="H19" s="17"/>
      <c r="I19" s="17"/>
      <c r="J19" s="17"/>
      <c r="K19" s="17"/>
      <c r="L19" s="17"/>
      <c r="M19" s="17"/>
      <c r="N19" s="17"/>
      <c r="O19" s="17"/>
    </row>
    <row r="20" spans="1:19" x14ac:dyDescent="0.35">
      <c r="A20" s="16" t="s">
        <v>88</v>
      </c>
      <c r="B20" s="17" t="s">
        <v>89</v>
      </c>
      <c r="C20" s="18" t="s">
        <v>90</v>
      </c>
      <c r="D20" s="18" t="s">
        <v>91</v>
      </c>
      <c r="E20" s="18" t="s">
        <v>92</v>
      </c>
      <c r="F20" s="18" t="s">
        <v>93</v>
      </c>
      <c r="G20" s="18" t="s">
        <v>94</v>
      </c>
      <c r="H20" s="17"/>
      <c r="I20" s="17"/>
      <c r="J20" s="17"/>
      <c r="K20" s="17"/>
      <c r="L20" s="17"/>
      <c r="M20" s="17"/>
      <c r="N20" s="17"/>
      <c r="O20" s="17"/>
    </row>
    <row r="21" spans="1:19" x14ac:dyDescent="0.35">
      <c r="A21" s="16"/>
      <c r="B21" s="17"/>
      <c r="C21" s="18"/>
      <c r="D21" s="18"/>
      <c r="E21" s="18"/>
      <c r="F21" s="18"/>
      <c r="G21" s="18"/>
      <c r="H21" s="17"/>
      <c r="I21" s="17"/>
      <c r="J21" s="17"/>
      <c r="K21" s="17"/>
      <c r="L21" s="17"/>
      <c r="M21" s="17"/>
      <c r="N21" s="17"/>
      <c r="O21" s="17"/>
    </row>
    <row r="22" spans="1:19" x14ac:dyDescent="0.35">
      <c r="A22" s="16"/>
      <c r="B22" s="17" t="s">
        <v>95</v>
      </c>
      <c r="C22" s="42">
        <v>42444</v>
      </c>
      <c r="D22" s="18" t="s">
        <v>96</v>
      </c>
      <c r="E22" s="18" t="s">
        <v>97</v>
      </c>
      <c r="F22" s="18" t="s">
        <v>98</v>
      </c>
      <c r="G22" s="18"/>
      <c r="H22" s="17" t="s">
        <v>107</v>
      </c>
      <c r="I22" s="17"/>
      <c r="J22" s="17"/>
      <c r="K22" s="17"/>
      <c r="L22" s="17"/>
      <c r="M22" s="17"/>
      <c r="N22" s="17"/>
      <c r="O22" s="17"/>
    </row>
    <row r="23" spans="1:19" x14ac:dyDescent="0.35">
      <c r="A23" s="17"/>
      <c r="B23" s="17"/>
      <c r="C23" s="42">
        <v>42445</v>
      </c>
      <c r="D23" s="17"/>
      <c r="E23" s="43"/>
      <c r="F23" s="18"/>
      <c r="G23" s="18" t="s">
        <v>108</v>
      </c>
      <c r="H23" s="44" t="s">
        <v>109</v>
      </c>
      <c r="I23" s="17"/>
      <c r="J23" s="45"/>
      <c r="K23" s="45"/>
      <c r="M23" s="46"/>
      <c r="N23" s="46"/>
      <c r="O23" s="17"/>
      <c r="P23" s="47"/>
      <c r="Q23" s="47"/>
      <c r="R23" s="47"/>
      <c r="S23" s="47"/>
    </row>
    <row r="24" spans="1:19" x14ac:dyDescent="0.35">
      <c r="A24" s="17"/>
      <c r="B24" s="17"/>
      <c r="C24" s="42">
        <v>42451</v>
      </c>
      <c r="D24" s="17"/>
      <c r="E24" s="51"/>
      <c r="F24" s="18"/>
      <c r="G24" s="18" t="s">
        <v>108</v>
      </c>
      <c r="H24" s="44" t="s">
        <v>110</v>
      </c>
      <c r="I24" s="17"/>
      <c r="J24" s="45"/>
      <c r="K24" s="45"/>
      <c r="M24" s="46"/>
      <c r="N24" s="46"/>
      <c r="O24" s="17"/>
      <c r="P24" s="47"/>
      <c r="Q24" s="47"/>
      <c r="R24" s="47"/>
      <c r="S24" s="47"/>
    </row>
    <row r="25" spans="1:19" x14ac:dyDescent="0.35">
      <c r="A25" s="17"/>
      <c r="B25" s="17"/>
      <c r="C25" s="42"/>
      <c r="D25" s="17"/>
      <c r="E25" s="43"/>
      <c r="F25" s="18"/>
      <c r="G25" s="18"/>
      <c r="H25" s="44" t="s">
        <v>111</v>
      </c>
      <c r="I25" s="17"/>
      <c r="J25" s="45"/>
      <c r="K25" s="45"/>
      <c r="M25" s="46"/>
      <c r="N25" s="46"/>
      <c r="O25" s="17"/>
      <c r="P25" s="47"/>
      <c r="Q25" s="47"/>
      <c r="R25" s="47"/>
      <c r="S25" s="47"/>
    </row>
    <row r="26" spans="1:19" x14ac:dyDescent="0.35">
      <c r="A26" s="17"/>
      <c r="B26" s="17"/>
      <c r="C26" s="42"/>
      <c r="D26" s="17"/>
      <c r="E26" s="43"/>
      <c r="F26" s="18"/>
      <c r="G26" s="18"/>
      <c r="H26" s="44" t="s">
        <v>130</v>
      </c>
      <c r="I26" s="17"/>
      <c r="J26" s="45"/>
      <c r="K26" s="45"/>
      <c r="M26" s="46"/>
      <c r="N26" s="46"/>
      <c r="O26" s="17"/>
      <c r="P26" s="47"/>
      <c r="Q26" s="47"/>
      <c r="R26" s="47"/>
      <c r="S26" s="47"/>
    </row>
    <row r="27" spans="1:19" x14ac:dyDescent="0.35">
      <c r="A27" s="16" t="s">
        <v>99</v>
      </c>
      <c r="B27" s="17" t="s">
        <v>100</v>
      </c>
      <c r="C27" s="18" t="s">
        <v>101</v>
      </c>
      <c r="D27" s="18" t="s">
        <v>102</v>
      </c>
      <c r="E27" s="18" t="s">
        <v>103</v>
      </c>
      <c r="F27" s="18"/>
      <c r="G27" s="18"/>
      <c r="H27" s="17"/>
      <c r="I27" s="17"/>
      <c r="J27" s="17"/>
      <c r="K27" s="17"/>
      <c r="L27" s="17"/>
      <c r="M27" s="17"/>
      <c r="N27" s="17"/>
      <c r="O27" s="17"/>
      <c r="P27" s="47"/>
      <c r="Q27" s="47"/>
      <c r="R27" s="47"/>
      <c r="S27" s="47"/>
    </row>
    <row r="28" spans="1:19" x14ac:dyDescent="0.35">
      <c r="B28" s="17"/>
      <c r="C28" s="42"/>
    </row>
  </sheetData>
  <mergeCells count="9">
    <mergeCell ref="D16:H16"/>
    <mergeCell ref="D17:H17"/>
    <mergeCell ref="D18:H18"/>
    <mergeCell ref="B11:C11"/>
    <mergeCell ref="D11:H11"/>
    <mergeCell ref="D12:H12"/>
    <mergeCell ref="D13:H13"/>
    <mergeCell ref="D14:H14"/>
    <mergeCell ref="D15:H15"/>
  </mergeCells>
  <phoneticPr fontId="8" type="noConversion"/>
  <hyperlinks>
    <hyperlink ref="H24" location="获得个人贡献值" display="公会祈福修改"/>
    <hyperlink ref="H25" location="通关副本" display="补充通关副本类任务内容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15" zoomScaleNormal="115" workbookViewId="0">
      <selection activeCell="G24" sqref="G24"/>
    </sheetView>
  </sheetViews>
  <sheetFormatPr defaultColWidth="12.625" defaultRowHeight="16.5" x14ac:dyDescent="0.35"/>
  <cols>
    <col min="1" max="16384" width="12.625" style="1"/>
  </cols>
  <sheetData>
    <row r="1" spans="1:4" x14ac:dyDescent="0.35">
      <c r="A1" s="2" t="s">
        <v>5</v>
      </c>
    </row>
    <row r="2" spans="1:4" x14ac:dyDescent="0.35">
      <c r="A2" s="2" t="s">
        <v>8</v>
      </c>
      <c r="B2" s="1" t="s">
        <v>6</v>
      </c>
    </row>
    <row r="3" spans="1:4" x14ac:dyDescent="0.35">
      <c r="A3" s="2" t="s">
        <v>7</v>
      </c>
      <c r="B3" s="1" t="s">
        <v>9</v>
      </c>
    </row>
    <row r="5" spans="1:4" s="2" customFormat="1" x14ac:dyDescent="0.35">
      <c r="A5" s="2" t="s">
        <v>10</v>
      </c>
      <c r="B5" s="2" t="s">
        <v>11</v>
      </c>
      <c r="C5" s="2" t="s">
        <v>12</v>
      </c>
      <c r="D5" s="2" t="s">
        <v>13</v>
      </c>
    </row>
    <row r="6" spans="1:4" x14ac:dyDescent="0.35">
      <c r="A6" s="1" t="s">
        <v>14</v>
      </c>
      <c r="B6" s="1">
        <v>10000</v>
      </c>
      <c r="C6" s="50">
        <v>50</v>
      </c>
      <c r="D6" s="50">
        <v>50</v>
      </c>
    </row>
    <row r="7" spans="1:4" x14ac:dyDescent="0.35">
      <c r="A7" s="1" t="s">
        <v>15</v>
      </c>
      <c r="B7" s="1">
        <v>40</v>
      </c>
      <c r="C7" s="50">
        <v>100</v>
      </c>
      <c r="D7" s="50">
        <v>100</v>
      </c>
    </row>
    <row r="8" spans="1:4" x14ac:dyDescent="0.35">
      <c r="A8" s="1" t="s">
        <v>16</v>
      </c>
      <c r="B8" s="50">
        <v>200</v>
      </c>
      <c r="C8" s="50">
        <v>250</v>
      </c>
      <c r="D8" s="50">
        <v>250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115" zoomScaleNormal="115" workbookViewId="0">
      <selection activeCell="D19" sqref="D19"/>
    </sheetView>
  </sheetViews>
  <sheetFormatPr defaultColWidth="12.625" defaultRowHeight="16.5" x14ac:dyDescent="0.35"/>
  <cols>
    <col min="1" max="16384" width="12.625" style="1"/>
  </cols>
  <sheetData>
    <row r="1" spans="1:7" x14ac:dyDescent="0.35">
      <c r="A1" s="2" t="s">
        <v>0</v>
      </c>
    </row>
    <row r="2" spans="1:7" x14ac:dyDescent="0.35">
      <c r="A2" s="2" t="s">
        <v>1</v>
      </c>
      <c r="B2" s="1" t="s">
        <v>2</v>
      </c>
    </row>
    <row r="3" spans="1:7" x14ac:dyDescent="0.35">
      <c r="A3" s="2" t="s">
        <v>3</v>
      </c>
      <c r="B3" s="1" t="s">
        <v>4</v>
      </c>
    </row>
    <row r="5" spans="1:7" x14ac:dyDescent="0.35">
      <c r="A5" s="2" t="s">
        <v>17</v>
      </c>
      <c r="B5" s="2" t="s">
        <v>18</v>
      </c>
      <c r="C5" s="2" t="s">
        <v>19</v>
      </c>
      <c r="D5" s="2" t="s">
        <v>21</v>
      </c>
      <c r="G5" s="1" t="s">
        <v>24</v>
      </c>
    </row>
    <row r="6" spans="1:7" x14ac:dyDescent="0.35">
      <c r="A6" s="1" t="s">
        <v>19</v>
      </c>
      <c r="B6" s="1">
        <v>1</v>
      </c>
      <c r="C6" s="1">
        <v>1</v>
      </c>
      <c r="D6" s="1" t="s">
        <v>23</v>
      </c>
    </row>
    <row r="7" spans="1:7" x14ac:dyDescent="0.35">
      <c r="B7" s="1">
        <v>2</v>
      </c>
      <c r="C7" s="1">
        <v>2</v>
      </c>
      <c r="D7" s="1">
        <f>G7</f>
        <v>1500</v>
      </c>
      <c r="G7" s="1">
        <v>1500</v>
      </c>
    </row>
    <row r="8" spans="1:7" x14ac:dyDescent="0.35">
      <c r="B8" s="1">
        <v>3</v>
      </c>
      <c r="C8" s="1">
        <v>3</v>
      </c>
      <c r="D8" s="1">
        <f>G8-G7</f>
        <v>8500</v>
      </c>
      <c r="G8" s="1">
        <v>10000</v>
      </c>
    </row>
    <row r="9" spans="1:7" x14ac:dyDescent="0.35">
      <c r="B9" s="1">
        <v>4</v>
      </c>
      <c r="C9" s="1">
        <v>4</v>
      </c>
      <c r="D9" s="1">
        <f t="shared" ref="D9:D15" si="0">G9-G8</f>
        <v>27500</v>
      </c>
      <c r="G9" s="1">
        <v>37500</v>
      </c>
    </row>
    <row r="10" spans="1:7" x14ac:dyDescent="0.35">
      <c r="B10" s="1">
        <v>5</v>
      </c>
      <c r="C10" s="1">
        <v>5</v>
      </c>
      <c r="D10" s="1">
        <f t="shared" si="0"/>
        <v>36000</v>
      </c>
      <c r="G10" s="1">
        <v>73500</v>
      </c>
    </row>
    <row r="11" spans="1:7" x14ac:dyDescent="0.35">
      <c r="B11" s="1">
        <v>6</v>
      </c>
      <c r="C11" s="1">
        <v>6</v>
      </c>
      <c r="D11" s="1">
        <f t="shared" si="0"/>
        <v>52500</v>
      </c>
      <c r="G11" s="1">
        <v>126000</v>
      </c>
    </row>
    <row r="12" spans="1:7" x14ac:dyDescent="0.35">
      <c r="B12" s="1">
        <v>7</v>
      </c>
      <c r="C12" s="1">
        <v>7</v>
      </c>
      <c r="D12" s="1">
        <f t="shared" si="0"/>
        <v>72000</v>
      </c>
      <c r="G12" s="1">
        <v>198000</v>
      </c>
    </row>
    <row r="13" spans="1:7" x14ac:dyDescent="0.35">
      <c r="B13" s="1">
        <v>8</v>
      </c>
      <c r="C13" s="1">
        <v>8</v>
      </c>
      <c r="D13" s="1">
        <f t="shared" si="0"/>
        <v>94500</v>
      </c>
      <c r="G13" s="1">
        <v>292500</v>
      </c>
    </row>
    <row r="14" spans="1:7" x14ac:dyDescent="0.35">
      <c r="B14" s="1">
        <v>9</v>
      </c>
      <c r="C14" s="1">
        <v>9</v>
      </c>
      <c r="D14" s="1">
        <f t="shared" si="0"/>
        <v>120000</v>
      </c>
      <c r="G14" s="1">
        <v>412500</v>
      </c>
    </row>
    <row r="15" spans="1:7" x14ac:dyDescent="0.35">
      <c r="B15" s="1">
        <v>10</v>
      </c>
      <c r="C15" s="1">
        <v>10</v>
      </c>
      <c r="D15" s="1">
        <f t="shared" si="0"/>
        <v>148500</v>
      </c>
      <c r="G15" s="1">
        <v>561000</v>
      </c>
    </row>
    <row r="18" spans="1:8" x14ac:dyDescent="0.35">
      <c r="A18" s="2" t="s">
        <v>17</v>
      </c>
      <c r="B18" s="2" t="s">
        <v>18</v>
      </c>
      <c r="C18" s="2" t="s">
        <v>19</v>
      </c>
      <c r="D18" s="2" t="s">
        <v>22</v>
      </c>
      <c r="E18" s="2" t="s">
        <v>21</v>
      </c>
      <c r="G18" s="1" t="s">
        <v>26</v>
      </c>
      <c r="H18" s="1">
        <v>300</v>
      </c>
    </row>
    <row r="19" spans="1:8" x14ac:dyDescent="0.35">
      <c r="A19" s="1" t="s">
        <v>20</v>
      </c>
      <c r="B19" s="1">
        <v>1</v>
      </c>
      <c r="C19" s="1">
        <v>1</v>
      </c>
      <c r="D19" s="1">
        <v>15</v>
      </c>
      <c r="E19" s="1">
        <v>300</v>
      </c>
      <c r="G19" s="1" t="s">
        <v>25</v>
      </c>
      <c r="H19" s="1">
        <v>500</v>
      </c>
    </row>
    <row r="20" spans="1:8" x14ac:dyDescent="0.35">
      <c r="B20" s="1">
        <v>2</v>
      </c>
      <c r="C20" s="1">
        <v>2</v>
      </c>
      <c r="D20" s="1">
        <v>20</v>
      </c>
      <c r="E20" s="1">
        <f t="shared" ref="E20:E28" si="1">$E$19+$H$19*(B20-1)+$H$18*(B20-2)</f>
        <v>800</v>
      </c>
    </row>
    <row r="21" spans="1:8" x14ac:dyDescent="0.35">
      <c r="B21" s="1">
        <v>3</v>
      </c>
      <c r="C21" s="1">
        <v>3</v>
      </c>
      <c r="D21" s="1">
        <v>25</v>
      </c>
      <c r="E21" s="1">
        <f t="shared" si="1"/>
        <v>1600</v>
      </c>
    </row>
    <row r="22" spans="1:8" x14ac:dyDescent="0.35">
      <c r="B22" s="1">
        <v>4</v>
      </c>
      <c r="C22" s="1">
        <v>4</v>
      </c>
      <c r="D22" s="1">
        <v>30</v>
      </c>
      <c r="E22" s="1">
        <f t="shared" si="1"/>
        <v>2400</v>
      </c>
    </row>
    <row r="23" spans="1:8" x14ac:dyDescent="0.35">
      <c r="B23" s="1">
        <v>5</v>
      </c>
      <c r="C23" s="1">
        <v>5</v>
      </c>
      <c r="D23" s="1">
        <v>35</v>
      </c>
      <c r="E23" s="1">
        <f t="shared" si="1"/>
        <v>3200</v>
      </c>
    </row>
    <row r="24" spans="1:8" x14ac:dyDescent="0.35">
      <c r="B24" s="1">
        <v>6</v>
      </c>
      <c r="C24" s="1">
        <v>6</v>
      </c>
      <c r="D24" s="1">
        <v>40</v>
      </c>
      <c r="E24" s="1">
        <f t="shared" si="1"/>
        <v>4000</v>
      </c>
    </row>
    <row r="25" spans="1:8" x14ac:dyDescent="0.35">
      <c r="B25" s="1">
        <v>7</v>
      </c>
      <c r="C25" s="1">
        <v>7</v>
      </c>
      <c r="D25" s="1">
        <v>45</v>
      </c>
      <c r="E25" s="1">
        <f t="shared" si="1"/>
        <v>4800</v>
      </c>
    </row>
    <row r="26" spans="1:8" x14ac:dyDescent="0.35">
      <c r="B26" s="1">
        <v>8</v>
      </c>
      <c r="C26" s="1">
        <v>8</v>
      </c>
      <c r="D26" s="1">
        <v>50</v>
      </c>
      <c r="E26" s="1">
        <f t="shared" si="1"/>
        <v>5600</v>
      </c>
    </row>
    <row r="27" spans="1:8" x14ac:dyDescent="0.35">
      <c r="B27" s="1">
        <v>9</v>
      </c>
      <c r="C27" s="1">
        <v>9</v>
      </c>
      <c r="D27" s="1">
        <v>55</v>
      </c>
      <c r="E27" s="1">
        <f t="shared" si="1"/>
        <v>6400</v>
      </c>
    </row>
    <row r="28" spans="1:8" x14ac:dyDescent="0.35">
      <c r="B28" s="1">
        <v>10</v>
      </c>
      <c r="C28" s="1">
        <v>10</v>
      </c>
      <c r="D28" s="1">
        <v>60</v>
      </c>
      <c r="E28" s="1">
        <f t="shared" si="1"/>
        <v>7200</v>
      </c>
    </row>
    <row r="31" spans="1:8" x14ac:dyDescent="0.35">
      <c r="A31" s="2" t="s">
        <v>17</v>
      </c>
      <c r="B31" s="2" t="s">
        <v>18</v>
      </c>
      <c r="C31" s="2" t="s">
        <v>19</v>
      </c>
      <c r="D31" s="2" t="s">
        <v>28</v>
      </c>
      <c r="E31" s="2" t="s">
        <v>21</v>
      </c>
    </row>
    <row r="32" spans="1:8" x14ac:dyDescent="0.35">
      <c r="A32" s="1" t="s">
        <v>27</v>
      </c>
      <c r="B32" s="1">
        <v>1</v>
      </c>
      <c r="C32" s="1">
        <v>1</v>
      </c>
      <c r="D32" s="3">
        <v>0.02</v>
      </c>
      <c r="E32" s="1">
        <v>300</v>
      </c>
    </row>
    <row r="33" spans="1:5" x14ac:dyDescent="0.35">
      <c r="B33" s="1">
        <v>2</v>
      </c>
      <c r="C33" s="1">
        <v>2</v>
      </c>
      <c r="D33" s="3">
        <v>0.04</v>
      </c>
      <c r="E33" s="1">
        <f t="shared" ref="E33:E41" si="2">$E$19+$H$19*(B33-1)+$H$18*(B33-2)</f>
        <v>800</v>
      </c>
    </row>
    <row r="34" spans="1:5" x14ac:dyDescent="0.35">
      <c r="B34" s="1">
        <v>3</v>
      </c>
      <c r="C34" s="1">
        <v>3</v>
      </c>
      <c r="D34" s="3">
        <v>0.06</v>
      </c>
      <c r="E34" s="1">
        <f t="shared" si="2"/>
        <v>1600</v>
      </c>
    </row>
    <row r="35" spans="1:5" x14ac:dyDescent="0.35">
      <c r="B35" s="1">
        <v>4</v>
      </c>
      <c r="C35" s="1">
        <v>4</v>
      </c>
      <c r="D35" s="3">
        <v>0.08</v>
      </c>
      <c r="E35" s="1">
        <f t="shared" si="2"/>
        <v>2400</v>
      </c>
    </row>
    <row r="36" spans="1:5" x14ac:dyDescent="0.35">
      <c r="B36" s="1">
        <v>5</v>
      </c>
      <c r="C36" s="1">
        <v>5</v>
      </c>
      <c r="D36" s="3">
        <v>0.1</v>
      </c>
      <c r="E36" s="1">
        <f t="shared" si="2"/>
        <v>3200</v>
      </c>
    </row>
    <row r="37" spans="1:5" x14ac:dyDescent="0.35">
      <c r="B37" s="1">
        <v>6</v>
      </c>
      <c r="C37" s="1">
        <v>6</v>
      </c>
      <c r="D37" s="3">
        <v>0.12</v>
      </c>
      <c r="E37" s="1">
        <f t="shared" si="2"/>
        <v>4000</v>
      </c>
    </row>
    <row r="38" spans="1:5" x14ac:dyDescent="0.35">
      <c r="B38" s="1">
        <v>7</v>
      </c>
      <c r="C38" s="1">
        <v>7</v>
      </c>
      <c r="D38" s="3">
        <v>0.14000000000000001</v>
      </c>
      <c r="E38" s="1">
        <f t="shared" si="2"/>
        <v>4800</v>
      </c>
    </row>
    <row r="39" spans="1:5" x14ac:dyDescent="0.35">
      <c r="B39" s="1">
        <v>8</v>
      </c>
      <c r="C39" s="1">
        <v>8</v>
      </c>
      <c r="D39" s="3">
        <v>0.16</v>
      </c>
      <c r="E39" s="1">
        <f t="shared" si="2"/>
        <v>5600</v>
      </c>
    </row>
    <row r="40" spans="1:5" x14ac:dyDescent="0.35">
      <c r="B40" s="1">
        <v>9</v>
      </c>
      <c r="C40" s="1">
        <v>9</v>
      </c>
      <c r="D40" s="3">
        <v>0.18</v>
      </c>
      <c r="E40" s="1">
        <f t="shared" si="2"/>
        <v>6400</v>
      </c>
    </row>
    <row r="41" spans="1:5" x14ac:dyDescent="0.35">
      <c r="B41" s="1">
        <v>10</v>
      </c>
      <c r="C41" s="1">
        <v>10</v>
      </c>
      <c r="D41" s="3">
        <v>0.2</v>
      </c>
      <c r="E41" s="1">
        <f t="shared" si="2"/>
        <v>7200</v>
      </c>
    </row>
    <row r="43" spans="1:5" x14ac:dyDescent="0.35">
      <c r="A43" s="2" t="s">
        <v>17</v>
      </c>
      <c r="B43" s="2" t="s">
        <v>18</v>
      </c>
      <c r="C43" s="2" t="s">
        <v>19</v>
      </c>
      <c r="D43" s="2" t="s">
        <v>29</v>
      </c>
      <c r="E43" s="2" t="s">
        <v>21</v>
      </c>
    </row>
    <row r="44" spans="1:5" x14ac:dyDescent="0.35">
      <c r="A44" s="1" t="s">
        <v>27</v>
      </c>
      <c r="B44" s="1">
        <v>1</v>
      </c>
      <c r="C44" s="1">
        <v>1</v>
      </c>
      <c r="D44" s="3" t="s">
        <v>30</v>
      </c>
      <c r="E44" s="1">
        <v>300</v>
      </c>
    </row>
    <row r="45" spans="1:5" x14ac:dyDescent="0.35">
      <c r="B45" s="1">
        <v>2</v>
      </c>
      <c r="C45" s="1">
        <v>2</v>
      </c>
      <c r="D45" s="4" t="s">
        <v>31</v>
      </c>
      <c r="E45" s="1">
        <f t="shared" ref="E45:E53" si="3">$E$19+$H$19*(B45-1)+$H$18*(B45-2)</f>
        <v>800</v>
      </c>
    </row>
    <row r="46" spans="1:5" x14ac:dyDescent="0.35">
      <c r="B46" s="1">
        <v>3</v>
      </c>
      <c r="C46" s="1">
        <v>3</v>
      </c>
      <c r="D46" s="4" t="s">
        <v>32</v>
      </c>
      <c r="E46" s="1">
        <f t="shared" si="3"/>
        <v>1600</v>
      </c>
    </row>
    <row r="47" spans="1:5" x14ac:dyDescent="0.35">
      <c r="B47" s="1">
        <v>4</v>
      </c>
      <c r="C47" s="1">
        <v>4</v>
      </c>
      <c r="D47" s="5" t="s">
        <v>43</v>
      </c>
      <c r="E47" s="1">
        <f t="shared" si="3"/>
        <v>2400</v>
      </c>
    </row>
    <row r="48" spans="1:5" x14ac:dyDescent="0.35">
      <c r="B48" s="1">
        <v>5</v>
      </c>
      <c r="C48" s="1">
        <v>5</v>
      </c>
      <c r="D48" s="4" t="s">
        <v>33</v>
      </c>
      <c r="E48" s="1">
        <f t="shared" si="3"/>
        <v>3200</v>
      </c>
    </row>
    <row r="49" spans="2:5" x14ac:dyDescent="0.35">
      <c r="B49" s="1">
        <v>6</v>
      </c>
      <c r="C49" s="1">
        <v>6</v>
      </c>
      <c r="D49" s="4" t="s">
        <v>34</v>
      </c>
      <c r="E49" s="1">
        <f t="shared" si="3"/>
        <v>4000</v>
      </c>
    </row>
    <row r="50" spans="2:5" x14ac:dyDescent="0.35">
      <c r="B50" s="1">
        <v>7</v>
      </c>
      <c r="C50" s="1">
        <v>7</v>
      </c>
      <c r="D50" s="4" t="s">
        <v>35</v>
      </c>
      <c r="E50" s="1">
        <f t="shared" si="3"/>
        <v>4800</v>
      </c>
    </row>
    <row r="51" spans="2:5" x14ac:dyDescent="0.35">
      <c r="B51" s="1">
        <v>8</v>
      </c>
      <c r="C51" s="1">
        <v>8</v>
      </c>
      <c r="D51" s="4" t="s">
        <v>36</v>
      </c>
      <c r="E51" s="1">
        <f t="shared" si="3"/>
        <v>5600</v>
      </c>
    </row>
    <row r="52" spans="2:5" x14ac:dyDescent="0.35">
      <c r="B52" s="1">
        <v>9</v>
      </c>
      <c r="C52" s="1">
        <v>9</v>
      </c>
      <c r="D52" s="4" t="s">
        <v>37</v>
      </c>
      <c r="E52" s="1">
        <f t="shared" si="3"/>
        <v>6400</v>
      </c>
    </row>
    <row r="53" spans="2:5" x14ac:dyDescent="0.35">
      <c r="B53" s="1">
        <v>10</v>
      </c>
      <c r="C53" s="1">
        <v>10</v>
      </c>
      <c r="D53" s="4" t="s">
        <v>38</v>
      </c>
      <c r="E53" s="1">
        <f t="shared" si="3"/>
        <v>7200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topLeftCell="A25" zoomScale="115" zoomScaleNormal="115" workbookViewId="0">
      <selection activeCell="E20" sqref="E20"/>
    </sheetView>
  </sheetViews>
  <sheetFormatPr defaultColWidth="12.625" defaultRowHeight="16.5" x14ac:dyDescent="0.35"/>
  <cols>
    <col min="1" max="4" width="12.625" style="1"/>
    <col min="5" max="5" width="13" style="1" customWidth="1"/>
    <col min="6" max="16384" width="12.625" style="1"/>
  </cols>
  <sheetData>
    <row r="1" spans="1:12" x14ac:dyDescent="0.35">
      <c r="A1" s="2" t="s">
        <v>39</v>
      </c>
      <c r="B1" s="2"/>
      <c r="C1" s="2"/>
    </row>
    <row r="2" spans="1:12" ht="17.25" thickBot="1" x14ac:dyDescent="0.4">
      <c r="A2" s="2" t="s">
        <v>40</v>
      </c>
      <c r="B2" s="2"/>
      <c r="C2" s="2"/>
    </row>
    <row r="3" spans="1:12" ht="17.25" thickBot="1" x14ac:dyDescent="0.4">
      <c r="A3" s="12" t="s">
        <v>41</v>
      </c>
      <c r="B3" s="12" t="s">
        <v>48</v>
      </c>
      <c r="C3" s="7"/>
      <c r="D3" s="12" t="s">
        <v>42</v>
      </c>
      <c r="E3" s="13" t="s">
        <v>45</v>
      </c>
      <c r="F3" s="14"/>
      <c r="G3" s="14"/>
      <c r="H3" s="14"/>
      <c r="I3" s="14"/>
      <c r="J3" s="15"/>
    </row>
    <row r="4" spans="1:12" ht="17.25" thickBot="1" x14ac:dyDescent="0.4">
      <c r="A4" s="12"/>
      <c r="B4" s="12"/>
      <c r="C4" s="7"/>
      <c r="D4" s="12"/>
      <c r="E4" s="13" t="s">
        <v>46</v>
      </c>
      <c r="F4" s="14"/>
      <c r="G4" s="15"/>
      <c r="H4" s="13" t="s">
        <v>47</v>
      </c>
      <c r="I4" s="14"/>
      <c r="J4" s="15"/>
    </row>
    <row r="5" spans="1:12" x14ac:dyDescent="0.35">
      <c r="A5" s="7"/>
      <c r="B5" s="7"/>
      <c r="C5" s="7"/>
      <c r="D5" s="7"/>
      <c r="E5" s="2" t="s">
        <v>50</v>
      </c>
      <c r="F5" s="2" t="s">
        <v>51</v>
      </c>
      <c r="G5" s="2" t="s">
        <v>52</v>
      </c>
      <c r="H5" s="2" t="s">
        <v>49</v>
      </c>
      <c r="I5" s="2" t="s">
        <v>52</v>
      </c>
      <c r="J5" s="2" t="s">
        <v>54</v>
      </c>
    </row>
    <row r="6" spans="1:12" x14ac:dyDescent="0.35">
      <c r="A6" s="6" t="s">
        <v>44</v>
      </c>
      <c r="B6" s="6">
        <v>100</v>
      </c>
      <c r="C6" s="6"/>
      <c r="D6" s="1">
        <v>20</v>
      </c>
      <c r="E6" s="6">
        <f>0.4*B6</f>
        <v>40</v>
      </c>
      <c r="F6" s="6">
        <v>5000</v>
      </c>
      <c r="G6" s="1">
        <v>50</v>
      </c>
      <c r="H6" s="1">
        <v>15100</v>
      </c>
      <c r="I6" s="1">
        <v>160</v>
      </c>
      <c r="J6" s="1">
        <v>2</v>
      </c>
    </row>
    <row r="7" spans="1:12" s="6" customFormat="1" x14ac:dyDescent="0.35">
      <c r="B7" s="6">
        <v>180</v>
      </c>
      <c r="D7" s="6">
        <v>30</v>
      </c>
      <c r="E7" s="6">
        <f t="shared" ref="E7:E13" si="0">0.4*B7</f>
        <v>72</v>
      </c>
      <c r="F7" s="6">
        <v>6300</v>
      </c>
      <c r="G7" s="6">
        <v>60</v>
      </c>
      <c r="H7" s="8">
        <v>19100</v>
      </c>
      <c r="I7" s="8">
        <v>200</v>
      </c>
      <c r="J7" s="8">
        <v>2</v>
      </c>
      <c r="K7" s="8"/>
    </row>
    <row r="8" spans="1:12" s="6" customFormat="1" x14ac:dyDescent="0.35">
      <c r="B8" s="6">
        <v>250</v>
      </c>
      <c r="D8" s="6">
        <v>40</v>
      </c>
      <c r="E8" s="6">
        <f t="shared" si="0"/>
        <v>100</v>
      </c>
      <c r="F8" s="6">
        <v>8800</v>
      </c>
      <c r="G8" s="6">
        <v>90</v>
      </c>
      <c r="H8" s="6">
        <v>26400</v>
      </c>
      <c r="I8" s="6">
        <v>280</v>
      </c>
      <c r="J8" s="6">
        <v>3</v>
      </c>
    </row>
    <row r="9" spans="1:12" s="6" customFormat="1" x14ac:dyDescent="0.35">
      <c r="B9" s="6">
        <v>320</v>
      </c>
      <c r="D9" s="6">
        <v>50</v>
      </c>
      <c r="E9" s="6">
        <f t="shared" si="0"/>
        <v>128</v>
      </c>
      <c r="F9" s="8">
        <v>11400</v>
      </c>
      <c r="G9" s="8">
        <v>120</v>
      </c>
      <c r="H9" s="6">
        <v>34300</v>
      </c>
      <c r="I9" s="6">
        <v>360</v>
      </c>
      <c r="J9" s="6">
        <v>4</v>
      </c>
    </row>
    <row r="10" spans="1:12" s="6" customFormat="1" x14ac:dyDescent="0.35">
      <c r="A10" s="6" t="s">
        <v>55</v>
      </c>
      <c r="B10" s="6">
        <v>100</v>
      </c>
      <c r="D10" s="1">
        <v>20</v>
      </c>
      <c r="E10" s="6">
        <f>0.4*B10</f>
        <v>40</v>
      </c>
      <c r="F10" s="8">
        <v>2000</v>
      </c>
      <c r="G10" s="6">
        <v>50</v>
      </c>
      <c r="H10" s="6">
        <v>6000</v>
      </c>
      <c r="I10" s="6">
        <v>160</v>
      </c>
      <c r="J10" s="6">
        <v>4</v>
      </c>
    </row>
    <row r="11" spans="1:12" s="6" customFormat="1" x14ac:dyDescent="0.35">
      <c r="B11" s="6">
        <v>180</v>
      </c>
      <c r="D11" s="6">
        <v>30</v>
      </c>
      <c r="E11" s="6">
        <f t="shared" si="0"/>
        <v>72</v>
      </c>
      <c r="F11" s="8">
        <v>2500</v>
      </c>
      <c r="G11" s="6">
        <v>60</v>
      </c>
      <c r="H11" s="8">
        <v>7600</v>
      </c>
      <c r="I11" s="8">
        <v>200</v>
      </c>
      <c r="J11" s="8">
        <v>5</v>
      </c>
    </row>
    <row r="12" spans="1:12" s="6" customFormat="1" x14ac:dyDescent="0.35">
      <c r="B12" s="6">
        <v>250</v>
      </c>
      <c r="D12" s="6">
        <v>40</v>
      </c>
      <c r="E12" s="6">
        <f t="shared" si="0"/>
        <v>100</v>
      </c>
      <c r="F12" s="8">
        <v>3500</v>
      </c>
      <c r="G12" s="6">
        <v>90</v>
      </c>
      <c r="H12" s="6">
        <v>10500</v>
      </c>
      <c r="I12" s="6">
        <v>280</v>
      </c>
      <c r="J12" s="6">
        <v>7</v>
      </c>
    </row>
    <row r="13" spans="1:12" s="6" customFormat="1" x14ac:dyDescent="0.35">
      <c r="B13" s="6">
        <v>320</v>
      </c>
      <c r="D13" s="6">
        <v>50</v>
      </c>
      <c r="E13" s="6">
        <f t="shared" si="0"/>
        <v>128</v>
      </c>
      <c r="F13" s="8">
        <v>4500</v>
      </c>
      <c r="G13" s="8">
        <v>120</v>
      </c>
      <c r="H13" s="6">
        <v>13700</v>
      </c>
      <c r="I13" s="6">
        <v>360</v>
      </c>
      <c r="J13" s="6">
        <v>9</v>
      </c>
    </row>
    <row r="14" spans="1:12" s="6" customFormat="1" x14ac:dyDescent="0.35">
      <c r="F14" s="8"/>
      <c r="L14" s="8"/>
    </row>
    <row r="15" spans="1:12" s="6" customFormat="1" x14ac:dyDescent="0.35">
      <c r="L15" s="8"/>
    </row>
    <row r="16" spans="1:12" s="6" customFormat="1" ht="17.25" thickBot="1" x14ac:dyDescent="0.4">
      <c r="A16" s="2" t="s">
        <v>56</v>
      </c>
      <c r="L16" s="8"/>
    </row>
    <row r="17" spans="1:12" s="6" customFormat="1" ht="17.25" thickBot="1" x14ac:dyDescent="0.4">
      <c r="A17" s="12" t="s">
        <v>57</v>
      </c>
      <c r="B17" s="12" t="s">
        <v>60</v>
      </c>
      <c r="C17" s="12" t="s">
        <v>65</v>
      </c>
      <c r="D17" s="12" t="s">
        <v>62</v>
      </c>
      <c r="E17" s="12" t="s">
        <v>63</v>
      </c>
      <c r="F17" s="13" t="s">
        <v>45</v>
      </c>
      <c r="G17" s="14"/>
      <c r="H17" s="15"/>
      <c r="L17" s="8"/>
    </row>
    <row r="18" spans="1:12" s="6" customFormat="1" x14ac:dyDescent="0.35">
      <c r="A18" s="12"/>
      <c r="B18" s="12"/>
      <c r="C18" s="12"/>
      <c r="D18" s="12"/>
      <c r="E18" s="12"/>
      <c r="F18" s="2" t="s">
        <v>49</v>
      </c>
      <c r="G18" s="2" t="s">
        <v>53</v>
      </c>
      <c r="H18" s="2" t="s">
        <v>59</v>
      </c>
      <c r="L18" s="8"/>
    </row>
    <row r="19" spans="1:12" s="6" customFormat="1" x14ac:dyDescent="0.35">
      <c r="A19" s="6" t="s">
        <v>58</v>
      </c>
      <c r="B19" s="6">
        <v>20</v>
      </c>
      <c r="D19" s="6">
        <v>10021</v>
      </c>
      <c r="E19" s="6">
        <v>1</v>
      </c>
      <c r="G19" s="6">
        <v>10005</v>
      </c>
      <c r="H19" s="6">
        <v>1</v>
      </c>
      <c r="L19" s="8"/>
    </row>
    <row r="20" spans="1:12" s="6" customFormat="1" x14ac:dyDescent="0.35">
      <c r="D20" s="6">
        <v>10021</v>
      </c>
      <c r="E20" s="6">
        <v>2</v>
      </c>
      <c r="G20" s="6">
        <v>10005</v>
      </c>
      <c r="H20" s="6">
        <v>2</v>
      </c>
    </row>
    <row r="21" spans="1:12" s="6" customFormat="1" x14ac:dyDescent="0.35">
      <c r="D21" s="6">
        <v>10021</v>
      </c>
      <c r="E21" s="6">
        <v>3</v>
      </c>
      <c r="G21" s="6">
        <v>10005</v>
      </c>
      <c r="H21" s="6">
        <v>3</v>
      </c>
    </row>
    <row r="22" spans="1:12" s="6" customFormat="1" x14ac:dyDescent="0.35">
      <c r="D22" s="6">
        <v>10022</v>
      </c>
      <c r="E22" s="6">
        <v>1</v>
      </c>
      <c r="G22" s="6">
        <v>11002</v>
      </c>
      <c r="H22" s="6">
        <v>1</v>
      </c>
    </row>
    <row r="23" spans="1:12" s="6" customFormat="1" x14ac:dyDescent="0.35">
      <c r="D23" s="6">
        <v>10022</v>
      </c>
      <c r="E23" s="6">
        <v>2</v>
      </c>
      <c r="G23" s="6">
        <v>11002</v>
      </c>
      <c r="H23" s="6">
        <v>2</v>
      </c>
    </row>
    <row r="24" spans="1:12" s="6" customFormat="1" x14ac:dyDescent="0.35">
      <c r="D24" s="6">
        <v>10022</v>
      </c>
      <c r="E24" s="6">
        <v>3</v>
      </c>
      <c r="G24" s="6">
        <v>11002</v>
      </c>
      <c r="H24" s="6">
        <v>3</v>
      </c>
    </row>
    <row r="25" spans="1:12" s="6" customFormat="1" x14ac:dyDescent="0.35">
      <c r="D25" s="6">
        <v>10023</v>
      </c>
      <c r="E25" s="6">
        <v>1</v>
      </c>
      <c r="F25" s="1">
        <v>3000</v>
      </c>
      <c r="G25" s="1"/>
      <c r="H25" s="1"/>
    </row>
    <row r="26" spans="1:12" s="6" customFormat="1" x14ac:dyDescent="0.35">
      <c r="D26" s="6">
        <v>10023</v>
      </c>
      <c r="E26" s="6">
        <v>2</v>
      </c>
      <c r="F26" s="1">
        <v>6000</v>
      </c>
      <c r="G26" s="1"/>
      <c r="H26" s="1"/>
    </row>
    <row r="27" spans="1:12" s="6" customFormat="1" x14ac:dyDescent="0.35">
      <c r="D27" s="6">
        <v>10023</v>
      </c>
      <c r="E27" s="6">
        <v>3</v>
      </c>
      <c r="F27" s="1">
        <v>9000</v>
      </c>
      <c r="G27" s="1"/>
      <c r="H27" s="1"/>
    </row>
    <row r="28" spans="1:12" s="6" customFormat="1" x14ac:dyDescent="0.35">
      <c r="B28" s="6">
        <v>30</v>
      </c>
      <c r="D28" s="6">
        <v>10021</v>
      </c>
      <c r="E28" s="6">
        <v>1</v>
      </c>
      <c r="G28" s="6">
        <v>10005</v>
      </c>
      <c r="H28" s="6">
        <v>1</v>
      </c>
    </row>
    <row r="29" spans="1:12" s="6" customFormat="1" x14ac:dyDescent="0.35">
      <c r="D29" s="6">
        <v>10021</v>
      </c>
      <c r="E29" s="6">
        <v>2</v>
      </c>
      <c r="G29" s="6">
        <v>10005</v>
      </c>
      <c r="H29" s="6">
        <v>2</v>
      </c>
    </row>
    <row r="30" spans="1:12" s="6" customFormat="1" x14ac:dyDescent="0.35">
      <c r="D30" s="6">
        <v>10021</v>
      </c>
      <c r="E30" s="6">
        <v>3</v>
      </c>
      <c r="G30" s="6">
        <v>10005</v>
      </c>
      <c r="H30" s="6">
        <v>3</v>
      </c>
    </row>
    <row r="31" spans="1:12" s="6" customFormat="1" x14ac:dyDescent="0.35">
      <c r="D31" s="6">
        <v>10022</v>
      </c>
      <c r="E31" s="6">
        <v>1</v>
      </c>
      <c r="G31" s="6">
        <v>11002</v>
      </c>
      <c r="H31" s="6">
        <v>1</v>
      </c>
    </row>
    <row r="32" spans="1:12" s="6" customFormat="1" x14ac:dyDescent="0.35">
      <c r="D32" s="6">
        <v>10022</v>
      </c>
      <c r="E32" s="6">
        <v>2</v>
      </c>
      <c r="G32" s="6">
        <v>11002</v>
      </c>
      <c r="H32" s="6">
        <v>2</v>
      </c>
    </row>
    <row r="33" spans="2:8" s="6" customFormat="1" x14ac:dyDescent="0.35">
      <c r="D33" s="6">
        <v>10022</v>
      </c>
      <c r="E33" s="6">
        <v>3</v>
      </c>
      <c r="G33" s="6">
        <v>11002</v>
      </c>
      <c r="H33" s="6">
        <v>3</v>
      </c>
    </row>
    <row r="34" spans="2:8" x14ac:dyDescent="0.35">
      <c r="B34" s="6"/>
      <c r="C34" s="6"/>
      <c r="D34" s="6">
        <v>10023</v>
      </c>
      <c r="E34" s="6">
        <v>1</v>
      </c>
      <c r="F34" s="1">
        <v>3000</v>
      </c>
    </row>
    <row r="35" spans="2:8" x14ac:dyDescent="0.35">
      <c r="B35" s="6"/>
      <c r="C35" s="6"/>
      <c r="D35" s="6">
        <v>10023</v>
      </c>
      <c r="E35" s="6">
        <v>2</v>
      </c>
      <c r="F35" s="1">
        <v>6000</v>
      </c>
    </row>
    <row r="36" spans="2:8" x14ac:dyDescent="0.35">
      <c r="B36" s="6"/>
      <c r="C36" s="6"/>
      <c r="D36" s="6">
        <v>10023</v>
      </c>
      <c r="E36" s="6">
        <v>3</v>
      </c>
      <c r="F36" s="1">
        <v>9000</v>
      </c>
    </row>
    <row r="37" spans="2:8" x14ac:dyDescent="0.35">
      <c r="B37" s="1">
        <v>40</v>
      </c>
      <c r="D37" s="6">
        <v>10021</v>
      </c>
      <c r="E37" s="6">
        <v>1</v>
      </c>
      <c r="G37" s="6">
        <v>10005</v>
      </c>
      <c r="H37" s="1">
        <v>1</v>
      </c>
    </row>
    <row r="38" spans="2:8" x14ac:dyDescent="0.35">
      <c r="D38" s="6">
        <v>10021</v>
      </c>
      <c r="E38" s="6">
        <v>3</v>
      </c>
      <c r="G38" s="6">
        <v>10005</v>
      </c>
      <c r="H38" s="1">
        <v>3</v>
      </c>
    </row>
    <row r="39" spans="2:8" x14ac:dyDescent="0.35">
      <c r="D39" s="6">
        <v>10021</v>
      </c>
      <c r="E39" s="6">
        <v>7</v>
      </c>
      <c r="G39" s="6">
        <v>10005</v>
      </c>
      <c r="H39" s="1">
        <v>7</v>
      </c>
    </row>
    <row r="40" spans="2:8" x14ac:dyDescent="0.35">
      <c r="D40" s="6">
        <v>10022</v>
      </c>
      <c r="E40" s="6">
        <v>1</v>
      </c>
      <c r="G40" s="6">
        <v>11002</v>
      </c>
      <c r="H40" s="1">
        <v>1</v>
      </c>
    </row>
    <row r="41" spans="2:8" x14ac:dyDescent="0.35">
      <c r="D41" s="6">
        <v>10022</v>
      </c>
      <c r="E41" s="6">
        <v>3</v>
      </c>
      <c r="G41" s="6">
        <v>11002</v>
      </c>
      <c r="H41" s="1">
        <v>3</v>
      </c>
    </row>
    <row r="42" spans="2:8" x14ac:dyDescent="0.35">
      <c r="D42" s="6">
        <v>10022</v>
      </c>
      <c r="E42" s="6">
        <v>7</v>
      </c>
      <c r="G42" s="6">
        <v>11002</v>
      </c>
      <c r="H42" s="1">
        <v>7</v>
      </c>
    </row>
    <row r="43" spans="2:8" x14ac:dyDescent="0.35">
      <c r="D43" s="6">
        <v>10023</v>
      </c>
      <c r="E43" s="6">
        <v>1</v>
      </c>
      <c r="F43" s="1">
        <v>3000</v>
      </c>
    </row>
    <row r="44" spans="2:8" x14ac:dyDescent="0.35">
      <c r="D44" s="6">
        <v>10023</v>
      </c>
      <c r="E44" s="6">
        <v>3</v>
      </c>
      <c r="F44" s="1">
        <v>9000</v>
      </c>
    </row>
    <row r="45" spans="2:8" x14ac:dyDescent="0.35">
      <c r="D45" s="6">
        <v>10023</v>
      </c>
      <c r="E45" s="6">
        <v>7</v>
      </c>
      <c r="F45" s="1">
        <v>21000</v>
      </c>
    </row>
    <row r="46" spans="2:8" x14ac:dyDescent="0.35">
      <c r="B46" s="1">
        <v>50</v>
      </c>
      <c r="D46" s="6">
        <v>10021</v>
      </c>
      <c r="E46" s="1">
        <v>2</v>
      </c>
      <c r="G46" s="6">
        <v>10005</v>
      </c>
      <c r="H46" s="1">
        <v>2</v>
      </c>
    </row>
    <row r="47" spans="2:8" x14ac:dyDescent="0.35">
      <c r="D47" s="6">
        <v>10021</v>
      </c>
      <c r="E47" s="1">
        <v>4</v>
      </c>
      <c r="G47" s="6">
        <v>10005</v>
      </c>
      <c r="H47" s="1">
        <v>4</v>
      </c>
    </row>
    <row r="48" spans="2:8" x14ac:dyDescent="0.35">
      <c r="D48" s="6">
        <v>10021</v>
      </c>
      <c r="E48" s="1">
        <v>8</v>
      </c>
      <c r="G48" s="6">
        <v>10005</v>
      </c>
      <c r="H48" s="1">
        <v>8</v>
      </c>
    </row>
    <row r="49" spans="1:8" x14ac:dyDescent="0.35">
      <c r="D49" s="6">
        <v>10022</v>
      </c>
      <c r="E49" s="1">
        <v>2</v>
      </c>
      <c r="G49" s="6">
        <v>11002</v>
      </c>
      <c r="H49" s="1">
        <v>2</v>
      </c>
    </row>
    <row r="50" spans="1:8" x14ac:dyDescent="0.35">
      <c r="A50" s="2"/>
      <c r="B50" s="2"/>
      <c r="C50" s="2"/>
      <c r="D50" s="6">
        <v>10022</v>
      </c>
      <c r="E50" s="1">
        <v>4</v>
      </c>
      <c r="F50" s="2"/>
      <c r="G50" s="6">
        <v>11002</v>
      </c>
      <c r="H50" s="1">
        <v>4</v>
      </c>
    </row>
    <row r="51" spans="1:8" x14ac:dyDescent="0.35">
      <c r="D51" s="6">
        <v>10022</v>
      </c>
      <c r="E51" s="1">
        <v>8</v>
      </c>
      <c r="G51" s="6">
        <v>11002</v>
      </c>
      <c r="H51" s="1">
        <v>8</v>
      </c>
    </row>
    <row r="52" spans="1:8" x14ac:dyDescent="0.35">
      <c r="D52" s="6">
        <v>10023</v>
      </c>
      <c r="E52" s="1">
        <v>2</v>
      </c>
      <c r="F52" s="1">
        <v>6000</v>
      </c>
    </row>
    <row r="53" spans="1:8" x14ac:dyDescent="0.35">
      <c r="D53" s="6">
        <v>10023</v>
      </c>
      <c r="E53" s="1">
        <v>4</v>
      </c>
      <c r="F53" s="1">
        <v>12000</v>
      </c>
    </row>
    <row r="54" spans="1:8" x14ac:dyDescent="0.35">
      <c r="D54" s="6">
        <v>10023</v>
      </c>
      <c r="E54" s="1">
        <v>8</v>
      </c>
      <c r="F54" s="1">
        <v>24000</v>
      </c>
    </row>
    <row r="55" spans="1:8" x14ac:dyDescent="0.35">
      <c r="A55" s="6" t="s">
        <v>61</v>
      </c>
      <c r="B55" s="1">
        <v>20</v>
      </c>
      <c r="E55" s="3">
        <v>2000</v>
      </c>
      <c r="G55" s="1">
        <v>50002</v>
      </c>
      <c r="H55" s="1">
        <v>1</v>
      </c>
    </row>
    <row r="56" spans="1:8" x14ac:dyDescent="0.35">
      <c r="A56" s="6"/>
      <c r="E56" s="3">
        <v>3000</v>
      </c>
      <c r="G56" s="1">
        <v>50002</v>
      </c>
      <c r="H56" s="1">
        <v>1</v>
      </c>
    </row>
    <row r="57" spans="1:8" x14ac:dyDescent="0.35">
      <c r="E57" s="3">
        <v>4000</v>
      </c>
      <c r="G57" s="1">
        <v>50002</v>
      </c>
      <c r="H57" s="1">
        <v>1</v>
      </c>
    </row>
    <row r="58" spans="1:8" x14ac:dyDescent="0.35">
      <c r="B58" s="1">
        <v>30</v>
      </c>
      <c r="E58" s="3">
        <v>2500</v>
      </c>
      <c r="G58" s="1">
        <v>50002</v>
      </c>
      <c r="H58" s="1">
        <v>2</v>
      </c>
    </row>
    <row r="59" spans="1:8" x14ac:dyDescent="0.35">
      <c r="E59" s="3">
        <v>3500</v>
      </c>
      <c r="G59" s="1">
        <v>50002</v>
      </c>
      <c r="H59" s="1">
        <v>2</v>
      </c>
    </row>
    <row r="60" spans="1:8" x14ac:dyDescent="0.35">
      <c r="E60" s="3">
        <v>5000</v>
      </c>
      <c r="G60" s="1">
        <v>50002</v>
      </c>
      <c r="H60" s="1">
        <v>2</v>
      </c>
    </row>
    <row r="61" spans="1:8" x14ac:dyDescent="0.35">
      <c r="B61" s="1">
        <v>40</v>
      </c>
      <c r="E61" s="3">
        <v>3500</v>
      </c>
      <c r="G61" s="1">
        <v>50003</v>
      </c>
      <c r="H61" s="1">
        <v>1</v>
      </c>
    </row>
    <row r="62" spans="1:8" x14ac:dyDescent="0.35">
      <c r="E62" s="3">
        <v>5000</v>
      </c>
      <c r="G62" s="1">
        <v>50003</v>
      </c>
      <c r="H62" s="1">
        <v>1</v>
      </c>
    </row>
    <row r="63" spans="1:8" x14ac:dyDescent="0.35">
      <c r="E63" s="3">
        <v>7000</v>
      </c>
      <c r="G63" s="1">
        <v>50003</v>
      </c>
      <c r="H63" s="1">
        <v>1</v>
      </c>
    </row>
    <row r="64" spans="1:8" x14ac:dyDescent="0.35">
      <c r="B64" s="1">
        <v>60</v>
      </c>
      <c r="E64" s="1">
        <v>4500</v>
      </c>
      <c r="G64" s="1">
        <v>50003</v>
      </c>
      <c r="H64" s="1">
        <v>2</v>
      </c>
    </row>
    <row r="65" spans="1:10" x14ac:dyDescent="0.35">
      <c r="E65" s="1">
        <v>6500</v>
      </c>
      <c r="G65" s="1">
        <v>50003</v>
      </c>
      <c r="H65" s="1">
        <v>2</v>
      </c>
    </row>
    <row r="66" spans="1:10" s="6" customFormat="1" x14ac:dyDescent="0.35">
      <c r="E66" s="6">
        <v>9000</v>
      </c>
      <c r="G66" s="1">
        <v>50003</v>
      </c>
      <c r="H66" s="6">
        <v>2</v>
      </c>
    </row>
    <row r="67" spans="1:10" s="6" customFormat="1" x14ac:dyDescent="0.35">
      <c r="A67" s="11" t="s">
        <v>64</v>
      </c>
      <c r="E67" s="8"/>
    </row>
    <row r="68" spans="1:10" s="6" customFormat="1" x14ac:dyDescent="0.35">
      <c r="B68" s="9">
        <v>20</v>
      </c>
      <c r="C68" s="10" t="s">
        <v>66</v>
      </c>
      <c r="D68" s="9"/>
      <c r="E68" s="9"/>
      <c r="F68" s="49"/>
      <c r="G68" s="9">
        <v>40000</v>
      </c>
      <c r="H68" s="9">
        <v>1</v>
      </c>
    </row>
    <row r="69" spans="1:10" s="6" customFormat="1" x14ac:dyDescent="0.35">
      <c r="B69" s="9"/>
      <c r="C69" s="10"/>
      <c r="D69" s="9"/>
      <c r="E69" s="9"/>
      <c r="F69" s="49"/>
      <c r="G69" s="9">
        <v>10009</v>
      </c>
      <c r="H69" s="9">
        <v>1</v>
      </c>
    </row>
    <row r="70" spans="1:10" s="6" customFormat="1" x14ac:dyDescent="0.35">
      <c r="B70" s="9"/>
      <c r="C70" s="10" t="s">
        <v>67</v>
      </c>
      <c r="D70" s="9"/>
      <c r="E70" s="9"/>
      <c r="F70" s="49"/>
      <c r="G70" s="9">
        <v>40000</v>
      </c>
      <c r="H70" s="9">
        <v>1</v>
      </c>
    </row>
    <row r="71" spans="1:10" s="6" customFormat="1" x14ac:dyDescent="0.35">
      <c r="B71" s="9"/>
      <c r="C71" s="10"/>
      <c r="D71" s="9"/>
      <c r="E71" s="9"/>
      <c r="F71" s="49"/>
      <c r="G71" s="9">
        <v>10009</v>
      </c>
      <c r="H71" s="9">
        <v>1</v>
      </c>
    </row>
    <row r="72" spans="1:10" s="6" customFormat="1" x14ac:dyDescent="0.35">
      <c r="B72" s="9"/>
      <c r="C72" s="10" t="s">
        <v>68</v>
      </c>
      <c r="D72" s="9"/>
      <c r="E72" s="9"/>
      <c r="F72" s="49"/>
      <c r="G72" s="9">
        <v>40000</v>
      </c>
      <c r="H72" s="9">
        <v>1</v>
      </c>
    </row>
    <row r="73" spans="1:10" s="6" customFormat="1" x14ac:dyDescent="0.35">
      <c r="B73" s="9"/>
      <c r="C73" s="10"/>
      <c r="D73" s="9"/>
      <c r="E73" s="9"/>
      <c r="F73" s="49"/>
      <c r="G73" s="9">
        <v>10009</v>
      </c>
      <c r="H73" s="9">
        <v>1</v>
      </c>
    </row>
    <row r="74" spans="1:10" s="6" customFormat="1" x14ac:dyDescent="0.35">
      <c r="B74" s="9"/>
      <c r="C74" s="10" t="s">
        <v>69</v>
      </c>
      <c r="D74" s="9"/>
      <c r="E74" s="9"/>
      <c r="F74" s="49"/>
      <c r="G74" s="9">
        <v>40000</v>
      </c>
      <c r="H74" s="9">
        <v>1</v>
      </c>
    </row>
    <row r="75" spans="1:10" s="6" customFormat="1" x14ac:dyDescent="0.35">
      <c r="B75" s="9"/>
      <c r="C75" s="10"/>
      <c r="D75" s="9"/>
      <c r="E75" s="9"/>
      <c r="F75" s="49"/>
      <c r="G75" s="9">
        <v>10009</v>
      </c>
      <c r="H75" s="9">
        <v>1</v>
      </c>
    </row>
    <row r="76" spans="1:10" s="6" customFormat="1" x14ac:dyDescent="0.35">
      <c r="B76" s="52">
        <v>30</v>
      </c>
      <c r="C76" s="53" t="s">
        <v>70</v>
      </c>
      <c r="D76" s="52"/>
      <c r="E76" s="52"/>
      <c r="F76" s="54"/>
      <c r="G76" s="52">
        <v>40000</v>
      </c>
      <c r="H76" s="52">
        <v>1</v>
      </c>
      <c r="J76" s="55" t="s">
        <v>72</v>
      </c>
    </row>
    <row r="77" spans="1:10" s="6" customFormat="1" x14ac:dyDescent="0.35">
      <c r="B77" s="52"/>
      <c r="C77" s="53"/>
      <c r="D77" s="52"/>
      <c r="E77" s="52"/>
      <c r="F77" s="54"/>
      <c r="G77" s="52">
        <v>10009</v>
      </c>
      <c r="H77" s="52">
        <v>1</v>
      </c>
      <c r="J77" s="55"/>
    </row>
    <row r="78" spans="1:10" s="6" customFormat="1" x14ac:dyDescent="0.35">
      <c r="B78" s="52"/>
      <c r="C78" s="53" t="s">
        <v>71</v>
      </c>
      <c r="D78" s="52"/>
      <c r="E78" s="52"/>
      <c r="F78" s="54"/>
      <c r="G78" s="52">
        <v>40000</v>
      </c>
      <c r="H78" s="52">
        <v>1</v>
      </c>
    </row>
    <row r="79" spans="1:10" s="6" customFormat="1" x14ac:dyDescent="0.35">
      <c r="B79" s="52"/>
      <c r="C79" s="53"/>
      <c r="D79" s="52"/>
      <c r="E79" s="52"/>
      <c r="F79" s="54"/>
      <c r="G79" s="52">
        <v>10009</v>
      </c>
      <c r="H79" s="52">
        <v>1</v>
      </c>
    </row>
    <row r="80" spans="1:10" s="6" customFormat="1" x14ac:dyDescent="0.35">
      <c r="B80" s="52">
        <v>40</v>
      </c>
      <c r="C80" s="53" t="s">
        <v>70</v>
      </c>
      <c r="D80" s="52"/>
      <c r="E80" s="52"/>
      <c r="F80" s="54"/>
      <c r="G80" s="52">
        <v>40000</v>
      </c>
      <c r="H80" s="52">
        <v>1</v>
      </c>
    </row>
    <row r="81" spans="2:8" s="6" customFormat="1" x14ac:dyDescent="0.35">
      <c r="B81" s="52"/>
      <c r="C81" s="53"/>
      <c r="D81" s="52"/>
      <c r="E81" s="52"/>
      <c r="F81" s="54"/>
      <c r="G81" s="52">
        <v>10009</v>
      </c>
      <c r="H81" s="52">
        <v>1</v>
      </c>
    </row>
    <row r="82" spans="2:8" s="6" customFormat="1" x14ac:dyDescent="0.35">
      <c r="B82" s="52"/>
      <c r="C82" s="53" t="s">
        <v>71</v>
      </c>
      <c r="D82" s="52"/>
      <c r="E82" s="52"/>
      <c r="F82" s="54"/>
      <c r="G82" s="52">
        <v>40000</v>
      </c>
      <c r="H82" s="52">
        <v>1</v>
      </c>
    </row>
    <row r="83" spans="2:8" s="6" customFormat="1" x14ac:dyDescent="0.35">
      <c r="B83" s="52"/>
      <c r="C83" s="53"/>
      <c r="D83" s="52"/>
      <c r="E83" s="52"/>
      <c r="F83" s="54"/>
      <c r="G83" s="52">
        <v>10009</v>
      </c>
      <c r="H83" s="52">
        <v>1</v>
      </c>
    </row>
    <row r="84" spans="2:8" s="6" customFormat="1" x14ac:dyDescent="0.35">
      <c r="B84" s="52">
        <v>50</v>
      </c>
      <c r="C84" s="53" t="s">
        <v>70</v>
      </c>
      <c r="D84" s="52"/>
      <c r="E84" s="52"/>
      <c r="F84" s="54"/>
      <c r="G84" s="52">
        <v>40000</v>
      </c>
      <c r="H84" s="52">
        <v>1</v>
      </c>
    </row>
    <row r="85" spans="2:8" s="6" customFormat="1" x14ac:dyDescent="0.35">
      <c r="B85" s="52"/>
      <c r="C85" s="53"/>
      <c r="D85" s="52"/>
      <c r="E85" s="52"/>
      <c r="F85" s="54"/>
      <c r="G85" s="52">
        <v>10009</v>
      </c>
      <c r="H85" s="52">
        <v>1</v>
      </c>
    </row>
    <row r="86" spans="2:8" s="6" customFormat="1" x14ac:dyDescent="0.35">
      <c r="B86" s="52"/>
      <c r="C86" s="53" t="s">
        <v>71</v>
      </c>
      <c r="D86" s="52"/>
      <c r="E86" s="52"/>
      <c r="F86" s="54"/>
      <c r="G86" s="52">
        <v>40000</v>
      </c>
      <c r="H86" s="52">
        <v>1</v>
      </c>
    </row>
    <row r="87" spans="2:8" s="6" customFormat="1" x14ac:dyDescent="0.35">
      <c r="B87" s="52"/>
      <c r="C87" s="53"/>
      <c r="D87" s="52"/>
      <c r="E87" s="52"/>
      <c r="F87" s="54"/>
      <c r="G87" s="52">
        <v>10009</v>
      </c>
      <c r="H87" s="52">
        <v>1</v>
      </c>
    </row>
  </sheetData>
  <mergeCells count="12">
    <mergeCell ref="A17:A18"/>
    <mergeCell ref="B17:B18"/>
    <mergeCell ref="D17:D18"/>
    <mergeCell ref="E17:E18"/>
    <mergeCell ref="F17:H17"/>
    <mergeCell ref="C17:C18"/>
    <mergeCell ref="A3:A4"/>
    <mergeCell ref="D3:D4"/>
    <mergeCell ref="B3:B4"/>
    <mergeCell ref="E4:G4"/>
    <mergeCell ref="H4:J4"/>
    <mergeCell ref="E3:J3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="115" zoomScaleNormal="115" workbookViewId="0">
      <selection activeCell="G14" sqref="G14"/>
    </sheetView>
  </sheetViews>
  <sheetFormatPr defaultColWidth="13.625" defaultRowHeight="16.5" x14ac:dyDescent="0.35"/>
  <cols>
    <col min="1" max="1" width="13.625" style="48"/>
    <col min="2" max="2" width="15" style="48" bestFit="1" customWidth="1"/>
    <col min="3" max="3" width="11.375" style="48" bestFit="1" customWidth="1"/>
    <col min="4" max="16384" width="13.625" style="48"/>
  </cols>
  <sheetData>
    <row r="1" spans="1:4" x14ac:dyDescent="0.35">
      <c r="A1" s="2" t="s">
        <v>126</v>
      </c>
    </row>
    <row r="2" spans="1:4" x14ac:dyDescent="0.35">
      <c r="A2" s="48" t="s">
        <v>122</v>
      </c>
      <c r="B2" s="48" t="s">
        <v>123</v>
      </c>
      <c r="C2" s="48" t="s">
        <v>124</v>
      </c>
      <c r="D2" s="48" t="s">
        <v>125</v>
      </c>
    </row>
    <row r="3" spans="1:4" x14ac:dyDescent="0.35">
      <c r="A3" s="48">
        <v>1500</v>
      </c>
      <c r="B3" s="48">
        <v>16</v>
      </c>
      <c r="C3" s="48">
        <v>4000</v>
      </c>
      <c r="D3" s="48">
        <v>4000</v>
      </c>
    </row>
    <row r="4" spans="1:4" x14ac:dyDescent="0.35">
      <c r="A4" s="48">
        <v>2500</v>
      </c>
      <c r="B4" s="48">
        <v>35</v>
      </c>
      <c r="C4" s="48">
        <v>4500</v>
      </c>
      <c r="D4" s="48">
        <v>4500</v>
      </c>
    </row>
    <row r="5" spans="1:4" x14ac:dyDescent="0.35">
      <c r="A5" s="48">
        <v>4500</v>
      </c>
      <c r="B5" s="48">
        <v>80</v>
      </c>
      <c r="C5" s="48">
        <v>5000</v>
      </c>
      <c r="D5" s="48">
        <v>5000</v>
      </c>
    </row>
    <row r="6" spans="1:4" x14ac:dyDescent="0.35">
      <c r="A6" s="48">
        <v>7500</v>
      </c>
      <c r="B6" s="48">
        <v>210</v>
      </c>
      <c r="C6" s="48">
        <v>5500</v>
      </c>
      <c r="D6" s="48">
        <v>5500</v>
      </c>
    </row>
    <row r="9" spans="1:4" x14ac:dyDescent="0.35">
      <c r="A9" s="2" t="s">
        <v>127</v>
      </c>
    </row>
    <row r="10" spans="1:4" x14ac:dyDescent="0.35">
      <c r="A10" s="48" t="s">
        <v>128</v>
      </c>
      <c r="B10" s="48">
        <v>2000</v>
      </c>
    </row>
    <row r="11" spans="1:4" x14ac:dyDescent="0.35">
      <c r="A11" s="48" t="s">
        <v>129</v>
      </c>
      <c r="B11" s="48">
        <v>10000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115" zoomScaleNormal="115" workbookViewId="0">
      <selection activeCell="E10" sqref="E10"/>
    </sheetView>
  </sheetViews>
  <sheetFormatPr defaultRowHeight="16.5" x14ac:dyDescent="0.35"/>
  <cols>
    <col min="1" max="16384" width="9" style="48"/>
  </cols>
  <sheetData>
    <row r="1" spans="1:5" x14ac:dyDescent="0.35">
      <c r="A1" s="2" t="s">
        <v>112</v>
      </c>
    </row>
    <row r="2" spans="1:5" x14ac:dyDescent="0.35">
      <c r="B2" s="48">
        <v>175000</v>
      </c>
    </row>
    <row r="4" spans="1:5" x14ac:dyDescent="0.35">
      <c r="A4" s="2" t="s">
        <v>113</v>
      </c>
    </row>
    <row r="5" spans="1:5" x14ac:dyDescent="0.35">
      <c r="B5" s="48" t="s">
        <v>114</v>
      </c>
    </row>
    <row r="6" spans="1:5" x14ac:dyDescent="0.35">
      <c r="B6" s="48" t="s">
        <v>115</v>
      </c>
    </row>
    <row r="8" spans="1:5" x14ac:dyDescent="0.35">
      <c r="A8" s="2" t="s">
        <v>116</v>
      </c>
    </row>
    <row r="9" spans="1:5" x14ac:dyDescent="0.35">
      <c r="B9" s="2" t="s">
        <v>117</v>
      </c>
      <c r="C9" s="2" t="s">
        <v>118</v>
      </c>
    </row>
    <row r="10" spans="1:5" x14ac:dyDescent="0.35">
      <c r="B10" s="48">
        <v>5000</v>
      </c>
      <c r="C10" s="48" t="s">
        <v>119</v>
      </c>
      <c r="E10" s="48" t="s">
        <v>133</v>
      </c>
    </row>
    <row r="11" spans="1:5" x14ac:dyDescent="0.35">
      <c r="B11" s="48">
        <v>15000</v>
      </c>
      <c r="C11" s="48" t="s">
        <v>120</v>
      </c>
      <c r="E11" s="48" t="s">
        <v>131</v>
      </c>
    </row>
    <row r="12" spans="1:5" x14ac:dyDescent="0.35">
      <c r="B12" s="48">
        <v>30000</v>
      </c>
      <c r="C12" s="48" t="s">
        <v>121</v>
      </c>
      <c r="E12" s="48" t="s">
        <v>132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目录</vt:lpstr>
      <vt:lpstr>公会祈福</vt:lpstr>
      <vt:lpstr>公会科技</vt:lpstr>
      <vt:lpstr>公会任务</vt:lpstr>
      <vt:lpstr>公会基地</vt:lpstr>
      <vt:lpstr>其他数值</vt:lpstr>
      <vt:lpstr>获得个人贡献值</vt:lpstr>
      <vt:lpstr>通关副本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2016-03-22T10:09:45Z</dcterms:modified>
</cp:coreProperties>
</file>