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07"/>
  <workbookPr showInkAnnotation="0" autoCompressPictures="0"/>
  <mc:AlternateContent xmlns:mc="http://schemas.openxmlformats.org/markup-compatibility/2006">
    <mc:Choice Requires="x15">
      <x15ac:absPath xmlns:x15ac="http://schemas.microsoft.com/office/spreadsheetml/2010/11/ac" url="/Users/MichaelTong/Desktop/GameGiraffe SVN/项目管理/进度计划/Demo-里程碑9/"/>
    </mc:Choice>
  </mc:AlternateContent>
  <bookViews>
    <workbookView xWindow="5860" yWindow="1120" windowWidth="25040" windowHeight="15500" tabRatio="500" activeTab="1"/>
  </bookViews>
  <sheets>
    <sheet name="里程碑9" sheetId="1" r:id="rId1"/>
    <sheet name="策划" sheetId="7" r:id="rId2"/>
    <sheet name="美术五天版本" sheetId="8" r:id="rId3"/>
    <sheet name="程序" sheetId="3" r:id="rId4"/>
    <sheet name="测试" sheetId="4" r:id="rId5"/>
    <sheet name="美术" sheetId="5" r:id="rId6"/>
    <sheet name="问题记录" sheetId="6" r:id="rId7"/>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30" i="7" l="1"/>
  <c r="H30" i="7"/>
  <c r="J30" i="7"/>
  <c r="K30" i="7"/>
  <c r="M30" i="7"/>
  <c r="N30" i="7"/>
  <c r="P30" i="7"/>
  <c r="Q30" i="7"/>
  <c r="S30" i="7"/>
  <c r="T30" i="7"/>
  <c r="G29" i="7"/>
  <c r="H29" i="7"/>
  <c r="J29" i="7"/>
  <c r="K29" i="7"/>
  <c r="M29" i="7"/>
  <c r="N29" i="7"/>
  <c r="P29" i="7"/>
  <c r="Q29" i="7"/>
  <c r="S29" i="7"/>
  <c r="T29" i="7"/>
  <c r="D142" i="7"/>
  <c r="D79" i="7"/>
  <c r="D292" i="7"/>
  <c r="T289" i="7"/>
  <c r="S289" i="7"/>
  <c r="Q289" i="7"/>
  <c r="P289" i="7"/>
  <c r="N289" i="7"/>
  <c r="M289" i="7"/>
  <c r="K289" i="7"/>
  <c r="J289" i="7"/>
  <c r="H289" i="7"/>
  <c r="G289" i="7"/>
  <c r="W287" i="7"/>
  <c r="V287" i="7"/>
  <c r="T287" i="7"/>
  <c r="S287" i="7"/>
  <c r="Q287" i="7"/>
  <c r="P287" i="7"/>
  <c r="N287" i="7"/>
  <c r="M287" i="7"/>
  <c r="K287" i="7"/>
  <c r="J287" i="7"/>
  <c r="H287" i="7"/>
  <c r="G287" i="7"/>
  <c r="K285" i="7"/>
  <c r="J285" i="7"/>
  <c r="W237" i="7"/>
  <c r="W238" i="7"/>
  <c r="W240" i="7"/>
  <c r="W241" i="7"/>
  <c r="W242" i="7"/>
  <c r="W244" i="7"/>
  <c r="W245" i="7"/>
  <c r="W246" i="7"/>
  <c r="W247" i="7"/>
  <c r="W249" i="7"/>
  <c r="W250" i="7"/>
  <c r="W253" i="7"/>
  <c r="W255" i="7"/>
  <c r="W259" i="7"/>
  <c r="W260" i="7"/>
  <c r="W268" i="7"/>
  <c r="T237" i="7"/>
  <c r="T238" i="7"/>
  <c r="T240" i="7"/>
  <c r="T241" i="7"/>
  <c r="T242" i="7"/>
  <c r="T244" i="7"/>
  <c r="T245" i="7"/>
  <c r="T246" i="7"/>
  <c r="T247" i="7"/>
  <c r="T249" i="7"/>
  <c r="T250" i="7"/>
  <c r="T253" i="7"/>
  <c r="T255" i="7"/>
  <c r="T256" i="7"/>
  <c r="T259" i="7"/>
  <c r="T274" i="7"/>
  <c r="T268" i="7"/>
  <c r="Q237" i="7"/>
  <c r="Q238" i="7"/>
  <c r="Q240" i="7"/>
  <c r="Q241" i="7"/>
  <c r="Q242" i="7"/>
  <c r="Q244" i="7"/>
  <c r="Q245" i="7"/>
  <c r="Q246" i="7"/>
  <c r="Q247" i="7"/>
  <c r="Q249" i="7"/>
  <c r="Q250" i="7"/>
  <c r="Q253" i="7"/>
  <c r="Q255" i="7"/>
  <c r="Q259" i="7"/>
  <c r="Q268" i="7"/>
  <c r="N237" i="7"/>
  <c r="N238" i="7"/>
  <c r="N240" i="7"/>
  <c r="N241" i="7"/>
  <c r="N242" i="7"/>
  <c r="N244" i="7"/>
  <c r="N245" i="7"/>
  <c r="N246" i="7"/>
  <c r="N247" i="7"/>
  <c r="N249" i="7"/>
  <c r="N250" i="7"/>
  <c r="N253" i="7"/>
  <c r="N255" i="7"/>
  <c r="N259" i="7"/>
  <c r="N268" i="7"/>
  <c r="K237" i="7"/>
  <c r="K238" i="7"/>
  <c r="K240" i="7"/>
  <c r="K241" i="7"/>
  <c r="K242" i="7"/>
  <c r="K244" i="7"/>
  <c r="K245" i="7"/>
  <c r="K246" i="7"/>
  <c r="K247" i="7"/>
  <c r="K249" i="7"/>
  <c r="K250" i="7"/>
  <c r="K253" i="7"/>
  <c r="K255" i="7"/>
  <c r="K259" i="7"/>
  <c r="K268" i="7"/>
  <c r="H237" i="7"/>
  <c r="H238" i="7"/>
  <c r="H239" i="7"/>
  <c r="H240" i="7"/>
  <c r="H241" i="7"/>
  <c r="H242" i="7"/>
  <c r="H244" i="7"/>
  <c r="H245" i="7"/>
  <c r="H246" i="7"/>
  <c r="H247" i="7"/>
  <c r="H249" i="7"/>
  <c r="H250" i="7"/>
  <c r="H253" i="7"/>
  <c r="H255" i="7"/>
  <c r="H259" i="7"/>
  <c r="H268" i="7"/>
  <c r="D268" i="7"/>
  <c r="S274" i="7"/>
  <c r="V260" i="7"/>
  <c r="V259" i="7"/>
  <c r="S259" i="7"/>
  <c r="P259" i="7"/>
  <c r="M259" i="7"/>
  <c r="J259" i="7"/>
  <c r="G259" i="7"/>
  <c r="S256" i="7"/>
  <c r="V255" i="7"/>
  <c r="S255" i="7"/>
  <c r="P255" i="7"/>
  <c r="M255" i="7"/>
  <c r="J255" i="7"/>
  <c r="G255" i="7"/>
  <c r="V253" i="7"/>
  <c r="S253" i="7"/>
  <c r="P253" i="7"/>
  <c r="M253" i="7"/>
  <c r="J253" i="7"/>
  <c r="G253" i="7"/>
  <c r="V250" i="7"/>
  <c r="S250" i="7"/>
  <c r="P250" i="7"/>
  <c r="M250" i="7"/>
  <c r="J250" i="7"/>
  <c r="G250" i="7"/>
  <c r="V249" i="7"/>
  <c r="S249" i="7"/>
  <c r="P249" i="7"/>
  <c r="M249" i="7"/>
  <c r="J249" i="7"/>
  <c r="G249" i="7"/>
  <c r="V247" i="7"/>
  <c r="S247" i="7"/>
  <c r="P247" i="7"/>
  <c r="M247" i="7"/>
  <c r="J247" i="7"/>
  <c r="G247" i="7"/>
  <c r="V246" i="7"/>
  <c r="S246" i="7"/>
  <c r="P246" i="7"/>
  <c r="M246" i="7"/>
  <c r="J246" i="7"/>
  <c r="G246" i="7"/>
  <c r="V245" i="7"/>
  <c r="S245" i="7"/>
  <c r="P245" i="7"/>
  <c r="M245" i="7"/>
  <c r="J245" i="7"/>
  <c r="G245" i="7"/>
  <c r="V244" i="7"/>
  <c r="S244" i="7"/>
  <c r="P244" i="7"/>
  <c r="M244" i="7"/>
  <c r="J244" i="7"/>
  <c r="G244" i="7"/>
  <c r="V242" i="7"/>
  <c r="S242" i="7"/>
  <c r="P242" i="7"/>
  <c r="M242" i="7"/>
  <c r="J242" i="7"/>
  <c r="G242" i="7"/>
  <c r="V241" i="7"/>
  <c r="S241" i="7"/>
  <c r="P241" i="7"/>
  <c r="M241" i="7"/>
  <c r="J241" i="7"/>
  <c r="G241" i="7"/>
  <c r="V240" i="7"/>
  <c r="S240" i="7"/>
  <c r="P240" i="7"/>
  <c r="M240" i="7"/>
  <c r="J240" i="7"/>
  <c r="G240" i="7"/>
  <c r="G239" i="7"/>
  <c r="V238" i="7"/>
  <c r="S238" i="7"/>
  <c r="P238" i="7"/>
  <c r="M238" i="7"/>
  <c r="J238" i="7"/>
  <c r="G238" i="7"/>
  <c r="V237" i="7"/>
  <c r="S237" i="7"/>
  <c r="P237" i="7"/>
  <c r="M237" i="7"/>
  <c r="J237" i="7"/>
  <c r="G237" i="7"/>
  <c r="T233" i="7"/>
  <c r="S233" i="7"/>
  <c r="R233" i="7"/>
  <c r="Q233" i="7"/>
  <c r="P233" i="7"/>
  <c r="O233" i="7"/>
  <c r="N233" i="7"/>
  <c r="M233" i="7"/>
  <c r="L233" i="7"/>
  <c r="K233" i="7"/>
  <c r="J233" i="7"/>
  <c r="I233" i="7"/>
  <c r="H233" i="7"/>
  <c r="G233" i="7"/>
  <c r="F233" i="7"/>
  <c r="D233" i="7"/>
  <c r="T230" i="7"/>
  <c r="S230" i="7"/>
  <c r="Q230" i="7"/>
  <c r="P230" i="7"/>
  <c r="N230" i="7"/>
  <c r="M230" i="7"/>
  <c r="K230" i="7"/>
  <c r="J230" i="7"/>
  <c r="H230" i="7"/>
  <c r="G230" i="7"/>
  <c r="T229" i="7"/>
  <c r="S229" i="7"/>
  <c r="Q229" i="7"/>
  <c r="P229" i="7"/>
  <c r="N229" i="7"/>
  <c r="M229" i="7"/>
  <c r="K229" i="7"/>
  <c r="J229" i="7"/>
  <c r="H229" i="7"/>
  <c r="G229" i="7"/>
  <c r="T228" i="7"/>
  <c r="S228" i="7"/>
  <c r="Q228" i="7"/>
  <c r="P228" i="7"/>
  <c r="N228" i="7"/>
  <c r="M228" i="7"/>
  <c r="K228" i="7"/>
  <c r="J228" i="7"/>
  <c r="H228" i="7"/>
  <c r="G228" i="7"/>
  <c r="W217" i="7"/>
  <c r="V217" i="7"/>
  <c r="T217" i="7"/>
  <c r="S217" i="7"/>
  <c r="Q217" i="7"/>
  <c r="P217" i="7"/>
  <c r="N217" i="7"/>
  <c r="M217" i="7"/>
  <c r="K217" i="7"/>
  <c r="J217" i="7"/>
  <c r="H217" i="7"/>
  <c r="G217" i="7"/>
  <c r="W176" i="7"/>
  <c r="W178" i="7"/>
  <c r="W179" i="7"/>
  <c r="W180" i="7"/>
  <c r="W181" i="7"/>
  <c r="W182" i="7"/>
  <c r="W183" i="7"/>
  <c r="W184" i="7"/>
  <c r="W185" i="7"/>
  <c r="W186" i="7"/>
  <c r="W187" i="7"/>
  <c r="W189" i="7"/>
  <c r="W190" i="7"/>
  <c r="W191" i="7"/>
  <c r="W192" i="7"/>
  <c r="W197" i="7"/>
  <c r="W198" i="7"/>
  <c r="W215" i="7"/>
  <c r="W202" i="7"/>
  <c r="W203" i="7"/>
  <c r="W213" i="7"/>
  <c r="W206" i="7"/>
  <c r="W207" i="7"/>
  <c r="T176" i="7"/>
  <c r="T178" i="7"/>
  <c r="T179" i="7"/>
  <c r="T180" i="7"/>
  <c r="T181" i="7"/>
  <c r="T182" i="7"/>
  <c r="T183" i="7"/>
  <c r="T184" i="7"/>
  <c r="T185" i="7"/>
  <c r="T186" i="7"/>
  <c r="T187" i="7"/>
  <c r="T189" i="7"/>
  <c r="T190" i="7"/>
  <c r="T191" i="7"/>
  <c r="T192" i="7"/>
  <c r="T197" i="7"/>
  <c r="T198" i="7"/>
  <c r="T215" i="7"/>
  <c r="T202" i="7"/>
  <c r="T203" i="7"/>
  <c r="T213" i="7"/>
  <c r="T206" i="7"/>
  <c r="T207" i="7"/>
  <c r="Q176" i="7"/>
  <c r="Q178" i="7"/>
  <c r="Q179" i="7"/>
  <c r="Q180" i="7"/>
  <c r="Q181" i="7"/>
  <c r="Q182" i="7"/>
  <c r="Q183" i="7"/>
  <c r="Q184" i="7"/>
  <c r="Q185" i="7"/>
  <c r="Q186" i="7"/>
  <c r="Q187" i="7"/>
  <c r="Q189" i="7"/>
  <c r="Q190" i="7"/>
  <c r="Q191" i="7"/>
  <c r="Q192" i="7"/>
  <c r="Q197" i="7"/>
  <c r="Q198" i="7"/>
  <c r="Q215" i="7"/>
  <c r="Q202" i="7"/>
  <c r="Q203" i="7"/>
  <c r="Q213" i="7"/>
  <c r="Q206" i="7"/>
  <c r="Q207" i="7"/>
  <c r="N176" i="7"/>
  <c r="N178" i="7"/>
  <c r="N179" i="7"/>
  <c r="N180" i="7"/>
  <c r="N181" i="7"/>
  <c r="N182" i="7"/>
  <c r="N183" i="7"/>
  <c r="N184" i="7"/>
  <c r="N185" i="7"/>
  <c r="N186" i="7"/>
  <c r="N187" i="7"/>
  <c r="N189" i="7"/>
  <c r="N190" i="7"/>
  <c r="N191" i="7"/>
  <c r="N192" i="7"/>
  <c r="N197" i="7"/>
  <c r="N198" i="7"/>
  <c r="N215" i="7"/>
  <c r="N202" i="7"/>
  <c r="N203" i="7"/>
  <c r="N213" i="7"/>
  <c r="N206" i="7"/>
  <c r="N207" i="7"/>
  <c r="K176" i="7"/>
  <c r="K178" i="7"/>
  <c r="K179" i="7"/>
  <c r="K180" i="7"/>
  <c r="K181" i="7"/>
  <c r="K182" i="7"/>
  <c r="K183" i="7"/>
  <c r="K184" i="7"/>
  <c r="K185" i="7"/>
  <c r="K186" i="7"/>
  <c r="K187" i="7"/>
  <c r="K189" i="7"/>
  <c r="K190" i="7"/>
  <c r="K191" i="7"/>
  <c r="K192" i="7"/>
  <c r="K197" i="7"/>
  <c r="K198" i="7"/>
  <c r="K215" i="7"/>
  <c r="K202" i="7"/>
  <c r="K203" i="7"/>
  <c r="K213" i="7"/>
  <c r="K206" i="7"/>
  <c r="K207" i="7"/>
  <c r="H175" i="7"/>
  <c r="H176" i="7"/>
  <c r="H178" i="7"/>
  <c r="H179" i="7"/>
  <c r="H180" i="7"/>
  <c r="H181" i="7"/>
  <c r="H182" i="7"/>
  <c r="H183" i="7"/>
  <c r="H184" i="7"/>
  <c r="H185" i="7"/>
  <c r="H186" i="7"/>
  <c r="H187" i="7"/>
  <c r="H189" i="7"/>
  <c r="H190" i="7"/>
  <c r="H191" i="7"/>
  <c r="H192" i="7"/>
  <c r="H197" i="7"/>
  <c r="H198" i="7"/>
  <c r="H215" i="7"/>
  <c r="H202" i="7"/>
  <c r="H203" i="7"/>
  <c r="H213" i="7"/>
  <c r="H206" i="7"/>
  <c r="H207" i="7"/>
  <c r="D207" i="7"/>
  <c r="V206" i="7"/>
  <c r="S206" i="7"/>
  <c r="P206" i="7"/>
  <c r="M206" i="7"/>
  <c r="J206" i="7"/>
  <c r="G206" i="7"/>
  <c r="V213" i="7"/>
  <c r="S213" i="7"/>
  <c r="P213" i="7"/>
  <c r="M213" i="7"/>
  <c r="J213" i="7"/>
  <c r="G213" i="7"/>
  <c r="V203" i="7"/>
  <c r="S203" i="7"/>
  <c r="P203" i="7"/>
  <c r="M203" i="7"/>
  <c r="J203" i="7"/>
  <c r="G203" i="7"/>
  <c r="V202" i="7"/>
  <c r="S202" i="7"/>
  <c r="P202" i="7"/>
  <c r="M202" i="7"/>
  <c r="J202" i="7"/>
  <c r="G202" i="7"/>
  <c r="V199" i="7"/>
  <c r="S199" i="7"/>
  <c r="P199" i="7"/>
  <c r="M199" i="7"/>
  <c r="J199" i="7"/>
  <c r="G199" i="7"/>
  <c r="V215" i="7"/>
  <c r="S215" i="7"/>
  <c r="P215" i="7"/>
  <c r="M215" i="7"/>
  <c r="J215" i="7"/>
  <c r="G215" i="7"/>
  <c r="V198" i="7"/>
  <c r="S198" i="7"/>
  <c r="P198" i="7"/>
  <c r="M198" i="7"/>
  <c r="J198" i="7"/>
  <c r="G198" i="7"/>
  <c r="V197" i="7"/>
  <c r="S197" i="7"/>
  <c r="P197" i="7"/>
  <c r="M197" i="7"/>
  <c r="J197" i="7"/>
  <c r="G197" i="7"/>
  <c r="V195" i="7"/>
  <c r="S195" i="7"/>
  <c r="P195" i="7"/>
  <c r="M195" i="7"/>
  <c r="J195" i="7"/>
  <c r="G195" i="7"/>
  <c r="V194" i="7"/>
  <c r="S194" i="7"/>
  <c r="P194" i="7"/>
  <c r="M194" i="7"/>
  <c r="J194" i="7"/>
  <c r="G194" i="7"/>
  <c r="V193" i="7"/>
  <c r="S193" i="7"/>
  <c r="P193" i="7"/>
  <c r="M193" i="7"/>
  <c r="J193" i="7"/>
  <c r="G193" i="7"/>
  <c r="V192" i="7"/>
  <c r="S192" i="7"/>
  <c r="P192" i="7"/>
  <c r="M192" i="7"/>
  <c r="J192" i="7"/>
  <c r="G192" i="7"/>
  <c r="V191" i="7"/>
  <c r="S191" i="7"/>
  <c r="P191" i="7"/>
  <c r="M191" i="7"/>
  <c r="J191" i="7"/>
  <c r="G191" i="7"/>
  <c r="V190" i="7"/>
  <c r="S190" i="7"/>
  <c r="P190" i="7"/>
  <c r="M190" i="7"/>
  <c r="J190" i="7"/>
  <c r="G190" i="7"/>
  <c r="V189" i="7"/>
  <c r="S189" i="7"/>
  <c r="P189" i="7"/>
  <c r="M189" i="7"/>
  <c r="J189" i="7"/>
  <c r="G189" i="7"/>
  <c r="V187" i="7"/>
  <c r="S187" i="7"/>
  <c r="P187" i="7"/>
  <c r="M187" i="7"/>
  <c r="J187" i="7"/>
  <c r="G187" i="7"/>
  <c r="V186" i="7"/>
  <c r="S186" i="7"/>
  <c r="P186" i="7"/>
  <c r="M186" i="7"/>
  <c r="J186" i="7"/>
  <c r="G186" i="7"/>
  <c r="V185" i="7"/>
  <c r="S185" i="7"/>
  <c r="P185" i="7"/>
  <c r="M185" i="7"/>
  <c r="J185" i="7"/>
  <c r="G185" i="7"/>
  <c r="V184" i="7"/>
  <c r="S184" i="7"/>
  <c r="P184" i="7"/>
  <c r="M184" i="7"/>
  <c r="J184" i="7"/>
  <c r="G184" i="7"/>
  <c r="V183" i="7"/>
  <c r="S183" i="7"/>
  <c r="P183" i="7"/>
  <c r="M183" i="7"/>
  <c r="J183" i="7"/>
  <c r="G183" i="7"/>
  <c r="V182" i="7"/>
  <c r="S182" i="7"/>
  <c r="P182" i="7"/>
  <c r="M182" i="7"/>
  <c r="J182" i="7"/>
  <c r="G182" i="7"/>
  <c r="V181" i="7"/>
  <c r="S181" i="7"/>
  <c r="P181" i="7"/>
  <c r="M181" i="7"/>
  <c r="J181" i="7"/>
  <c r="G181" i="7"/>
  <c r="V180" i="7"/>
  <c r="S180" i="7"/>
  <c r="P180" i="7"/>
  <c r="M180" i="7"/>
  <c r="J180" i="7"/>
  <c r="G180" i="7"/>
  <c r="V179" i="7"/>
  <c r="S179" i="7"/>
  <c r="P179" i="7"/>
  <c r="M179" i="7"/>
  <c r="J179" i="7"/>
  <c r="G179" i="7"/>
  <c r="V178" i="7"/>
  <c r="S178" i="7"/>
  <c r="P178" i="7"/>
  <c r="M178" i="7"/>
  <c r="J178" i="7"/>
  <c r="G178" i="7"/>
  <c r="V176" i="7"/>
  <c r="S176" i="7"/>
  <c r="P176" i="7"/>
  <c r="M176" i="7"/>
  <c r="J176" i="7"/>
  <c r="G176" i="7"/>
  <c r="W175" i="7"/>
  <c r="V175" i="7"/>
  <c r="T175" i="7"/>
  <c r="S175" i="7"/>
  <c r="Q175" i="7"/>
  <c r="P175" i="7"/>
  <c r="N175" i="7"/>
  <c r="M175" i="7"/>
  <c r="K175" i="7"/>
  <c r="J175" i="7"/>
  <c r="G175" i="7"/>
  <c r="F175" i="7"/>
  <c r="T174" i="7"/>
  <c r="S174" i="7"/>
  <c r="Q174" i="7"/>
  <c r="P174" i="7"/>
  <c r="N174" i="7"/>
  <c r="M174" i="7"/>
  <c r="K174" i="7"/>
  <c r="J174" i="7"/>
  <c r="H174" i="7"/>
  <c r="G174" i="7"/>
  <c r="F174" i="7"/>
  <c r="T170" i="7"/>
  <c r="S170" i="7"/>
  <c r="Q170" i="7"/>
  <c r="P170" i="7"/>
  <c r="N170" i="7"/>
  <c r="M170" i="7"/>
  <c r="K170" i="7"/>
  <c r="J170" i="7"/>
  <c r="H170" i="7"/>
  <c r="G170" i="7"/>
  <c r="T169" i="7"/>
  <c r="S169" i="7"/>
  <c r="Q169" i="7"/>
  <c r="P169" i="7"/>
  <c r="N169" i="7"/>
  <c r="M169" i="7"/>
  <c r="K169" i="7"/>
  <c r="J169" i="7"/>
  <c r="H169" i="7"/>
  <c r="G169" i="7"/>
  <c r="D167" i="7"/>
  <c r="T154" i="7"/>
  <c r="S154" i="7"/>
  <c r="Q154" i="7"/>
  <c r="P154" i="7"/>
  <c r="N154" i="7"/>
  <c r="M154" i="7"/>
  <c r="K154" i="7"/>
  <c r="J154" i="7"/>
  <c r="H154" i="7"/>
  <c r="G154" i="7"/>
  <c r="T153" i="7"/>
  <c r="S153" i="7"/>
  <c r="Q153" i="7"/>
  <c r="P153" i="7"/>
  <c r="N153" i="7"/>
  <c r="M153" i="7"/>
  <c r="K153" i="7"/>
  <c r="J153" i="7"/>
  <c r="H153" i="7"/>
  <c r="G153" i="7"/>
  <c r="T152" i="7"/>
  <c r="S152" i="7"/>
  <c r="Q152" i="7"/>
  <c r="P152" i="7"/>
  <c r="N152" i="7"/>
  <c r="M152" i="7"/>
  <c r="K152" i="7"/>
  <c r="J152" i="7"/>
  <c r="H152" i="7"/>
  <c r="G152" i="7"/>
  <c r="T162" i="7"/>
  <c r="S162" i="7"/>
  <c r="Q162" i="7"/>
  <c r="P162" i="7"/>
  <c r="N162" i="7"/>
  <c r="M162" i="7"/>
  <c r="K162" i="7"/>
  <c r="J162" i="7"/>
  <c r="H162" i="7"/>
  <c r="G162" i="7"/>
  <c r="T161" i="7"/>
  <c r="S161" i="7"/>
  <c r="Q161" i="7"/>
  <c r="P161" i="7"/>
  <c r="N161" i="7"/>
  <c r="M161" i="7"/>
  <c r="K161" i="7"/>
  <c r="J161" i="7"/>
  <c r="H161" i="7"/>
  <c r="G161" i="7"/>
  <c r="W140" i="7"/>
  <c r="V140" i="7"/>
  <c r="T140" i="7"/>
  <c r="S140" i="7"/>
  <c r="Q140" i="7"/>
  <c r="P140" i="7"/>
  <c r="N140" i="7"/>
  <c r="M140" i="7"/>
  <c r="K140" i="7"/>
  <c r="J140" i="7"/>
  <c r="H140" i="7"/>
  <c r="G140" i="7"/>
  <c r="W110" i="7"/>
  <c r="W112" i="7"/>
  <c r="W113" i="7"/>
  <c r="W114" i="7"/>
  <c r="W116" i="7"/>
  <c r="W117" i="7"/>
  <c r="W118" i="7"/>
  <c r="W120" i="7"/>
  <c r="W121" i="7"/>
  <c r="W122" i="7"/>
  <c r="W123" i="7"/>
  <c r="W124" i="7"/>
  <c r="W126" i="7"/>
  <c r="W127" i="7"/>
  <c r="W128" i="7"/>
  <c r="W129" i="7"/>
  <c r="W130" i="7"/>
  <c r="W131" i="7"/>
  <c r="W132" i="7"/>
  <c r="W133" i="7"/>
  <c r="W134" i="7"/>
  <c r="W136" i="7"/>
  <c r="W137" i="7"/>
  <c r="W142" i="7"/>
  <c r="T110" i="7"/>
  <c r="T112" i="7"/>
  <c r="T113" i="7"/>
  <c r="T114" i="7"/>
  <c r="T116" i="7"/>
  <c r="T117" i="7"/>
  <c r="T118" i="7"/>
  <c r="T120" i="7"/>
  <c r="T121" i="7"/>
  <c r="T122" i="7"/>
  <c r="T123" i="7"/>
  <c r="T124" i="7"/>
  <c r="T126" i="7"/>
  <c r="T127" i="7"/>
  <c r="T128" i="7"/>
  <c r="T129" i="7"/>
  <c r="T130" i="7"/>
  <c r="T131" i="7"/>
  <c r="T132" i="7"/>
  <c r="T133" i="7"/>
  <c r="T134" i="7"/>
  <c r="T136" i="7"/>
  <c r="T137" i="7"/>
  <c r="T142" i="7"/>
  <c r="Q110" i="7"/>
  <c r="Q112" i="7"/>
  <c r="Q113" i="7"/>
  <c r="Q114" i="7"/>
  <c r="Q116" i="7"/>
  <c r="Q117" i="7"/>
  <c r="Q118" i="7"/>
  <c r="Q120" i="7"/>
  <c r="Q121" i="7"/>
  <c r="Q122" i="7"/>
  <c r="Q123" i="7"/>
  <c r="Q124" i="7"/>
  <c r="Q126" i="7"/>
  <c r="Q127" i="7"/>
  <c r="Q128" i="7"/>
  <c r="Q129" i="7"/>
  <c r="Q130" i="7"/>
  <c r="Q131" i="7"/>
  <c r="Q132" i="7"/>
  <c r="Q133" i="7"/>
  <c r="Q134" i="7"/>
  <c r="Q136" i="7"/>
  <c r="Q137" i="7"/>
  <c r="Q142" i="7"/>
  <c r="N110" i="7"/>
  <c r="N112" i="7"/>
  <c r="N113" i="7"/>
  <c r="N114" i="7"/>
  <c r="N116" i="7"/>
  <c r="N117" i="7"/>
  <c r="N118" i="7"/>
  <c r="N120" i="7"/>
  <c r="N121" i="7"/>
  <c r="N122" i="7"/>
  <c r="N123" i="7"/>
  <c r="N124" i="7"/>
  <c r="N126" i="7"/>
  <c r="N127" i="7"/>
  <c r="N128" i="7"/>
  <c r="N129" i="7"/>
  <c r="N130" i="7"/>
  <c r="N131" i="7"/>
  <c r="N132" i="7"/>
  <c r="N133" i="7"/>
  <c r="N134" i="7"/>
  <c r="N136" i="7"/>
  <c r="N137" i="7"/>
  <c r="N142" i="7"/>
  <c r="K110" i="7"/>
  <c r="K112" i="7"/>
  <c r="K113" i="7"/>
  <c r="K114" i="7"/>
  <c r="K116" i="7"/>
  <c r="K117" i="7"/>
  <c r="K118" i="7"/>
  <c r="K120" i="7"/>
  <c r="K121" i="7"/>
  <c r="K122" i="7"/>
  <c r="K123" i="7"/>
  <c r="K124" i="7"/>
  <c r="K126" i="7"/>
  <c r="K127" i="7"/>
  <c r="K128" i="7"/>
  <c r="K129" i="7"/>
  <c r="K130" i="7"/>
  <c r="K131" i="7"/>
  <c r="K132" i="7"/>
  <c r="K133" i="7"/>
  <c r="K134" i="7"/>
  <c r="K136" i="7"/>
  <c r="K137" i="7"/>
  <c r="K142" i="7"/>
  <c r="H110" i="7"/>
  <c r="H112" i="7"/>
  <c r="H113" i="7"/>
  <c r="H114" i="7"/>
  <c r="H116" i="7"/>
  <c r="H117" i="7"/>
  <c r="H118" i="7"/>
  <c r="H120" i="7"/>
  <c r="H121" i="7"/>
  <c r="H122" i="7"/>
  <c r="H123" i="7"/>
  <c r="H124" i="7"/>
  <c r="H126" i="7"/>
  <c r="H127" i="7"/>
  <c r="H128" i="7"/>
  <c r="H129" i="7"/>
  <c r="H130" i="7"/>
  <c r="H131" i="7"/>
  <c r="H132" i="7"/>
  <c r="H133" i="7"/>
  <c r="H134" i="7"/>
  <c r="H136" i="7"/>
  <c r="H137" i="7"/>
  <c r="H142" i="7"/>
  <c r="V137" i="7"/>
  <c r="S137" i="7"/>
  <c r="P137" i="7"/>
  <c r="M137" i="7"/>
  <c r="J137" i="7"/>
  <c r="G137" i="7"/>
  <c r="V136" i="7"/>
  <c r="S136" i="7"/>
  <c r="P136" i="7"/>
  <c r="M136" i="7"/>
  <c r="J136" i="7"/>
  <c r="G136" i="7"/>
  <c r="V134" i="7"/>
  <c r="S134" i="7"/>
  <c r="P134" i="7"/>
  <c r="M134" i="7"/>
  <c r="J134" i="7"/>
  <c r="G134" i="7"/>
  <c r="V133" i="7"/>
  <c r="S133" i="7"/>
  <c r="P133" i="7"/>
  <c r="M133" i="7"/>
  <c r="J133" i="7"/>
  <c r="G133" i="7"/>
  <c r="V132" i="7"/>
  <c r="S132" i="7"/>
  <c r="P132" i="7"/>
  <c r="M132" i="7"/>
  <c r="J132" i="7"/>
  <c r="G132" i="7"/>
  <c r="V131" i="7"/>
  <c r="S131" i="7"/>
  <c r="P131" i="7"/>
  <c r="M131" i="7"/>
  <c r="J131" i="7"/>
  <c r="G131" i="7"/>
  <c r="V130" i="7"/>
  <c r="S130" i="7"/>
  <c r="P130" i="7"/>
  <c r="M130" i="7"/>
  <c r="J130" i="7"/>
  <c r="G130" i="7"/>
  <c r="V129" i="7"/>
  <c r="S129" i="7"/>
  <c r="P129" i="7"/>
  <c r="M129" i="7"/>
  <c r="J129" i="7"/>
  <c r="G129" i="7"/>
  <c r="V128" i="7"/>
  <c r="S128" i="7"/>
  <c r="P128" i="7"/>
  <c r="M128" i="7"/>
  <c r="J128" i="7"/>
  <c r="G128" i="7"/>
  <c r="V127" i="7"/>
  <c r="S127" i="7"/>
  <c r="P127" i="7"/>
  <c r="M127" i="7"/>
  <c r="J127" i="7"/>
  <c r="G127" i="7"/>
  <c r="V126" i="7"/>
  <c r="S126" i="7"/>
  <c r="P126" i="7"/>
  <c r="M126" i="7"/>
  <c r="J126" i="7"/>
  <c r="G126" i="7"/>
  <c r="V124" i="7"/>
  <c r="S124" i="7"/>
  <c r="P124" i="7"/>
  <c r="M124" i="7"/>
  <c r="J124" i="7"/>
  <c r="G124" i="7"/>
  <c r="V123" i="7"/>
  <c r="S123" i="7"/>
  <c r="P123" i="7"/>
  <c r="M123" i="7"/>
  <c r="J123" i="7"/>
  <c r="G123" i="7"/>
  <c r="V122" i="7"/>
  <c r="S122" i="7"/>
  <c r="P122" i="7"/>
  <c r="M122" i="7"/>
  <c r="J122" i="7"/>
  <c r="G122" i="7"/>
  <c r="V121" i="7"/>
  <c r="S121" i="7"/>
  <c r="P121" i="7"/>
  <c r="M121" i="7"/>
  <c r="J121" i="7"/>
  <c r="G121" i="7"/>
  <c r="V120" i="7"/>
  <c r="S120" i="7"/>
  <c r="P120" i="7"/>
  <c r="M120" i="7"/>
  <c r="J120" i="7"/>
  <c r="G120" i="7"/>
  <c r="V118" i="7"/>
  <c r="S118" i="7"/>
  <c r="P118" i="7"/>
  <c r="M118" i="7"/>
  <c r="J118" i="7"/>
  <c r="G118" i="7"/>
  <c r="V117" i="7"/>
  <c r="S117" i="7"/>
  <c r="P117" i="7"/>
  <c r="M117" i="7"/>
  <c r="J117" i="7"/>
  <c r="G117" i="7"/>
  <c r="V116" i="7"/>
  <c r="S116" i="7"/>
  <c r="P116" i="7"/>
  <c r="M116" i="7"/>
  <c r="J116" i="7"/>
  <c r="G116" i="7"/>
  <c r="V114" i="7"/>
  <c r="S114" i="7"/>
  <c r="P114" i="7"/>
  <c r="M114" i="7"/>
  <c r="J114" i="7"/>
  <c r="G114" i="7"/>
  <c r="V113" i="7"/>
  <c r="S113" i="7"/>
  <c r="P113" i="7"/>
  <c r="M113" i="7"/>
  <c r="J113" i="7"/>
  <c r="G113" i="7"/>
  <c r="V112" i="7"/>
  <c r="S112" i="7"/>
  <c r="P112" i="7"/>
  <c r="M112" i="7"/>
  <c r="J112" i="7"/>
  <c r="G112" i="7"/>
  <c r="V110" i="7"/>
  <c r="S110" i="7"/>
  <c r="P110" i="7"/>
  <c r="M110" i="7"/>
  <c r="J110" i="7"/>
  <c r="G110" i="7"/>
  <c r="T109" i="7"/>
  <c r="S109" i="7"/>
  <c r="Q109" i="7"/>
  <c r="P109" i="7"/>
  <c r="N109" i="7"/>
  <c r="M109" i="7"/>
  <c r="K109" i="7"/>
  <c r="J109" i="7"/>
  <c r="H109" i="7"/>
  <c r="G109" i="7"/>
  <c r="D106" i="7"/>
  <c r="W105" i="7"/>
  <c r="V105" i="7"/>
  <c r="T105" i="7"/>
  <c r="S105" i="7"/>
  <c r="Q105" i="7"/>
  <c r="P105" i="7"/>
  <c r="N105" i="7"/>
  <c r="M105" i="7"/>
  <c r="K105" i="7"/>
  <c r="J105" i="7"/>
  <c r="H105" i="7"/>
  <c r="G105" i="7"/>
  <c r="W104" i="7"/>
  <c r="V104" i="7"/>
  <c r="T104" i="7"/>
  <c r="S104" i="7"/>
  <c r="Q104" i="7"/>
  <c r="P104" i="7"/>
  <c r="N104" i="7"/>
  <c r="M104" i="7"/>
  <c r="K104" i="7"/>
  <c r="J104" i="7"/>
  <c r="H104" i="7"/>
  <c r="G104" i="7"/>
  <c r="W85" i="7"/>
  <c r="V85" i="7"/>
  <c r="T85" i="7"/>
  <c r="S85" i="7"/>
  <c r="Q85" i="7"/>
  <c r="P85" i="7"/>
  <c r="N85" i="7"/>
  <c r="M85" i="7"/>
  <c r="K85" i="7"/>
  <c r="J85" i="7"/>
  <c r="H85" i="7"/>
  <c r="G85" i="7"/>
  <c r="T100" i="7"/>
  <c r="S100" i="7"/>
  <c r="Q100" i="7"/>
  <c r="P100" i="7"/>
  <c r="N100" i="7"/>
  <c r="M100" i="7"/>
  <c r="K100" i="7"/>
  <c r="J100" i="7"/>
  <c r="H100" i="7"/>
  <c r="G100" i="7"/>
  <c r="T99" i="7"/>
  <c r="S99" i="7"/>
  <c r="Q99" i="7"/>
  <c r="P99" i="7"/>
  <c r="N99" i="7"/>
  <c r="M99" i="7"/>
  <c r="K99" i="7"/>
  <c r="J99" i="7"/>
  <c r="H99" i="7"/>
  <c r="G99" i="7"/>
  <c r="W89" i="7"/>
  <c r="V89" i="7"/>
  <c r="T89" i="7"/>
  <c r="S89" i="7"/>
  <c r="Q89" i="7"/>
  <c r="P89" i="7"/>
  <c r="N89" i="7"/>
  <c r="M89" i="7"/>
  <c r="K89" i="7"/>
  <c r="J89" i="7"/>
  <c r="H89" i="7"/>
  <c r="G89" i="7"/>
  <c r="W45" i="7"/>
  <c r="W46" i="7"/>
  <c r="W47" i="7"/>
  <c r="W48" i="7"/>
  <c r="W49" i="7"/>
  <c r="W50" i="7"/>
  <c r="W51" i="7"/>
  <c r="W52" i="7"/>
  <c r="W53" i="7"/>
  <c r="W54" i="7"/>
  <c r="W59" i="7"/>
  <c r="W60" i="7"/>
  <c r="W67" i="7"/>
  <c r="W70" i="7"/>
  <c r="W71" i="7"/>
  <c r="W72" i="7"/>
  <c r="W79" i="7"/>
  <c r="T45" i="7"/>
  <c r="T46" i="7"/>
  <c r="T47" i="7"/>
  <c r="T48" i="7"/>
  <c r="T49" i="7"/>
  <c r="T50" i="7"/>
  <c r="T51" i="7"/>
  <c r="T52" i="7"/>
  <c r="T53" i="7"/>
  <c r="T54" i="7"/>
  <c r="T57" i="7"/>
  <c r="T59" i="7"/>
  <c r="T60" i="7"/>
  <c r="T63" i="7"/>
  <c r="T66" i="7"/>
  <c r="T67" i="7"/>
  <c r="T70" i="7"/>
  <c r="T71" i="7"/>
  <c r="T72" i="7"/>
  <c r="T79" i="7"/>
  <c r="Q45" i="7"/>
  <c r="Q46" i="7"/>
  <c r="Q47" i="7"/>
  <c r="Q48" i="7"/>
  <c r="Q49" i="7"/>
  <c r="Q50" i="7"/>
  <c r="Q51" i="7"/>
  <c r="Q52" i="7"/>
  <c r="Q53" i="7"/>
  <c r="Q54" i="7"/>
  <c r="Q57" i="7"/>
  <c r="Q59" i="7"/>
  <c r="Q60" i="7"/>
  <c r="Q63" i="7"/>
  <c r="Q66" i="7"/>
  <c r="Q67" i="7"/>
  <c r="Q70" i="7"/>
  <c r="Q71" i="7"/>
  <c r="Q72" i="7"/>
  <c r="Q79" i="7"/>
  <c r="N45" i="7"/>
  <c r="N46" i="7"/>
  <c r="N47" i="7"/>
  <c r="N48" i="7"/>
  <c r="N49" i="7"/>
  <c r="N50" i="7"/>
  <c r="N51" i="7"/>
  <c r="N52" i="7"/>
  <c r="N53" i="7"/>
  <c r="N54" i="7"/>
  <c r="N57" i="7"/>
  <c r="N59" i="7"/>
  <c r="N60" i="7"/>
  <c r="N63" i="7"/>
  <c r="N66" i="7"/>
  <c r="N67" i="7"/>
  <c r="N70" i="7"/>
  <c r="N71" i="7"/>
  <c r="N72" i="7"/>
  <c r="N79" i="7"/>
  <c r="K45" i="7"/>
  <c r="K46" i="7"/>
  <c r="K47" i="7"/>
  <c r="K48" i="7"/>
  <c r="K49" i="7"/>
  <c r="K50" i="7"/>
  <c r="K51" i="7"/>
  <c r="K52" i="7"/>
  <c r="K53" i="7"/>
  <c r="K54" i="7"/>
  <c r="K57" i="7"/>
  <c r="K59" i="7"/>
  <c r="K60" i="7"/>
  <c r="K63" i="7"/>
  <c r="K66" i="7"/>
  <c r="K67" i="7"/>
  <c r="K70" i="7"/>
  <c r="K71" i="7"/>
  <c r="K72" i="7"/>
  <c r="K79" i="7"/>
  <c r="H45" i="7"/>
  <c r="H46" i="7"/>
  <c r="H47" i="7"/>
  <c r="H48" i="7"/>
  <c r="H49" i="7"/>
  <c r="H50" i="7"/>
  <c r="H51" i="7"/>
  <c r="H52" i="7"/>
  <c r="H53" i="7"/>
  <c r="H54" i="7"/>
  <c r="H57" i="7"/>
  <c r="H59" i="7"/>
  <c r="H60" i="7"/>
  <c r="H63" i="7"/>
  <c r="H66" i="7"/>
  <c r="H67" i="7"/>
  <c r="H70" i="7"/>
  <c r="H71" i="7"/>
  <c r="H72" i="7"/>
  <c r="H79" i="7"/>
  <c r="V72" i="7"/>
  <c r="S72" i="7"/>
  <c r="P72" i="7"/>
  <c r="M72" i="7"/>
  <c r="J72" i="7"/>
  <c r="G72" i="7"/>
  <c r="V71" i="7"/>
  <c r="S71" i="7"/>
  <c r="P71" i="7"/>
  <c r="M71" i="7"/>
  <c r="J71" i="7"/>
  <c r="G71" i="7"/>
  <c r="V70" i="7"/>
  <c r="S70" i="7"/>
  <c r="P70" i="7"/>
  <c r="M70" i="7"/>
  <c r="J70" i="7"/>
  <c r="G70" i="7"/>
  <c r="V67" i="7"/>
  <c r="S67" i="7"/>
  <c r="P67" i="7"/>
  <c r="M67" i="7"/>
  <c r="J67" i="7"/>
  <c r="G67" i="7"/>
  <c r="V66" i="7"/>
  <c r="S66" i="7"/>
  <c r="P66" i="7"/>
  <c r="M66" i="7"/>
  <c r="J66" i="7"/>
  <c r="G66" i="7"/>
  <c r="V63" i="7"/>
  <c r="S63" i="7"/>
  <c r="P63" i="7"/>
  <c r="M63" i="7"/>
  <c r="J63" i="7"/>
  <c r="G63" i="7"/>
  <c r="V60" i="7"/>
  <c r="S60" i="7"/>
  <c r="P60" i="7"/>
  <c r="M60" i="7"/>
  <c r="J60" i="7"/>
  <c r="G60" i="7"/>
  <c r="V59" i="7"/>
  <c r="S59" i="7"/>
  <c r="P59" i="7"/>
  <c r="M59" i="7"/>
  <c r="J59" i="7"/>
  <c r="G59" i="7"/>
  <c r="V57" i="7"/>
  <c r="S57" i="7"/>
  <c r="P57" i="7"/>
  <c r="M57" i="7"/>
  <c r="J57" i="7"/>
  <c r="G57" i="7"/>
  <c r="V54" i="7"/>
  <c r="S54" i="7"/>
  <c r="P54" i="7"/>
  <c r="M54" i="7"/>
  <c r="J54" i="7"/>
  <c r="G54" i="7"/>
  <c r="V53" i="7"/>
  <c r="S53" i="7"/>
  <c r="P53" i="7"/>
  <c r="M53" i="7"/>
  <c r="J53" i="7"/>
  <c r="G53" i="7"/>
  <c r="V52" i="7"/>
  <c r="S52" i="7"/>
  <c r="P52" i="7"/>
  <c r="M52" i="7"/>
  <c r="J52" i="7"/>
  <c r="G52" i="7"/>
  <c r="V51" i="7"/>
  <c r="S51" i="7"/>
  <c r="P51" i="7"/>
  <c r="M51" i="7"/>
  <c r="J51" i="7"/>
  <c r="G51" i="7"/>
  <c r="V50" i="7"/>
  <c r="S50" i="7"/>
  <c r="P50" i="7"/>
  <c r="M50" i="7"/>
  <c r="J50" i="7"/>
  <c r="G50" i="7"/>
  <c r="V49" i="7"/>
  <c r="S49" i="7"/>
  <c r="P49" i="7"/>
  <c r="M49" i="7"/>
  <c r="J49" i="7"/>
  <c r="G49" i="7"/>
  <c r="V48" i="7"/>
  <c r="S48" i="7"/>
  <c r="P48" i="7"/>
  <c r="M48" i="7"/>
  <c r="J48" i="7"/>
  <c r="G48" i="7"/>
  <c r="V47" i="7"/>
  <c r="S47" i="7"/>
  <c r="P47" i="7"/>
  <c r="M47" i="7"/>
  <c r="J47" i="7"/>
  <c r="G47" i="7"/>
  <c r="V46" i="7"/>
  <c r="S46" i="7"/>
  <c r="P46" i="7"/>
  <c r="M46" i="7"/>
  <c r="J46" i="7"/>
  <c r="G46" i="7"/>
  <c r="V45" i="7"/>
  <c r="S45" i="7"/>
  <c r="P45" i="7"/>
  <c r="M45" i="7"/>
  <c r="J45" i="7"/>
  <c r="G45" i="7"/>
  <c r="U43" i="7"/>
  <c r="T43" i="7"/>
  <c r="R43" i="7"/>
  <c r="Q43" i="7"/>
  <c r="O43" i="7"/>
  <c r="N43" i="7"/>
  <c r="L43" i="7"/>
  <c r="K43" i="7"/>
  <c r="I43" i="7"/>
  <c r="H43" i="7"/>
  <c r="W5" i="7"/>
  <c r="W6" i="7"/>
  <c r="W7" i="7"/>
  <c r="W8" i="7"/>
  <c r="W9" i="7"/>
  <c r="W10" i="7"/>
  <c r="W11" i="7"/>
  <c r="W12" i="7"/>
  <c r="W15" i="7"/>
  <c r="W16" i="7"/>
  <c r="W17" i="7"/>
  <c r="W19" i="7"/>
  <c r="W20" i="7"/>
  <c r="W23" i="7"/>
  <c r="W25" i="7"/>
  <c r="W26" i="7"/>
  <c r="W27" i="7"/>
  <c r="W38" i="7"/>
  <c r="W41" i="7"/>
  <c r="T15" i="7"/>
  <c r="T16" i="7"/>
  <c r="T17" i="7"/>
  <c r="T19" i="7"/>
  <c r="T20" i="7"/>
  <c r="T22" i="7"/>
  <c r="T23" i="7"/>
  <c r="T25" i="7"/>
  <c r="T26" i="7"/>
  <c r="T27" i="7"/>
  <c r="T38" i="7"/>
  <c r="T41" i="7"/>
  <c r="Q5" i="7"/>
  <c r="Q6" i="7"/>
  <c r="Q7" i="7"/>
  <c r="Q8" i="7"/>
  <c r="Q9" i="7"/>
  <c r="Q10" i="7"/>
  <c r="Q11" i="7"/>
  <c r="Q12" i="7"/>
  <c r="Q15" i="7"/>
  <c r="Q16" i="7"/>
  <c r="Q17" i="7"/>
  <c r="Q19" i="7"/>
  <c r="Q20" i="7"/>
  <c r="Q23" i="7"/>
  <c r="Q25" i="7"/>
  <c r="Q26" i="7"/>
  <c r="Q27" i="7"/>
  <c r="Q38" i="7"/>
  <c r="Q39" i="7"/>
  <c r="Q41" i="7"/>
  <c r="N5" i="7"/>
  <c r="N6" i="7"/>
  <c r="N7" i="7"/>
  <c r="N8" i="7"/>
  <c r="N9" i="7"/>
  <c r="N10" i="7"/>
  <c r="N11" i="7"/>
  <c r="N12" i="7"/>
  <c r="N15" i="7"/>
  <c r="N16" i="7"/>
  <c r="N17" i="7"/>
  <c r="N19" i="7"/>
  <c r="N20" i="7"/>
  <c r="N23" i="7"/>
  <c r="N25" i="7"/>
  <c r="N26" i="7"/>
  <c r="N27" i="7"/>
  <c r="N38" i="7"/>
  <c r="N39" i="7"/>
  <c r="N41" i="7"/>
  <c r="K5" i="7"/>
  <c r="K6" i="7"/>
  <c r="K7" i="7"/>
  <c r="K8" i="7"/>
  <c r="K9" i="7"/>
  <c r="K10" i="7"/>
  <c r="K11" i="7"/>
  <c r="K12" i="7"/>
  <c r="K15" i="7"/>
  <c r="K16" i="7"/>
  <c r="K17" i="7"/>
  <c r="K19" i="7"/>
  <c r="K20" i="7"/>
  <c r="K23" i="7"/>
  <c r="K25" i="7"/>
  <c r="K26" i="7"/>
  <c r="K27" i="7"/>
  <c r="K38" i="7"/>
  <c r="K39" i="7"/>
  <c r="K41" i="7"/>
  <c r="H5" i="7"/>
  <c r="H6" i="7"/>
  <c r="H7" i="7"/>
  <c r="H8" i="7"/>
  <c r="H9" i="7"/>
  <c r="H10" i="7"/>
  <c r="H11" i="7"/>
  <c r="H12" i="7"/>
  <c r="H15" i="7"/>
  <c r="H16" i="7"/>
  <c r="H17" i="7"/>
  <c r="H19" i="7"/>
  <c r="H20" i="7"/>
  <c r="H23" i="7"/>
  <c r="H25" i="7"/>
  <c r="H26" i="7"/>
  <c r="H27" i="7"/>
  <c r="H38" i="7"/>
  <c r="H39" i="7"/>
  <c r="H41" i="7"/>
  <c r="D41" i="7"/>
  <c r="S39" i="7"/>
  <c r="P39" i="7"/>
  <c r="M39" i="7"/>
  <c r="J39" i="7"/>
  <c r="G39" i="7"/>
  <c r="V38" i="7"/>
  <c r="S38" i="7"/>
  <c r="P38" i="7"/>
  <c r="M38" i="7"/>
  <c r="J38" i="7"/>
  <c r="G38" i="7"/>
  <c r="V27" i="7"/>
  <c r="S27" i="7"/>
  <c r="P27" i="7"/>
  <c r="M27" i="7"/>
  <c r="J27" i="7"/>
  <c r="G27" i="7"/>
  <c r="V26" i="7"/>
  <c r="S26" i="7"/>
  <c r="P26" i="7"/>
  <c r="M26" i="7"/>
  <c r="J26" i="7"/>
  <c r="G26" i="7"/>
  <c r="V25" i="7"/>
  <c r="S25" i="7"/>
  <c r="P25" i="7"/>
  <c r="M25" i="7"/>
  <c r="J25" i="7"/>
  <c r="G25" i="7"/>
  <c r="V23" i="7"/>
  <c r="S23" i="7"/>
  <c r="P23" i="7"/>
  <c r="M23" i="7"/>
  <c r="J23" i="7"/>
  <c r="G23" i="7"/>
  <c r="S22" i="7"/>
  <c r="V20" i="7"/>
  <c r="S20" i="7"/>
  <c r="P20" i="7"/>
  <c r="M20" i="7"/>
  <c r="J20" i="7"/>
  <c r="G20" i="7"/>
  <c r="V19" i="7"/>
  <c r="S19" i="7"/>
  <c r="P19" i="7"/>
  <c r="M19" i="7"/>
  <c r="J19" i="7"/>
  <c r="G19" i="7"/>
  <c r="V17" i="7"/>
  <c r="S17" i="7"/>
  <c r="P17" i="7"/>
  <c r="M17" i="7"/>
  <c r="J17" i="7"/>
  <c r="G17" i="7"/>
  <c r="V16" i="7"/>
  <c r="S16" i="7"/>
  <c r="P16" i="7"/>
  <c r="M16" i="7"/>
  <c r="J16" i="7"/>
  <c r="G16" i="7"/>
  <c r="V15" i="7"/>
  <c r="S15" i="7"/>
  <c r="P15" i="7"/>
  <c r="M15" i="7"/>
  <c r="J15" i="7"/>
  <c r="G15" i="7"/>
  <c r="V12" i="7"/>
  <c r="T12" i="7"/>
  <c r="S12" i="7"/>
  <c r="P12" i="7"/>
  <c r="M12" i="7"/>
  <c r="J12" i="7"/>
  <c r="G12" i="7"/>
  <c r="V11" i="7"/>
  <c r="T11" i="7"/>
  <c r="S11" i="7"/>
  <c r="P11" i="7"/>
  <c r="M11" i="7"/>
  <c r="J11" i="7"/>
  <c r="G11" i="7"/>
  <c r="V10" i="7"/>
  <c r="T10" i="7"/>
  <c r="S10" i="7"/>
  <c r="P10" i="7"/>
  <c r="M10" i="7"/>
  <c r="J10" i="7"/>
  <c r="G10" i="7"/>
  <c r="V9" i="7"/>
  <c r="T9" i="7"/>
  <c r="S9" i="7"/>
  <c r="P9" i="7"/>
  <c r="M9" i="7"/>
  <c r="J9" i="7"/>
  <c r="G9" i="7"/>
  <c r="V8" i="7"/>
  <c r="T8" i="7"/>
  <c r="S8" i="7"/>
  <c r="P8" i="7"/>
  <c r="M8" i="7"/>
  <c r="J8" i="7"/>
  <c r="G8" i="7"/>
  <c r="V7" i="7"/>
  <c r="T7" i="7"/>
  <c r="S7" i="7"/>
  <c r="P7" i="7"/>
  <c r="M7" i="7"/>
  <c r="J7" i="7"/>
  <c r="G7" i="7"/>
  <c r="V6" i="7"/>
  <c r="T6" i="7"/>
  <c r="S6" i="7"/>
  <c r="P6" i="7"/>
  <c r="M6" i="7"/>
  <c r="J6" i="7"/>
  <c r="G6" i="7"/>
  <c r="V5" i="7"/>
  <c r="T5" i="7"/>
  <c r="S5" i="7"/>
  <c r="P5" i="7"/>
  <c r="M5" i="7"/>
  <c r="J5" i="7"/>
  <c r="G5" i="7"/>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J55" i="5"/>
  <c r="J63" i="5"/>
  <c r="G63" i="5"/>
  <c r="J26" i="5"/>
  <c r="D63" i="5"/>
  <c r="O38" i="5"/>
  <c r="M38" i="5"/>
  <c r="J38" i="5"/>
  <c r="O26" i="5"/>
  <c r="M26" i="5"/>
  <c r="O11" i="5"/>
  <c r="M11" i="5"/>
  <c r="J11" i="5"/>
  <c r="G11" i="5"/>
  <c r="J18" i="5"/>
  <c r="G18" i="5"/>
  <c r="D18" i="5"/>
  <c r="G55" i="5"/>
  <c r="D55" i="5"/>
  <c r="G26" i="5"/>
  <c r="G38" i="5"/>
  <c r="D38" i="5"/>
  <c r="D26" i="5"/>
  <c r="D11" i="5"/>
</calcChain>
</file>

<file path=xl/sharedStrings.xml><?xml version="1.0" encoding="utf-8"?>
<sst xmlns="http://schemas.openxmlformats.org/spreadsheetml/2006/main" count="1533" uniqueCount="909">
  <si>
    <t>里程碑目标</t>
    <phoneticPr fontId="5" type="noConversion"/>
  </si>
  <si>
    <t>完成级别说明</t>
    <phoneticPr fontId="5" type="noConversion"/>
  </si>
  <si>
    <t>底线目标</t>
    <phoneticPr fontId="9" type="noConversion"/>
  </si>
  <si>
    <t>功能</t>
    <rPh sb="0" eb="1">
      <t>gong'neng</t>
    </rPh>
    <phoneticPr fontId="5" type="noConversion"/>
  </si>
  <si>
    <t>策划文档</t>
    <rPh sb="0" eb="1">
      <t>ce'hua</t>
    </rPh>
    <rPh sb="2" eb="3">
      <t>wen'dang</t>
    </rPh>
    <phoneticPr fontId="9" type="noConversion"/>
  </si>
  <si>
    <t>策划策划文档完成，主策划验收通过</t>
    <rPh sb="0" eb="1">
      <t>ce'hua</t>
    </rPh>
    <rPh sb="6" eb="7">
      <t>wan'cheng</t>
    </rPh>
    <rPh sb="9" eb="10">
      <t>zhu'ce'hua</t>
    </rPh>
    <rPh sb="12" eb="13">
      <t>yan'shou</t>
    </rPh>
    <rPh sb="14" eb="15">
      <t>tong'guo</t>
    </rPh>
    <phoneticPr fontId="9" type="noConversion"/>
  </si>
  <si>
    <t>内容</t>
    <rPh sb="0" eb="1">
      <t>nei'rong</t>
    </rPh>
    <phoneticPr fontId="9" type="noConversion"/>
  </si>
  <si>
    <t>三方前</t>
    <rPh sb="0" eb="1">
      <t>san'fang</t>
    </rPh>
    <rPh sb="2" eb="3">
      <t>qian</t>
    </rPh>
    <phoneticPr fontId="9" type="noConversion"/>
  </si>
  <si>
    <t>策划文档分析完成，问题解决，达到三方前状态</t>
    <rPh sb="0" eb="1">
      <t>ce'hua</t>
    </rPh>
    <rPh sb="2" eb="3">
      <t>wen'dang</t>
    </rPh>
    <rPh sb="4" eb="5">
      <t>fen'xi</t>
    </rPh>
    <rPh sb="6" eb="7">
      <t>wan'cheng</t>
    </rPh>
    <rPh sb="9" eb="10">
      <t>wen'ti</t>
    </rPh>
    <rPh sb="11" eb="12">
      <t>jie'jue</t>
    </rPh>
    <rPh sb="14" eb="15">
      <t>da'dao</t>
    </rPh>
    <rPh sb="16" eb="17">
      <t>san'fang</t>
    </rPh>
    <rPh sb="19" eb="20">
      <t>zhuang'tai</t>
    </rPh>
    <phoneticPr fontId="9" type="noConversion"/>
  </si>
  <si>
    <t>美术</t>
    <rPh sb="0" eb="1">
      <t>mei'shu</t>
    </rPh>
    <phoneticPr fontId="5" type="noConversion"/>
  </si>
  <si>
    <t>封文档</t>
    <phoneticPr fontId="9" type="noConversion"/>
  </si>
  <si>
    <t>三方后问题解决，Leader级别同意，各制作方工期估算且MT审批通过</t>
    <rPh sb="19" eb="20">
      <t>ge</t>
    </rPh>
    <rPh sb="20" eb="21">
      <t>zhi'zuo</t>
    </rPh>
    <rPh sb="22" eb="23">
      <t>fang</t>
    </rPh>
    <rPh sb="23" eb="24">
      <t>gong'qi</t>
    </rPh>
    <rPh sb="25" eb="26">
      <t>gu'suan</t>
    </rPh>
    <rPh sb="27" eb="28">
      <t>qie</t>
    </rPh>
    <rPh sb="30" eb="31">
      <t>shen'pi</t>
    </rPh>
    <rPh sb="32" eb="33">
      <t>tong'guo</t>
    </rPh>
    <phoneticPr fontId="9" type="noConversion"/>
  </si>
  <si>
    <t>功能</t>
    <phoneticPr fontId="9" type="noConversion"/>
  </si>
  <si>
    <t>程序开发</t>
    <rPh sb="0" eb="1">
      <t>cheng'xu</t>
    </rPh>
    <rPh sb="2" eb="3">
      <t>kai'fa</t>
    </rPh>
    <phoneticPr fontId="9" type="noConversion"/>
  </si>
  <si>
    <t>程序任务完成，主程验收通过，可以提交策划验收</t>
    <rPh sb="0" eb="1">
      <t>cheng'xu</t>
    </rPh>
    <rPh sb="2" eb="3">
      <t>ren'wu</t>
    </rPh>
    <rPh sb="4" eb="5">
      <t>wan'cheng</t>
    </rPh>
    <rPh sb="7" eb="8">
      <t>zhu'cheng'xu</t>
    </rPh>
    <rPh sb="9" eb="10">
      <t>yan'shou</t>
    </rPh>
    <rPh sb="11" eb="12">
      <t>tong'guo</t>
    </rPh>
    <rPh sb="14" eb="15">
      <t>ke'yi</t>
    </rPh>
    <rPh sb="16" eb="17">
      <t>ti'jiao</t>
    </rPh>
    <rPh sb="18" eb="19">
      <t>ce'hua</t>
    </rPh>
    <rPh sb="20" eb="21">
      <t>yan'shou</t>
    </rPh>
    <phoneticPr fontId="9" type="noConversion"/>
  </si>
  <si>
    <t>内容</t>
    <phoneticPr fontId="9" type="noConversion"/>
  </si>
  <si>
    <t>策划验收</t>
    <phoneticPr fontId="9" type="noConversion"/>
  </si>
  <si>
    <t>负责策划验收， 保证一致性和完整性，策划内部体验，有配置内容的功能，产出配置说明和测试数据， 意见收集。</t>
    <phoneticPr fontId="9" type="noConversion"/>
  </si>
  <si>
    <t>文档</t>
    <phoneticPr fontId="9" type="noConversion"/>
  </si>
  <si>
    <t>QA测试</t>
    <phoneticPr fontId="9" type="noConversion"/>
  </si>
  <si>
    <t>按原来需求主要Bug解决</t>
    <phoneticPr fontId="9" type="noConversion"/>
  </si>
  <si>
    <t xml:space="preserve">美术 </t>
    <phoneticPr fontId="9" type="noConversion"/>
  </si>
  <si>
    <t>集体测试</t>
    <phoneticPr fontId="9" type="noConversion"/>
  </si>
  <si>
    <t>全员测试，Bug解决，收集反馈意见， 解决明显阻外， V0.7拿出手。</t>
    <rPh sb="31" eb="32">
      <t>na'chu'shou</t>
    </rPh>
    <phoneticPr fontId="9" type="noConversion"/>
  </si>
  <si>
    <t>超额任务</t>
    <phoneticPr fontId="9" type="noConversion"/>
  </si>
  <si>
    <t>功能</t>
    <phoneticPr fontId="9" type="noConversion"/>
  </si>
  <si>
    <t>文档</t>
    <rPh sb="0" eb="1">
      <t>wen'dang</t>
    </rPh>
    <phoneticPr fontId="5" type="noConversion"/>
  </si>
  <si>
    <t>内容</t>
    <rPh sb="0" eb="1">
      <t>nei'rong</t>
    </rPh>
    <phoneticPr fontId="5" type="noConversion"/>
  </si>
  <si>
    <t xml:space="preserve">美术 </t>
    <phoneticPr fontId="9" type="noConversion"/>
  </si>
  <si>
    <t>序号</t>
    <phoneticPr fontId="5" type="noConversion"/>
  </si>
  <si>
    <t>分类</t>
    <phoneticPr fontId="9" type="noConversion"/>
  </si>
  <si>
    <t>模块</t>
    <phoneticPr fontId="5" type="noConversion"/>
  </si>
  <si>
    <t>任务名称</t>
    <phoneticPr fontId="9" type="noConversion"/>
  </si>
  <si>
    <t>优先级</t>
    <phoneticPr fontId="9" type="noConversion"/>
  </si>
  <si>
    <t>里程碑完成度</t>
    <phoneticPr fontId="5" type="noConversion"/>
  </si>
  <si>
    <t>状态</t>
    <phoneticPr fontId="9" type="noConversion"/>
  </si>
  <si>
    <t>备注</t>
    <phoneticPr fontId="5" type="noConversion"/>
  </si>
  <si>
    <t>功能</t>
  </si>
  <si>
    <t>战斗</t>
    <rPh sb="0" eb="1">
      <t>zhan'dou</t>
    </rPh>
    <phoneticPr fontId="5" type="noConversion"/>
  </si>
  <si>
    <t>对局调整V0.8</t>
    <rPh sb="3" eb="4">
      <t>zhao'yao'jing</t>
    </rPh>
    <phoneticPr fontId="5" type="noConversion"/>
  </si>
  <si>
    <t>QA测试</t>
    <rPh sb="2" eb="3">
      <t>ce'shi</t>
    </rPh>
    <phoneticPr fontId="5" type="noConversion"/>
  </si>
  <si>
    <t>QA测试</t>
    <phoneticPr fontId="5" type="noConversion"/>
  </si>
  <si>
    <t>策划配置</t>
    <rPh sb="0" eb="1">
      <t>ce'hua</t>
    </rPh>
    <rPh sb="2" eb="3">
      <t>pei'zhi</t>
    </rPh>
    <phoneticPr fontId="5" type="noConversion"/>
  </si>
  <si>
    <t>主流程</t>
    <rPh sb="0" eb="1">
      <t>zhan'dou</t>
    </rPh>
    <phoneticPr fontId="5" type="noConversion"/>
  </si>
  <si>
    <t>程序开发</t>
    <phoneticPr fontId="5" type="noConversion"/>
  </si>
  <si>
    <t>任务</t>
    <rPh sb="0" eb="1">
      <t>zhan'dou</t>
    </rPh>
    <phoneticPr fontId="5" type="noConversion"/>
  </si>
  <si>
    <t>UI</t>
    <phoneticPr fontId="5" type="noConversion"/>
  </si>
  <si>
    <t>美术资源</t>
  </si>
  <si>
    <t>美术资源</t>
    <rPh sb="0" eb="1">
      <t>mei'shu</t>
    </rPh>
    <rPh sb="2" eb="3">
      <t>zi'yuan</t>
    </rPh>
    <phoneticPr fontId="5" type="noConversion"/>
  </si>
  <si>
    <t>玩法</t>
    <rPh sb="0" eb="1">
      <t>zhan'dou</t>
    </rPh>
    <phoneticPr fontId="5" type="noConversion"/>
  </si>
  <si>
    <t>大冒险</t>
    <phoneticPr fontId="5" type="noConversion"/>
  </si>
  <si>
    <t>策划文档</t>
    <rPh sb="0" eb="1">
      <t>ce'hua</t>
    </rPh>
    <rPh sb="2" eb="3">
      <t>wen'dang</t>
    </rPh>
    <phoneticPr fontId="5" type="noConversion"/>
  </si>
  <si>
    <t>UI-大冒险</t>
    <phoneticPr fontId="5" type="noConversion"/>
  </si>
  <si>
    <t>功能</t>
    <rPh sb="0" eb="1">
      <t>gong'neng'xiang</t>
    </rPh>
    <phoneticPr fontId="5" type="noConversion"/>
  </si>
  <si>
    <t>玩法</t>
    <rPh sb="0" eb="1">
      <t>wan'fa</t>
    </rPh>
    <phoneticPr fontId="5" type="noConversion"/>
  </si>
  <si>
    <t xml:space="preserve">PVP </t>
    <phoneticPr fontId="5" type="noConversion"/>
  </si>
  <si>
    <t>封文档</t>
    <rPh sb="0" eb="1">
      <t>feng'wen'dang</t>
    </rPh>
    <phoneticPr fontId="5" type="noConversion"/>
  </si>
  <si>
    <t>UI-PVP</t>
    <phoneticPr fontId="5" type="noConversion"/>
  </si>
  <si>
    <t>副本</t>
    <rPh sb="0" eb="1">
      <t>f'b</t>
    </rPh>
    <phoneticPr fontId="5" type="noConversion"/>
  </si>
  <si>
    <t>副本失败指引</t>
    <phoneticPr fontId="5" type="noConversion"/>
  </si>
  <si>
    <t>UI-副本失败指引</t>
    <phoneticPr fontId="5" type="noConversion"/>
  </si>
  <si>
    <t>程序开发</t>
    <rPh sb="0" eb="1">
      <t>cheng'xu</t>
    </rPh>
    <rPh sb="2" eb="3">
      <t>kai'fa</t>
    </rPh>
    <phoneticPr fontId="5" type="noConversion"/>
  </si>
  <si>
    <t>内容</t>
    <rPh sb="0" eb="1">
      <t>nei'rong'xiang</t>
    </rPh>
    <phoneticPr fontId="5" type="noConversion"/>
  </si>
  <si>
    <t>主流程</t>
    <rPh sb="0" eb="1">
      <t>zhu'liu'cheng</t>
    </rPh>
    <phoneticPr fontId="5" type="noConversion"/>
  </si>
  <si>
    <t>村落场景</t>
    <rPh sb="0" eb="1">
      <t>cun'luo</t>
    </rPh>
    <rPh sb="2" eb="3">
      <t>chang'jing</t>
    </rPh>
    <phoneticPr fontId="5" type="noConversion"/>
  </si>
  <si>
    <t>UI-主界面</t>
    <phoneticPr fontId="5" type="noConversion"/>
  </si>
  <si>
    <t>玩法</t>
    <phoneticPr fontId="5" type="noConversion"/>
  </si>
  <si>
    <t>签到</t>
    <phoneticPr fontId="5" type="noConversion"/>
  </si>
  <si>
    <t>封文档</t>
    <rPh sb="2" eb="3">
      <t>ce'shi</t>
    </rPh>
    <phoneticPr fontId="5" type="noConversion"/>
  </si>
  <si>
    <t>UI-签到</t>
    <phoneticPr fontId="5" type="noConversion"/>
  </si>
  <si>
    <t>主流程</t>
    <rPh sb="0" eb="1">
      <t>chong'wu</t>
    </rPh>
    <phoneticPr fontId="5" type="noConversion"/>
  </si>
  <si>
    <t>新手引导</t>
    <phoneticPr fontId="5" type="noConversion"/>
  </si>
  <si>
    <t>UI-新手引导</t>
    <phoneticPr fontId="5" type="noConversion"/>
  </si>
  <si>
    <t>第三四章副本设计</t>
    <rPh sb="0" eb="1">
      <t>di</t>
    </rPh>
    <rPh sb="1" eb="2">
      <t>san</t>
    </rPh>
    <rPh sb="2" eb="3">
      <t>si</t>
    </rPh>
    <rPh sb="4" eb="5">
      <t>f'b</t>
    </rPh>
    <phoneticPr fontId="5" type="noConversion"/>
  </si>
  <si>
    <t>第五六章副本设计</t>
    <rPh sb="0" eb="1">
      <t>di</t>
    </rPh>
    <rPh sb="1" eb="2">
      <t>wu'liu</t>
    </rPh>
    <rPh sb="4" eb="5">
      <t>f'b</t>
    </rPh>
    <phoneticPr fontId="5" type="noConversion"/>
  </si>
  <si>
    <t>任务</t>
    <rPh sb="0" eb="1">
      <t>ren'wu</t>
    </rPh>
    <phoneticPr fontId="5" type="noConversion"/>
  </si>
  <si>
    <t>金钱，经验塔Reward配置</t>
    <phoneticPr fontId="5" type="noConversion"/>
  </si>
  <si>
    <t>其他</t>
    <rPh sb="0" eb="1">
      <t>qi't</t>
    </rPh>
    <phoneticPr fontId="5" type="noConversion"/>
  </si>
  <si>
    <t>Boss塔Reward配置</t>
  </si>
  <si>
    <t>公会任务， 祈福， 科技 Reward配置</t>
    <phoneticPr fontId="5" type="noConversion"/>
  </si>
  <si>
    <t>社交</t>
    <rPh sb="0" eb="1">
      <t>wan'fa</t>
    </rPh>
    <phoneticPr fontId="5" type="noConversion"/>
  </si>
  <si>
    <t>策划文档</t>
  </si>
  <si>
    <t>策划自主</t>
    <phoneticPr fontId="5" type="noConversion"/>
  </si>
  <si>
    <t>数值</t>
  </si>
  <si>
    <t>收费点方案</t>
    <phoneticPr fontId="5" type="noConversion"/>
  </si>
  <si>
    <t>成长卡点需求</t>
    <phoneticPr fontId="5" type="noConversion"/>
  </si>
  <si>
    <t>程序自主</t>
    <rPh sb="0" eb="1">
      <t>cheng'xu</t>
    </rPh>
    <rPh sb="2" eb="3">
      <t>zi'zhu</t>
    </rPh>
    <phoneticPr fontId="5" type="noConversion"/>
  </si>
  <si>
    <t>其他</t>
    <phoneticPr fontId="5" type="noConversion"/>
  </si>
  <si>
    <t>字体问题处理</t>
    <rPh sb="0" eb="1">
      <t>zi't</t>
    </rPh>
    <rPh sb="2" eb="3">
      <t>wen'ti</t>
    </rPh>
    <rPh sb="4" eb="5">
      <t>chu'li</t>
    </rPh>
    <phoneticPr fontId="5" type="noConversion"/>
  </si>
  <si>
    <t>客户端资源检查，特效资源整理，确认是否有需要优化内容</t>
    <phoneticPr fontId="5" type="noConversion"/>
  </si>
  <si>
    <t>美术自主</t>
    <rPh sb="0" eb="1">
      <t>mei'shu</t>
    </rPh>
    <rPh sb="2" eb="3">
      <t>zi'zhu</t>
    </rPh>
    <phoneticPr fontId="5" type="noConversion"/>
  </si>
  <si>
    <t>角色</t>
    <rPh sb="0" eb="1">
      <t>jue's</t>
    </rPh>
    <phoneticPr fontId="5" type="noConversion"/>
  </si>
  <si>
    <t>特效</t>
    <rPh sb="0" eb="1">
      <t>te'xiao</t>
    </rPh>
    <phoneticPr fontId="5" type="noConversion"/>
  </si>
  <si>
    <t>九尾狐</t>
  </si>
  <si>
    <t>冰雪女王</t>
    <rPh sb="0" eb="1">
      <t>bing'xue</t>
    </rPh>
    <rPh sb="2" eb="3">
      <t>nv'wang</t>
    </rPh>
    <phoneticPr fontId="5" type="noConversion"/>
  </si>
  <si>
    <t>场景</t>
    <rPh sb="0" eb="1">
      <t>jue's</t>
    </rPh>
    <phoneticPr fontId="5" type="noConversion"/>
  </si>
  <si>
    <t>UI</t>
    <phoneticPr fontId="5" type="noConversion"/>
  </si>
  <si>
    <t>测试自主</t>
    <rPh sb="0" eb="1">
      <t>ce'shi</t>
    </rPh>
    <rPh sb="2" eb="3">
      <t>zi'zhu</t>
    </rPh>
    <phoneticPr fontId="5" type="noConversion"/>
  </si>
  <si>
    <t>2/24/2016（9D）</t>
    <phoneticPr fontId="5" type="noConversion"/>
  </si>
  <si>
    <t>Week</t>
  </si>
  <si>
    <t>需求描述</t>
  </si>
  <si>
    <t>完成</t>
    <rPh sb="0" eb="1">
      <t>wan'cheng</t>
    </rPh>
    <phoneticPr fontId="14" type="noConversion"/>
  </si>
  <si>
    <t>收费点方案</t>
  </si>
  <si>
    <t>审核投放价值，和各种道具价值</t>
  </si>
  <si>
    <t>胖子</t>
    <rPh sb="0" eb="1">
      <t>pang'zi</t>
    </rPh>
    <phoneticPr fontId="14" type="noConversion"/>
  </si>
  <si>
    <t>第一二章副本大招音效回归（改方法后）</t>
  </si>
  <si>
    <t>自动战斗逻辑</t>
    <phoneticPr fontId="14" type="noConversion"/>
  </si>
  <si>
    <t>使用条件， 大招， 鉴定弱点，使用切换</t>
  </si>
  <si>
    <t>包括公会和个人大冒险？</t>
  </si>
  <si>
    <t>照妖镜（条件），升级强化（无条件）</t>
  </si>
  <si>
    <t>0.6版本对局外调整需求</t>
  </si>
  <si>
    <t>大冒险 - 内容设计</t>
  </si>
  <si>
    <t>先确定数值投放流程</t>
  </si>
  <si>
    <t>新手引导</t>
  </si>
  <si>
    <t>提示形式2种，1立绘， 2硬。具体教学点看文档。</t>
  </si>
  <si>
    <t>推送集成设计</t>
  </si>
  <si>
    <t>装备背包 - 验收， Debug</t>
  </si>
  <si>
    <t>装备背包 - 评审，文档提交</t>
  </si>
  <si>
    <t>宠物界面 - 详细信息</t>
  </si>
  <si>
    <t>星</t>
    <phoneticPr fontId="14" type="noConversion"/>
  </si>
  <si>
    <t>决定3v3，5v5。 匹配方法。</t>
  </si>
  <si>
    <t>黄金之灵（美术需求）</t>
  </si>
  <si>
    <t>PvP消耗，产出设计，</t>
  </si>
  <si>
    <t>各种随机保底需求</t>
  </si>
  <si>
    <t>回归公会科技产出相关公式</t>
  </si>
  <si>
    <t>策划产出汇总</t>
  </si>
  <si>
    <t>评审</t>
  </si>
  <si>
    <t>封文档</t>
  </si>
  <si>
    <t>功能完成</t>
  </si>
  <si>
    <t>任务系统 - 验收，Debug</t>
    <phoneticPr fontId="15" type="noConversion"/>
  </si>
  <si>
    <t>自动战斗逻辑验收，debug</t>
    <phoneticPr fontId="14" type="noConversion"/>
  </si>
  <si>
    <t>完成</t>
    <rPh sb="0" eb="1">
      <t>wan'cheng</t>
    </rPh>
    <phoneticPr fontId="5" type="noConversion"/>
  </si>
  <si>
    <t>W2</t>
    <phoneticPr fontId="5" type="noConversion"/>
  </si>
  <si>
    <t>W3</t>
    <phoneticPr fontId="5" type="noConversion"/>
  </si>
  <si>
    <t>W4</t>
    <phoneticPr fontId="5" type="noConversion"/>
  </si>
  <si>
    <t>W5</t>
    <phoneticPr fontId="5" type="noConversion"/>
  </si>
  <si>
    <t>zz</t>
  </si>
  <si>
    <t>师叔</t>
  </si>
  <si>
    <t>小龙</t>
  </si>
  <si>
    <t>小飞</t>
  </si>
  <si>
    <t>帅帅</t>
  </si>
  <si>
    <t>小珍</t>
  </si>
  <si>
    <t>PVP</t>
    <phoneticPr fontId="5" type="noConversion"/>
  </si>
  <si>
    <t>任务系统</t>
    <rPh sb="0" eb="1">
      <t>ren'wu</t>
    </rPh>
    <rPh sb="2" eb="3">
      <t>xi't</t>
    </rPh>
    <phoneticPr fontId="5" type="noConversion"/>
  </si>
  <si>
    <t>PVP</t>
    <phoneticPr fontId="5" type="noConversion"/>
  </si>
  <si>
    <t>签到</t>
    <rPh sb="0" eb="1">
      <t>qian'dao</t>
    </rPh>
    <phoneticPr fontId="5" type="noConversion"/>
  </si>
  <si>
    <t>大冒险</t>
    <rPh sb="0" eb="1">
      <t>da'mao'xian</t>
    </rPh>
    <phoneticPr fontId="5" type="noConversion"/>
  </si>
  <si>
    <t>副本失败指引</t>
    <rPh sb="0" eb="1">
      <t>f'b</t>
    </rPh>
    <rPh sb="2" eb="3">
      <t>shi'bai</t>
    </rPh>
    <rPh sb="4" eb="5">
      <t>zhi'yin</t>
    </rPh>
    <phoneticPr fontId="5" type="noConversion"/>
  </si>
  <si>
    <t>登录-更新流程</t>
    <rPh sb="0" eb="1">
      <t>deng'lu</t>
    </rPh>
    <rPh sb="3" eb="4">
      <t>geng'x</t>
    </rPh>
    <rPh sb="5" eb="6">
      <t>liu'cheng</t>
    </rPh>
    <phoneticPr fontId="5" type="noConversion"/>
  </si>
  <si>
    <t>对局修改</t>
  </si>
  <si>
    <t>PVP-Debug</t>
    <phoneticPr fontId="5" type="noConversion"/>
  </si>
  <si>
    <t>大冒险-Debug</t>
    <rPh sb="0" eb="1">
      <t>da'mao'xian</t>
    </rPh>
    <phoneticPr fontId="5" type="noConversion"/>
  </si>
  <si>
    <t>签到Debug</t>
    <rPh sb="0" eb="1">
      <t>qian'dao</t>
    </rPh>
    <phoneticPr fontId="5" type="noConversion"/>
  </si>
  <si>
    <t>Debug</t>
    <phoneticPr fontId="5" type="noConversion"/>
  </si>
  <si>
    <t>PVP</t>
    <phoneticPr fontId="5" type="noConversion"/>
  </si>
  <si>
    <t>任务系统-Debug</t>
    <rPh sb="0" eb="1">
      <t>ren'wu</t>
    </rPh>
    <rPh sb="2" eb="3">
      <t>xi't</t>
    </rPh>
    <phoneticPr fontId="5" type="noConversion"/>
  </si>
  <si>
    <t>签到-Debug</t>
    <rPh sb="0" eb="1">
      <t>qian'dao</t>
    </rPh>
    <phoneticPr fontId="5" type="noConversion"/>
  </si>
  <si>
    <t>签到 -验收，Debug</t>
    <rPh sb="4" eb="5">
      <t>yan'shou</t>
    </rPh>
    <phoneticPr fontId="5" type="noConversion"/>
  </si>
  <si>
    <t>大冒险 - 验收，Debug</t>
    <rPh sb="6" eb="7">
      <t>yan'shou</t>
    </rPh>
    <phoneticPr fontId="5" type="noConversion"/>
  </si>
  <si>
    <t>抽蛋-Debug</t>
    <rPh sb="0" eb="1">
      <t>chou'dan</t>
    </rPh>
    <phoneticPr fontId="5" type="noConversion"/>
  </si>
  <si>
    <t>PVP - 验收，Debug</t>
    <rPh sb="6" eb="7">
      <t>yan'shou</t>
    </rPh>
    <phoneticPr fontId="5" type="noConversion"/>
  </si>
  <si>
    <t>副本失败指引 - 验收，Debug</t>
    <rPh sb="9" eb="10">
      <t>yan'shou</t>
    </rPh>
    <phoneticPr fontId="5" type="noConversion"/>
  </si>
  <si>
    <t>任务系统补充功能</t>
    <rPh sb="4" eb="5">
      <t>bu'chong</t>
    </rPh>
    <rPh sb="6" eb="7">
      <t>gong'neng</t>
    </rPh>
    <phoneticPr fontId="5" type="noConversion"/>
  </si>
  <si>
    <t>前2天内容调整-测试版本</t>
    <rPh sb="0" eb="1">
      <t>qian</t>
    </rPh>
    <rPh sb="2" eb="3">
      <t>tian</t>
    </rPh>
    <rPh sb="3" eb="4">
      <t>nei'rong</t>
    </rPh>
    <rPh sb="5" eb="6">
      <t>tiao'zheng</t>
    </rPh>
    <rPh sb="8" eb="9">
      <t>ce'shi</t>
    </rPh>
    <rPh sb="10" eb="11">
      <t>ban'b</t>
    </rPh>
    <phoneticPr fontId="5" type="noConversion"/>
  </si>
  <si>
    <t>第3章副本配置</t>
    <rPh sb="0" eb="1">
      <t>di</t>
    </rPh>
    <rPh sb="2" eb="3">
      <t>zhang</t>
    </rPh>
    <rPh sb="3" eb="4">
      <t>fu'b</t>
    </rPh>
    <rPh sb="5" eb="6">
      <t>pei'zhi</t>
    </rPh>
    <phoneticPr fontId="5" type="noConversion"/>
  </si>
  <si>
    <t>第4章副本配置</t>
    <rPh sb="0" eb="1">
      <t>di</t>
    </rPh>
    <rPh sb="2" eb="3">
      <t>zhang</t>
    </rPh>
    <rPh sb="3" eb="4">
      <t>fu'b</t>
    </rPh>
    <rPh sb="5" eb="6">
      <t>pei'zhi</t>
    </rPh>
    <phoneticPr fontId="5" type="noConversion"/>
  </si>
  <si>
    <t>第5章副本配置</t>
    <rPh sb="0" eb="1">
      <t>di</t>
    </rPh>
    <rPh sb="2" eb="3">
      <t>zhang</t>
    </rPh>
    <rPh sb="3" eb="4">
      <t>fu'b</t>
    </rPh>
    <rPh sb="5" eb="6">
      <t>pei'zhi</t>
    </rPh>
    <phoneticPr fontId="5" type="noConversion"/>
  </si>
  <si>
    <t>第6章副本配置</t>
    <rPh sb="0" eb="1">
      <t>di</t>
    </rPh>
    <rPh sb="2" eb="3">
      <t>zhang</t>
    </rPh>
    <rPh sb="3" eb="4">
      <t>fu'b</t>
    </rPh>
    <rPh sb="5" eb="6">
      <t>pei'zhi</t>
    </rPh>
    <phoneticPr fontId="5" type="noConversion"/>
  </si>
  <si>
    <t>Boss-铁匠</t>
    <rPh sb="5" eb="6">
      <t>tie'jiang</t>
    </rPh>
    <phoneticPr fontId="5" type="noConversion"/>
  </si>
  <si>
    <t>蘑菇人</t>
    <rPh sb="0" eb="1">
      <t>mo'gu'ren</t>
    </rPh>
    <phoneticPr fontId="5" type="noConversion"/>
  </si>
  <si>
    <t>三头犬</t>
    <rPh sb="0" eb="1">
      <t>san'tou'quan</t>
    </rPh>
    <phoneticPr fontId="5" type="noConversion"/>
  </si>
  <si>
    <t>射手座</t>
    <rPh sb="0" eb="1">
      <t>she'shou'zuo</t>
    </rPh>
    <phoneticPr fontId="5" type="noConversion"/>
  </si>
  <si>
    <t>9W1</t>
    <phoneticPr fontId="5" type="noConversion"/>
  </si>
  <si>
    <t>9W2</t>
  </si>
  <si>
    <t>9W3</t>
  </si>
  <si>
    <t>9W4</t>
  </si>
  <si>
    <t>9W5</t>
  </si>
  <si>
    <t>登录流程-资源更新</t>
    <phoneticPr fontId="5" type="noConversion"/>
  </si>
  <si>
    <t>登录流程-创建角色</t>
    <rPh sb="5" eb="6">
      <t>chuang'jian</t>
    </rPh>
    <rPh sb="7" eb="8">
      <t>jue'se</t>
    </rPh>
    <phoneticPr fontId="5" type="noConversion"/>
  </si>
  <si>
    <t>Loading界面</t>
    <rPh sb="7" eb="8">
      <t>jie'mian</t>
    </rPh>
    <phoneticPr fontId="5" type="noConversion"/>
  </si>
  <si>
    <t>系统设置</t>
    <rPh sb="0" eb="1">
      <t>xi't</t>
    </rPh>
    <rPh sb="2" eb="3">
      <t>she'zhi</t>
    </rPh>
    <phoneticPr fontId="5" type="noConversion"/>
  </si>
  <si>
    <t>推送功能</t>
    <rPh sb="0" eb="1">
      <t>tui'song</t>
    </rPh>
    <rPh sb="2" eb="3">
      <t>gong'neng</t>
    </rPh>
    <phoneticPr fontId="5" type="noConversion"/>
  </si>
  <si>
    <t>自动战斗</t>
    <rPh sb="0" eb="1">
      <t>zi'dong</t>
    </rPh>
    <rPh sb="2" eb="3">
      <t>zhan'dou</t>
    </rPh>
    <phoneticPr fontId="5" type="noConversion"/>
  </si>
  <si>
    <t>场景-PVP</t>
    <rPh sb="0" eb="1">
      <t>chang'jing</t>
    </rPh>
    <phoneticPr fontId="5" type="noConversion"/>
  </si>
  <si>
    <t>场景</t>
    <rPh sb="0" eb="1">
      <t>chang'jing</t>
    </rPh>
    <phoneticPr fontId="5" type="noConversion"/>
  </si>
  <si>
    <t>启动任务</t>
    <rPh sb="0" eb="1">
      <t>qi'dong</t>
    </rPh>
    <rPh sb="2" eb="3">
      <t>ren'wu</t>
    </rPh>
    <phoneticPr fontId="9" type="noConversion"/>
  </si>
  <si>
    <t>UI-Loading界面</t>
    <rPh sb="10" eb="11">
      <t>jie'mian</t>
    </rPh>
    <phoneticPr fontId="5" type="noConversion"/>
  </si>
  <si>
    <t>UI-系统设置</t>
    <rPh sb="3" eb="4">
      <t>xi'tong</t>
    </rPh>
    <rPh sb="5" eb="6">
      <t>she'zhi</t>
    </rPh>
    <phoneticPr fontId="5" type="noConversion"/>
  </si>
  <si>
    <t>UI-创建角色</t>
    <rPh sb="3" eb="4">
      <t>chuang'jian</t>
    </rPh>
    <rPh sb="5" eb="6">
      <t>jue'se</t>
    </rPh>
    <phoneticPr fontId="5" type="noConversion"/>
  </si>
  <si>
    <t>美术资源</t>
    <rPh sb="0" eb="1">
      <t>mei'hsu</t>
    </rPh>
    <rPh sb="2" eb="3">
      <t>zi'yuan</t>
    </rPh>
    <phoneticPr fontId="5" type="noConversion"/>
  </si>
  <si>
    <t>UI音效（功能or内容 待确认）</t>
    <rPh sb="2" eb="3">
      <t>yin'xiao</t>
    </rPh>
    <rPh sb="5" eb="6">
      <t>gong'neng</t>
    </rPh>
    <rPh sb="9" eb="10">
      <t>nei'rong</t>
    </rPh>
    <rPh sb="12" eb="13">
      <t>dai'que'ren</t>
    </rPh>
    <phoneticPr fontId="5" type="noConversion"/>
  </si>
  <si>
    <t>通天塔-金钱、经验副本配置</t>
    <rPh sb="0" eb="1">
      <t>tong'tian'ta</t>
    </rPh>
    <rPh sb="4" eb="5">
      <t>jin'qian</t>
    </rPh>
    <rPh sb="7" eb="8">
      <t>jing'yan</t>
    </rPh>
    <rPh sb="9" eb="10">
      <t>f'b</t>
    </rPh>
    <rPh sb="11" eb="12">
      <t>pei'zhi</t>
    </rPh>
    <phoneticPr fontId="5" type="noConversion"/>
  </si>
  <si>
    <t>通天塔-Boss副本设计（4Boss,16普通）</t>
    <rPh sb="0" eb="1">
      <t>tong'tian'ta</t>
    </rPh>
    <rPh sb="8" eb="9">
      <t>fu'b</t>
    </rPh>
    <rPh sb="10" eb="11">
      <t>she'ji</t>
    </rPh>
    <rPh sb="21" eb="22">
      <t>pu't</t>
    </rPh>
    <phoneticPr fontId="5" type="noConversion"/>
  </si>
  <si>
    <t>通天塔-Boss副本配置（估算一下是否有时间）</t>
    <rPh sb="0" eb="1">
      <t>tong'tian'ta</t>
    </rPh>
    <rPh sb="8" eb="9">
      <t>fu'b</t>
    </rPh>
    <rPh sb="10" eb="11">
      <t>pei'zhi</t>
    </rPh>
    <rPh sb="13" eb="14">
      <t>gu'suan</t>
    </rPh>
    <rPh sb="15" eb="16">
      <t>yi'xia</t>
    </rPh>
    <rPh sb="17" eb="18">
      <t>shi'fou</t>
    </rPh>
    <rPh sb="19" eb="20">
      <t>you</t>
    </rPh>
    <rPh sb="20" eb="21">
      <t>shi'jian</t>
    </rPh>
    <phoneticPr fontId="5" type="noConversion"/>
  </si>
  <si>
    <t>公会任务， 祈福， 科技 Reward配置</t>
    <phoneticPr fontId="5" type="noConversion"/>
  </si>
  <si>
    <t>公会任务配置</t>
    <rPh sb="0" eb="1">
      <t>gong'hui</t>
    </rPh>
    <rPh sb="2" eb="3">
      <t>ren'wu</t>
    </rPh>
    <rPh sb="4" eb="5">
      <t>pei'zhi</t>
    </rPh>
    <phoneticPr fontId="5" type="noConversion"/>
  </si>
  <si>
    <t>公会祈福，科技内容设计</t>
    <rPh sb="5" eb="6">
      <t>ke'ji</t>
    </rPh>
    <phoneticPr fontId="5" type="noConversion"/>
  </si>
  <si>
    <t>公会祈福，科技配置</t>
    <rPh sb="0" eb="1">
      <t>gong'hui</t>
    </rPh>
    <rPh sb="2" eb="3">
      <t>qi'fu</t>
    </rPh>
    <rPh sb="5" eb="6">
      <t>ke'ji</t>
    </rPh>
    <rPh sb="7" eb="8">
      <t>pei'zhi</t>
    </rPh>
    <phoneticPr fontId="5" type="noConversion"/>
  </si>
  <si>
    <t>大冒险-内容配置</t>
    <rPh sb="0" eb="1">
      <t>da'mao'xian</t>
    </rPh>
    <rPh sb="4" eb="5">
      <t>nei'rong</t>
    </rPh>
    <rPh sb="6" eb="7">
      <t>pei'zhi</t>
    </rPh>
    <phoneticPr fontId="5" type="noConversion"/>
  </si>
  <si>
    <t>公会任务设计，包括公会副本</t>
    <rPh sb="7" eb="8">
      <t>bao'kuo</t>
    </rPh>
    <rPh sb="9" eb="10">
      <t>gong'hui</t>
    </rPh>
    <rPh sb="11" eb="12">
      <t>fu'b</t>
    </rPh>
    <phoneticPr fontId="5" type="noConversion"/>
  </si>
  <si>
    <t>抽蛋配置</t>
    <rPh sb="0" eb="1">
      <t>chou'dan</t>
    </rPh>
    <rPh sb="2" eb="3">
      <t>pei'zhi</t>
    </rPh>
    <phoneticPr fontId="5" type="noConversion"/>
  </si>
  <si>
    <t>PVP奖励配置</t>
    <rPh sb="3" eb="4">
      <t>jiang'li</t>
    </rPh>
    <rPh sb="5" eb="6">
      <t>pei'zhi</t>
    </rPh>
    <phoneticPr fontId="5" type="noConversion"/>
  </si>
  <si>
    <t>UI调整美术需求</t>
    <rPh sb="2" eb="3">
      <t>tiao'zheng</t>
    </rPh>
    <rPh sb="4" eb="5">
      <t>mei'shu</t>
    </rPh>
    <rPh sb="6" eb="7">
      <t>xu'qiu</t>
    </rPh>
    <phoneticPr fontId="5" type="noConversion"/>
  </si>
  <si>
    <t>UI特效，动画补充</t>
    <rPh sb="2" eb="3">
      <t>te'xiao</t>
    </rPh>
    <rPh sb="5" eb="6">
      <t>dong'hua</t>
    </rPh>
    <rPh sb="7" eb="8">
      <t>bu'chong</t>
    </rPh>
    <phoneticPr fontId="5" type="noConversion"/>
  </si>
  <si>
    <t>BI log测试</t>
    <rPh sb="6" eb="7">
      <t>ce'shi</t>
    </rPh>
    <phoneticPr fontId="5" type="noConversion"/>
  </si>
  <si>
    <t>UI-对局外调整</t>
    <phoneticPr fontId="5" type="noConversion"/>
  </si>
  <si>
    <t>新手引导；登录-资源更新，创建角色；推送功能</t>
    <rPh sb="0" eb="1">
      <t>xin'shou</t>
    </rPh>
    <rPh sb="2" eb="3">
      <t>yin'dao</t>
    </rPh>
    <rPh sb="5" eb="6">
      <t>deng'lu</t>
    </rPh>
    <rPh sb="8" eb="9">
      <t>zi'yuan</t>
    </rPh>
    <rPh sb="10" eb="11">
      <t>geng'x</t>
    </rPh>
    <rPh sb="13" eb="14">
      <t>chung'jian</t>
    </rPh>
    <rPh sb="15" eb="16">
      <t>jue'se</t>
    </rPh>
    <rPh sb="18" eb="19">
      <t>tui'song</t>
    </rPh>
    <rPh sb="20" eb="21">
      <t>gong'neng</t>
    </rPh>
    <phoneticPr fontId="5" type="noConversion"/>
  </si>
  <si>
    <t>通天塔-Boss配置；</t>
  </si>
  <si>
    <t>UI音效-封文档</t>
    <rPh sb="5" eb="6">
      <t>feng'wen'dang</t>
    </rPh>
    <phoneticPr fontId="5" type="noConversion"/>
  </si>
  <si>
    <t>UI音效-验收，配置</t>
    <rPh sb="2" eb="3">
      <t>yin'xiao</t>
    </rPh>
    <rPh sb="5" eb="6">
      <t>yan'shou</t>
    </rPh>
    <rPh sb="8" eb="9">
      <t>pe'zhi</t>
    </rPh>
    <phoneticPr fontId="5" type="noConversion"/>
  </si>
  <si>
    <t>UI音效-Debug</t>
    <rPh sb="2" eb="3">
      <t>yin'xiao</t>
    </rPh>
    <phoneticPr fontId="5" type="noConversion"/>
  </si>
  <si>
    <t>通天塔-金钱，经验副本配置</t>
    <rPh sb="0" eb="1">
      <t>tong'tian'ta</t>
    </rPh>
    <rPh sb="4" eb="5">
      <t>jin'qian</t>
    </rPh>
    <rPh sb="7" eb="8">
      <t>jing'yan</t>
    </rPh>
    <rPh sb="9" eb="10">
      <t>fu'b</t>
    </rPh>
    <rPh sb="11" eb="12">
      <t>pei'zhi</t>
    </rPh>
    <phoneticPr fontId="5" type="noConversion"/>
  </si>
  <si>
    <t>第6章配置</t>
    <rPh sb="0" eb="1">
      <t>di</t>
    </rPh>
    <rPh sb="2" eb="3">
      <t>zhang</t>
    </rPh>
    <rPh sb="3" eb="4">
      <t>pei'zhi</t>
    </rPh>
    <phoneticPr fontId="5" type="noConversion"/>
  </si>
  <si>
    <t>第5章配置</t>
    <rPh sb="0" eb="1">
      <t>di</t>
    </rPh>
    <rPh sb="2" eb="3">
      <t>zhang</t>
    </rPh>
    <rPh sb="3" eb="4">
      <t>pei'zhi</t>
    </rPh>
    <phoneticPr fontId="5" type="noConversion"/>
  </si>
  <si>
    <t>第3章副本-debug</t>
    <rPh sb="0" eb="1">
      <t>di</t>
    </rPh>
    <rPh sb="2" eb="3">
      <t>zhang</t>
    </rPh>
    <rPh sb="3" eb="4">
      <t>f'b</t>
    </rPh>
    <phoneticPr fontId="5" type="noConversion"/>
  </si>
  <si>
    <t>第3章副本配置</t>
    <rPh sb="0" eb="1">
      <t>di</t>
    </rPh>
    <rPh sb="2" eb="3">
      <t>zhang</t>
    </rPh>
    <rPh sb="3" eb="4">
      <t>f'b</t>
    </rPh>
    <rPh sb="5" eb="6">
      <t>pei'zhi</t>
    </rPh>
    <phoneticPr fontId="5" type="noConversion"/>
  </si>
  <si>
    <t>第4章副本配置</t>
    <rPh sb="0" eb="1">
      <t>di</t>
    </rPh>
    <rPh sb="2" eb="3">
      <t>zhang</t>
    </rPh>
    <rPh sb="3" eb="4">
      <t>f'b</t>
    </rPh>
    <rPh sb="5" eb="6">
      <t>pei'zhi</t>
    </rPh>
    <phoneticPr fontId="5" type="noConversion"/>
  </si>
  <si>
    <t>第4章副本-debug</t>
    <rPh sb="0" eb="1">
      <t>di</t>
    </rPh>
    <rPh sb="2" eb="3">
      <t>zhang</t>
    </rPh>
    <rPh sb="3" eb="4">
      <t>f'b</t>
    </rPh>
    <phoneticPr fontId="5" type="noConversion"/>
  </si>
  <si>
    <t>通天塔-金钱，经验副本配置-debug</t>
    <rPh sb="0" eb="1">
      <t>tong'tian'ta</t>
    </rPh>
    <rPh sb="4" eb="5">
      <t>jin'qian</t>
    </rPh>
    <rPh sb="7" eb="8">
      <t>jing'yan</t>
    </rPh>
    <rPh sb="9" eb="10">
      <t>fu'b</t>
    </rPh>
    <rPh sb="11" eb="12">
      <t>pei'zhi</t>
    </rPh>
    <phoneticPr fontId="5" type="noConversion"/>
  </si>
  <si>
    <t>公会祈福、科技配置</t>
    <rPh sb="0" eb="1">
      <t>gong'hui</t>
    </rPh>
    <rPh sb="2" eb="3">
      <t>qi'fu</t>
    </rPh>
    <rPh sb="5" eb="6">
      <t>ke'ji</t>
    </rPh>
    <rPh sb="7" eb="8">
      <t>pei'zhi</t>
    </rPh>
    <phoneticPr fontId="5" type="noConversion"/>
  </si>
  <si>
    <t>公会祈福、科技内容设计</t>
    <rPh sb="0" eb="1">
      <t>gong'hui</t>
    </rPh>
    <rPh sb="2" eb="3">
      <t>qi'fu</t>
    </rPh>
    <rPh sb="5" eb="6">
      <t>ke'ji</t>
    </rPh>
    <rPh sb="7" eb="8">
      <t>nei'rong</t>
    </rPh>
    <rPh sb="9" eb="10">
      <t>she'ji</t>
    </rPh>
    <phoneticPr fontId="5" type="noConversion"/>
  </si>
  <si>
    <t>前2天内容调整-测试版本配置，debug</t>
    <rPh sb="0" eb="1">
      <t>qian</t>
    </rPh>
    <rPh sb="2" eb="3">
      <t>tian</t>
    </rPh>
    <rPh sb="3" eb="4">
      <t>nei'rong</t>
    </rPh>
    <rPh sb="5" eb="6">
      <t>tiao'zheng</t>
    </rPh>
    <rPh sb="8" eb="9">
      <t>ce'shi</t>
    </rPh>
    <rPh sb="10" eb="11">
      <t>ban'b</t>
    </rPh>
    <rPh sb="12" eb="13">
      <t>pei'zhi</t>
    </rPh>
    <phoneticPr fontId="5" type="noConversion"/>
  </si>
  <si>
    <t>Debug</t>
    <phoneticPr fontId="5" type="noConversion"/>
  </si>
  <si>
    <t>Debug</t>
    <phoneticPr fontId="5" type="noConversion"/>
  </si>
  <si>
    <t>0.7版本对局外调整-验收，Debug</t>
    <rPh sb="11" eb="12">
      <t>yan'shou</t>
    </rPh>
    <phoneticPr fontId="5" type="noConversion"/>
  </si>
  <si>
    <t>loading界面- 验收，Debug</t>
    <rPh sb="11" eb="12">
      <t>yan'shou</t>
    </rPh>
    <phoneticPr fontId="5" type="noConversion"/>
  </si>
  <si>
    <t>系统设置 - 验收，Debug</t>
    <rPh sb="7" eb="8">
      <t>yan'shou</t>
    </rPh>
    <phoneticPr fontId="5" type="noConversion"/>
  </si>
  <si>
    <t>大冒险-内容Debug</t>
    <rPh sb="0" eb="1">
      <t>da'mao'xian</t>
    </rPh>
    <rPh sb="4" eb="5">
      <t>nei'rong</t>
    </rPh>
    <phoneticPr fontId="5" type="noConversion"/>
  </si>
  <si>
    <t>公会任务配置 -Debug</t>
    <rPh sb="0" eb="1">
      <t>gong'hui</t>
    </rPh>
    <rPh sb="2" eb="3">
      <t>ren'wu</t>
    </rPh>
    <rPh sb="4" eb="5">
      <t>pei'zhi</t>
    </rPh>
    <phoneticPr fontId="5" type="noConversion"/>
  </si>
  <si>
    <t>AOE特效具体需求</t>
  </si>
  <si>
    <t>帮助相关</t>
  </si>
  <si>
    <t>技能升级逻辑和界面需求</t>
  </si>
  <si>
    <t>前期剧情审核 1-8boss需求， 立绘3-4个需求</t>
  </si>
  <si>
    <t>礼包推广页面预研</t>
  </si>
  <si>
    <t>玩家炫耀出口设计预研</t>
  </si>
  <si>
    <t>主UI相关， 或者是队长， 之类</t>
  </si>
  <si>
    <t>孔老师相关时间</t>
  </si>
  <si>
    <t>Loading界面美术需求</t>
  </si>
  <si>
    <t>通天塔场景， 金钱经验试炼场景需求</t>
  </si>
  <si>
    <t>考虑是否开放三个难度</t>
  </si>
  <si>
    <t>里程碑10 预告</t>
  </si>
  <si>
    <t>各个系统开放时间和表现修改</t>
  </si>
  <si>
    <t>对局剩余问题解决</t>
  </si>
  <si>
    <t>里程碑 10 预告</t>
  </si>
  <si>
    <t>loading界面功能设计</t>
  </si>
  <si>
    <t>里程碑10（预告）</t>
  </si>
  <si>
    <t>新手引导（封文档）</t>
  </si>
  <si>
    <t>ts</t>
    <phoneticPr fontId="5" type="noConversion"/>
  </si>
  <si>
    <t>雷神</t>
    <rPh sb="0" eb="1">
      <t>lei'shen</t>
    </rPh>
    <phoneticPr fontId="5" type="noConversion"/>
  </si>
  <si>
    <t>sf</t>
    <phoneticPr fontId="5" type="noConversion"/>
  </si>
  <si>
    <t>铁马</t>
    <rPh sb="0" eb="1">
      <t>tie'ma</t>
    </rPh>
    <phoneticPr fontId="5" type="noConversion"/>
  </si>
  <si>
    <t>罗阳</t>
    <rPh sb="0" eb="1">
      <t>luo'yang</t>
    </rPh>
    <phoneticPr fontId="5" type="noConversion"/>
  </si>
  <si>
    <t>云祥</t>
    <rPh sb="0" eb="1">
      <t>yun'xiang</t>
    </rPh>
    <phoneticPr fontId="5" type="noConversion"/>
  </si>
  <si>
    <t>卫芳</t>
    <rPh sb="0" eb="1">
      <t>wei'fang</t>
    </rPh>
    <phoneticPr fontId="5" type="noConversion"/>
  </si>
  <si>
    <t>豆豆</t>
    <rPh sb="0" eb="1">
      <t>dou'dou</t>
    </rPh>
    <phoneticPr fontId="5" type="noConversion"/>
  </si>
  <si>
    <t>九尾狐</t>
    <rPh sb="0" eb="1">
      <t>jiu'wei'hu</t>
    </rPh>
    <phoneticPr fontId="5" type="noConversion"/>
  </si>
  <si>
    <t>Boss-冰龙</t>
    <phoneticPr fontId="5" type="noConversion"/>
  </si>
  <si>
    <t>Boss-第一章</t>
    <rPh sb="5" eb="6">
      <t>di</t>
    </rPh>
    <rPh sb="6" eb="7">
      <t>yi</t>
    </rPh>
    <rPh sb="7" eb="8">
      <t>zhang</t>
    </rPh>
    <phoneticPr fontId="5" type="noConversion"/>
  </si>
  <si>
    <t>天使长</t>
    <rPh sb="0" eb="1">
      <t>tian'sh'zhang</t>
    </rPh>
    <phoneticPr fontId="5" type="noConversion"/>
  </si>
  <si>
    <t>场景-村落</t>
    <rPh sb="0" eb="1">
      <t>chang'jing</t>
    </rPh>
    <rPh sb="3" eb="4">
      <t>cun'luo</t>
    </rPh>
    <phoneticPr fontId="5" type="noConversion"/>
  </si>
  <si>
    <t>工时</t>
    <rPh sb="0" eb="1">
      <t>gong'shi</t>
    </rPh>
    <phoneticPr fontId="5" type="noConversion"/>
  </si>
  <si>
    <t>竞技场主界面 阵容选择 防守阵容  防守记录 调UI和动画</t>
    <rPh sb="23" eb="24">
      <t>tiao</t>
    </rPh>
    <rPh sb="26" eb="27">
      <t>he</t>
    </rPh>
    <rPh sb="27" eb="28">
      <t>dong'hua</t>
    </rPh>
    <phoneticPr fontId="5" type="noConversion"/>
  </si>
  <si>
    <t>胜利失败平局结算  竞技奖励调UI和动画</t>
    <phoneticPr fontId="5" type="noConversion"/>
  </si>
  <si>
    <t xml:space="preserve">PVP-loading背景图   </t>
    <phoneticPr fontId="5" type="noConversion"/>
  </si>
  <si>
    <t>PVP场景拼接</t>
    <rPh sb="5" eb="6">
      <t>pin'jie</t>
    </rPh>
    <phoneticPr fontId="5" type="noConversion"/>
  </si>
  <si>
    <t>UI-对局设置-设计，切图</t>
    <rPh sb="3" eb="4">
      <t>dui'ju</t>
    </rPh>
    <rPh sb="5" eb="6">
      <t>she'zhi</t>
    </rPh>
    <rPh sb="8" eb="9">
      <t>she'ji</t>
    </rPh>
    <rPh sb="11" eb="12">
      <t>qie'tu</t>
    </rPh>
    <phoneticPr fontId="20" type="noConversion"/>
  </si>
  <si>
    <t>UI-对局设置-调UI</t>
    <rPh sb="5" eb="6">
      <t>she'zhi</t>
    </rPh>
    <rPh sb="8" eb="9">
      <t>tiao</t>
    </rPh>
    <phoneticPr fontId="20" type="noConversion"/>
  </si>
  <si>
    <t>UI-PVP-Debug</t>
    <phoneticPr fontId="5" type="noConversion"/>
  </si>
  <si>
    <t>UI-大冒险-Debug</t>
    <rPh sb="3" eb="4">
      <t>da'mao'xian</t>
    </rPh>
    <phoneticPr fontId="5" type="noConversion"/>
  </si>
  <si>
    <t>大冒险-主界面完成冒险特效动画</t>
    <rPh sb="0" eb="1">
      <t>da'mao'xian</t>
    </rPh>
    <phoneticPr fontId="0" type="Hiragana"/>
  </si>
  <si>
    <t>动作，特效</t>
    <rPh sb="0" eb="1">
      <t>dong'zuo</t>
    </rPh>
    <rPh sb="3" eb="4">
      <t>te'xiao</t>
    </rPh>
    <phoneticPr fontId="5" type="noConversion"/>
  </si>
  <si>
    <t>3D</t>
    <phoneticPr fontId="5" type="noConversion"/>
  </si>
  <si>
    <t>3D</t>
    <phoneticPr fontId="5" type="noConversion"/>
  </si>
  <si>
    <t>原画</t>
    <rPh sb="0" eb="1">
      <t>yuan'hua</t>
    </rPh>
    <phoneticPr fontId="5" type="noConversion"/>
  </si>
  <si>
    <t>3D</t>
    <phoneticPr fontId="5" type="noConversion"/>
  </si>
  <si>
    <t>Boss-第一章</t>
    <rPh sb="5" eb="6">
      <t>di</t>
    </rPh>
    <rPh sb="6" eb="7">
      <t>yi'zhang</t>
    </rPh>
    <rPh sb="7" eb="8">
      <t>zhang</t>
    </rPh>
    <phoneticPr fontId="5" type="noConversion"/>
  </si>
  <si>
    <t>特效-冰龙</t>
    <rPh sb="0" eb="1">
      <t>te'xiao</t>
    </rPh>
    <rPh sb="3" eb="4">
      <t>bing'long</t>
    </rPh>
    <phoneticPr fontId="5" type="noConversion"/>
  </si>
  <si>
    <t>特效-铁匠</t>
    <rPh sb="0" eb="1">
      <t>te'xiao</t>
    </rPh>
    <rPh sb="3" eb="4">
      <t>tie'jiang</t>
    </rPh>
    <phoneticPr fontId="5" type="noConversion"/>
  </si>
  <si>
    <t>特效-Boss-第一章</t>
    <rPh sb="0" eb="1">
      <t>te'xiao</t>
    </rPh>
    <rPh sb="8" eb="9">
      <t>di'yi'zhang</t>
    </rPh>
    <rPh sb="10" eb="11">
      <t>zhang</t>
    </rPh>
    <phoneticPr fontId="5" type="noConversion"/>
  </si>
  <si>
    <t>UI动画，特效补充（sf补充）</t>
    <rPh sb="2" eb="3">
      <t>dong'hua</t>
    </rPh>
    <rPh sb="5" eb="6">
      <t>te'xiao</t>
    </rPh>
    <rPh sb="7" eb="8">
      <t>bu'chong</t>
    </rPh>
    <rPh sb="12" eb="13">
      <t>bu'chong</t>
    </rPh>
    <phoneticPr fontId="5" type="noConversion"/>
  </si>
  <si>
    <t>拼接</t>
    <rPh sb="0" eb="1">
      <t>pin'jie</t>
    </rPh>
    <phoneticPr fontId="5" type="noConversion"/>
  </si>
  <si>
    <t>资源</t>
    <rPh sb="0" eb="1">
      <t>zi'yuan</t>
    </rPh>
    <phoneticPr fontId="5" type="noConversion"/>
  </si>
  <si>
    <t>UI-怪物头像</t>
    <rPh sb="3" eb="4">
      <t>guai'wu</t>
    </rPh>
    <rPh sb="5" eb="6">
      <t>tou'xiang</t>
    </rPh>
    <phoneticPr fontId="5" type="noConversion"/>
  </si>
  <si>
    <t>UI-签到</t>
    <rPh sb="3" eb="4">
      <t>qian'dao</t>
    </rPh>
    <phoneticPr fontId="5" type="noConversion"/>
  </si>
  <si>
    <t>UI-签到-Debug</t>
    <rPh sb="3" eb="4">
      <t>qian'dao</t>
    </rPh>
    <phoneticPr fontId="5" type="noConversion"/>
  </si>
  <si>
    <t>UI-副本失败指引，Debug</t>
    <rPh sb="3" eb="4">
      <t>f'b</t>
    </rPh>
    <rPh sb="5" eb="6">
      <t>shi'bai</t>
    </rPh>
    <rPh sb="7" eb="8">
      <t>zhi'yin</t>
    </rPh>
    <phoneticPr fontId="5" type="noConversion"/>
  </si>
  <si>
    <t>副本失败指引用例，测试，复查bug</t>
    <rPh sb="0" eb="1">
      <t>f'b</t>
    </rPh>
    <rPh sb="2" eb="3">
      <t>shi'bai</t>
    </rPh>
    <rPh sb="4" eb="5">
      <t>zhi'yin</t>
    </rPh>
    <rPh sb="6" eb="7">
      <t>yong'li</t>
    </rPh>
    <rPh sb="9" eb="10">
      <t>ce'shi</t>
    </rPh>
    <rPh sb="12" eb="13">
      <t>fu'cha</t>
    </rPh>
    <phoneticPr fontId="5" type="noConversion"/>
  </si>
  <si>
    <t>对局修改测试，复查bug</t>
    <rPh sb="0" eb="1">
      <t>dui'ju</t>
    </rPh>
    <rPh sb="2" eb="3">
      <t>xiu'gai</t>
    </rPh>
    <rPh sb="4" eb="5">
      <t>ce'shi</t>
    </rPh>
    <rPh sb="7" eb="8">
      <t>fu'cha</t>
    </rPh>
    <phoneticPr fontId="5" type="noConversion"/>
  </si>
  <si>
    <t>签到测试，复查bug</t>
    <rPh sb="0" eb="1">
      <t>qian'dao</t>
    </rPh>
    <rPh sb="2" eb="3">
      <t>ce'shi</t>
    </rPh>
    <rPh sb="5" eb="6">
      <t>fu'cha</t>
    </rPh>
    <phoneticPr fontId="5" type="noConversion"/>
  </si>
  <si>
    <t>PVP测试</t>
    <rPh sb="3" eb="4">
      <t>ce'shi</t>
    </rPh>
    <phoneticPr fontId="5" type="noConversion"/>
  </si>
  <si>
    <t>PVP复查bug</t>
    <rPh sb="3" eb="4">
      <t>fu'cha</t>
    </rPh>
    <phoneticPr fontId="5" type="noConversion"/>
  </si>
  <si>
    <t>任务新需求用例，测试，复查bug</t>
    <rPh sb="0" eb="1">
      <t>ren'wu</t>
    </rPh>
    <rPh sb="2" eb="3">
      <t>xin</t>
    </rPh>
    <rPh sb="3" eb="4">
      <t>xu'qiu</t>
    </rPh>
    <rPh sb="5" eb="6">
      <t>yong'li</t>
    </rPh>
    <rPh sb="8" eb="9">
      <t>ce'shi</t>
    </rPh>
    <rPh sb="11" eb="12">
      <t>fu'cha</t>
    </rPh>
    <phoneticPr fontId="5" type="noConversion"/>
  </si>
  <si>
    <t>大冒险测试，复查bug</t>
    <rPh sb="0" eb="1">
      <t>da'mao'xian</t>
    </rPh>
    <rPh sb="3" eb="4">
      <t>ce'shi</t>
    </rPh>
    <rPh sb="6" eb="7">
      <t>fu'cha</t>
    </rPh>
    <phoneticPr fontId="5" type="noConversion"/>
  </si>
  <si>
    <t>UI音效文档分析，用例设计</t>
    <rPh sb="2" eb="3">
      <t>yin'xiao</t>
    </rPh>
    <rPh sb="4" eb="5">
      <t>wen'dang</t>
    </rPh>
    <rPh sb="6" eb="7">
      <t>fen'xi</t>
    </rPh>
    <rPh sb="9" eb="10">
      <t>yong'li</t>
    </rPh>
    <rPh sb="11" eb="12">
      <t>she'ji</t>
    </rPh>
    <phoneticPr fontId="5" type="noConversion"/>
  </si>
  <si>
    <t>对局外修改文档分析，用例设计</t>
    <rPh sb="0" eb="1">
      <t>dui'ju</t>
    </rPh>
    <rPh sb="2" eb="3">
      <t>wai</t>
    </rPh>
    <rPh sb="3" eb="4">
      <t>xiu'gai</t>
    </rPh>
    <rPh sb="5" eb="6">
      <t>wen'dang</t>
    </rPh>
    <rPh sb="7" eb="8">
      <t>fen'xi</t>
    </rPh>
    <rPh sb="10" eb="11">
      <t>yong'li</t>
    </rPh>
    <rPh sb="12" eb="13">
      <t>she'ji</t>
    </rPh>
    <phoneticPr fontId="5" type="noConversion"/>
  </si>
  <si>
    <t>第3，4章副本用例设计</t>
    <rPh sb="0" eb="1">
      <t>di</t>
    </rPh>
    <rPh sb="4" eb="5">
      <t>zhang</t>
    </rPh>
    <rPh sb="5" eb="6">
      <t>fu'b</t>
    </rPh>
    <rPh sb="7" eb="8">
      <t>yong'li</t>
    </rPh>
    <rPh sb="9" eb="10">
      <t>she'ji</t>
    </rPh>
    <phoneticPr fontId="5" type="noConversion"/>
  </si>
  <si>
    <t>第三章副本测试</t>
    <rPh sb="0" eb="1">
      <t>di</t>
    </rPh>
    <rPh sb="1" eb="2">
      <t>san'zhang</t>
    </rPh>
    <rPh sb="3" eb="4">
      <t>fu'b</t>
    </rPh>
    <rPh sb="5" eb="6">
      <t>ce'shi</t>
    </rPh>
    <phoneticPr fontId="5" type="noConversion"/>
  </si>
  <si>
    <t>自动战斗文档分析，用例设计</t>
    <rPh sb="0" eb="1">
      <t>zi'dong</t>
    </rPh>
    <rPh sb="2" eb="3">
      <t>zhan'dou</t>
    </rPh>
    <rPh sb="4" eb="5">
      <t>wen'dang</t>
    </rPh>
    <rPh sb="6" eb="7">
      <t>fen'xi</t>
    </rPh>
    <rPh sb="9" eb="10">
      <t>yong'li</t>
    </rPh>
    <rPh sb="11" eb="12">
      <t>she'ji</t>
    </rPh>
    <phoneticPr fontId="5" type="noConversion"/>
  </si>
  <si>
    <t>自动战斗测试</t>
    <rPh sb="0" eb="1">
      <t>zi'dong</t>
    </rPh>
    <rPh sb="2" eb="3">
      <t>zhan'dou</t>
    </rPh>
    <rPh sb="4" eb="5">
      <t>ce'shi</t>
    </rPh>
    <phoneticPr fontId="5" type="noConversion"/>
  </si>
  <si>
    <t>第三章副本复查bug</t>
    <rPh sb="0" eb="1">
      <t>di</t>
    </rPh>
    <rPh sb="1" eb="2">
      <t>san'zhang</t>
    </rPh>
    <rPh sb="3" eb="4">
      <t>fu'b</t>
    </rPh>
    <rPh sb="5" eb="6">
      <t>fu'cha</t>
    </rPh>
    <phoneticPr fontId="5" type="noConversion"/>
  </si>
  <si>
    <t>第四章副本测试</t>
    <rPh sb="0" eb="1">
      <t>di</t>
    </rPh>
    <rPh sb="1" eb="2">
      <t>si</t>
    </rPh>
    <rPh sb="2" eb="3">
      <t>zhang</t>
    </rPh>
    <rPh sb="3" eb="4">
      <t>f'b</t>
    </rPh>
    <rPh sb="5" eb="6">
      <t>ce'shi</t>
    </rPh>
    <phoneticPr fontId="5" type="noConversion"/>
  </si>
  <si>
    <t>第四章副本复查bug</t>
    <rPh sb="0" eb="1">
      <t>di</t>
    </rPh>
    <rPh sb="1" eb="2">
      <t>si</t>
    </rPh>
    <rPh sb="3" eb="4">
      <t>fu'b</t>
    </rPh>
    <rPh sb="5" eb="6">
      <t>fu'cha</t>
    </rPh>
    <phoneticPr fontId="5" type="noConversion"/>
  </si>
  <si>
    <t>通天塔-金钱、经验副本测试，复查bug</t>
    <rPh sb="0" eb="1">
      <t>tong'tian'ta</t>
    </rPh>
    <rPh sb="4" eb="5">
      <t>jin'qian</t>
    </rPh>
    <rPh sb="7" eb="8">
      <t>jing'yan</t>
    </rPh>
    <rPh sb="9" eb="10">
      <t>fu'b</t>
    </rPh>
    <rPh sb="11" eb="12">
      <t>ce'shi</t>
    </rPh>
    <rPh sb="14" eb="15">
      <t>fu'cha</t>
    </rPh>
    <phoneticPr fontId="5" type="noConversion"/>
  </si>
  <si>
    <t>等级开启功能</t>
  </si>
  <si>
    <t>等级开启功能</t>
    <rPh sb="0" eb="1">
      <t>deng'ji</t>
    </rPh>
    <rPh sb="2" eb="3">
      <t>kai'qi</t>
    </rPh>
    <rPh sb="4" eb="5">
      <t>gong'neng</t>
    </rPh>
    <phoneticPr fontId="5" type="noConversion"/>
  </si>
  <si>
    <t>宠物界面-详细信息</t>
    <rPh sb="0" eb="1">
      <t>chong'wu</t>
    </rPh>
    <rPh sb="2" eb="3">
      <t>jie'mian</t>
    </rPh>
    <rPh sb="5" eb="6">
      <t>xiang'xi</t>
    </rPh>
    <rPh sb="7" eb="8">
      <t>xin'xi</t>
    </rPh>
    <phoneticPr fontId="5" type="noConversion"/>
  </si>
  <si>
    <t>Loading界面</t>
  </si>
  <si>
    <t>新手引导</t>
    <rPh sb="0" eb="1">
      <t>xin'shou'yin'dao</t>
    </rPh>
    <phoneticPr fontId="5" type="noConversion"/>
  </si>
  <si>
    <t>loading界面</t>
    <rPh sb="7" eb="8">
      <t>jie'mian</t>
    </rPh>
    <phoneticPr fontId="5" type="noConversion"/>
  </si>
  <si>
    <t>Debug</t>
    <phoneticPr fontId="5" type="noConversion"/>
  </si>
  <si>
    <t>公会任务（包括副本）测试，复查bug</t>
    <rPh sb="0" eb="1">
      <t>gong'hui</t>
    </rPh>
    <rPh sb="2" eb="3">
      <t>ren'wu</t>
    </rPh>
    <rPh sb="5" eb="6">
      <t>bao'kuo</t>
    </rPh>
    <rPh sb="7" eb="8">
      <t>fu'b</t>
    </rPh>
    <rPh sb="10" eb="11">
      <t>ce'shi</t>
    </rPh>
    <rPh sb="13" eb="14">
      <t>fu'cha</t>
    </rPh>
    <phoneticPr fontId="5" type="noConversion"/>
  </si>
  <si>
    <t>公会任务（包括副本）文档分析，用例</t>
    <rPh sb="0" eb="1">
      <t>gon'hui</t>
    </rPh>
    <rPh sb="2" eb="3">
      <t>ren'wu</t>
    </rPh>
    <rPh sb="5" eb="6">
      <t>bao'kuo</t>
    </rPh>
    <rPh sb="7" eb="8">
      <t>fu'b</t>
    </rPh>
    <rPh sb="10" eb="11">
      <t>wen'dang</t>
    </rPh>
    <rPh sb="12" eb="13">
      <t>fen'xi</t>
    </rPh>
    <rPh sb="15" eb="16">
      <t>yong'li</t>
    </rPh>
    <phoneticPr fontId="5" type="noConversion"/>
  </si>
  <si>
    <t>公会祈福、科技测试</t>
    <rPh sb="0" eb="1">
      <t>gong'hui</t>
    </rPh>
    <rPh sb="2" eb="3">
      <t>qi'fu</t>
    </rPh>
    <rPh sb="5" eb="6">
      <t>ke'ji</t>
    </rPh>
    <rPh sb="7" eb="8">
      <t>ce'shi</t>
    </rPh>
    <phoneticPr fontId="5" type="noConversion"/>
  </si>
  <si>
    <t>公会祈福、科技文档分析，用例</t>
    <rPh sb="0" eb="1">
      <t>gong'hui'qi'fu</t>
    </rPh>
    <rPh sb="2" eb="3">
      <t>qi'fu</t>
    </rPh>
    <rPh sb="5" eb="6">
      <t>ke'ji</t>
    </rPh>
    <rPh sb="7" eb="8">
      <t>wen'dang</t>
    </rPh>
    <rPh sb="9" eb="10">
      <t>fen'xi</t>
    </rPh>
    <rPh sb="12" eb="13">
      <t>yong'li</t>
    </rPh>
    <phoneticPr fontId="5" type="noConversion"/>
  </si>
  <si>
    <t>Loading测试</t>
    <rPh sb="7" eb="8">
      <t>ce'shi</t>
    </rPh>
    <phoneticPr fontId="5" type="noConversion"/>
  </si>
  <si>
    <t>loading文档分析，用例</t>
    <rPh sb="7" eb="8">
      <t>wen'dang</t>
    </rPh>
    <rPh sb="9" eb="10">
      <t>fne'xi</t>
    </rPh>
    <rPh sb="12" eb="13">
      <t>yonl'gi</t>
    </rPh>
    <phoneticPr fontId="5" type="noConversion"/>
  </si>
  <si>
    <t>新手引导文档分析，用例</t>
    <rPh sb="0" eb="1">
      <t>xin'shou</t>
    </rPh>
    <rPh sb="2" eb="3">
      <t>yin'dao</t>
    </rPh>
    <rPh sb="4" eb="5">
      <t>wen'dang</t>
    </rPh>
    <rPh sb="6" eb="7">
      <t>fen'xi</t>
    </rPh>
    <rPh sb="9" eb="10">
      <t>yong'li</t>
    </rPh>
    <phoneticPr fontId="5" type="noConversion"/>
  </si>
  <si>
    <t>通天塔-boss文档分析</t>
    <rPh sb="0" eb="1">
      <t>tong'tian'ta</t>
    </rPh>
    <rPh sb="8" eb="9">
      <t>wen'dang</t>
    </rPh>
    <rPh sb="10" eb="11">
      <t>fen'xi</t>
    </rPh>
    <phoneticPr fontId="5" type="noConversion"/>
  </si>
  <si>
    <t>通天塔-boss用例设计</t>
    <rPh sb="0" eb="1">
      <t>tong'tian'ta</t>
    </rPh>
    <rPh sb="8" eb="9">
      <t>yong'li</t>
    </rPh>
    <rPh sb="10" eb="11">
      <t>she'ji</t>
    </rPh>
    <phoneticPr fontId="5" type="noConversion"/>
  </si>
  <si>
    <t>新手引导</t>
    <rPh sb="0" eb="1">
      <t>xin'shou</t>
    </rPh>
    <rPh sb="2" eb="3">
      <t>yin'dao</t>
    </rPh>
    <phoneticPr fontId="5" type="noConversion"/>
  </si>
  <si>
    <t>字体问题</t>
    <rPh sb="0" eb="1">
      <t>zi'ti</t>
    </rPh>
    <rPh sb="2" eb="3">
      <t>wen'ti</t>
    </rPh>
    <phoneticPr fontId="5" type="noConversion"/>
  </si>
  <si>
    <t>字体问题</t>
    <rPh sb="0" eb="1">
      <t>zi't</t>
    </rPh>
    <rPh sb="2" eb="3">
      <t>wen'ti</t>
    </rPh>
    <phoneticPr fontId="5" type="noConversion"/>
  </si>
  <si>
    <t>任务系统，Debug</t>
    <rPh sb="0" eb="1">
      <t>ren'wu</t>
    </rPh>
    <rPh sb="2" eb="3">
      <t>xi't</t>
    </rPh>
    <phoneticPr fontId="5" type="noConversion"/>
  </si>
  <si>
    <t>登录-创建角色</t>
    <rPh sb="0" eb="1">
      <t>deng'lu</t>
    </rPh>
    <rPh sb="3" eb="4">
      <t>chuang'jian</t>
    </rPh>
    <rPh sb="5" eb="6">
      <t>jue'se</t>
    </rPh>
    <phoneticPr fontId="5" type="noConversion"/>
  </si>
  <si>
    <t>登录-创建角色测试，复查bug</t>
    <rPh sb="0" eb="1">
      <t>deng'lu</t>
    </rPh>
    <rPh sb="3" eb="4">
      <t>chuang'jian</t>
    </rPh>
    <rPh sb="5" eb="6">
      <t>jue'se</t>
    </rPh>
    <rPh sb="7" eb="8">
      <t>ce'shi</t>
    </rPh>
    <rPh sb="10" eb="11">
      <t>fu'cha</t>
    </rPh>
    <phoneticPr fontId="5" type="noConversion"/>
  </si>
  <si>
    <t>新手引导测试</t>
    <rPh sb="0" eb="1">
      <t>xin'shou</t>
    </rPh>
    <rPh sb="2" eb="3">
      <t>yin'dao</t>
    </rPh>
    <rPh sb="4" eb="5">
      <t>ce'shi</t>
    </rPh>
    <phoneticPr fontId="5" type="noConversion"/>
  </si>
  <si>
    <t>自动战斗</t>
  </si>
  <si>
    <t>debug</t>
    <phoneticPr fontId="5" type="noConversion"/>
  </si>
  <si>
    <t>数值项内容配置待排期</t>
    <rPh sb="0" eb="1">
      <t>shu'zhi</t>
    </rPh>
    <rPh sb="2" eb="3">
      <t>xiang</t>
    </rPh>
    <rPh sb="3" eb="4">
      <t>nei'rong</t>
    </rPh>
    <rPh sb="5" eb="6">
      <t>pei'zhi</t>
    </rPh>
    <rPh sb="7" eb="8">
      <t>dai</t>
    </rPh>
    <rPh sb="8" eb="9">
      <t>pai'qi</t>
    </rPh>
    <phoneticPr fontId="5" type="noConversion"/>
  </si>
  <si>
    <t>统计UI需要调整的工作，排期</t>
    <rPh sb="12" eb="13">
      <t>pai'qi</t>
    </rPh>
    <phoneticPr fontId="5" type="noConversion"/>
  </si>
  <si>
    <t>前2天内容调整版本-测试（包括场景）</t>
    <rPh sb="0" eb="1">
      <t>qian</t>
    </rPh>
    <rPh sb="2" eb="3">
      <t>tian</t>
    </rPh>
    <rPh sb="3" eb="4">
      <t>nei'rong</t>
    </rPh>
    <rPh sb="5" eb="6">
      <t>tiao'zheng</t>
    </rPh>
    <rPh sb="7" eb="8">
      <t>ban'b</t>
    </rPh>
    <rPh sb="10" eb="11">
      <t>ce'shi</t>
    </rPh>
    <rPh sb="13" eb="14">
      <t>bao'kuo</t>
    </rPh>
    <rPh sb="15" eb="16">
      <t>chang'jing</t>
    </rPh>
    <phoneticPr fontId="5" type="noConversion"/>
  </si>
  <si>
    <t>前2天内容调整版本-测试（包括场景）</t>
    <phoneticPr fontId="5" type="noConversion"/>
  </si>
  <si>
    <t>UI-宠物界面（详细信息，技能）</t>
    <rPh sb="3" eb="4">
      <t>chong'wu</t>
    </rPh>
    <rPh sb="5" eb="6">
      <t>jie'mian</t>
    </rPh>
    <rPh sb="8" eb="9">
      <t>xiang'xi</t>
    </rPh>
    <rPh sb="10" eb="11">
      <t>xin'xi</t>
    </rPh>
    <rPh sb="13" eb="14">
      <t>ji'neng</t>
    </rPh>
    <phoneticPr fontId="5" type="noConversion"/>
  </si>
  <si>
    <t>UI-新手引导</t>
    <rPh sb="3" eb="4">
      <t>xin'shou</t>
    </rPh>
    <rPh sb="5" eb="6">
      <t>yin'dao</t>
    </rPh>
    <phoneticPr fontId="5" type="noConversion"/>
  </si>
  <si>
    <t>UI-Loading</t>
    <phoneticPr fontId="5" type="noConversion"/>
  </si>
  <si>
    <t>宠物界面-详细信息，技能升级文档分析</t>
    <rPh sb="0" eb="1">
      <t>chong'wu</t>
    </rPh>
    <rPh sb="2" eb="3">
      <t>jie'mian</t>
    </rPh>
    <rPh sb="5" eb="6">
      <t>xiang'xi</t>
    </rPh>
    <rPh sb="7" eb="8">
      <t>xin'xi</t>
    </rPh>
    <rPh sb="10" eb="11">
      <t>ji'neng</t>
    </rPh>
    <rPh sb="12" eb="13">
      <t>sheng'ji</t>
    </rPh>
    <rPh sb="14" eb="15">
      <t>wen'dang</t>
    </rPh>
    <rPh sb="16" eb="17">
      <t>fen'xi</t>
    </rPh>
    <phoneticPr fontId="5" type="noConversion"/>
  </si>
  <si>
    <t>宠物界面-详细信息，技能升级用例，测试</t>
    <rPh sb="0" eb="1">
      <t>chong'wu</t>
    </rPh>
    <rPh sb="2" eb="3">
      <t>jie'main</t>
    </rPh>
    <rPh sb="5" eb="6">
      <t>xiang'xi</t>
    </rPh>
    <rPh sb="7" eb="8">
      <t>xin'xi</t>
    </rPh>
    <rPh sb="10" eb="11">
      <t>ji'neng</t>
    </rPh>
    <rPh sb="12" eb="13">
      <t>sheng'ji</t>
    </rPh>
    <rPh sb="14" eb="15">
      <t>yong'li</t>
    </rPh>
    <rPh sb="17" eb="18">
      <t>ce'shi</t>
    </rPh>
    <phoneticPr fontId="5" type="noConversion"/>
  </si>
  <si>
    <t>Debug</t>
    <phoneticPr fontId="5" type="noConversion"/>
  </si>
  <si>
    <t>总计</t>
    <phoneticPr fontId="14" type="noConversion"/>
  </si>
  <si>
    <t>W1（2/17)</t>
  </si>
  <si>
    <t>W2(2/24)</t>
  </si>
  <si>
    <t>W3(3/2)</t>
  </si>
  <si>
    <t>W4(3/9)</t>
  </si>
  <si>
    <t>W5(3/16)</t>
  </si>
  <si>
    <t>W6(3/23)</t>
  </si>
  <si>
    <t>MT</t>
    <phoneticPr fontId="14" type="noConversion"/>
  </si>
  <si>
    <t>Icon需求 + 审核 （孔老师反馈后）+技能</t>
  </si>
  <si>
    <t>升级文案需求</t>
  </si>
  <si>
    <t>成长卡点需求，审核</t>
  </si>
  <si>
    <t>具体任务， 1-8对话 + 审核</t>
  </si>
  <si>
    <t>5-6章怪设计或通天塔怪设计补充</t>
  </si>
  <si>
    <t>立绘需求其他， 共8个</t>
  </si>
  <si>
    <t>0.7玩法难度定义和需求</t>
    <phoneticPr fontId="15" type="noConversion"/>
  </si>
  <si>
    <t>对局修改-封文档</t>
  </si>
  <si>
    <t>对局修改 - 验收，debug</t>
  </si>
  <si>
    <t>第3章副本配置（1/2)</t>
  </si>
  <si>
    <t>第3章副本配置（2/2)</t>
  </si>
  <si>
    <t>第4章副本配置（1/2)</t>
  </si>
  <si>
    <t>第3章副本 - debug</t>
  </si>
  <si>
    <t>第4章副本配置(2/2)</t>
  </si>
  <si>
    <t>第4章副本 - debug</t>
  </si>
  <si>
    <t>里程碑 10 （预告）</t>
  </si>
  <si>
    <t>通天塔 - 试炼之塔 （配置）</t>
  </si>
  <si>
    <t>应该不分可以转给小星或者雪姬</t>
  </si>
  <si>
    <t>预计</t>
  </si>
  <si>
    <t>雪</t>
    <phoneticPr fontId="14" type="noConversion"/>
  </si>
  <si>
    <t>包括装备tips显示需求</t>
  </si>
  <si>
    <t>公会任务配置</t>
  </si>
  <si>
    <t>设置相关需求</t>
  </si>
  <si>
    <t>特殊礼包售卖功能需求</t>
  </si>
  <si>
    <t>像魔灵的广告</t>
  </si>
  <si>
    <t>大冒险-内容设计</t>
  </si>
  <si>
    <t>得看老李投放情况，优先度降低， 开放时间延后</t>
  </si>
  <si>
    <t>镶嵌宝石，升阶， 售卖，0.7应该不做</t>
  </si>
  <si>
    <t>补充2只小怪Boss</t>
  </si>
  <si>
    <t>提供具体逻辑， 雪姬正式负责</t>
  </si>
  <si>
    <t>总体怪投放修改</t>
  </si>
  <si>
    <t>通天塔-试炼之塔 - Boss副本设计（4Boss,16普通）</t>
  </si>
  <si>
    <t>金钱，经验副本数值设计</t>
  </si>
  <si>
    <t>通天塔 - 试炼之塔 - 配置</t>
  </si>
  <si>
    <t>5-6章Boss设计</t>
  </si>
  <si>
    <t>1-2章困难副本数值设计</t>
  </si>
  <si>
    <t>各个玩法战斗数值调试</t>
  </si>
  <si>
    <t>李</t>
    <phoneticPr fontId="14" type="noConversion"/>
  </si>
  <si>
    <t>4个章节相关数值设计补漏</t>
  </si>
  <si>
    <t>第3 -4章副本配置Reward</t>
  </si>
  <si>
    <t>第3 -4章副本配置Reward - debug</t>
  </si>
  <si>
    <t>抽蛋，PVP，公会内容配置 - debug</t>
  </si>
  <si>
    <t>收尾孔老师任务内容设计</t>
  </si>
  <si>
    <t>任务内容配置 - debug</t>
  </si>
  <si>
    <t>困难副本1-4章Reward 配置</t>
  </si>
  <si>
    <t>通天塔 - 试炼之塔 Reward 配置</t>
  </si>
  <si>
    <t>各个玩法投放回收集成和调试</t>
  </si>
  <si>
    <t>UI音效</t>
  </si>
  <si>
    <t>技能升级</t>
  </si>
  <si>
    <t>怪详细列表</t>
  </si>
  <si>
    <t>美术需求</t>
  </si>
  <si>
    <t>3个立绘</t>
  </si>
  <si>
    <t>Icon 需求</t>
  </si>
  <si>
    <t>立绘其他需求</t>
  </si>
  <si>
    <t>1-8Boss</t>
  </si>
  <si>
    <t>AOE特效表现需求优先级应该比困难本数值低</t>
    <rPh sb="3" eb="4">
      <t>te'xiao</t>
    </rPh>
    <rPh sb="5" eb="6">
      <t>biao'xian</t>
    </rPh>
    <rPh sb="7" eb="8">
      <t>xu'qiu</t>
    </rPh>
    <rPh sb="8" eb="9">
      <t>qiu</t>
    </rPh>
    <rPh sb="9" eb="10">
      <t>you'xian'ji</t>
    </rPh>
    <rPh sb="12" eb="13">
      <t>ying'g</t>
    </rPh>
    <rPh sb="14" eb="15">
      <t>bi</t>
    </rPh>
    <rPh sb="15" eb="16">
      <t>kun'nan'ben</t>
    </rPh>
    <rPh sb="18" eb="19">
      <t>shu'zhi</t>
    </rPh>
    <rPh sb="20" eb="21">
      <t>di</t>
    </rPh>
    <phoneticPr fontId="5" type="noConversion"/>
  </si>
  <si>
    <t>配置角色升级相关文案</t>
  </si>
  <si>
    <t>客户端优化</t>
    <phoneticPr fontId="5" type="noConversion"/>
  </si>
  <si>
    <t>服务器配表优化</t>
    <phoneticPr fontId="5" type="noConversion"/>
  </si>
  <si>
    <t>弱点被找到的特效</t>
  </si>
  <si>
    <r>
      <t>通用施法特效*</t>
    </r>
    <r>
      <rPr>
        <sz val="11"/>
        <color theme="1"/>
        <rFont val="微软雅黑"/>
        <family val="2"/>
        <charset val="134"/>
      </rPr>
      <t>5</t>
    </r>
    <phoneticPr fontId="22" type="noConversion"/>
  </si>
  <si>
    <t>打掉弱点表现</t>
    <phoneticPr fontId="22" type="noConversion"/>
  </si>
  <si>
    <t>照妖镜晃动</t>
    <phoneticPr fontId="22" type="noConversion"/>
  </si>
  <si>
    <t>照妖镜</t>
    <phoneticPr fontId="22" type="noConversion"/>
  </si>
  <si>
    <t>照妖镜细化</t>
    <phoneticPr fontId="22" type="noConversion"/>
  </si>
  <si>
    <t>主场景家具</t>
    <phoneticPr fontId="5" type="noConversion"/>
  </si>
  <si>
    <t>特效-蘑菇人 三头犬</t>
    <phoneticPr fontId="5" type="noConversion"/>
  </si>
  <si>
    <t>村落场景拼接（完成）</t>
    <rPh sb="0" eb="1">
      <t>cun'luo</t>
    </rPh>
    <rPh sb="2" eb="3">
      <t>chang'jing</t>
    </rPh>
    <rPh sb="4" eb="5">
      <t>pin'jie</t>
    </rPh>
    <phoneticPr fontId="5" type="noConversion"/>
  </si>
  <si>
    <t>通天塔场景</t>
    <phoneticPr fontId="5" type="noConversion"/>
  </si>
  <si>
    <t>大招受击特效*3</t>
    <phoneticPr fontId="5" type="noConversion"/>
  </si>
  <si>
    <t>UI音效</t>
    <rPh sb="2" eb="3">
      <t>yin'xiao</t>
    </rPh>
    <phoneticPr fontId="5" type="noConversion"/>
  </si>
  <si>
    <t>W1(9D)</t>
    <phoneticPr fontId="16" type="noConversion"/>
  </si>
  <si>
    <t>推送</t>
  </si>
  <si>
    <t>充值</t>
    <rPh sb="0" eb="1">
      <t>chong'zhi</t>
    </rPh>
    <phoneticPr fontId="5" type="noConversion"/>
  </si>
  <si>
    <t>通天塔-金币场景拼接</t>
    <rPh sb="0" eb="1">
      <t>tong'tian'ta</t>
    </rPh>
    <rPh sb="4" eb="5">
      <t>jin'bi</t>
    </rPh>
    <rPh sb="6" eb="7">
      <t>chang'jing</t>
    </rPh>
    <rPh sb="8" eb="9">
      <t>pin'jie</t>
    </rPh>
    <phoneticPr fontId="5" type="noConversion"/>
  </si>
  <si>
    <t>通天塔-boss场景原画</t>
    <rPh sb="0" eb="1">
      <t>tong'tian'ta</t>
    </rPh>
    <rPh sb="8" eb="9">
      <t>chang'jing</t>
    </rPh>
    <rPh sb="10" eb="11">
      <t>yuan'hua</t>
    </rPh>
    <phoneticPr fontId="5" type="noConversion"/>
  </si>
  <si>
    <t>通天塔-boss场景拼接</t>
    <rPh sb="0" eb="1">
      <t>tong'tian'ta</t>
    </rPh>
    <rPh sb="8" eb="9">
      <t>chang'jing</t>
    </rPh>
    <rPh sb="10" eb="11">
      <t>pin'jie</t>
    </rPh>
    <phoneticPr fontId="5" type="noConversion"/>
  </si>
  <si>
    <t>AOE特效*？</t>
    <rPh sb="3" eb="4">
      <t>te'xiao</t>
    </rPh>
    <phoneticPr fontId="5" type="noConversion"/>
  </si>
  <si>
    <t>UI优化计划</t>
    <rPh sb="2" eb="3">
      <t>you'hua</t>
    </rPh>
    <rPh sb="4" eb="5">
      <t>ji'hua</t>
    </rPh>
    <phoneticPr fontId="5" type="noConversion"/>
  </si>
  <si>
    <t>UI-对局血条相关</t>
    <rPh sb="3" eb="4">
      <t>dui'ju</t>
    </rPh>
    <phoneticPr fontId="22" type="noConversion"/>
  </si>
  <si>
    <t>立绘*12</t>
    <rPh sb="0" eb="1">
      <t>li'hui</t>
    </rPh>
    <phoneticPr fontId="5" type="noConversion"/>
  </si>
  <si>
    <t>立绘*1</t>
  </si>
  <si>
    <t>立绘*1</t>
    <rPh sb="0" eb="1">
      <t>li'hui</t>
    </rPh>
    <phoneticPr fontId="5" type="noConversion"/>
  </si>
  <si>
    <t>立绘*2</t>
    <rPh sb="0" eb="1">
      <t>li'hui</t>
    </rPh>
    <phoneticPr fontId="5" type="noConversion"/>
  </si>
  <si>
    <t>立绘*3</t>
    <rPh sb="0" eb="1">
      <t>li'hui</t>
    </rPh>
    <phoneticPr fontId="5" type="noConversion"/>
  </si>
  <si>
    <t>立绘外包</t>
    <rPh sb="0" eb="1">
      <t>li'hui</t>
    </rPh>
    <rPh sb="2" eb="3">
      <t>wai'bao</t>
    </rPh>
    <phoneticPr fontId="5" type="noConversion"/>
  </si>
  <si>
    <t>看外包情况排，如果好的话就画宣传画*1（1.5周）</t>
    <rPh sb="0" eb="1">
      <t>kan</t>
    </rPh>
    <rPh sb="1" eb="2">
      <t>wai'bao</t>
    </rPh>
    <rPh sb="3" eb="4">
      <t>qing'k</t>
    </rPh>
    <rPh sb="5" eb="6">
      <t>pai</t>
    </rPh>
    <rPh sb="7" eb="8">
      <t>ru'guo</t>
    </rPh>
    <rPh sb="9" eb="10">
      <t>hao</t>
    </rPh>
    <rPh sb="10" eb="11">
      <t>de</t>
    </rPh>
    <rPh sb="11" eb="12">
      <t>hua</t>
    </rPh>
    <rPh sb="12" eb="13">
      <t>jiu</t>
    </rPh>
    <rPh sb="13" eb="14">
      <t>hua</t>
    </rPh>
    <rPh sb="14" eb="15">
      <t>xuan'chuan'hua</t>
    </rPh>
    <rPh sb="23" eb="24">
      <t>zhou</t>
    </rPh>
    <phoneticPr fontId="5" type="noConversion"/>
  </si>
  <si>
    <t>W1（9D 2.24）</t>
    <phoneticPr fontId="16" type="noConversion"/>
  </si>
  <si>
    <t>动作</t>
    <rPh sb="0" eb="1">
      <t>dong'zuo</t>
    </rPh>
    <phoneticPr fontId="5" type="noConversion"/>
  </si>
  <si>
    <t>特效</t>
    <rPh sb="0" eb="1">
      <t>te'x</t>
    </rPh>
    <phoneticPr fontId="5" type="noConversion"/>
  </si>
  <si>
    <t>场景-通天塔-经验</t>
    <rPh sb="0" eb="1">
      <t>chang'jing</t>
    </rPh>
    <rPh sb="3" eb="4">
      <t>tong'tian'ta</t>
    </rPh>
    <rPh sb="7" eb="8">
      <t>jing'yan</t>
    </rPh>
    <phoneticPr fontId="5" type="noConversion"/>
  </si>
  <si>
    <t>场景-通天塔-金币</t>
    <rPh sb="0" eb="1">
      <t>chang'jing</t>
    </rPh>
    <rPh sb="3" eb="4">
      <t>tong'tian'ta</t>
    </rPh>
    <rPh sb="7" eb="8">
      <t>jin'bi</t>
    </rPh>
    <phoneticPr fontId="5" type="noConversion"/>
  </si>
  <si>
    <t>场景-通天塔-boss</t>
    <rPh sb="0" eb="1">
      <t>chang'jing</t>
    </rPh>
    <rPh sb="3" eb="4">
      <t>tong'tian'ta</t>
    </rPh>
    <phoneticPr fontId="5" type="noConversion"/>
  </si>
  <si>
    <t>场景-</t>
    <rPh sb="0" eb="1">
      <t>chang'jing</t>
    </rPh>
    <phoneticPr fontId="5" type="noConversion"/>
  </si>
  <si>
    <t>UI-Icon-装备*24</t>
    <rPh sb="8" eb="9">
      <t>zhuang'bei</t>
    </rPh>
    <phoneticPr fontId="5" type="noConversion"/>
  </si>
  <si>
    <t>大冒险-底图-9</t>
    <phoneticPr fontId="0" type="Hiragana"/>
  </si>
  <si>
    <t>技能图标-找资源</t>
    <rPh sb="5" eb="6">
      <t>zhao'zi'yuan</t>
    </rPh>
    <phoneticPr fontId="5" type="noConversion"/>
  </si>
  <si>
    <t>技能图标*10</t>
    <rPh sb="0" eb="1">
      <t>ji'neng</t>
    </rPh>
    <rPh sb="2" eb="3">
      <t>tu'biao</t>
    </rPh>
    <phoneticPr fontId="5" type="noConversion"/>
  </si>
  <si>
    <t>UI-大冒险*9</t>
    <rPh sb="3" eb="4">
      <t>da'mao'xian</t>
    </rPh>
    <phoneticPr fontId="5" type="noConversion"/>
  </si>
  <si>
    <t>UI-公会祈福*3</t>
    <rPh sb="3" eb="4">
      <t>gong'hui</t>
    </rPh>
    <rPh sb="5" eb="6">
      <t>qi'fu</t>
    </rPh>
    <phoneticPr fontId="5" type="noConversion"/>
  </si>
  <si>
    <t>装备图标*24</t>
    <rPh sb="0" eb="1">
      <t>zhuang'b</t>
    </rPh>
    <phoneticPr fontId="5" type="noConversion"/>
  </si>
  <si>
    <t xml:space="preserve"> </t>
    <phoneticPr fontId="5" type="noConversion"/>
  </si>
  <si>
    <t>村落场景、主界面测试</t>
    <phoneticPr fontId="5" type="noConversion"/>
  </si>
  <si>
    <t>UI音效测试</t>
    <phoneticPr fontId="5" type="noConversion"/>
  </si>
  <si>
    <t>等级开启功能文档分析，用例</t>
    <phoneticPr fontId="5" type="noConversion"/>
  </si>
  <si>
    <t>等级开启功能测试</t>
    <phoneticPr fontId="5" type="noConversion"/>
  </si>
  <si>
    <t>签到用例设计</t>
    <phoneticPr fontId="5" type="noConversion"/>
  </si>
  <si>
    <t>里程碑8问题总结：</t>
  </si>
  <si>
    <t>里程碑8完成情况：</t>
  </si>
  <si>
    <t>本里程碑底线目标除对局修改外其余均完成，对局修改延期主要由于设计讨论和修改持续时间较长，导致无法按计划完成</t>
  </si>
  <si>
    <t>里程碑8完成的功能有：登录流程（除更新，创建角色），任务补充功能，商店补充功能+换UI，公会基地，阵容选择战力相关，抽蛋，立绘</t>
  </si>
  <si>
    <t>里程碑8完成的文档有：副本失败指引，签到，通天塔-经验，金钱副本设计</t>
  </si>
  <si>
    <t>里程碑8完成的内容有：第一、二章副本；通用技能；前2天任务；</t>
  </si>
  <si>
    <t>优先级为1的任务共63个，已完成52个，完成率83%，未完成工作包括：对局调整，自动战斗，团队模型（验证），性格投放，任务投放，收费点设计，字体问题处理，宠物模型标准，Boss-巨人，Boss-冰龙，场景原画*1</t>
  </si>
  <si>
    <t>优先级为2、3的任务共25个，已完成8个，完成率32%，未完成工作包括：村落美术资源；宠物界面调整；商城补充功能；一部分文档设计，道具配置；程序、美术自主任务</t>
  </si>
  <si>
    <t>Jira Bug新增227个，总计1190个，剩余90个未修复</t>
  </si>
  <si>
    <t>问题总结：</t>
  </si>
  <si>
    <t>本里程碑整体来看，完成功能量以及质量还是比较好的。</t>
  </si>
  <si>
    <t>但对于对局和宠物界面延期，有一部分原因在于等待外界反馈，后期如果有类似情况，还需考虑好工作安排，尽量避免一些等待引起的延误。</t>
  </si>
  <si>
    <t>美术有部分工作由于质量问题需要进行修改，延误了工期，此类情况需要反思出现原因。</t>
  </si>
  <si>
    <t>关于UI制作配合上，虽然已经整理了一部分UI标准，但在正式工作中，由于流程时有不同，仍存在一些问题需要处理</t>
  </si>
  <si>
    <t>美术更新资源与客户端资源有偏差</t>
  </si>
  <si>
    <t>解决方法：资源变更需要通知PM，发放资源更新任务，由负责策划或程序进行更新，对应测试进行测试</t>
  </si>
  <si>
    <t>美术做UI涉及功能修改</t>
  </si>
  <si>
    <t>解决方法：尽量三方确认问题，有需要改的内容提前说明。封文档后若有修改，及时通知相关人员（三方参与人员），重新评估时间以及排期。</t>
  </si>
  <si>
    <t>美术没有时间提前做UI，但可能在做UI时对功能进行修改</t>
  </si>
  <si>
    <t>解决方法：三方前确认需求，三方后确保各方可以开工</t>
  </si>
  <si>
    <t>（理论上出现这种情况已经不太合理了，毕竟UI功能项的东西是已经过了UI评审和三方的。需要美术同学在参加三方前加强对需求的确认，并且思考UI设计）</t>
  </si>
  <si>
    <t>需要保持和继续加强的部分：</t>
  </si>
  <si>
    <t>多沟通，多分享，修改及时广播</t>
  </si>
  <si>
    <t>各部门需要提升的地方？</t>
  </si>
  <si>
    <t>请各位提高服务他人的意识，交付给下个工作流程部门的内容多为他人考虑一些，可以提高工作效率，减少重复的询问确认带来的时间成本。</t>
  </si>
  <si>
    <t>各位Leader需要加强对工作计划排期的认真程度，做项目是一个多部门配合的工作，一个部门计划不能按时完成会对后续部门均有影响，尤其是上游部门。</t>
  </si>
  <si>
    <t>在离封测版本越来越近的时间里，我们更不能随意，否则封测版本将遥遥无期。</t>
  </si>
  <si>
    <t>后面冲刺封测版本，策划，美术，测试相对工作量会比较大，且工作内容细碎繁琐，需要各Leader提前考虑工作量和工作安排，做好应对准备和措施。</t>
  </si>
  <si>
    <t>里程碑6问题总结：</t>
  </si>
  <si>
    <t>里程碑6完成情况：</t>
  </si>
  <si>
    <t>里程碑6完成的功能有：背包，道具合成分解，主界面，副本选择，队伍选择，活力值，宠物图鉴，技能新增逻辑，战斗计算模拟工具，客户端假滚动列表；</t>
  </si>
  <si>
    <t>里程碑6完成的文档有：通天塔，公会，战力定义。</t>
  </si>
  <si>
    <t>里程碑6完成的内容有：玩家等级成长公式；宝石内容；道具文案、美术需求；通天塔、公会投放，各玩法投放回归集成</t>
  </si>
  <si>
    <t>里程碑6完成的美术工作有：森林、冥河场景重调整；角色动作制作*8；角色3D制作*7，角色原画*6。</t>
  </si>
  <si>
    <t>里程碑6计划任务共88个，已完成60个，完成率68%</t>
  </si>
  <si>
    <t>里程碑5问题总结：</t>
  </si>
  <si>
    <t>里程碑5完成情况：</t>
  </si>
  <si>
    <t>本里程碑按计划时间完成底线目标，其中美术3D动作制作任务未完成主要由于对局改动方向不明确阻碍以及原画外包阻碍，另外策划文档比预期完成少主要由于UI评审以及功能验收等排期不足</t>
  </si>
  <si>
    <t>里程碑5完成的功能有：宠物界面各功能（除战力、宝石种类等数值相关，技能升级），音乐音效，邮箱，IM，商店，副本结算功能达到测试完成。背包完成功能开发，完成道具合成分解文档。</t>
  </si>
  <si>
    <t>里程碑5完成的内容有：两章副本美术需求，数值相关规划：强化、进阶需求道具内容，装备内容；宠物经验公式；技能覆盖率调优以及基础价值配比。角色原画及3D*6，场景原画*1</t>
  </si>
  <si>
    <t>里程碑5计划任务共79个，已完成41个，完成率51.9%</t>
  </si>
  <si>
    <t>优先级为1的任务工57个，已完成36个，完成率63%，未完成工作包括：角色动作制作。场景原画，玩家测试结果分析总结，商城充值相关内容，副本内容设计，宝石内容，玩家经验公式，显示战力定义</t>
  </si>
  <si>
    <t>优先级为2、3的任务工21个，已完成4个，完成率19%，未完成工作包括：一部分文档设计，程序、美术自主任务</t>
  </si>
  <si>
    <t>Jira Bug新增308个，总计963个，剩余71个未修复</t>
  </si>
  <si>
    <t>本里程碑整体来看，进度完成是比较好的，但也存在一些问题</t>
  </si>
  <si>
    <t>总结分享加强</t>
  </si>
  <si>
    <t>策划：加强设计思路分享，功能、数值设计多沟通，提高对游戏目标的统一性</t>
  </si>
  <si>
    <t>程序：交流UI制作方法，与美术协调更好的工作流程</t>
  </si>
  <si>
    <t>测试：典型bug、特殊bug归类；</t>
  </si>
  <si>
    <t>其他：PM协调制作方法的提高效率；工作流程的优化</t>
  </si>
  <si>
    <t>UI上的问题需要考虑和处理</t>
  </si>
  <si>
    <t>手机体验和电脑差别比较大，还需要多从手机考虑UI的易用性</t>
  </si>
  <si>
    <t>程序在制作UI上花费时间比较长，但做出来效果还不是很好（粗糙，花）。对于UI的制作花费这么长时间感觉不好，希望前期加强对UI的审核</t>
  </si>
  <si>
    <t>点击的操作太多，滑动的操作略少</t>
  </si>
  <si>
    <t>外人对于UI的评价：1.缺乏立体感，太平面。2.过渡色用的少，对比太强，看久了容易累</t>
  </si>
  <si>
    <t>帆爷需要收集集体测试意见，统一考虑修改方案</t>
  </si>
  <si>
    <t>每个地方的字色字号要标清楚。</t>
  </si>
  <si>
    <t>切图尺寸为偶数的规定，目前很多图不是偶数像素（不知道偶数的目的）</t>
  </si>
  <si>
    <t>字号的硬性规范，字号4种已超，字体偶数号有奇数</t>
  </si>
  <si>
    <t>程序制作UI花费时间长，UI美术相关bug遗漏比较多。第一个里程碑大批量制作UI，也做了几个界面了，希望大家能对现有做法提出意见和建议，提高UI制作的效率和质量</t>
  </si>
  <si>
    <t>需要增加真机体验测试</t>
  </si>
  <si>
    <t>少做无用功，以前做了好多无用功，浪费时间，例如，创建角色文档，写完了没人管了，副本选择写完了，现在重新改了，什么封妖文档，副本结算，村落家园等等。以后要尽量避免做无用功。</t>
  </si>
  <si>
    <t>里程碑4问题总结：</t>
  </si>
  <si>
    <t>里程碑4完成情况：</t>
  </si>
  <si>
    <t>本里程碑延期1周，主要延期问题有两章副本的配置及debug，新增了玩家测试的一些临时修改</t>
  </si>
  <si>
    <t>里程碑4完成的功能有：被动技能，战斗AI达到测试完成。音乐音效逻辑，邮箱功能程序开发</t>
  </si>
  <si>
    <t>里程碑4完成的内容有：两章玩家测试的副本，对局UI更换资源，小怪*15、boss*2的美术资源</t>
  </si>
  <si>
    <t>里程碑4计划任务共88个，已完成71个，完成率81%</t>
  </si>
  <si>
    <t>优先级为1的任务工48个，已完成47个，完成率98%，未完成工作包括：魔灵分析报告</t>
  </si>
  <si>
    <t>优先级为2、3的任务工40个，已完成23个，完成率58%，未完成工作包括：一部分文档设计，程序、测试自主任务</t>
  </si>
  <si>
    <t>Jira Bug新增345个，总计655个，剩余42个未修复</t>
  </si>
  <si>
    <t>以后有那种类似配副本的情况，需要策划有人验收和接应，不能就丢出来前面就完全没人管</t>
  </si>
  <si>
    <t>xw和师叔确认</t>
  </si>
  <si>
    <t>目前客户端中配置文件已经达到34个，是否有些多，后边还有很多的玩法、活动、其他功能系统，是否考虑配置结构优化（策划&amp;程序）</t>
  </si>
  <si>
    <t>装备强化表等，查一下具体表有没有问题</t>
  </si>
  <si>
    <t xml:space="preserve">副本内容设计时需要更加详细的描述清楚，方便配置 </t>
  </si>
  <si>
    <t>变更需求及时回归，文档需要补充的内容ts和xw确认，回归副本文档模板</t>
  </si>
  <si>
    <t>目前感觉策划1个人出功能文档，速度慢，程序测试在安排任务的时候在每个里程碑后半段压力较大</t>
  </si>
  <si>
    <t>里程碑5需要做数值工作，在下个里程碑会有调整</t>
  </si>
  <si>
    <t>有一些表现相关的内容最好确定一下标准，例如动作时长、特效时长、模型大小等，能全部用通用标准最好</t>
  </si>
  <si>
    <t>需求检查清楚，美术资源验收把关</t>
  </si>
  <si>
    <t>严于律己，克己奉公，责有攸归，奖罚分明，高效的岗位责任制，利于提高企业生产率</t>
  </si>
  <si>
    <t>尺璧寸阴，小事上不必吹毛求疵，大事上要不拘小节，以减少时间成本</t>
  </si>
  <si>
    <t>及时沟通，人不在用微信沟通</t>
  </si>
  <si>
    <t>居安思危,思则有备,有备无患，保持竞争意识，戒骄戒躁</t>
  </si>
  <si>
    <t>小怪大招美术表现由孙帆出美术需求文档，策划提供大招逻辑需求</t>
  </si>
  <si>
    <t>工作完成要交接给下游同事的，提交到对应人才算完成（如：测试内容要提交到客户端，美术资源要提交到资源目录）</t>
  </si>
  <si>
    <t>测试内容要在移动端上测完才算完成，windows上测试会有问题</t>
  </si>
  <si>
    <t>Jira及时更新</t>
  </si>
  <si>
    <t>里程碑3问题总结：</t>
  </si>
  <si>
    <t>里程碑3完成情况：</t>
  </si>
  <si>
    <t>本里程碑延期1周，主要延期问题有：V0.2体验修改内容，被动技能封文档，宠物界面进阶功能以及策划部分设计文档</t>
  </si>
  <si>
    <t>里程碑3完成了对局剩余及体验修改的一些功能，如：动画表现相关，副本、对局、进程关系，服务器客户端副本数据联调等</t>
  </si>
  <si>
    <t>完成了副本选择-副本信息，阵容调整初版功能，任务系统功能，宠物界面中宠物详情和列表已经达到QA测试，技能升级和宠物进阶已完成开发和验收。</t>
  </si>
  <si>
    <t>新增了工作：HockeyApp功能添加，私服搭建，服务器自动发布工具，多语言基础功能，8章小怪属性设计以及布怪</t>
  </si>
  <si>
    <t>里程碑3计划任务共63个，已完成52个，完成率83%</t>
  </si>
  <si>
    <t>优先级为1的任务工43个，已完成36个，完成率84%，未完成工作包括：游戏原型，副本设计范围，两章副本设计，竞品研究，命名规范，场景原画-冥河</t>
  </si>
  <si>
    <t>优先级为2、3的任务工13个，已完成9个，完成率69%，未完成工作包括：副本选择UI，副本结算文档，背包文档，取消工作1个：技能系统回归测试</t>
  </si>
  <si>
    <t>Jira任务单新增290个，其中 个已完成，剩余23个，完成率92%</t>
  </si>
  <si>
    <t>Jira Bug新增116个，总计310个，剩余24个未修复</t>
  </si>
  <si>
    <t>已经完成的功能在完成度和质量方面还是相对比较好的，测试发现的问题基本均已修复，剩余未修复问题大部分未UI相关低优先级问题。</t>
  </si>
  <si>
    <t>但由于UI风格尚未确认，导致已开发功能并未制作UI相关资源及配置。</t>
  </si>
  <si>
    <t>魔灵召唤的体验和产出是否达到了预期效果？后期需要借鉴的内容是否已经掌握？</t>
  </si>
  <si>
    <t>新增设计目的讲解流程感觉效果如何？后续怎么做？</t>
  </si>
  <si>
    <t>里程碑4结束后，到0.7的版本已经过半。</t>
  </si>
  <si>
    <t>到年底除了里程碑4之外只剩4个月时间，功能和内容上距离0.7的目标还有很大差距。</t>
  </si>
  <si>
    <t>对于时间和游戏内容的平衡需要考虑，不能重复zy的做法。</t>
  </si>
  <si>
    <t>里程碑2问题总结回顾：</t>
  </si>
  <si>
    <t>开发流程广播，明确</t>
  </si>
  <si>
    <t>主要了解周版本流程，功能开发流程</t>
  </si>
  <si>
    <t>各位Leader及时跟进组员的工作进展，站会前提前收集问题和任务状态，站会后问题及时跟进解决</t>
  </si>
  <si>
    <t>Jira养成操作习惯，很多”死板的工作“就可以省略，也可以节约一些沟通成本</t>
  </si>
  <si>
    <r>
      <t>美术资源流程确认，svn提交权限明确-</t>
    </r>
    <r>
      <rPr>
        <sz val="12"/>
        <color rgb="FF0432FF"/>
        <rFont val="微软雅黑"/>
        <family val="2"/>
        <charset val="134"/>
      </rPr>
      <t>已确认流程，关于提交部分的审核标准需要在里程碑4确定</t>
    </r>
  </si>
  <si>
    <t>对于任务分配时间以及完成标准，需要组员和leader之间多沟通以达到高效高质量完成任务的目标</t>
  </si>
  <si>
    <t>关于早会：如果Leader请假，Leader远程安排好组员工作，组员在微信群通报任务接进度，以便Leader把控任务进展</t>
  </si>
  <si>
    <t>关于任务审核，各组Leader的方式和执行力度把控，问题由下游组进行反馈</t>
  </si>
  <si>
    <t>里程碑2问题总结：</t>
  </si>
  <si>
    <t>里程碑2完成情况：</t>
  </si>
  <si>
    <t>里程碑2完成了对局、技能功能的完善，对局中除摸摸功能暂停外，其他均按原计划完成，包括：对局流程，AI，UI</t>
  </si>
  <si>
    <t>服务器端完成工作道具系统、任务系统。客户端和服务器已经联调角色，登录，宠物部分。</t>
  </si>
  <si>
    <t>由于项目方向变更，导致美术风格、游戏内容部分工作阻碍，所以原计划的5*3个对局制作（包括美术资源）全部取消。</t>
  </si>
  <si>
    <t>另外阻碍的内容还有游戏原型设计，商业模型设计，部分统设计文档，如：背包，宠物，邮箱，好友，疲劳值等</t>
  </si>
  <si>
    <t>超额任务副本基础功能已达到三方前状态，程序初步估时完成，该功能取消故相关工作取消。</t>
  </si>
  <si>
    <t>新增v0.2版本对局设计*3，用于集体体验v0.2版本的游戏内容。</t>
  </si>
  <si>
    <t>里程碑2计划任务共67个，已完成35个，完成率52%</t>
  </si>
  <si>
    <t>优先级为1的任务工30个，已完成19个，完成率63%，未完成工作包括摸摸，游戏原型，动作状态机自动生成，美术资源。</t>
  </si>
  <si>
    <t>优先级为2、3的任务工37个，已完成16个，完成率43%，未完成工作包括副本等序开发工作7个及策划数值和文档相关工作14个。</t>
  </si>
  <si>
    <t>Jira任务单新增220个，其中201个已完成，剩余19个，完成率91%</t>
  </si>
  <si>
    <t>（Jira任务数据和里程碑任务数据偏差还是有一些，如果任务按里程碑发偏差会小一些？）</t>
  </si>
  <si>
    <t>Jira Bug新增130个，总计186个，剩余4个未修复</t>
  </si>
  <si>
    <t>已经完成的功能在完成度和质量方面还是相对比较好的，测试发现的问题基本均已修复</t>
  </si>
  <si>
    <t>任务整体完成率并不是很好，一方面由于项目转方向导致部分工作阻碍，另一方面也体现出工作计划规划还是有很大偏差，对于任务制作时间预估偏理想，策划验收跟进部分时间未预留充分。</t>
  </si>
  <si>
    <t>美术资源流程确认，svn提交权限明确（会议中大概浏览一下原流程，会后讨论我们自己的流程）</t>
  </si>
  <si>
    <t>其他问题：</t>
  </si>
  <si>
    <t>里程碑的进度永远不会比黑板上的快</t>
  </si>
  <si>
    <t>周版本内任务无法完成的，周末加班补上</t>
  </si>
  <si>
    <t>开会填表格太多</t>
  </si>
  <si>
    <t>已讨论</t>
  </si>
  <si>
    <t>里程碑1总结问题回顾：</t>
  </si>
  <si>
    <t>1、项目方向确定下来后，每个leader规划一下组内分工，确定一下各组员的主要负责模块以及辅助负责内容。让每个人对自己未来的工作可以有一个规划和计划，明确方向的侧重点。</t>
  </si>
  <si>
    <t>在每个里程碑或者周版本内，根据工作侧重方向以及时间限制再做调整。如果有时间赶不上的情况，可能需要安排其他人员辅助主要人员的工作。</t>
  </si>
  <si>
    <t>PM负责跟进工作安排情况，对于不合理的问题进行调整。</t>
  </si>
  <si>
    <t>2、三方，任务细分，时间预估</t>
  </si>
  <si>
    <t>之前验收的内容任务点不够细，程序、策划、测试都需要注意（看之前的道具文档）</t>
  </si>
  <si>
    <t>3、程序做的一些设计架构、配置或者规范存档一下，方便其他人查阅等</t>
  </si>
  <si>
    <t>第一次开三方之后开始进行</t>
  </si>
  <si>
    <t>4、程序开发设计文档，评审步骤思考</t>
  </si>
  <si>
    <t>5、美术需求需要开三方，拆分任务，时间预估</t>
  </si>
  <si>
    <t>6、开发、测试环境注意：安卓和ios都需要保证可以持续集成</t>
  </si>
  <si>
    <t>7、svn提交内容需要有对应的任务或bug单号</t>
  </si>
  <si>
    <t>有部分执行了，需要继续监管（Leader）</t>
  </si>
  <si>
    <t>8、策划、测试代码权限管理</t>
  </si>
  <si>
    <t xml:space="preserve"> 1）策划是否可以直接查看代码？提交权限限制到资源和配置？</t>
  </si>
  <si>
    <t>策划需要修改内容，提交需要遵循第7条规则</t>
  </si>
  <si>
    <t xml:space="preserve"> 2）提交内容要与任务关联，非任务相关或版本内内容禁止直接提交</t>
  </si>
  <si>
    <r>
      <t>需要再尝试，确认这个问题。多问一下其他项目</t>
    </r>
    <r>
      <rPr>
        <sz val="12"/>
        <color rgb="FF0432FF"/>
        <rFont val="微软雅黑"/>
        <family val="2"/>
        <charset val="134"/>
      </rPr>
      <t>（小飞项目是禁止提交无关资源的）</t>
    </r>
  </si>
  <si>
    <t xml:space="preserve"> 2）测试只可以在分支提交代码？主干提交需要交给程序处理？</t>
  </si>
  <si>
    <r>
      <t>ts、zz讨论确认谁负责提交的审核-</t>
    </r>
    <r>
      <rPr>
        <sz val="12"/>
        <color rgb="FF0432FF"/>
        <rFont val="微软雅黑"/>
        <family val="2"/>
        <charset val="134"/>
      </rPr>
      <t>zz负责审核和提交</t>
    </r>
  </si>
  <si>
    <t xml:space="preserve">9、 有关项目进展的情况，可以随时广播给大家 </t>
  </si>
  <si>
    <t>W1(9D)</t>
    <phoneticPr fontId="16" type="noConversion"/>
  </si>
  <si>
    <t>第3，4章文档分析（剩2个小boss）,用例</t>
    <rPh sb="0" eb="1">
      <t>di</t>
    </rPh>
    <rPh sb="4" eb="5">
      <t>zhang</t>
    </rPh>
    <rPh sb="5" eb="6">
      <t>wen'dang</t>
    </rPh>
    <rPh sb="7" eb="8">
      <t>fen'xi</t>
    </rPh>
    <rPh sb="10" eb="11">
      <t>sheng</t>
    </rPh>
    <rPh sb="12" eb="13">
      <t>g</t>
    </rPh>
    <rPh sb="13" eb="14">
      <t>xiao</t>
    </rPh>
    <rPh sb="20" eb="21">
      <t>yon'li</t>
    </rPh>
    <phoneticPr fontId="5" type="noConversion"/>
  </si>
  <si>
    <t>集体测试（2章副本及对应成长，公会，抽蛋，大冒险）</t>
    <rPh sb="0" eb="1">
      <t>ji'ti</t>
    </rPh>
    <rPh sb="2" eb="3">
      <t>ce'shi</t>
    </rPh>
    <rPh sb="6" eb="7">
      <t>zhang</t>
    </rPh>
    <rPh sb="7" eb="8">
      <t>f'b</t>
    </rPh>
    <rPh sb="9" eb="10">
      <t>ji</t>
    </rPh>
    <rPh sb="10" eb="11">
      <t>dui'ying</t>
    </rPh>
    <rPh sb="12" eb="13">
      <t>cheng'zhang</t>
    </rPh>
    <rPh sb="15" eb="16">
      <t>gong'hui</t>
    </rPh>
    <rPh sb="18" eb="19">
      <t>chou'dan</t>
    </rPh>
    <rPh sb="21" eb="22">
      <t>da'mao'xian</t>
    </rPh>
    <phoneticPr fontId="5" type="noConversion"/>
  </si>
  <si>
    <t>集体测试</t>
    <rPh sb="0" eb="1">
      <t>ji'ti</t>
    </rPh>
    <rPh sb="2" eb="3">
      <t>ce'shi</t>
    </rPh>
    <phoneticPr fontId="5" type="noConversion"/>
  </si>
  <si>
    <t>村落场景；PVP场景；剩余小怪，Boss资源；道具icon，技能icon；</t>
    <rPh sb="0" eb="1">
      <t>cun'luo</t>
    </rPh>
    <rPh sb="2" eb="3">
      <t>chang'jing</t>
    </rPh>
    <rPh sb="8" eb="9">
      <t>chang'jing</t>
    </rPh>
    <rPh sb="11" eb="12">
      <t>sheng'yu</t>
    </rPh>
    <rPh sb="13" eb="14">
      <t>xiao'guai</t>
    </rPh>
    <rPh sb="20" eb="21">
      <t>zi'yuan</t>
    </rPh>
    <rPh sb="23" eb="24">
      <t>dao'ju</t>
    </rPh>
    <rPh sb="30" eb="31">
      <t>ji'neng</t>
    </rPh>
    <phoneticPr fontId="5" type="noConversion"/>
  </si>
  <si>
    <t>村落</t>
    <rPh sb="0" eb="1">
      <t>cun'luo</t>
    </rPh>
    <phoneticPr fontId="5" type="noConversion"/>
  </si>
  <si>
    <t>村落-主界面</t>
    <rPh sb="0" eb="1">
      <t>cun'luo</t>
    </rPh>
    <rPh sb="3" eb="4">
      <t>zhu</t>
    </rPh>
    <rPh sb="4" eb="5">
      <t>jie'mian</t>
    </rPh>
    <phoneticPr fontId="5" type="noConversion"/>
  </si>
  <si>
    <t>UI音效；新手引导；系统设置；自动战斗；</t>
    <rPh sb="2" eb="3">
      <t>yin'xiao</t>
    </rPh>
    <rPh sb="5" eb="6">
      <t>xin'shou</t>
    </rPh>
    <rPh sb="7" eb="8">
      <t>yin'dao</t>
    </rPh>
    <rPh sb="10" eb="11">
      <t>xi't</t>
    </rPh>
    <rPh sb="12" eb="13">
      <t>she'zhi</t>
    </rPh>
    <rPh sb="15" eb="16">
      <t>zi'dong</t>
    </rPh>
    <rPh sb="17" eb="18">
      <t>zhan'dou</t>
    </rPh>
    <phoneticPr fontId="5" type="noConversion"/>
  </si>
  <si>
    <t>封文档</t>
    <rPh sb="0" eb="1">
      <t>feng</t>
    </rPh>
    <rPh sb="1" eb="2">
      <t>wen'dang</t>
    </rPh>
    <phoneticPr fontId="5" type="noConversion"/>
  </si>
  <si>
    <t>设计文档</t>
    <rPh sb="0" eb="1">
      <t>she'ji</t>
    </rPh>
    <rPh sb="2" eb="3">
      <t>wen'dang</t>
    </rPh>
    <phoneticPr fontId="5" type="noConversion"/>
  </si>
  <si>
    <t>封文档，程序开发</t>
    <rPh sb="0" eb="1">
      <t>feng'wen'dang</t>
    </rPh>
    <rPh sb="4" eb="5">
      <t>cheng'xu</t>
    </rPh>
    <rPh sb="6" eb="7">
      <t>kai'fa</t>
    </rPh>
    <phoneticPr fontId="5" type="noConversion"/>
  </si>
  <si>
    <t>策划配置</t>
    <rPh sb="0" eb="1">
      <t>ce'hua</t>
    </rPh>
    <rPh sb="2" eb="3">
      <t>pei'zh</t>
    </rPh>
    <phoneticPr fontId="5" type="noConversion"/>
  </si>
  <si>
    <t>第3，4章副本Reward配置</t>
    <rPh sb="0" eb="1">
      <t>di</t>
    </rPh>
    <rPh sb="4" eb="5">
      <t>zhang</t>
    </rPh>
    <rPh sb="5" eb="6">
      <t>f'b</t>
    </rPh>
    <rPh sb="13" eb="14">
      <t>pei'zhi</t>
    </rPh>
    <phoneticPr fontId="5" type="noConversion"/>
  </si>
  <si>
    <t>设计文档，封文档</t>
    <rPh sb="0" eb="1">
      <t>she'ji</t>
    </rPh>
    <rPh sb="2" eb="3">
      <t>wen'dang</t>
    </rPh>
    <phoneticPr fontId="5" type="noConversion"/>
  </si>
  <si>
    <t>设计文档，封文档</t>
    <rPh sb="0" eb="1">
      <t>she'ji</t>
    </rPh>
    <rPh sb="2" eb="3">
      <t>wen'dang</t>
    </rPh>
    <rPh sb="5" eb="6">
      <t>feng'wen'dang</t>
    </rPh>
    <phoneticPr fontId="5" type="noConversion"/>
  </si>
  <si>
    <t>立绘需求</t>
    <rPh sb="0" eb="1">
      <t>li'hui</t>
    </rPh>
    <rPh sb="2" eb="3">
      <t>xu'qiu</t>
    </rPh>
    <phoneticPr fontId="5" type="noConversion"/>
  </si>
  <si>
    <t>4个</t>
    <rPh sb="1" eb="2">
      <t>g</t>
    </rPh>
    <phoneticPr fontId="5" type="noConversion"/>
  </si>
  <si>
    <t>8个</t>
    <rPh sb="1" eb="2">
      <t>g</t>
    </rPh>
    <phoneticPr fontId="5" type="noConversion"/>
  </si>
  <si>
    <t xml:space="preserve">具体任务， 1-8对话 </t>
  </si>
  <si>
    <t>0.7玩法难度定义和需求</t>
    <phoneticPr fontId="15" type="noConversion"/>
  </si>
  <si>
    <t>技能图标*10</t>
    <rPh sb="0" eb="1">
      <t>ji'neng</t>
    </rPh>
    <rPh sb="2" eb="3">
      <t>tu'b</t>
    </rPh>
    <phoneticPr fontId="5" type="noConversion"/>
  </si>
  <si>
    <t>排行榜 规则说明 竞技商城   loading 调UI和动画</t>
    <phoneticPr fontId="5" type="noConversion"/>
  </si>
  <si>
    <t>副本入口</t>
    <phoneticPr fontId="5" type="noConversion"/>
  </si>
  <si>
    <t>主界面图标</t>
    <phoneticPr fontId="5" type="noConversion"/>
  </si>
  <si>
    <t>ui-宠物界面相关设计 拼ui ui动画</t>
    <phoneticPr fontId="5" type="noConversion"/>
  </si>
  <si>
    <t>ui-合成分解</t>
    <phoneticPr fontId="5" type="noConversion"/>
  </si>
  <si>
    <t>PVP场景</t>
    <rPh sb="3" eb="4">
      <t>chang'jing</t>
    </rPh>
    <phoneticPr fontId="5" type="noConversion"/>
  </si>
  <si>
    <t>特效-天使长，射手座，冰雪女王</t>
    <rPh sb="3" eb="4">
      <t>tian'shi'zhang</t>
    </rPh>
    <rPh sb="7" eb="8">
      <t>mo'gu'ren</t>
    </rPh>
    <rPh sb="11" eb="12">
      <t>bing'xue</t>
    </rPh>
    <rPh sb="13" eb="14">
      <t>nv'wang</t>
    </rPh>
    <phoneticPr fontId="5" type="noConversion"/>
  </si>
  <si>
    <t>特效-九尾狐</t>
    <rPh sb="0" eb="1">
      <t>te'xiao</t>
    </rPh>
    <rPh sb="3" eb="4">
      <t>jiu'wei'hu</t>
    </rPh>
    <phoneticPr fontId="5" type="noConversion"/>
  </si>
  <si>
    <t>立绘*12（3个外包+豆豆，每人平均一周一个）</t>
    <rPh sb="0" eb="1">
      <t>li'hui</t>
    </rPh>
    <rPh sb="7" eb="8">
      <t>g</t>
    </rPh>
    <rPh sb="8" eb="9">
      <t>wai'bao</t>
    </rPh>
    <rPh sb="11" eb="12">
      <t>dou'dou</t>
    </rPh>
    <rPh sb="14" eb="15">
      <t>mei'ren</t>
    </rPh>
    <rPh sb="16" eb="17">
      <t>ping'jun</t>
    </rPh>
    <rPh sb="18" eb="19">
      <t>yi'zhou</t>
    </rPh>
    <rPh sb="20" eb="21">
      <t>yi'g</t>
    </rPh>
    <phoneticPr fontId="5" type="noConversion"/>
  </si>
  <si>
    <t>UI-Icon-宝石*9</t>
    <rPh sb="8" eb="9">
      <t>bao'shi</t>
    </rPh>
    <phoneticPr fontId="5" type="noConversion"/>
  </si>
  <si>
    <t>UI-Icon-道具*40</t>
    <rPh sb="8" eb="9">
      <t>dao'ju</t>
    </rPh>
    <phoneticPr fontId="5" type="noConversion"/>
  </si>
  <si>
    <t>道具图标*40</t>
    <phoneticPr fontId="5" type="noConversion"/>
  </si>
  <si>
    <t>宝石Icon*4</t>
    <rPh sb="0" eb="1">
      <t>bao'shi</t>
    </rPh>
    <phoneticPr fontId="5" type="noConversion"/>
  </si>
  <si>
    <t>宝石Icon*5</t>
    <rPh sb="0" eb="1">
      <t>bao'shi</t>
    </rPh>
    <phoneticPr fontId="5" type="noConversion"/>
  </si>
  <si>
    <t>副本入口（大图6+ 小图12）</t>
    <rPh sb="5" eb="6">
      <t>da'tu</t>
    </rPh>
    <rPh sb="10" eb="11">
      <t>xiao'tu</t>
    </rPh>
    <phoneticPr fontId="5" type="noConversion"/>
  </si>
  <si>
    <t>UI-对局外调整（0.6）</t>
    <rPh sb="3" eb="4">
      <t>dui'ju</t>
    </rPh>
    <rPh sb="5" eb="6">
      <t>wai</t>
    </rPh>
    <rPh sb="6" eb="7">
      <t>tiao'zheng</t>
    </rPh>
    <phoneticPr fontId="5" type="noConversion"/>
  </si>
  <si>
    <t>调UI（内容待排）</t>
  </si>
  <si>
    <t>调UI（内容待排）</t>
    <rPh sb="0" eb="1">
      <t>tiao</t>
    </rPh>
    <rPh sb="4" eb="5">
      <t>nei'rong</t>
    </rPh>
    <rPh sb="6" eb="7">
      <t>dai'pai</t>
    </rPh>
    <phoneticPr fontId="5" type="noConversion"/>
  </si>
  <si>
    <t>副本入口（6大图+12小图）</t>
    <rPh sb="0" eb="1">
      <t>f'b</t>
    </rPh>
    <rPh sb="2" eb="3">
      <t>ru'kou</t>
    </rPh>
    <rPh sb="6" eb="7">
      <t>da'tu</t>
    </rPh>
    <rPh sb="11" eb="12">
      <t>xiao'tu</t>
    </rPh>
    <phoneticPr fontId="5" type="noConversion"/>
  </si>
  <si>
    <t>UI-Icon-技能*250</t>
    <rPh sb="8" eb="9">
      <t>ji'neng</t>
    </rPh>
    <phoneticPr fontId="5" type="noConversion"/>
  </si>
  <si>
    <t>副本选择（大图6+小图12）</t>
    <rPh sb="0" eb="1">
      <t>fu'b</t>
    </rPh>
    <rPh sb="2" eb="3">
      <t>xuan'ze</t>
    </rPh>
    <rPh sb="5" eb="6">
      <t>da'tu</t>
    </rPh>
    <rPh sb="9" eb="10">
      <t>xiao'tu</t>
    </rPh>
    <phoneticPr fontId="5" type="noConversion"/>
  </si>
  <si>
    <t>宠物界面-详细信息，技能升级</t>
    <rPh sb="0" eb="1">
      <t>chong'wu</t>
    </rPh>
    <rPh sb="2" eb="3">
      <t>jie'mian</t>
    </rPh>
    <rPh sb="5" eb="6">
      <t>xiang'xi</t>
    </rPh>
    <rPh sb="7" eb="8">
      <t>xin'xi</t>
    </rPh>
    <rPh sb="10" eb="11">
      <t>ji'neng</t>
    </rPh>
    <rPh sb="12" eb="13">
      <t>sheng'ji</t>
    </rPh>
    <phoneticPr fontId="5" type="noConversion"/>
  </si>
  <si>
    <t>UI-宠物界面-详细信息，技能升级</t>
    <rPh sb="3" eb="4">
      <t>chong'wu</t>
    </rPh>
    <rPh sb="5" eb="6">
      <t>jie'mian</t>
    </rPh>
    <rPh sb="8" eb="9">
      <t>xiang'xi</t>
    </rPh>
    <rPh sb="10" eb="11">
      <t>xin'xi</t>
    </rPh>
    <rPh sb="13" eb="14">
      <t>ji'neng</t>
    </rPh>
    <rPh sb="15" eb="16">
      <t>sheng'ji</t>
    </rPh>
    <phoneticPr fontId="5" type="noConversion"/>
  </si>
  <si>
    <t>宠物</t>
    <rPh sb="0" eb="1">
      <t>chong'wu</t>
    </rPh>
    <phoneticPr fontId="5" type="noConversion"/>
  </si>
  <si>
    <t>其他</t>
    <rPh sb="0" eb="1">
      <t>q't</t>
    </rPh>
    <phoneticPr fontId="5" type="noConversion"/>
  </si>
  <si>
    <t>道具指引设计， 配置</t>
  </si>
  <si>
    <t>道具指引回归</t>
  </si>
  <si>
    <t>确定怪物稀有度，跟老李确认碎片量</t>
  </si>
  <si>
    <t>确定一下什么页面需要有引导，那里不需要。</t>
  </si>
  <si>
    <t>第5章Reward配置</t>
  </si>
  <si>
    <t>第6章Reward配置</t>
  </si>
  <si>
    <t>应该雪姬做了就可以。</t>
  </si>
  <si>
    <t>道具指引配置 - 4-8前相关</t>
  </si>
  <si>
    <t>前置怪物池设计，技能，道具</t>
  </si>
  <si>
    <t>商店内容设计</t>
  </si>
  <si>
    <t>商店内容配置</t>
  </si>
  <si>
    <t>结算奖励， 不包括荣誉点。</t>
  </si>
  <si>
    <t>功能数值相关配置</t>
  </si>
  <si>
    <t>刷新商店， 合成需要金币等</t>
  </si>
  <si>
    <t>音效资源需求</t>
  </si>
  <si>
    <t>副本战力计算和配置</t>
  </si>
  <si>
    <t>任务内容配置，包括对话</t>
    <rPh sb="0" eb="1">
      <t>ren'wu</t>
    </rPh>
    <rPh sb="2" eb="3">
      <t>nei'rong</t>
    </rPh>
    <rPh sb="4" eb="5">
      <t>pei'zhi</t>
    </rPh>
    <phoneticPr fontId="5" type="noConversion"/>
  </si>
  <si>
    <t>资源</t>
    <phoneticPr fontId="5" type="noConversion"/>
  </si>
  <si>
    <t>技能Icon需求</t>
    <phoneticPr fontId="5" type="noConversion"/>
  </si>
  <si>
    <t>美术资源</t>
    <rPh sb="0" eb="1">
      <t>mei'shu</t>
    </rPh>
    <rPh sb="2" eb="3">
      <t>zi'yua'h</t>
    </rPh>
    <phoneticPr fontId="5" type="noConversion"/>
  </si>
  <si>
    <t>对局调整v0.8；大冒险；任务系统修改；签到；PVP；副本失败指引；Loading；宠物界面；对局外调整；</t>
    <rPh sb="0" eb="1">
      <t>dui'ju</t>
    </rPh>
    <rPh sb="2" eb="3">
      <t>tiao'zheng</t>
    </rPh>
    <rPh sb="42" eb="43">
      <t>chong'wu</t>
    </rPh>
    <rPh sb="44" eb="45">
      <t>jie'main</t>
    </rPh>
    <rPh sb="47" eb="48">
      <t>dui'ju</t>
    </rPh>
    <rPh sb="49" eb="50">
      <t>wai</t>
    </rPh>
    <rPh sb="50" eb="51">
      <t>tiao'zheng</t>
    </rPh>
    <phoneticPr fontId="5" type="noConversion"/>
  </si>
  <si>
    <t>原画，资源，拼接</t>
    <rPh sb="0" eb="1">
      <t>yuan'hua</t>
    </rPh>
    <rPh sb="3" eb="4">
      <t>zi'yuan</t>
    </rPh>
    <rPh sb="6" eb="7">
      <t>pin'j</t>
    </rPh>
    <phoneticPr fontId="5" type="noConversion"/>
  </si>
  <si>
    <t>设计文档，封文档</t>
    <rPh sb="0" eb="1">
      <t>she'jo</t>
    </rPh>
    <rPh sb="2" eb="3">
      <t>wem'damg</t>
    </rPh>
    <rPh sb="5" eb="6">
      <t>feng'wen'dang</t>
    </rPh>
    <phoneticPr fontId="5" type="noConversion"/>
  </si>
  <si>
    <t>大冒险内容配置；</t>
    <phoneticPr fontId="5" type="noConversion"/>
  </si>
  <si>
    <t>通天塔-Boss设计；第5-6章副本设计；</t>
    <rPh sb="0" eb="1">
      <t>tong'tian'ta</t>
    </rPh>
    <rPh sb="8" eb="9">
      <t>she'ji</t>
    </rPh>
    <phoneticPr fontId="5" type="noConversion"/>
  </si>
  <si>
    <t>BI Log</t>
    <phoneticPr fontId="5" type="noConversion"/>
  </si>
  <si>
    <t>礼包推广内容设计</t>
  </si>
  <si>
    <t>锁孔需求</t>
  </si>
  <si>
    <t>回归相关投放包括PVP，公会，通天塔商店等，宠物分解碎片跟等级挂钩， 装备是否需要分职业</t>
  </si>
  <si>
    <t>配置表关联检查</t>
    <rPh sb="0" eb="1">
      <t>pei'zhi'biao</t>
    </rPh>
    <rPh sb="3" eb="4">
      <t>guan'lian'jian'cha</t>
    </rPh>
    <phoneticPr fontId="5" type="noConversion"/>
  </si>
  <si>
    <t>程序开发，QA测试</t>
    <rPh sb="0" eb="1">
      <t>cheng'xu</t>
    </rPh>
    <rPh sb="2" eb="3">
      <t>kai'fa</t>
    </rPh>
    <rPh sb="7" eb="8">
      <t>ce'shi</t>
    </rPh>
    <phoneticPr fontId="5" type="noConversion"/>
  </si>
  <si>
    <t>升级界面方案（取消）</t>
  </si>
  <si>
    <t xml:space="preserve">道具指引各个系统回归 </t>
  </si>
  <si>
    <t>战力模型 - （进阶公式补充， 3-4章）</t>
  </si>
  <si>
    <t>后续照妖镜养成的方式</t>
  </si>
  <si>
    <t>副本阵容选择界面 + 照妖镜 + 换怪</t>
  </si>
  <si>
    <t>里程碑8完成的美术工作有：第一到六章副本场景；角色动作制作*8；角色换色3D*7；角色原画*6；buff icon；宝石icon。</t>
    <phoneticPr fontId="5" type="noConversion"/>
  </si>
  <si>
    <t>里程碑8计划任务共107个，已完成57个，完成率53%</t>
    <phoneticPr fontId="5" type="noConversion"/>
  </si>
  <si>
    <t>优先级为1的任务共65个，已完成48个，完成率73%，未完成工作包括：大冒险，副本失败指引，主界面村落，副本设计3-6章，公会内容设计，大冒险内容设计，装备、道具配置，玩法定位，九尾狐、冰雪女王资源，</t>
    <rPh sb="35" eb="36">
      <t>da'mao'xian</t>
    </rPh>
    <rPh sb="39" eb="40">
      <t>fu'b</t>
    </rPh>
    <rPh sb="41" eb="42">
      <t>shi'bai</t>
    </rPh>
    <rPh sb="43" eb="44">
      <t>zhi'yin</t>
    </rPh>
    <rPh sb="46" eb="47">
      <t>zhu'jie'mian</t>
    </rPh>
    <rPh sb="49" eb="50">
      <t>cun'luo</t>
    </rPh>
    <rPh sb="52" eb="53">
      <t>fu'b</t>
    </rPh>
    <rPh sb="54" eb="55">
      <t>she'ji</t>
    </rPh>
    <rPh sb="59" eb="60">
      <t>zhang</t>
    </rPh>
    <rPh sb="61" eb="62">
      <t>gong'hui</t>
    </rPh>
    <rPh sb="63" eb="64">
      <t>nei'rong</t>
    </rPh>
    <rPh sb="65" eb="66">
      <t>she'ji</t>
    </rPh>
    <rPh sb="68" eb="69">
      <t>da'mao'xian</t>
    </rPh>
    <rPh sb="71" eb="72">
      <t>nei'rong</t>
    </rPh>
    <rPh sb="73" eb="74">
      <t>she'ji</t>
    </rPh>
    <rPh sb="76" eb="77">
      <t>zhuang'b</t>
    </rPh>
    <rPh sb="79" eb="80">
      <t>dao'ju</t>
    </rPh>
    <rPh sb="81" eb="82">
      <t>pei'zhi</t>
    </rPh>
    <rPh sb="84" eb="85">
      <t>wan'fa</t>
    </rPh>
    <rPh sb="86" eb="87">
      <t>ding'wei</t>
    </rPh>
    <rPh sb="89" eb="90">
      <t>jiu'wei'hu'e</t>
    </rPh>
    <rPh sb="93" eb="94">
      <t>binb'xue</t>
    </rPh>
    <rPh sb="95" eb="96">
      <t>nv'wang</t>
    </rPh>
    <rPh sb="97" eb="98">
      <t>zi'yuan</t>
    </rPh>
    <phoneticPr fontId="5" type="noConversion"/>
  </si>
  <si>
    <t>优先级为2、3的任务共 42个，已完成9个，完成率21%。</t>
    <phoneticPr fontId="5" type="noConversion"/>
  </si>
  <si>
    <t>Jira Bug新增442个，总计2088个，剩余102个未修复</t>
    <phoneticPr fontId="5" type="noConversion"/>
  </si>
  <si>
    <t>本里程碑整体来看，完成功能量以及内容量和之前相比不是很理想</t>
    <rPh sb="14" eb="15">
      <t>yi'ji</t>
    </rPh>
    <rPh sb="16" eb="17">
      <t>nei'rong</t>
    </rPh>
    <rPh sb="18" eb="19">
      <t>liang</t>
    </rPh>
    <rPh sb="19" eb="20">
      <t>he</t>
    </rPh>
    <rPh sb="20" eb="21">
      <t>zhi'qian</t>
    </rPh>
    <rPh sb="22" eb="23">
      <t>xiang'b</t>
    </rPh>
    <rPh sb="24" eb="25">
      <t>bu'sh</t>
    </rPh>
    <rPh sb="26" eb="27">
      <t>hen</t>
    </rPh>
    <rPh sb="27" eb="28">
      <t>li'xiang</t>
    </rPh>
    <phoneticPr fontId="5" type="noConversion"/>
  </si>
  <si>
    <t>工作计划变更，新增了外测版本</t>
    <rPh sb="0" eb="1">
      <t>gong'zuo</t>
    </rPh>
    <rPh sb="2" eb="3">
      <t>ji'hua</t>
    </rPh>
    <rPh sb="4" eb="5">
      <t>bian'geng</t>
    </rPh>
    <rPh sb="7" eb="8">
      <t>xin'zeng</t>
    </rPh>
    <rPh sb="9" eb="10">
      <t>l</t>
    </rPh>
    <rPh sb="10" eb="11">
      <t>wai'ce</t>
    </rPh>
    <rPh sb="12" eb="13">
      <t>ban'b</t>
    </rPh>
    <phoneticPr fontId="5" type="noConversion"/>
  </si>
  <si>
    <t>副本配置时间预估不准确，出现的bug也比较多</t>
  </si>
  <si>
    <t>没时间做导致延期（资源部分），计划太随意？</t>
    <rPh sb="0" eb="1">
      <t>mei'shi'jian</t>
    </rPh>
    <rPh sb="3" eb="4">
      <t>zuo</t>
    </rPh>
    <rPh sb="4" eb="5">
      <t>dao'zhi</t>
    </rPh>
    <rPh sb="6" eb="7">
      <t>yan'qi</t>
    </rPh>
    <rPh sb="9" eb="10">
      <t>zi'yuan</t>
    </rPh>
    <rPh sb="11" eb="12">
      <t>bu'fen</t>
    </rPh>
    <rPh sb="15" eb="16">
      <t>ji'hua</t>
    </rPh>
    <rPh sb="17" eb="18">
      <t>tai</t>
    </rPh>
    <rPh sb="18" eb="19">
      <t>sui'yi</t>
    </rPh>
    <phoneticPr fontId="5" type="noConversion"/>
  </si>
  <si>
    <t>讨论内容：</t>
    <rPh sb="0" eb="1">
      <t>tao'lun</t>
    </rPh>
    <rPh sb="2" eb="3">
      <t>nei'rong</t>
    </rPh>
    <phoneticPr fontId="5" type="noConversion"/>
  </si>
  <si>
    <t>对于里程碑目标，周版本目标不统一</t>
    <rPh sb="0" eb="1">
      <t>dui'yu</t>
    </rPh>
    <rPh sb="2" eb="3">
      <t>li'cheng'bei</t>
    </rPh>
    <rPh sb="5" eb="6">
      <t>mu'biao</t>
    </rPh>
    <rPh sb="8" eb="9">
      <t>zhou'ban'm</t>
    </rPh>
    <rPh sb="10" eb="11">
      <t>ben</t>
    </rPh>
    <rPh sb="11" eb="12">
      <t>mu'biao</t>
    </rPh>
    <rPh sb="13" eb="14">
      <t>bu'tong'yi</t>
    </rPh>
    <phoneticPr fontId="5" type="noConversion"/>
  </si>
  <si>
    <t>scrum中，leader对目标未能达成统一</t>
    <rPh sb="5" eb="6">
      <t>zhong</t>
    </rPh>
    <rPh sb="13" eb="14">
      <t>dui</t>
    </rPh>
    <rPh sb="14" eb="15">
      <t>mu'biao</t>
    </rPh>
    <rPh sb="16" eb="17">
      <t>wei'neng</t>
    </rPh>
    <rPh sb="18" eb="19">
      <t>da'cheng</t>
    </rPh>
    <rPh sb="20" eb="21">
      <t>tong'yi</t>
    </rPh>
    <phoneticPr fontId="5" type="noConversion"/>
  </si>
  <si>
    <t>Leader不能将目标在周版本中推进，各组工作目标不统一，在工作配合上就会出现偏差</t>
    <rPh sb="6" eb="7">
      <t>bu'neng</t>
    </rPh>
    <rPh sb="8" eb="9">
      <t>jiang</t>
    </rPh>
    <rPh sb="9" eb="10">
      <t>mu'biao</t>
    </rPh>
    <rPh sb="11" eb="12">
      <t>zai</t>
    </rPh>
    <rPh sb="12" eb="13">
      <t>zhou'ban'b</t>
    </rPh>
    <rPh sb="15" eb="16">
      <t>zhong</t>
    </rPh>
    <rPh sb="16" eb="17">
      <t>tui'jin</t>
    </rPh>
    <rPh sb="19" eb="20">
      <t>ge'zu</t>
    </rPh>
    <rPh sb="21" eb="22">
      <t>gong'zuo</t>
    </rPh>
    <rPh sb="23" eb="24">
      <t>mu'b</t>
    </rPh>
    <rPh sb="25" eb="26">
      <t>bu'tong'yi</t>
    </rPh>
    <rPh sb="29" eb="30">
      <t>zai</t>
    </rPh>
    <rPh sb="30" eb="31">
      <t>gong'zuo</t>
    </rPh>
    <rPh sb="32" eb="33">
      <t>pei'he</t>
    </rPh>
    <rPh sb="34" eb="35">
      <t>shang</t>
    </rPh>
    <rPh sb="35" eb="36">
      <t>jiu</t>
    </rPh>
    <rPh sb="36" eb="37">
      <t>hui</t>
    </rPh>
    <rPh sb="37" eb="38">
      <t>chu'xian</t>
    </rPh>
    <rPh sb="39" eb="40">
      <t>pian'cha</t>
    </rPh>
    <phoneticPr fontId="5" type="noConversion"/>
  </si>
  <si>
    <t>当有组间工作配合的时候，常会因为“等”导致时间浪费</t>
    <rPh sb="0" eb="1">
      <t>dang</t>
    </rPh>
    <rPh sb="1" eb="2">
      <t>you</t>
    </rPh>
    <rPh sb="2" eb="3">
      <t>zu'jian</t>
    </rPh>
    <rPh sb="4" eb="5">
      <t>gong'zuo</t>
    </rPh>
    <rPh sb="6" eb="7">
      <t>pei'he</t>
    </rPh>
    <rPh sb="8" eb="9">
      <t>de's</t>
    </rPh>
    <rPh sb="9" eb="10">
      <t>shi'h</t>
    </rPh>
    <rPh sb="12" eb="13">
      <t>chang</t>
    </rPh>
    <rPh sb="13" eb="14">
      <t>hui</t>
    </rPh>
    <rPh sb="14" eb="15">
      <t>yin'wei</t>
    </rPh>
    <rPh sb="17" eb="18">
      <t>deng</t>
    </rPh>
    <rPh sb="19" eb="20">
      <t>dao'zhi</t>
    </rPh>
    <rPh sb="21" eb="22">
      <t>shi'jian</t>
    </rPh>
    <rPh sb="23" eb="24">
      <t>lang'fei</t>
    </rPh>
    <phoneticPr fontId="5" type="noConversion"/>
  </si>
  <si>
    <t>提交内容不自测，有明显的问题或阻碍</t>
    <rPh sb="0" eb="1">
      <t>ti'jiao</t>
    </rPh>
    <rPh sb="2" eb="3">
      <t>nei'rong</t>
    </rPh>
    <rPh sb="4" eb="5">
      <t>bu</t>
    </rPh>
    <rPh sb="5" eb="6">
      <t>zi'ce</t>
    </rPh>
    <rPh sb="8" eb="9">
      <t>you</t>
    </rPh>
    <rPh sb="9" eb="10">
      <t>ming'xian</t>
    </rPh>
    <rPh sb="11" eb="12">
      <t>de</t>
    </rPh>
    <rPh sb="12" eb="13">
      <t>wen'ti</t>
    </rPh>
    <rPh sb="14" eb="15">
      <t>huo</t>
    </rPh>
    <rPh sb="15" eb="16">
      <t>zu'ai</t>
    </rPh>
    <phoneticPr fontId="5" type="noConversion"/>
  </si>
  <si>
    <t>不想测？</t>
    <rPh sb="0" eb="1">
      <t>bu'xiang</t>
    </rPh>
    <rPh sb="1" eb="2">
      <t>xiang</t>
    </rPh>
    <rPh sb="2" eb="3">
      <t>ce</t>
    </rPh>
    <phoneticPr fontId="5" type="noConversion"/>
  </si>
  <si>
    <t>不会测？</t>
    <rPh sb="0" eb="1">
      <t>bu'hui</t>
    </rPh>
    <rPh sb="2" eb="3">
      <t>ce</t>
    </rPh>
    <phoneticPr fontId="5" type="noConversion"/>
  </si>
  <si>
    <t>冲突不会解决？</t>
    <rPh sb="0" eb="1">
      <t>chong'tu</t>
    </rPh>
    <rPh sb="2" eb="3">
      <t>bu'hui</t>
    </rPh>
    <rPh sb="4" eb="5">
      <t>jie'jue</t>
    </rPh>
    <phoneticPr fontId="5" type="noConversion"/>
  </si>
  <si>
    <t>在提交版本频繁，提交人员多且没人审核的情况下如何保证提交版本稳定性？</t>
    <rPh sb="0" eb="1">
      <t>zai</t>
    </rPh>
    <rPh sb="1" eb="2">
      <t>ti'jiao</t>
    </rPh>
    <rPh sb="3" eb="4">
      <t>ban'b</t>
    </rPh>
    <rPh sb="5" eb="6">
      <t>pin'fan</t>
    </rPh>
    <rPh sb="8" eb="9">
      <t>ti'jiao</t>
    </rPh>
    <rPh sb="10" eb="11">
      <t>ren'yuan</t>
    </rPh>
    <rPh sb="12" eb="13">
      <t>duo</t>
    </rPh>
    <rPh sb="13" eb="14">
      <t>qie</t>
    </rPh>
    <rPh sb="14" eb="15">
      <t>mei</t>
    </rPh>
    <rPh sb="15" eb="16">
      <t>ren</t>
    </rPh>
    <rPh sb="16" eb="17">
      <t>shen'he</t>
    </rPh>
    <rPh sb="18" eb="19">
      <t>de</t>
    </rPh>
    <rPh sb="19" eb="20">
      <t>qing'kuang</t>
    </rPh>
    <rPh sb="21" eb="22">
      <t>xia</t>
    </rPh>
    <rPh sb="22" eb="23">
      <t>ru'he</t>
    </rPh>
    <rPh sb="24" eb="25">
      <t>bao'zheng</t>
    </rPh>
    <rPh sb="26" eb="27">
      <t>ti'jiao</t>
    </rPh>
    <rPh sb="28" eb="29">
      <t>ban'b</t>
    </rPh>
    <rPh sb="30" eb="31">
      <t>wen'ding'ding</t>
    </rPh>
    <rPh sb="32" eb="33">
      <t>xing</t>
    </rPh>
    <phoneticPr fontId="5" type="noConversion"/>
  </si>
  <si>
    <t>UI出现新风格，和之前定义的UI标准里的UI样式有偏差，是否是问题？</t>
    <rPh sb="2" eb="3">
      <t>chu'xian</t>
    </rPh>
    <rPh sb="4" eb="5">
      <t>xin</t>
    </rPh>
    <rPh sb="5" eb="6">
      <t>feng'g</t>
    </rPh>
    <rPh sb="8" eb="9">
      <t>he</t>
    </rPh>
    <rPh sb="9" eb="10">
      <t>zhi'qian</t>
    </rPh>
    <rPh sb="11" eb="12">
      <t>ding'yi</t>
    </rPh>
    <rPh sb="13" eb="14">
      <t>de</t>
    </rPh>
    <rPh sb="16" eb="17">
      <t>biao'zhun</t>
    </rPh>
    <rPh sb="18" eb="19">
      <t>li</t>
    </rPh>
    <rPh sb="19" eb="20">
      <t>de</t>
    </rPh>
    <rPh sb="22" eb="23">
      <t>yang'shi</t>
    </rPh>
    <rPh sb="24" eb="25">
      <t>you</t>
    </rPh>
    <rPh sb="25" eb="26">
      <t>pian'cha</t>
    </rPh>
    <rPh sb="28" eb="29">
      <t>shi'fou</t>
    </rPh>
    <rPh sb="29" eb="30">
      <t>fou</t>
    </rPh>
    <rPh sb="30" eb="31">
      <t>shi</t>
    </rPh>
    <rPh sb="31" eb="32">
      <t>wen'ti</t>
    </rPh>
    <phoneticPr fontId="5" type="noConversion"/>
  </si>
  <si>
    <t>资源量一直在增长，是否有限制？</t>
    <rPh sb="0" eb="1">
      <t>zi'yuan</t>
    </rPh>
    <rPh sb="2" eb="3">
      <t>liang</t>
    </rPh>
    <rPh sb="3" eb="4">
      <t>yi'zhi</t>
    </rPh>
    <rPh sb="5" eb="6">
      <t>zai</t>
    </rPh>
    <rPh sb="6" eb="7">
      <t>zeng'zhang</t>
    </rPh>
    <rPh sb="9" eb="10">
      <t>shi'fou</t>
    </rPh>
    <rPh sb="11" eb="12">
      <t>you</t>
    </rPh>
    <rPh sb="12" eb="13">
      <t>xian'zhi</t>
    </rPh>
    <phoneticPr fontId="5" type="noConversion"/>
  </si>
  <si>
    <t>建议：</t>
    <rPh sb="0" eb="1">
      <t>jian'yi</t>
    </rPh>
    <phoneticPr fontId="5" type="noConversion"/>
  </si>
  <si>
    <t>三方前，问题提前发一下，三方是直接说结果，需要讨论的进行讨论</t>
    <rPh sb="0" eb="1">
      <t>san'fang'qian</t>
    </rPh>
    <rPh sb="4" eb="5">
      <t>wen'ti</t>
    </rPh>
    <rPh sb="6" eb="7">
      <t>ti'qian</t>
    </rPh>
    <rPh sb="8" eb="9">
      <t>fa</t>
    </rPh>
    <rPh sb="9" eb="10">
      <t>yi'xia</t>
    </rPh>
    <rPh sb="12" eb="13">
      <t>san'fang</t>
    </rPh>
    <rPh sb="14" eb="15">
      <t>shi</t>
    </rPh>
    <rPh sb="15" eb="16">
      <t>zhi'jie</t>
    </rPh>
    <rPh sb="17" eb="18">
      <t>shuo</t>
    </rPh>
    <rPh sb="18" eb="19">
      <t>jie'guo</t>
    </rPh>
    <rPh sb="21" eb="22">
      <t>xu'yao</t>
    </rPh>
    <rPh sb="23" eb="24">
      <t>tao'lun</t>
    </rPh>
    <rPh sb="25" eb="26">
      <t>de</t>
    </rPh>
    <rPh sb="26" eb="27">
      <t>jin'xing</t>
    </rPh>
    <rPh sb="28" eb="29">
      <t>tao'lun</t>
    </rPh>
    <phoneticPr fontId="5" type="noConversion"/>
  </si>
  <si>
    <t>组间依赖任务有拖沓</t>
    <phoneticPr fontId="5" type="noConversion"/>
  </si>
  <si>
    <t>定流程：美观性问题主美，MT确认；与功能相关的负责策划和美术确认；相关人员都要及时跟进</t>
    <phoneticPr fontId="5" type="noConversion"/>
  </si>
  <si>
    <t>提交前自测，看客户端报错，对报错无法定位的找zz</t>
    <phoneticPr fontId="5" type="noConversion"/>
  </si>
  <si>
    <t>准备svn讲座</t>
    <phoneticPr fontId="5" type="noConversion"/>
  </si>
  <si>
    <t>特效可以宽松一些</t>
    <phoneticPr fontId="5" type="noConversion"/>
  </si>
  <si>
    <t>UI量要注意，zz查一下，定UI图片unity格式规则</t>
    <phoneticPr fontId="5" type="noConversion"/>
  </si>
  <si>
    <t>3D动作</t>
    <rPh sb="0" eb="1">
      <t>dong'zuo</t>
    </rPh>
    <phoneticPr fontId="5" type="noConversion"/>
  </si>
  <si>
    <t>3D动作</t>
    <phoneticPr fontId="5" type="noConversion"/>
  </si>
  <si>
    <t>特效</t>
    <rPh sb="0" eb="1">
      <t>dong'zuote'xiao</t>
    </rPh>
    <phoneticPr fontId="5" type="noConversion"/>
  </si>
  <si>
    <t>资源拼接</t>
    <rPh sb="0" eb="1">
      <t>pin'jie</t>
    </rPh>
    <phoneticPr fontId="5" type="noConversion"/>
  </si>
  <si>
    <t>拼接</t>
    <phoneticPr fontId="5" type="noConversion"/>
  </si>
  <si>
    <t>动作，特效</t>
    <rPh sb="0" eb="1">
      <t>dong'zuo</t>
    </rPh>
    <phoneticPr fontId="5" type="noConversion"/>
  </si>
  <si>
    <t>资源</t>
    <rPh sb="0" eb="1">
      <t>zi'yaun</t>
    </rPh>
    <phoneticPr fontId="5" type="noConversion"/>
  </si>
  <si>
    <t>原画，资源</t>
    <rPh sb="0" eb="1">
      <t>yuan'hua</t>
    </rPh>
    <rPh sb="3" eb="4">
      <t>zi'yuanpin'j</t>
    </rPh>
    <phoneticPr fontId="5" type="noConversion"/>
  </si>
  <si>
    <t>公会祈福*1</t>
    <rPh sb="0" eb="1">
      <t>gong'hui</t>
    </rPh>
    <rPh sb="2" eb="3">
      <t>qi'fu</t>
    </rPh>
    <phoneticPr fontId="5" type="noConversion"/>
  </si>
  <si>
    <t>等需求，特效</t>
    <rPh sb="0" eb="1">
      <t>deng</t>
    </rPh>
    <rPh sb="1" eb="2">
      <t>xu'qiu</t>
    </rPh>
    <rPh sb="4" eb="5">
      <t>te'x</t>
    </rPh>
    <phoneticPr fontId="5" type="noConversion"/>
  </si>
  <si>
    <t>基础动作</t>
    <rPh sb="0" eb="1">
      <t>ji'chu</t>
    </rPh>
    <rPh sb="2" eb="3">
      <t>dong'zuo</t>
    </rPh>
    <phoneticPr fontId="5" type="noConversion"/>
  </si>
  <si>
    <t>0.8 数值技能功能需求</t>
  </si>
  <si>
    <t>升级需求</t>
  </si>
  <si>
    <t>2章弱点图标需求</t>
  </si>
  <si>
    <t>通用技能和大Boss图标需求</t>
  </si>
  <si>
    <t>AOE和AI可选功能需求</t>
  </si>
  <si>
    <t>主Uiicon需求</t>
  </si>
  <si>
    <t>蘑菇怪， 黑龙， 冰龙设计</t>
  </si>
  <si>
    <t>第一二章副本数值修改（2，3，28，新手）</t>
  </si>
  <si>
    <t>第三四章数值设计，配置</t>
  </si>
  <si>
    <t>照妖镜培养系统</t>
  </si>
  <si>
    <t>第一二章配置（补充）</t>
  </si>
  <si>
    <t>觉醒系统 + 特色地下城 + 活动</t>
  </si>
  <si>
    <t>村落场景，主UI （配置，验收，Debug)</t>
    <phoneticPr fontId="14" type="noConversion"/>
  </si>
  <si>
    <t>√</t>
  </si>
  <si>
    <t>√</t>
    <phoneticPr fontId="5" type="noConversion"/>
  </si>
  <si>
    <t>√</t>
    <phoneticPr fontId="5" type="noConversion"/>
  </si>
  <si>
    <t>对局外修改（第一批）</t>
    <rPh sb="0" eb="1">
      <t>dui'ju</t>
    </rPh>
    <rPh sb="2" eb="3">
      <t>wai</t>
    </rPh>
    <rPh sb="3" eb="4">
      <t>xiu'gai</t>
    </rPh>
    <rPh sb="6" eb="7">
      <t>di'yi'pi</t>
    </rPh>
    <phoneticPr fontId="5" type="noConversion"/>
  </si>
  <si>
    <t>√</t>
    <phoneticPr fontId="5" type="noConversion"/>
  </si>
  <si>
    <t>压力测试</t>
    <rPh sb="0" eb="1">
      <t>ya'li</t>
    </rPh>
    <rPh sb="2" eb="3">
      <t>ce'shi</t>
    </rPh>
    <phoneticPr fontId="5" type="noConversion"/>
  </si>
  <si>
    <t>登录-patch更新界面</t>
  </si>
  <si>
    <t>登录-patch更新界面</t>
    <rPh sb="0" eb="1">
      <t>deng'lu</t>
    </rPh>
    <rPh sb="8" eb="9">
      <t>geng'x</t>
    </rPh>
    <rPh sb="10" eb="11">
      <t>jie'mian</t>
    </rPh>
    <phoneticPr fontId="5" type="noConversion"/>
  </si>
  <si>
    <t>√</t>
    <phoneticPr fontId="5" type="noConversion"/>
  </si>
  <si>
    <t>UI动画调整（区分手动触发）</t>
  </si>
  <si>
    <t>UI动画调整（区分手动触发）</t>
    <phoneticPr fontId="5" type="noConversion"/>
  </si>
  <si>
    <t>GM工具-IM，任务</t>
  </si>
  <si>
    <t>时间模块问题调整</t>
  </si>
  <si>
    <t>宠物界面-详细信息，Debug</t>
    <rPh sb="0" eb="1">
      <t>chong'wu</t>
    </rPh>
    <rPh sb="2" eb="3">
      <t>jie'mian</t>
    </rPh>
    <rPh sb="5" eb="6">
      <t>xiang'xi</t>
    </rPh>
    <rPh sb="7" eb="8">
      <t>xin'xi</t>
    </rPh>
    <phoneticPr fontId="5" type="noConversion"/>
  </si>
  <si>
    <t>对局修改（1.22第一批）</t>
    <rPh sb="9" eb="10">
      <t>di'yi'p</t>
    </rPh>
    <phoneticPr fontId="5" type="noConversion"/>
  </si>
  <si>
    <t>对局修改（1.22第二批）</t>
    <rPh sb="10" eb="11">
      <t>er</t>
    </rPh>
    <phoneticPr fontId="5" type="noConversion"/>
  </si>
  <si>
    <t>对局修改</t>
    <phoneticPr fontId="5" type="noConversion"/>
  </si>
  <si>
    <t>对局修改，Debug</t>
    <phoneticPr fontId="5" type="noConversion"/>
  </si>
  <si>
    <t>程序开发，QA测试</t>
    <phoneticPr fontId="5" type="noConversion"/>
  </si>
  <si>
    <r>
      <t>封文档</t>
    </r>
    <r>
      <rPr>
        <sz val="10"/>
        <color theme="0" tint="-0.249977111117893"/>
        <rFont val="微软雅黑"/>
        <family val="2"/>
        <charset val="134"/>
      </rPr>
      <t>，程序开发，QA测试</t>
    </r>
    <rPh sb="4" eb="5">
      <t>cheng'ux</t>
    </rPh>
    <rPh sb="6" eb="7">
      <t>kai'fa</t>
    </rPh>
    <rPh sb="11" eb="12">
      <t>ce'shi</t>
    </rPh>
    <phoneticPr fontId="5" type="noConversion"/>
  </si>
  <si>
    <r>
      <t>等级开放功能</t>
    </r>
    <r>
      <rPr>
        <sz val="10"/>
        <color rgb="FFFF0000"/>
        <rFont val="微软雅黑"/>
        <family val="2"/>
        <charset val="134"/>
      </rPr>
      <t>（美术表现设计阻碍）</t>
    </r>
    <rPh sb="0" eb="1">
      <t>deng'ji</t>
    </rPh>
    <rPh sb="2" eb="3">
      <t>kai'fa</t>
    </rPh>
    <rPh sb="3" eb="4">
      <t>fang</t>
    </rPh>
    <rPh sb="4" eb="5">
      <t>gong'nng</t>
    </rPh>
    <rPh sb="7" eb="8">
      <t>mei'shu</t>
    </rPh>
    <rPh sb="9" eb="10">
      <t>biao'xian</t>
    </rPh>
    <rPh sb="11" eb="12">
      <t>she'ji</t>
    </rPh>
    <rPh sb="13" eb="14">
      <t>zu'ai</t>
    </rPh>
    <phoneticPr fontId="5" type="noConversion"/>
  </si>
  <si>
    <t>对局外调整（第一批）</t>
    <rPh sb="0" eb="1">
      <t>dui</t>
    </rPh>
    <rPh sb="1" eb="2">
      <t>ju</t>
    </rPh>
    <rPh sb="2" eb="3">
      <t>wai</t>
    </rPh>
    <rPh sb="3" eb="4">
      <t>tiao'zheng</t>
    </rPh>
    <rPh sb="6" eb="7">
      <t>di'yi'pi</t>
    </rPh>
    <phoneticPr fontId="5" type="noConversion"/>
  </si>
  <si>
    <r>
      <t>程序开发</t>
    </r>
    <r>
      <rPr>
        <sz val="10"/>
        <color theme="0" tint="-0.249977111117893"/>
        <rFont val="微软雅黑"/>
        <family val="2"/>
        <charset val="134"/>
      </rPr>
      <t>，QA测试</t>
    </r>
    <rPh sb="0" eb="1">
      <t>cheng'xu</t>
    </rPh>
    <rPh sb="2" eb="3">
      <t>kai'fa</t>
    </rPh>
    <rPh sb="7" eb="8">
      <t>ce'shi</t>
    </rPh>
    <phoneticPr fontId="5" type="noConversion"/>
  </si>
  <si>
    <t>设计文档，封文档，程序开发</t>
    <rPh sb="0" eb="1">
      <t>she'ji</t>
    </rPh>
    <rPh sb="2" eb="3">
      <t>wen'dang</t>
    </rPh>
    <rPh sb="5" eb="6">
      <t>feng'wen'dang</t>
    </rPh>
    <rPh sb="9" eb="10">
      <t>cheng'xu</t>
    </rPh>
    <rPh sb="11" eb="12">
      <t>kai'fa</t>
    </rPh>
    <phoneticPr fontId="5" type="noConversion"/>
  </si>
  <si>
    <r>
      <rPr>
        <sz val="10"/>
        <color theme="0" tint="-0.249977111117893"/>
        <rFont val="微软雅黑"/>
        <family val="2"/>
        <charset val="134"/>
      </rPr>
      <t>封文档，程序开发，</t>
    </r>
    <r>
      <rPr>
        <sz val="10"/>
        <color theme="1"/>
        <rFont val="微软雅黑"/>
        <family val="2"/>
        <charset val="134"/>
      </rPr>
      <t>QA测试</t>
    </r>
    <rPh sb="0" eb="1">
      <t>feng'wen'dang</t>
    </rPh>
    <rPh sb="4" eb="5">
      <t>cheng'xu</t>
    </rPh>
    <rPh sb="6" eb="7">
      <t>kai'fa</t>
    </rPh>
    <rPh sb="11" eb="12">
      <t>ce's</t>
    </rPh>
    <phoneticPr fontId="5" type="noConversion"/>
  </si>
  <si>
    <r>
      <t>设计文档</t>
    </r>
    <r>
      <rPr>
        <sz val="10"/>
        <color theme="0" tint="-0.249977111117893"/>
        <rFont val="微软雅黑"/>
        <family val="2"/>
        <charset val="134"/>
      </rPr>
      <t>，封文档</t>
    </r>
    <rPh sb="0" eb="1">
      <t>she'ji</t>
    </rPh>
    <rPh sb="2" eb="3">
      <t>wen'dang</t>
    </rPh>
    <rPh sb="5" eb="6">
      <t>feng'wen'dang</t>
    </rPh>
    <phoneticPr fontId="5" type="noConversion"/>
  </si>
  <si>
    <t>特效</t>
  </si>
  <si>
    <t>动作，特效</t>
    <rPh sb="0" eb="1">
      <t>dong'zuo</t>
    </rPh>
    <rPh sb="3" eb="4">
      <t>te'x</t>
    </rPh>
    <phoneticPr fontId="5" type="noConversion"/>
  </si>
  <si>
    <r>
      <rPr>
        <sz val="10"/>
        <color theme="1"/>
        <rFont val="微软雅黑"/>
        <family val="2"/>
        <charset val="134"/>
      </rPr>
      <t>动作，</t>
    </r>
    <r>
      <rPr>
        <sz val="10"/>
        <color theme="0" tint="-0.249977111117893"/>
        <rFont val="微软雅黑"/>
        <family val="2"/>
        <charset val="134"/>
      </rPr>
      <t>特效</t>
    </r>
    <rPh sb="0" eb="1">
      <t>dong'zuo</t>
    </rPh>
    <rPh sb="3" eb="4">
      <t>te'x</t>
    </rPh>
    <phoneticPr fontId="5" type="noConversion"/>
  </si>
  <si>
    <t>3D</t>
    <phoneticPr fontId="5" type="noConversion"/>
  </si>
  <si>
    <r>
      <t>3D，</t>
    </r>
    <r>
      <rPr>
        <sz val="10"/>
        <color theme="0" tint="-0.34998626667073579"/>
        <rFont val="微软雅黑"/>
        <family val="2"/>
        <charset val="134"/>
      </rPr>
      <t>动作</t>
    </r>
    <rPh sb="3" eb="4">
      <t>dong'zuo</t>
    </rPh>
    <phoneticPr fontId="5" type="noConversion"/>
  </si>
  <si>
    <t>3D，动作</t>
    <rPh sb="3" eb="4">
      <t>dong'zuo</t>
    </rPh>
    <phoneticPr fontId="5" type="noConversion"/>
  </si>
  <si>
    <r>
      <t>3D，</t>
    </r>
    <r>
      <rPr>
        <sz val="10"/>
        <color theme="0" tint="-0.34998626667073579"/>
        <rFont val="微软雅黑"/>
        <family val="2"/>
        <charset val="134"/>
      </rPr>
      <t>动作，特效</t>
    </r>
    <rPh sb="3" eb="4">
      <t>dong'zuo</t>
    </rPh>
    <rPh sb="6" eb="7">
      <t>te'xiao</t>
    </rPh>
    <phoneticPr fontId="5" type="noConversion"/>
  </si>
  <si>
    <r>
      <t>原画</t>
    </r>
    <r>
      <rPr>
        <sz val="10"/>
        <color theme="0" tint="-0.34998626667073579"/>
        <rFont val="微软雅黑"/>
        <family val="2"/>
        <charset val="134"/>
      </rPr>
      <t>，3D</t>
    </r>
    <rPh sb="0" eb="1">
      <t>yuan'hua</t>
    </rPh>
    <phoneticPr fontId="5" type="noConversion"/>
  </si>
  <si>
    <r>
      <t>资源</t>
    </r>
    <r>
      <rPr>
        <sz val="10"/>
        <color theme="0" tint="-0.34998626667073579"/>
        <rFont val="微软雅黑"/>
        <family val="2"/>
        <charset val="134"/>
      </rPr>
      <t>，拼接</t>
    </r>
    <rPh sb="0" eb="1">
      <t>zi'yuan</t>
    </rPh>
    <rPh sb="3" eb="4">
      <t>pin'jie</t>
    </rPh>
    <phoneticPr fontId="5" type="noConversion"/>
  </si>
  <si>
    <t>如果不是程序功能能解决，建议降低配置优先级-kathy</t>
    <phoneticPr fontId="5" type="noConversion"/>
  </si>
  <si>
    <t>充值商店界面版面和功能补充</t>
  </si>
  <si>
    <t>系统设置</t>
    <phoneticPr fontId="5" type="noConversion"/>
  </si>
  <si>
    <t>AOE特效具体需求</t>
    <phoneticPr fontId="5" type="noConversion"/>
  </si>
  <si>
    <t>区分技能重要程度，筛选需要做的</t>
    <phoneticPr fontId="5" type="noConversion"/>
  </si>
  <si>
    <t>？？</t>
  </si>
  <si>
    <t>抽蛋内容设计，配置</t>
  </si>
  <si>
    <t>道具翻译需求补充（装备以外）</t>
  </si>
  <si>
    <t>任务内容配置 3-4章</t>
  </si>
  <si>
    <t>村落；第3-4章副本；任务内容配置；通天塔金币、经验配置；公会内容配置；</t>
    <rPh sb="0" eb="1">
      <t>cun'luo</t>
    </rPh>
    <rPh sb="3" eb="4">
      <t>cheng'zhang</t>
    </rPh>
    <rPh sb="8" eb="9">
      <t>gui'hua</t>
    </rPh>
    <rPh sb="11" eb="12">
      <t>ren'wu</t>
    </rPh>
    <rPh sb="13" eb="14">
      <t>nei'rong</t>
    </rPh>
    <rPh sb="18" eb="19">
      <t>tong'tian'ta</t>
    </rPh>
    <rPh sb="21" eb="22">
      <t>jin'bi</t>
    </rPh>
    <rPh sb="24" eb="25">
      <t>jing'yan</t>
    </rPh>
    <rPh sb="26" eb="27">
      <t>pei'zhi</t>
    </rPh>
    <phoneticPr fontId="5" type="noConversion"/>
  </si>
  <si>
    <t>Loading 文案</t>
    <phoneticPr fontId="5" type="noConversion"/>
  </si>
  <si>
    <t>音乐需求</t>
  </si>
  <si>
    <t>Loading文案</t>
  </si>
  <si>
    <t>新对局玩法考虑</t>
  </si>
  <si>
    <t>大冒险内容配置需求</t>
  </si>
  <si>
    <t>创建角色</t>
  </si>
  <si>
    <t>可能还是给胖子</t>
  </si>
  <si>
    <t>限号登陆</t>
  </si>
  <si>
    <t>等待加载界面</t>
  </si>
  <si>
    <t>宠物图鉴获得宠物表现</t>
  </si>
  <si>
    <t>对局小修改</t>
  </si>
  <si>
    <t>PVP场景验收</t>
  </si>
  <si>
    <t>疲劳值配置，次数限制配置</t>
  </si>
  <si>
    <t>5天版本相关工作</t>
  </si>
  <si>
    <t>删掉双倍速度， 照妖镜特效， 克制暴击区分， Casting特效修改，过关回血特效时间点</t>
  </si>
  <si>
    <t>考虑新对局玩法</t>
  </si>
  <si>
    <t>彩虹怪， 抽蛋卷</t>
  </si>
  <si>
    <t>3-4章困难副本数值设计</t>
  </si>
  <si>
    <t>5-6章困难版数值设计</t>
  </si>
  <si>
    <t>1-4章Boss玩法调试</t>
  </si>
  <si>
    <t>配置新手（包括剧情）</t>
  </si>
  <si>
    <t>整体成长数值回归</t>
  </si>
  <si>
    <t>签到内容配置</t>
  </si>
  <si>
    <t>副本大地图结构配置</t>
  </si>
  <si>
    <t>登陆游戏的加载界面</t>
  </si>
  <si>
    <t>孔老师3月30日给</t>
  </si>
  <si>
    <t>阵容选择tips配置 （连翻译需求）</t>
  </si>
  <si>
    <t>怪物名称配置 （连翻译需求）</t>
  </si>
  <si>
    <t>登陆界面公告内容</t>
  </si>
  <si>
    <t>技能Icon（验收和配置）</t>
  </si>
  <si>
    <t>背包内道具相关内容（可否售卖， 价格，物品排序）</t>
  </si>
  <si>
    <t>怪物条件预想，奖励， 列队钻石数量</t>
  </si>
  <si>
    <t>公会其他数值相关</t>
  </si>
  <si>
    <t>等级开放，商店， 通天塔等</t>
  </si>
  <si>
    <t>五天版本美术相关工作</t>
  </si>
  <si>
    <t>系统</t>
  </si>
  <si>
    <t>策划负责人</t>
  </si>
  <si>
    <t>美术负责人</t>
  </si>
  <si>
    <t>抽蛋</t>
  </si>
  <si>
    <t>雪姬</t>
  </si>
  <si>
    <t>云翔</t>
  </si>
  <si>
    <t>展示icontips屏蔽</t>
  </si>
  <si>
    <t>大冒险</t>
  </si>
  <si>
    <t>列队空置</t>
  </si>
  <si>
    <t>铁马</t>
  </si>
  <si>
    <t>公会</t>
  </si>
  <si>
    <t>UI操作</t>
  </si>
  <si>
    <t>宠物图鉴</t>
  </si>
  <si>
    <t>界面重排</t>
  </si>
  <si>
    <t>背景图</t>
  </si>
  <si>
    <t>合成效果</t>
  </si>
  <si>
    <t>相机镜头/怪物灯光</t>
  </si>
  <si>
    <t>帆爷</t>
  </si>
  <si>
    <t>帆爷/罗阳</t>
  </si>
  <si>
    <t>合成/分解</t>
  </si>
  <si>
    <t>Icon</t>
  </si>
  <si>
    <t>新增三个</t>
  </si>
  <si>
    <t>老李</t>
  </si>
  <si>
    <t>合成目标</t>
  </si>
  <si>
    <t>祈福底图</t>
  </si>
  <si>
    <t>失败指引</t>
  </si>
  <si>
    <t>弱点</t>
  </si>
  <si>
    <t>新手</t>
  </si>
  <si>
    <t>副本大地图结构</t>
  </si>
  <si>
    <t>胖子</t>
  </si>
  <si>
    <t>立绘 其他需求</t>
  </si>
  <si>
    <t>MT/孔老师</t>
  </si>
  <si>
    <t>豆爷</t>
  </si>
  <si>
    <t>稀有度图标</t>
  </si>
  <si>
    <t>退出按钮</t>
  </si>
  <si>
    <t>MT</t>
  </si>
  <si>
    <t>主场景ui</t>
  </si>
  <si>
    <t>小星</t>
  </si>
  <si>
    <t>通天塔主UI</t>
  </si>
  <si>
    <t>可以召唤</t>
  </si>
  <si>
    <t>登陆起名</t>
  </si>
  <si>
    <t>Casting特效优化</t>
  </si>
  <si>
    <t>个别怪物贴图优化 - 火刺壳等</t>
  </si>
  <si>
    <t>芳姐</t>
  </si>
  <si>
    <t>新手属性相克tips</t>
  </si>
  <si>
    <t>红牛，舞狮， 火刺壳， 火鸟</t>
  </si>
  <si>
    <t>商店</t>
  </si>
  <si>
    <t>宠物碎片，其他道具</t>
  </si>
  <si>
    <t>配置任务相关立绘 （新手后）</t>
  </si>
  <si>
    <t>0.8 对局外体验后修改 （公会）</t>
  </si>
  <si>
    <t>0.8 对局外体验后修改 （抽蛋，大冒险）</t>
  </si>
  <si>
    <t>公会任务（副本）</t>
  </si>
  <si>
    <t>0-0 数值副本设计</t>
  </si>
  <si>
    <t>道具，任务翻译需求</t>
  </si>
  <si>
    <t>装备Icon</t>
  </si>
  <si>
    <t>0-0 对局配置</t>
  </si>
  <si>
    <t>图鉴合成， 抽蛋，签到。</t>
  </si>
  <si>
    <t>PVP系数</t>
  </si>
  <si>
    <t>pvp分段设计，分段分值设计，平局</t>
  </si>
  <si>
    <t>金钱经验本入口配置</t>
  </si>
  <si>
    <t>通天塔入口配置</t>
  </si>
  <si>
    <t>通天塔数值配置</t>
  </si>
  <si>
    <t>道具Icon配置</t>
  </si>
  <si>
    <t>前三章对话， 任务文档， 立绘需求</t>
  </si>
  <si>
    <t>孔老师时间</t>
  </si>
  <si>
    <t>四个漫画，具体分镜内容需求</t>
  </si>
  <si>
    <t>新手教学文案润色， 剧情配合</t>
  </si>
  <si>
    <t>怪物名字， 描述</t>
  </si>
  <si>
    <t>第四章任务， 对话</t>
  </si>
  <si>
    <t>金钱经验主UI</t>
    <phoneticPr fontId="5" type="noConversion"/>
  </si>
  <si>
    <t>6必须</t>
    <phoneticPr fontId="5" type="noConversion"/>
  </si>
  <si>
    <t>sf/tm</t>
    <phoneticPr fontId="5" type="noConversion"/>
  </si>
  <si>
    <t>"8-9"</t>
    <phoneticPr fontId="5" type="noConversion"/>
  </si>
  <si>
    <t>芳姐</t>
    <phoneticPr fontId="5" type="noConversion"/>
  </si>
  <si>
    <t>第四章场景调优</t>
    <phoneticPr fontId="5" type="noConversion"/>
  </si>
  <si>
    <t>特效相关表现 脸三张</t>
    <phoneticPr fontId="5" type="noConversion"/>
  </si>
  <si>
    <t>底图 - PVP， 合成分解，大冒险，邮箱，各个界面</t>
    <phoneticPr fontId="5" type="noConversion"/>
  </si>
  <si>
    <t>铁马</t>
    <phoneticPr fontId="5" type="noConversion"/>
  </si>
  <si>
    <t>MT</t>
    <phoneticPr fontId="5" type="noConversion"/>
  </si>
  <si>
    <t>宣传图相关需求</t>
  </si>
  <si>
    <t>海报， icon， 游戏logo，公司logo，视频， facebook宣传页， 网页，appstore五张图等。</t>
  </si>
  <si>
    <t>副本跳转任务问题</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</si>
</sst>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微软雅黑"/>
      <family val="2"/>
      <charset val="134"/>
    </font>
    <font>
      <sz val="11"/>
      <color theme="1"/>
      <name val="微软雅黑"/>
      <family val="2"/>
      <charset val="134"/>
    </font>
    <font>
      <sz val="12"/>
      <color theme="1"/>
      <name val="Calibri"/>
      <family val="2"/>
      <scheme val="minor"/>
    </font>
    <font>
      <sz val="11"/>
      <color theme="1"/>
      <name val="微软雅黑"/>
      <family val="2"/>
      <charset val="134"/>
    </font>
    <font>
      <b/>
      <sz val="11"/>
      <color theme="1"/>
      <name val="微软雅黑"/>
      <family val="2"/>
      <charset val="134"/>
    </font>
    <font>
      <sz val="9"/>
      <name val="微软雅黑"/>
      <family val="2"/>
      <charset val="134"/>
    </font>
    <font>
      <b/>
      <sz val="12"/>
      <color theme="1"/>
      <name val="微软雅黑"/>
      <family val="2"/>
      <charset val="134"/>
    </font>
    <font>
      <b/>
      <sz val="10"/>
      <color theme="1"/>
      <name val="微软雅黑"/>
      <family val="2"/>
      <charset val="134"/>
    </font>
    <font>
      <sz val="10"/>
      <color theme="1"/>
      <name val="微软雅黑"/>
      <family val="2"/>
      <charset val="134"/>
    </font>
    <font>
      <sz val="8"/>
      <name val="Verdana"/>
      <family val="2"/>
    </font>
    <font>
      <sz val="10"/>
      <color rgb="FFFF0000"/>
      <name val="微软雅黑"/>
      <family val="2"/>
      <charset val="134"/>
    </font>
    <font>
      <sz val="10"/>
      <color indexed="8"/>
      <name val="微软雅黑"/>
      <family val="2"/>
      <charset val="134"/>
    </font>
    <font>
      <sz val="10"/>
      <name val="微软雅黑"/>
      <family val="2"/>
      <charset val="134"/>
    </font>
    <font>
      <sz val="10"/>
      <color rgb="FF000000"/>
      <name val="微软雅黑"/>
      <family val="2"/>
      <charset val="134"/>
    </font>
    <font>
      <sz val="12"/>
      <color theme="1"/>
      <name val="微软雅黑"/>
      <family val="2"/>
      <charset val="134"/>
    </font>
    <font>
      <sz val="11"/>
      <color indexed="8"/>
      <name val="宋体"/>
      <family val="3"/>
      <charset val="134"/>
    </font>
    <font>
      <sz val="9"/>
      <name val="Calibri"/>
      <family val="2"/>
      <charset val="134"/>
      <scheme val="minor"/>
    </font>
    <font>
      <u/>
      <sz val="11"/>
      <color theme="10"/>
      <name val="微软雅黑"/>
      <family val="2"/>
      <charset val="134"/>
    </font>
    <font>
      <u/>
      <sz val="11"/>
      <color theme="11"/>
      <name val="微软雅黑"/>
      <family val="2"/>
      <charset val="134"/>
    </font>
    <font>
      <sz val="11"/>
      <color rgb="FFFF0000"/>
      <name val="微软雅黑"/>
      <family val="2"/>
      <charset val="134"/>
    </font>
    <font>
      <sz val="9"/>
      <name val="宋体"/>
      <family val="3"/>
      <charset val="134"/>
    </font>
    <font>
      <sz val="11"/>
      <color rgb="FF000000"/>
      <name val="微软雅黑"/>
      <family val="2"/>
      <charset val="134"/>
    </font>
    <font>
      <sz val="9"/>
      <name val="Calibri"/>
      <family val="3"/>
      <charset val="134"/>
      <scheme val="minor"/>
    </font>
    <font>
      <b/>
      <sz val="14"/>
      <color rgb="FF000000"/>
      <name val="微软雅黑"/>
      <family val="2"/>
      <charset val="134"/>
    </font>
    <font>
      <sz val="12"/>
      <color rgb="FF000000"/>
      <name val="微软雅黑"/>
      <family val="2"/>
      <charset val="134"/>
    </font>
    <font>
      <sz val="12"/>
      <color rgb="FFBFBFBF"/>
      <name val="微软雅黑"/>
      <family val="2"/>
      <charset val="134"/>
    </font>
    <font>
      <sz val="12"/>
      <color rgb="FF0432FF"/>
      <name val="微软雅黑"/>
      <family val="2"/>
      <charset val="134"/>
    </font>
    <font>
      <sz val="12"/>
      <color rgb="FFA6A6A6"/>
      <name val="微软雅黑"/>
      <family val="2"/>
      <charset val="134"/>
    </font>
    <font>
      <sz val="10"/>
      <color theme="0" tint="-0.34998626667073579"/>
      <name val="微软雅黑"/>
      <family val="2"/>
      <charset val="134"/>
    </font>
    <font>
      <sz val="10"/>
      <color theme="0" tint="-0.249977111117893"/>
      <name val="微软雅黑"/>
      <family val="2"/>
      <charset val="134"/>
    </font>
  </fonts>
  <fills count="7">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92D050"/>
        <bgColor indexed="64"/>
      </patternFill>
    </fill>
    <fill>
      <patternFill patternType="solid">
        <fgColor rgb="FFFFC000"/>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29">
    <xf numFmtId="0" fontId="0" fillId="0" borderId="0"/>
    <xf numFmtId="0" fontId="11" fillId="0" borderId="0">
      <alignment vertical="center"/>
    </xf>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cellStyleXfs>
  <cellXfs count="123">
    <xf numFmtId="0" fontId="0" fillId="0" borderId="0" xfId="0"/>
    <xf numFmtId="0" fontId="6" fillId="0" borderId="0" xfId="0" applyFont="1"/>
    <xf numFmtId="0" fontId="7" fillId="0" borderId="0" xfId="0" applyFont="1" applyAlignment="1">
      <alignment vertical="center"/>
    </xf>
    <xf numFmtId="0" fontId="7" fillId="0" borderId="0" xfId="0" applyFont="1" applyAlignment="1">
      <alignment horizontal="center" vertical="center"/>
    </xf>
    <xf numFmtId="0" fontId="6" fillId="0" borderId="0" xfId="0" applyFont="1" applyAlignment="1">
      <alignment horizontal="center"/>
    </xf>
    <xf numFmtId="0" fontId="0" fillId="0" borderId="0" xfId="0" applyFont="1"/>
    <xf numFmtId="0" fontId="8" fillId="0" borderId="0" xfId="0" applyFont="1"/>
    <xf numFmtId="0" fontId="8" fillId="0" borderId="0" xfId="0" applyFont="1" applyAlignment="1">
      <alignment wrapText="1"/>
    </xf>
    <xf numFmtId="0" fontId="8" fillId="0" borderId="0" xfId="0" applyFont="1" applyAlignment="1">
      <alignment vertical="center"/>
    </xf>
    <xf numFmtId="0" fontId="0" fillId="0" borderId="0" xfId="0" applyFont="1" applyAlignment="1">
      <alignment horizontal="center"/>
    </xf>
    <xf numFmtId="0" fontId="10" fillId="0" borderId="0" xfId="0" applyFont="1" applyAlignment="1">
      <alignment wrapText="1"/>
    </xf>
    <xf numFmtId="0" fontId="8" fillId="0" borderId="0" xfId="0" applyFont="1" applyBorder="1" applyAlignment="1">
      <alignment horizontal="left" vertical="center"/>
    </xf>
    <xf numFmtId="0" fontId="8" fillId="0" borderId="0" xfId="1" applyFont="1" applyFill="1" applyBorder="1" applyAlignment="1">
      <alignment horizontal="left" vertical="center"/>
    </xf>
    <xf numFmtId="0" fontId="0" fillId="0" borderId="1" xfId="0" applyFont="1" applyBorder="1"/>
    <xf numFmtId="0" fontId="0" fillId="0" borderId="1" xfId="0" applyFont="1" applyBorder="1" applyAlignment="1">
      <alignment horizontal="center"/>
    </xf>
    <xf numFmtId="0" fontId="8" fillId="0" borderId="1" xfId="1" applyFont="1" applyFill="1" applyBorder="1" applyAlignment="1">
      <alignment horizontal="left" vertical="center" wrapText="1"/>
    </xf>
    <xf numFmtId="14" fontId="7" fillId="0" borderId="1" xfId="0" applyNumberFormat="1" applyFont="1" applyBorder="1" applyAlignment="1">
      <alignment horizontal="center" vertical="center"/>
    </xf>
    <xf numFmtId="0" fontId="7" fillId="0" borderId="1" xfId="0" applyFont="1" applyBorder="1" applyAlignment="1">
      <alignment horizontal="center" vertical="center"/>
    </xf>
    <xf numFmtId="0" fontId="7" fillId="0" borderId="1" xfId="0" applyFont="1" applyFill="1" applyBorder="1" applyAlignment="1">
      <alignment horizontal="center" vertical="center"/>
    </xf>
    <xf numFmtId="0" fontId="8" fillId="0" borderId="1" xfId="0" applyFont="1" applyBorder="1" applyAlignment="1">
      <alignment horizontal="center" vertical="center"/>
    </xf>
    <xf numFmtId="0" fontId="8" fillId="0" borderId="1" xfId="1" applyFont="1" applyFill="1" applyBorder="1" applyAlignment="1">
      <alignment vertical="center"/>
    </xf>
    <xf numFmtId="0" fontId="8" fillId="0" borderId="1" xfId="0" applyFont="1" applyFill="1" applyBorder="1" applyAlignment="1">
      <alignment horizontal="center" vertical="center"/>
    </xf>
    <xf numFmtId="0" fontId="8" fillId="0" borderId="1" xfId="1" applyFont="1" applyFill="1" applyBorder="1" applyAlignment="1">
      <alignment horizontal="center" vertical="center" wrapText="1"/>
    </xf>
    <xf numFmtId="0" fontId="8" fillId="0" borderId="1" xfId="0" applyFont="1" applyFill="1" applyBorder="1" applyAlignment="1">
      <alignment horizontal="center" vertical="top"/>
    </xf>
    <xf numFmtId="0" fontId="8" fillId="0" borderId="1" xfId="0" applyFont="1" applyBorder="1" applyAlignment="1">
      <alignment horizontal="center" vertical="top"/>
    </xf>
    <xf numFmtId="0" fontId="8" fillId="0" borderId="1" xfId="1" applyFont="1" applyFill="1" applyBorder="1" applyAlignment="1">
      <alignment vertical="center" wrapText="1"/>
    </xf>
    <xf numFmtId="0" fontId="8" fillId="2" borderId="1" xfId="1" applyFont="1" applyFill="1" applyBorder="1" applyAlignment="1">
      <alignment horizontal="left" vertical="center" wrapText="1"/>
    </xf>
    <xf numFmtId="0" fontId="8" fillId="0" borderId="1" xfId="1" applyFont="1" applyFill="1" applyBorder="1" applyAlignment="1">
      <alignment wrapText="1"/>
    </xf>
    <xf numFmtId="0" fontId="8" fillId="2" borderId="1" xfId="1" applyFont="1" applyFill="1" applyBorder="1" applyAlignment="1">
      <alignment wrapText="1"/>
    </xf>
    <xf numFmtId="0" fontId="13" fillId="0" borderId="2" xfId="0" applyFont="1" applyBorder="1" applyAlignment="1">
      <alignment horizontal="center" vertical="center"/>
    </xf>
    <xf numFmtId="0" fontId="13" fillId="0" borderId="2" xfId="0" applyFont="1" applyBorder="1" applyAlignment="1">
      <alignment horizontal="center" vertical="center" wrapText="1"/>
    </xf>
    <xf numFmtId="0" fontId="8" fillId="0" borderId="1" xfId="0" applyFont="1" applyBorder="1" applyAlignment="1">
      <alignment horizontal="center" vertical="center" wrapText="1"/>
    </xf>
    <xf numFmtId="0" fontId="3" fillId="0" borderId="1" xfId="0" applyFont="1" applyBorder="1" applyAlignment="1"/>
    <xf numFmtId="0" fontId="0" fillId="0" borderId="0" xfId="0" applyFont="1" applyAlignment="1">
      <alignment wrapText="1"/>
    </xf>
    <xf numFmtId="0" fontId="4" fillId="0" borderId="0" xfId="0" applyFont="1"/>
    <xf numFmtId="0" fontId="4" fillId="0" borderId="0" xfId="0" applyFont="1" applyAlignment="1"/>
    <xf numFmtId="0" fontId="4" fillId="0" borderId="0" xfId="0" applyFont="1" applyAlignment="1">
      <alignment horizontal="left" wrapText="1"/>
    </xf>
    <xf numFmtId="0" fontId="4" fillId="0" borderId="0" xfId="0" applyFont="1" applyAlignment="1">
      <alignment horizontal="right"/>
    </xf>
    <xf numFmtId="0" fontId="4" fillId="0" borderId="0" xfId="0" applyFont="1" applyAlignment="1">
      <alignment horizontal="center"/>
    </xf>
    <xf numFmtId="0" fontId="4" fillId="3" borderId="0" xfId="0" applyFont="1" applyFill="1"/>
    <xf numFmtId="0" fontId="7" fillId="0" borderId="0" xfId="0" applyFont="1"/>
    <xf numFmtId="0" fontId="7" fillId="0" borderId="0" xfId="0" applyFont="1" applyAlignment="1">
      <alignment horizontal="center" vertical="center" wrapText="1"/>
    </xf>
    <xf numFmtId="0" fontId="7" fillId="0" borderId="0" xfId="0" applyFont="1" applyAlignment="1">
      <alignment horizontal="center" vertical="top" wrapText="1"/>
    </xf>
    <xf numFmtId="0" fontId="7" fillId="4" borderId="0" xfId="0" applyFont="1" applyFill="1"/>
    <xf numFmtId="0" fontId="7" fillId="0" borderId="0" xfId="0" applyFont="1" applyAlignment="1">
      <alignment horizontal="center"/>
    </xf>
    <xf numFmtId="0" fontId="8" fillId="0" borderId="0" xfId="0" applyFont="1" applyAlignment="1">
      <alignment horizontal="center"/>
    </xf>
    <xf numFmtId="0" fontId="0" fillId="4" borderId="0" xfId="0" applyFill="1"/>
    <xf numFmtId="0" fontId="7" fillId="4" borderId="0" xfId="0" applyFont="1" applyFill="1" applyAlignment="1">
      <alignment horizontal="center"/>
    </xf>
    <xf numFmtId="0" fontId="8" fillId="4" borderId="0" xfId="0" applyFont="1" applyFill="1" applyAlignment="1">
      <alignment horizontal="center"/>
    </xf>
    <xf numFmtId="0" fontId="7" fillId="4" borderId="0" xfId="0" applyFont="1" applyFill="1" applyAlignment="1">
      <alignment horizontal="center" vertical="center" wrapText="1"/>
    </xf>
    <xf numFmtId="0" fontId="7" fillId="4" borderId="0" xfId="0" applyFont="1" applyFill="1" applyAlignment="1">
      <alignment horizontal="center" vertical="top" wrapText="1"/>
    </xf>
    <xf numFmtId="0" fontId="0" fillId="0" borderId="0" xfId="0" applyFont="1" applyFill="1" applyAlignment="1">
      <alignment horizontal="left"/>
    </xf>
    <xf numFmtId="0" fontId="0" fillId="0" borderId="0" xfId="0" applyFont="1" applyFill="1"/>
    <xf numFmtId="0" fontId="0" fillId="0" borderId="0" xfId="0" applyFont="1" applyAlignment="1">
      <alignment horizontal="left" wrapText="1"/>
    </xf>
    <xf numFmtId="0" fontId="0" fillId="0" borderId="0" xfId="0" applyFont="1" applyAlignment="1"/>
    <xf numFmtId="0" fontId="12" fillId="0" borderId="0" xfId="0" applyFont="1" applyAlignment="1">
      <alignment wrapText="1"/>
    </xf>
    <xf numFmtId="0" fontId="0" fillId="0" borderId="0" xfId="0" applyFont="1" applyAlignment="1">
      <alignment horizontal="left"/>
    </xf>
    <xf numFmtId="0" fontId="0" fillId="0" borderId="0" xfId="0" applyFont="1" applyAlignment="1">
      <alignment horizontal="right"/>
    </xf>
    <xf numFmtId="0" fontId="0" fillId="0" borderId="0" xfId="0" applyFont="1" applyBorder="1" applyAlignment="1"/>
    <xf numFmtId="0" fontId="0" fillId="0" borderId="0" xfId="0" applyFont="1" applyBorder="1" applyAlignment="1">
      <alignment horizontal="right" vertical="center" wrapText="1"/>
    </xf>
    <xf numFmtId="0" fontId="0" fillId="0" borderId="0" xfId="0" applyFont="1" applyFill="1" applyAlignment="1">
      <alignment horizontal="center"/>
    </xf>
    <xf numFmtId="0" fontId="0" fillId="0" borderId="0" xfId="0" applyFont="1" applyFill="1" applyAlignment="1"/>
    <xf numFmtId="0" fontId="0" fillId="0" borderId="0" xfId="1" applyFont="1" applyFill="1" applyBorder="1" applyAlignment="1">
      <alignment horizontal="left" vertical="center" wrapText="1"/>
    </xf>
    <xf numFmtId="0" fontId="0" fillId="0" borderId="0" xfId="1" applyFont="1" applyFill="1" applyBorder="1" applyAlignment="1">
      <alignment vertical="center" wrapText="1"/>
    </xf>
    <xf numFmtId="0" fontId="0" fillId="3" borderId="0" xfId="0" applyFont="1" applyFill="1" applyAlignment="1">
      <alignment horizontal="left"/>
    </xf>
    <xf numFmtId="0" fontId="0" fillId="3" borderId="0" xfId="0" applyFont="1" applyFill="1" applyAlignment="1"/>
    <xf numFmtId="0" fontId="0" fillId="3" borderId="0" xfId="0" applyFont="1" applyFill="1" applyAlignment="1">
      <alignment horizontal="left" wrapText="1"/>
    </xf>
    <xf numFmtId="0" fontId="0" fillId="3" borderId="0" xfId="0" applyFont="1" applyFill="1"/>
    <xf numFmtId="0" fontId="0" fillId="3" borderId="0" xfId="0" applyFont="1" applyFill="1" applyAlignment="1">
      <alignment horizontal="right"/>
    </xf>
    <xf numFmtId="0" fontId="0" fillId="3" borderId="0" xfId="0" applyFont="1" applyFill="1" applyAlignment="1">
      <alignment horizontal="center"/>
    </xf>
    <xf numFmtId="0" fontId="0" fillId="0" borderId="0" xfId="0" applyFont="1" applyFill="1" applyAlignment="1">
      <alignment horizontal="left" wrapText="1"/>
    </xf>
    <xf numFmtId="0" fontId="0" fillId="3" borderId="0" xfId="1" applyFont="1" applyFill="1" applyBorder="1" applyAlignment="1">
      <alignment vertical="center" wrapText="1"/>
    </xf>
    <xf numFmtId="0" fontId="0" fillId="0" borderId="0" xfId="0" applyFont="1" applyBorder="1"/>
    <xf numFmtId="0" fontId="0" fillId="0" borderId="0" xfId="1" applyFont="1" applyFill="1" applyBorder="1" applyAlignment="1">
      <alignment vertical="center"/>
    </xf>
    <xf numFmtId="0" fontId="0" fillId="0" borderId="0" xfId="1" applyFont="1" applyFill="1" applyBorder="1" applyAlignment="1">
      <alignment horizontal="left" wrapText="1"/>
    </xf>
    <xf numFmtId="0" fontId="0" fillId="0" borderId="0" xfId="1" applyFont="1" applyFill="1" applyBorder="1" applyAlignment="1">
      <alignment wrapText="1"/>
    </xf>
    <xf numFmtId="0" fontId="0" fillId="0" borderId="0" xfId="0" applyFont="1" applyAlignment="1">
      <alignment horizontal="right" wrapText="1"/>
    </xf>
    <xf numFmtId="0" fontId="0" fillId="0" borderId="0" xfId="0" applyFont="1" applyFill="1" applyAlignment="1">
      <alignment horizontal="right"/>
    </xf>
    <xf numFmtId="0" fontId="0" fillId="0" borderId="0" xfId="0" applyFont="1" applyFill="1" applyBorder="1" applyAlignment="1"/>
    <xf numFmtId="0" fontId="4" fillId="4" borderId="0" xfId="0" applyFont="1" applyFill="1"/>
    <xf numFmtId="0" fontId="0" fillId="0" borderId="0" xfId="0" applyAlignment="1">
      <alignment horizontal="left" vertical="center"/>
    </xf>
    <xf numFmtId="0" fontId="1" fillId="0" borderId="0" xfId="0" applyFont="1"/>
    <xf numFmtId="0" fontId="0" fillId="0" borderId="0" xfId="0" applyFill="1" applyBorder="1"/>
    <xf numFmtId="0" fontId="0" fillId="0" borderId="0" xfId="0" applyAlignment="1">
      <alignment horizontal="center"/>
    </xf>
    <xf numFmtId="0" fontId="19" fillId="0" borderId="0" xfId="0" applyFont="1" applyAlignment="1">
      <alignment horizontal="left" vertical="center"/>
    </xf>
    <xf numFmtId="0" fontId="19" fillId="0" borderId="0" xfId="0" applyFont="1"/>
    <xf numFmtId="49" fontId="0" fillId="0" borderId="0" xfId="0" applyNumberFormat="1"/>
    <xf numFmtId="0" fontId="21" fillId="0" borderId="0" xfId="0" applyFont="1" applyAlignment="1">
      <alignment horizontal="right" vertical="center" wrapText="1"/>
    </xf>
    <xf numFmtId="0" fontId="4" fillId="0" borderId="0" xfId="0" applyFont="1" applyFill="1" applyAlignment="1">
      <alignment horizontal="right"/>
    </xf>
    <xf numFmtId="0" fontId="0" fillId="0" borderId="0" xfId="0" applyFont="1" applyFill="1" applyBorder="1" applyAlignment="1">
      <alignment horizontal="right" vertical="center" wrapText="1"/>
    </xf>
    <xf numFmtId="0" fontId="0" fillId="2" borderId="0" xfId="0" applyFont="1" applyFill="1"/>
    <xf numFmtId="3" fontId="19" fillId="0" borderId="0" xfId="0" applyNumberFormat="1" applyFont="1"/>
    <xf numFmtId="0" fontId="21" fillId="0" borderId="0" xfId="0" applyFont="1"/>
    <xf numFmtId="0" fontId="23" fillId="0" borderId="0" xfId="0" applyFont="1"/>
    <xf numFmtId="0" fontId="24" fillId="0" borderId="0" xfId="0" applyFont="1"/>
    <xf numFmtId="0" fontId="25" fillId="0" borderId="0" xfId="0" applyFont="1"/>
    <xf numFmtId="0" fontId="27" fillId="0" borderId="0" xfId="0" applyFont="1"/>
    <xf numFmtId="0" fontId="26" fillId="0" borderId="0" xfId="0" applyFont="1"/>
    <xf numFmtId="0" fontId="10" fillId="0" borderId="1" xfId="0" applyFont="1" applyBorder="1" applyAlignment="1">
      <alignment horizontal="center" vertical="top"/>
    </xf>
    <xf numFmtId="0" fontId="8" fillId="0" borderId="2" xfId="0" applyFont="1" applyBorder="1" applyAlignment="1">
      <alignment horizontal="center" vertical="center"/>
    </xf>
    <xf numFmtId="0" fontId="8" fillId="0" borderId="2" xfId="1" applyFont="1" applyFill="1" applyBorder="1" applyAlignment="1">
      <alignment horizontal="center" vertical="center" wrapText="1"/>
    </xf>
    <xf numFmtId="0" fontId="28" fillId="0" borderId="1" xfId="1" applyFont="1" applyFill="1" applyBorder="1" applyAlignment="1">
      <alignment vertical="center"/>
    </xf>
    <xf numFmtId="0" fontId="28" fillId="0" borderId="1" xfId="1" applyFont="1" applyFill="1" applyBorder="1" applyAlignment="1">
      <alignment vertical="center" wrapText="1"/>
    </xf>
    <xf numFmtId="0" fontId="0" fillId="5" borderId="0" xfId="1" applyFont="1" applyFill="1" applyBorder="1" applyAlignment="1">
      <alignment horizontal="left" vertical="center" wrapText="1"/>
    </xf>
    <xf numFmtId="0" fontId="0" fillId="5" borderId="0" xfId="0" applyFont="1" applyFill="1" applyAlignment="1">
      <alignment horizontal="left"/>
    </xf>
    <xf numFmtId="0" fontId="0" fillId="5" borderId="0" xfId="0" applyFont="1" applyFill="1"/>
    <xf numFmtId="0" fontId="0" fillId="5" borderId="0" xfId="0" applyFont="1" applyFill="1" applyBorder="1"/>
    <xf numFmtId="0" fontId="0" fillId="6" borderId="0" xfId="0" applyFont="1" applyFill="1"/>
    <xf numFmtId="0" fontId="0" fillId="6" borderId="0" xfId="0" applyFont="1" applyFill="1" applyAlignment="1">
      <alignment horizontal="left"/>
    </xf>
    <xf numFmtId="0" fontId="0" fillId="6" borderId="0" xfId="1" applyFont="1" applyFill="1" applyBorder="1" applyAlignment="1">
      <alignment horizontal="left" vertical="center" wrapText="1"/>
    </xf>
    <xf numFmtId="0" fontId="19" fillId="0" borderId="0" xfId="0" applyFont="1" applyAlignment="1">
      <alignment horizontal="center"/>
    </xf>
    <xf numFmtId="0" fontId="0" fillId="5" borderId="0" xfId="0" applyFill="1"/>
    <xf numFmtId="0" fontId="4" fillId="0" borderId="0" xfId="0" applyFont="1" applyFill="1"/>
    <xf numFmtId="0" fontId="0" fillId="0" borderId="0" xfId="0" applyFont="1" applyFill="1" applyBorder="1"/>
    <xf numFmtId="0" fontId="0" fillId="0" borderId="0" xfId="0" applyFont="1" applyFill="1" applyAlignment="1">
      <alignment horizontal="right" wrapText="1"/>
    </xf>
    <xf numFmtId="0" fontId="29" fillId="0" borderId="1" xfId="1" applyFont="1" applyFill="1" applyBorder="1" applyAlignment="1">
      <alignment vertical="center"/>
    </xf>
    <xf numFmtId="0" fontId="29" fillId="0" borderId="1" xfId="0" applyFont="1" applyFill="1" applyBorder="1" applyAlignment="1">
      <alignment horizontal="center" vertical="center"/>
    </xf>
    <xf numFmtId="0" fontId="29" fillId="0" borderId="1" xfId="1" applyFont="1" applyFill="1" applyBorder="1" applyAlignment="1">
      <alignment horizontal="center" vertical="center" wrapText="1"/>
    </xf>
    <xf numFmtId="0" fontId="28" fillId="0" borderId="1" xfId="0" applyFont="1" applyFill="1" applyBorder="1" applyAlignment="1">
      <alignment horizontal="center" vertical="center"/>
    </xf>
    <xf numFmtId="0" fontId="4" fillId="0" borderId="0" xfId="0" applyFont="1" applyFill="1" applyAlignment="1"/>
    <xf numFmtId="0" fontId="4" fillId="0" borderId="0" xfId="1" applyFont="1" applyFill="1" applyBorder="1" applyAlignment="1">
      <alignment vertical="center"/>
    </xf>
    <xf numFmtId="0" fontId="0" fillId="6" borderId="0" xfId="0" applyFont="1" applyFill="1" applyAlignment="1"/>
    <xf numFmtId="14" fontId="0" fillId="0" borderId="0" xfId="0" applyNumberFormat="1"/>
  </cellXfs>
  <cellStyles count="29">
    <cellStyle name="Followed Hyperlink" xfId="3" builtinId="9" hidden="1"/>
    <cellStyle name="Followed Hyperlink" xfId="5" builtinId="9" hidden="1"/>
    <cellStyle name="Followed Hyperlink" xfId="7"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Hyperlink" xfId="2" builtinId="8" hidden="1"/>
    <cellStyle name="Hyperlink" xfId="4" builtinId="8" hidden="1"/>
    <cellStyle name="Hyperlink" xfId="6"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Normal" xfId="0" builtinId="0"/>
    <cellStyle name="Normal 2" xfId="8"/>
    <cellStyle name="常规 2" xfId="1"/>
  </cellStyles>
  <dxfs count="8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ont>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4"/>
  <sheetViews>
    <sheetView zoomScale="150" zoomScaleNormal="150" zoomScalePageLayoutView="150" workbookViewId="0">
      <selection activeCell="D11" sqref="D11"/>
    </sheetView>
  </sheetViews>
  <sheetFormatPr baseColWidth="10" defaultColWidth="10.1640625" defaultRowHeight="17" x14ac:dyDescent="0.25"/>
  <cols>
    <col min="1" max="1" width="6.83203125" style="5" customWidth="1"/>
    <col min="2" max="2" width="8" style="9" customWidth="1"/>
    <col min="3" max="3" width="7" style="9" customWidth="1"/>
    <col min="4" max="4" width="38.33203125" style="5" customWidth="1"/>
    <col min="5" max="5" width="6.6640625" style="5" bestFit="1" customWidth="1"/>
    <col min="6" max="6" width="11.1640625" style="5" customWidth="1"/>
    <col min="7" max="7" width="10.1640625" style="5" customWidth="1"/>
    <col min="8" max="8" width="19.5" style="5" customWidth="1"/>
    <col min="9" max="9" width="17.1640625" style="5" bestFit="1" customWidth="1"/>
    <col min="10" max="11" width="21" style="5" customWidth="1"/>
    <col min="12" max="12" width="22.33203125" style="9" customWidth="1"/>
    <col min="13" max="13" width="19.83203125" style="5" customWidth="1"/>
    <col min="14" max="16384" width="10.1640625" style="5"/>
  </cols>
  <sheetData>
    <row r="1" spans="1:13" s="1" customFormat="1" ht="18" x14ac:dyDescent="0.25">
      <c r="B1" s="1" t="s">
        <v>0</v>
      </c>
      <c r="F1" s="1" t="s">
        <v>1</v>
      </c>
      <c r="G1" s="2"/>
      <c r="H1" s="3"/>
      <c r="I1" s="2"/>
      <c r="L1" s="4"/>
    </row>
    <row r="2" spans="1:13" ht="48" x14ac:dyDescent="0.25">
      <c r="B2" s="6" t="s">
        <v>2</v>
      </c>
      <c r="C2" s="6" t="s">
        <v>3</v>
      </c>
      <c r="D2" s="7" t="s">
        <v>678</v>
      </c>
      <c r="F2" s="8"/>
      <c r="G2" s="6" t="s">
        <v>4</v>
      </c>
      <c r="H2" s="6" t="s">
        <v>5</v>
      </c>
      <c r="I2" s="8"/>
    </row>
    <row r="3" spans="1:13" ht="48" x14ac:dyDescent="0.25">
      <c r="C3" s="6" t="s">
        <v>6</v>
      </c>
      <c r="D3" s="7" t="s">
        <v>791</v>
      </c>
      <c r="F3" s="8"/>
      <c r="G3" s="6" t="s">
        <v>7</v>
      </c>
      <c r="H3" s="6" t="s">
        <v>8</v>
      </c>
      <c r="I3" s="8"/>
    </row>
    <row r="4" spans="1:13" ht="32" x14ac:dyDescent="0.25">
      <c r="C4" s="6" t="s">
        <v>9</v>
      </c>
      <c r="D4" s="7" t="s">
        <v>616</v>
      </c>
      <c r="F4" s="8"/>
      <c r="G4" s="6" t="s">
        <v>10</v>
      </c>
      <c r="H4" s="6" t="s">
        <v>11</v>
      </c>
      <c r="I4" s="8"/>
    </row>
    <row r="5" spans="1:13" x14ac:dyDescent="0.25">
      <c r="B5" s="6" t="s">
        <v>185</v>
      </c>
      <c r="C5" s="6" t="s">
        <v>12</v>
      </c>
      <c r="D5" s="7" t="s">
        <v>619</v>
      </c>
      <c r="F5" s="8"/>
      <c r="G5" s="6" t="s">
        <v>13</v>
      </c>
      <c r="H5" s="6" t="s">
        <v>14</v>
      </c>
      <c r="I5" s="8"/>
    </row>
    <row r="6" spans="1:13" x14ac:dyDescent="0.25">
      <c r="C6" s="6" t="s">
        <v>15</v>
      </c>
      <c r="D6" s="7" t="s">
        <v>681</v>
      </c>
      <c r="F6" s="8"/>
      <c r="G6" s="6" t="s">
        <v>16</v>
      </c>
      <c r="H6" s="6" t="s">
        <v>17</v>
      </c>
      <c r="I6" s="8"/>
    </row>
    <row r="7" spans="1:13" x14ac:dyDescent="0.25">
      <c r="B7" s="6"/>
      <c r="C7" s="6" t="s">
        <v>18</v>
      </c>
      <c r="D7" s="7" t="s">
        <v>682</v>
      </c>
      <c r="F7" s="11"/>
      <c r="G7" s="6" t="s">
        <v>19</v>
      </c>
      <c r="H7" s="6" t="s">
        <v>20</v>
      </c>
    </row>
    <row r="8" spans="1:13" x14ac:dyDescent="0.25">
      <c r="B8" s="6"/>
      <c r="C8" s="6" t="s">
        <v>21</v>
      </c>
      <c r="D8" s="7"/>
      <c r="F8" s="12"/>
      <c r="G8" s="6" t="s">
        <v>22</v>
      </c>
      <c r="H8" s="6" t="s">
        <v>23</v>
      </c>
    </row>
    <row r="9" spans="1:13" x14ac:dyDescent="0.25">
      <c r="B9" s="6" t="s">
        <v>24</v>
      </c>
      <c r="C9" s="6" t="s">
        <v>25</v>
      </c>
      <c r="D9" s="7" t="s">
        <v>206</v>
      </c>
      <c r="F9" s="11"/>
    </row>
    <row r="10" spans="1:13" x14ac:dyDescent="0.25">
      <c r="B10" s="6"/>
      <c r="C10" s="6" t="s">
        <v>26</v>
      </c>
      <c r="D10" s="55"/>
      <c r="F10" s="11"/>
      <c r="G10" s="6"/>
      <c r="H10" s="6"/>
    </row>
    <row r="11" spans="1:13" x14ac:dyDescent="0.25">
      <c r="B11" s="6"/>
      <c r="C11" s="6" t="s">
        <v>27</v>
      </c>
      <c r="D11" s="7" t="s">
        <v>207</v>
      </c>
      <c r="F11" s="11"/>
      <c r="G11" s="6"/>
      <c r="H11" s="6"/>
    </row>
    <row r="12" spans="1:13" x14ac:dyDescent="0.25">
      <c r="C12" s="6" t="s">
        <v>28</v>
      </c>
      <c r="D12" s="10"/>
      <c r="F12" s="12"/>
    </row>
    <row r="13" spans="1:13" x14ac:dyDescent="0.25">
      <c r="A13" s="13"/>
      <c r="B13" s="14"/>
      <c r="C13" s="14"/>
      <c r="D13" s="15"/>
      <c r="E13" s="13"/>
      <c r="F13" s="13"/>
      <c r="G13" s="13"/>
      <c r="H13" s="16" t="s">
        <v>98</v>
      </c>
      <c r="I13" s="16">
        <v>42431</v>
      </c>
      <c r="J13" s="16">
        <v>42438</v>
      </c>
      <c r="K13" s="16">
        <v>42445</v>
      </c>
      <c r="L13" s="16">
        <v>42452</v>
      </c>
      <c r="M13" s="17"/>
    </row>
    <row r="14" spans="1:13" s="9" customFormat="1" x14ac:dyDescent="0.25">
      <c r="A14" s="17" t="s">
        <v>29</v>
      </c>
      <c r="B14" s="17" t="s">
        <v>30</v>
      </c>
      <c r="C14" s="17" t="s">
        <v>31</v>
      </c>
      <c r="D14" s="17" t="s">
        <v>32</v>
      </c>
      <c r="E14" s="17" t="s">
        <v>33</v>
      </c>
      <c r="F14" s="17" t="s">
        <v>34</v>
      </c>
      <c r="G14" s="17" t="s">
        <v>35</v>
      </c>
      <c r="H14" s="18" t="s">
        <v>172</v>
      </c>
      <c r="I14" s="18" t="s">
        <v>173</v>
      </c>
      <c r="J14" s="18" t="s">
        <v>174</v>
      </c>
      <c r="K14" s="18" t="s">
        <v>175</v>
      </c>
      <c r="L14" s="18" t="s">
        <v>176</v>
      </c>
      <c r="M14" s="18" t="s">
        <v>36</v>
      </c>
    </row>
    <row r="15" spans="1:13" s="9" customFormat="1" x14ac:dyDescent="0.25">
      <c r="A15" s="19">
        <v>1</v>
      </c>
      <c r="B15" s="19" t="s">
        <v>77</v>
      </c>
      <c r="C15" s="19" t="s">
        <v>77</v>
      </c>
      <c r="D15" s="20" t="s">
        <v>614</v>
      </c>
      <c r="E15" s="19">
        <v>1</v>
      </c>
      <c r="F15" s="21" t="s">
        <v>615</v>
      </c>
      <c r="G15" s="19" t="s">
        <v>131</v>
      </c>
      <c r="H15" s="21" t="s">
        <v>615</v>
      </c>
      <c r="I15" s="18"/>
      <c r="J15" s="18"/>
      <c r="K15" s="18"/>
      <c r="L15" s="18"/>
      <c r="M15" s="18"/>
    </row>
    <row r="16" spans="1:13" s="9" customFormat="1" x14ac:dyDescent="0.25">
      <c r="A16" s="19">
        <f>A15+1</f>
        <v>2</v>
      </c>
      <c r="B16" s="19" t="s">
        <v>37</v>
      </c>
      <c r="C16" s="19" t="s">
        <v>38</v>
      </c>
      <c r="D16" s="20" t="s">
        <v>163</v>
      </c>
      <c r="E16" s="19">
        <v>1</v>
      </c>
      <c r="F16" s="21" t="s">
        <v>40</v>
      </c>
      <c r="G16" s="19" t="s">
        <v>131</v>
      </c>
      <c r="H16" s="21" t="s">
        <v>40</v>
      </c>
      <c r="I16" s="21"/>
      <c r="J16" s="21"/>
      <c r="K16" s="21"/>
      <c r="L16" s="21"/>
      <c r="M16" s="21"/>
    </row>
    <row r="17" spans="1:13" s="9" customFormat="1" x14ac:dyDescent="0.25">
      <c r="A17" s="19">
        <f t="shared" ref="A17:A26" si="0">A16+1</f>
        <v>3</v>
      </c>
      <c r="B17" s="19" t="s">
        <v>37</v>
      </c>
      <c r="C17" s="19" t="s">
        <v>49</v>
      </c>
      <c r="D17" s="20" t="s">
        <v>50</v>
      </c>
      <c r="E17" s="19">
        <v>1</v>
      </c>
      <c r="F17" s="21" t="s">
        <v>40</v>
      </c>
      <c r="G17" s="19" t="s">
        <v>131</v>
      </c>
      <c r="H17" s="21" t="s">
        <v>40</v>
      </c>
      <c r="I17" s="21"/>
      <c r="J17" s="21"/>
      <c r="K17" s="21"/>
      <c r="L17" s="21"/>
      <c r="M17" s="21"/>
    </row>
    <row r="18" spans="1:13" s="9" customFormat="1" x14ac:dyDescent="0.25">
      <c r="A18" s="19">
        <f t="shared" si="0"/>
        <v>4</v>
      </c>
      <c r="B18" s="19" t="s">
        <v>9</v>
      </c>
      <c r="C18" s="21" t="s">
        <v>46</v>
      </c>
      <c r="D18" s="20" t="s">
        <v>52</v>
      </c>
      <c r="E18" s="19">
        <v>1</v>
      </c>
      <c r="F18" s="21" t="s">
        <v>47</v>
      </c>
      <c r="G18" s="19" t="s">
        <v>131</v>
      </c>
      <c r="H18" s="21" t="s">
        <v>677</v>
      </c>
      <c r="I18" s="21"/>
      <c r="K18" s="21"/>
      <c r="L18" s="21"/>
      <c r="M18" s="21"/>
    </row>
    <row r="19" spans="1:13" s="9" customFormat="1" x14ac:dyDescent="0.25">
      <c r="A19" s="19">
        <f>A18+1</f>
        <v>5</v>
      </c>
      <c r="B19" s="19" t="s">
        <v>37</v>
      </c>
      <c r="C19" s="19" t="s">
        <v>45</v>
      </c>
      <c r="D19" s="115" t="s">
        <v>162</v>
      </c>
      <c r="E19" s="19">
        <v>1</v>
      </c>
      <c r="F19" s="21" t="s">
        <v>40</v>
      </c>
      <c r="G19" s="19" t="s">
        <v>131</v>
      </c>
      <c r="H19" s="21" t="s">
        <v>40</v>
      </c>
      <c r="I19" s="21"/>
      <c r="J19" s="21"/>
      <c r="K19" s="21"/>
      <c r="L19" s="21"/>
      <c r="M19" s="21"/>
    </row>
    <row r="20" spans="1:13" s="9" customFormat="1" x14ac:dyDescent="0.25">
      <c r="A20" s="19">
        <f t="shared" si="0"/>
        <v>6</v>
      </c>
      <c r="B20" s="19" t="s">
        <v>37</v>
      </c>
      <c r="C20" s="19" t="s">
        <v>38</v>
      </c>
      <c r="D20" s="20" t="s">
        <v>39</v>
      </c>
      <c r="E20" s="19">
        <v>1</v>
      </c>
      <c r="F20" s="21" t="s">
        <v>40</v>
      </c>
      <c r="G20" s="19"/>
      <c r="H20" s="116" t="s">
        <v>56</v>
      </c>
      <c r="I20" s="21" t="s">
        <v>766</v>
      </c>
      <c r="J20" s="21" t="s">
        <v>765</v>
      </c>
      <c r="K20" s="21"/>
      <c r="L20" s="21"/>
      <c r="M20" s="21"/>
    </row>
    <row r="21" spans="1:13" x14ac:dyDescent="0.25">
      <c r="A21" s="19">
        <f>A20+1</f>
        <v>7</v>
      </c>
      <c r="B21" s="19" t="s">
        <v>37</v>
      </c>
      <c r="C21" s="22" t="s">
        <v>58</v>
      </c>
      <c r="D21" s="20" t="s">
        <v>59</v>
      </c>
      <c r="E21" s="19">
        <v>1</v>
      </c>
      <c r="F21" s="21" t="s">
        <v>40</v>
      </c>
      <c r="G21" s="19" t="s">
        <v>131</v>
      </c>
      <c r="H21" s="21" t="s">
        <v>61</v>
      </c>
      <c r="I21" s="21" t="s">
        <v>40</v>
      </c>
      <c r="J21" s="21"/>
      <c r="K21" s="21"/>
      <c r="L21" s="21"/>
      <c r="M21" s="21"/>
    </row>
    <row r="22" spans="1:13" x14ac:dyDescent="0.25">
      <c r="A22" s="19">
        <f t="shared" si="0"/>
        <v>8</v>
      </c>
      <c r="B22" s="19" t="s">
        <v>9</v>
      </c>
      <c r="C22" s="21" t="s">
        <v>46</v>
      </c>
      <c r="D22" s="20" t="s">
        <v>60</v>
      </c>
      <c r="E22" s="19">
        <v>1</v>
      </c>
      <c r="F22" s="21" t="s">
        <v>47</v>
      </c>
      <c r="G22" s="19" t="s">
        <v>131</v>
      </c>
      <c r="H22" s="21" t="s">
        <v>48</v>
      </c>
      <c r="I22" s="21"/>
      <c r="J22" s="21"/>
      <c r="K22" s="21"/>
      <c r="L22" s="5"/>
      <c r="M22" s="21"/>
    </row>
    <row r="23" spans="1:13" x14ac:dyDescent="0.25">
      <c r="A23" s="19">
        <f t="shared" si="0"/>
        <v>9</v>
      </c>
      <c r="B23" s="19" t="s">
        <v>37</v>
      </c>
      <c r="C23" s="19" t="s">
        <v>66</v>
      </c>
      <c r="D23" s="20" t="s">
        <v>67</v>
      </c>
      <c r="E23" s="19">
        <v>1</v>
      </c>
      <c r="F23" s="21" t="s">
        <v>40</v>
      </c>
      <c r="G23" s="19" t="s">
        <v>131</v>
      </c>
      <c r="H23" s="21" t="s">
        <v>61</v>
      </c>
      <c r="I23" s="21" t="s">
        <v>40</v>
      </c>
      <c r="J23" s="21"/>
      <c r="K23" s="21"/>
      <c r="L23" s="21"/>
      <c r="M23" s="21"/>
    </row>
    <row r="24" spans="1:13" x14ac:dyDescent="0.25">
      <c r="A24" s="19">
        <f t="shared" si="0"/>
        <v>10</v>
      </c>
      <c r="B24" s="19" t="s">
        <v>9</v>
      </c>
      <c r="C24" s="21" t="s">
        <v>46</v>
      </c>
      <c r="D24" s="20" t="s">
        <v>69</v>
      </c>
      <c r="E24" s="19">
        <v>1</v>
      </c>
      <c r="F24" s="21" t="s">
        <v>47</v>
      </c>
      <c r="G24" s="19" t="s">
        <v>131</v>
      </c>
      <c r="H24" s="21" t="s">
        <v>48</v>
      </c>
      <c r="I24" s="21"/>
      <c r="J24" s="21"/>
      <c r="K24" s="21"/>
      <c r="L24" s="21"/>
      <c r="M24" s="21"/>
    </row>
    <row r="25" spans="1:13" x14ac:dyDescent="0.25">
      <c r="A25" s="19">
        <f t="shared" si="0"/>
        <v>11</v>
      </c>
      <c r="B25" s="19" t="s">
        <v>37</v>
      </c>
      <c r="C25" s="21" t="s">
        <v>657</v>
      </c>
      <c r="D25" s="20" t="s">
        <v>767</v>
      </c>
      <c r="E25" s="19">
        <v>1</v>
      </c>
      <c r="F25" s="21" t="s">
        <v>40</v>
      </c>
      <c r="G25" s="19"/>
      <c r="H25" s="21" t="s">
        <v>622</v>
      </c>
      <c r="I25" s="116" t="s">
        <v>40</v>
      </c>
      <c r="J25" s="21"/>
      <c r="K25" s="21"/>
      <c r="M25" s="21"/>
    </row>
    <row r="26" spans="1:13" x14ac:dyDescent="0.25">
      <c r="A26" s="19">
        <f t="shared" si="0"/>
        <v>12</v>
      </c>
      <c r="B26" s="23" t="s">
        <v>53</v>
      </c>
      <c r="C26" s="21" t="s">
        <v>54</v>
      </c>
      <c r="D26" s="20" t="s">
        <v>55</v>
      </c>
      <c r="E26" s="19">
        <v>1</v>
      </c>
      <c r="F26" s="21" t="s">
        <v>40</v>
      </c>
      <c r="G26" s="21"/>
      <c r="H26" s="22"/>
      <c r="I26" s="21" t="s">
        <v>61</v>
      </c>
      <c r="J26" s="21" t="s">
        <v>40</v>
      </c>
      <c r="K26" s="24"/>
      <c r="L26" s="24"/>
      <c r="M26" s="21"/>
    </row>
    <row r="27" spans="1:13" x14ac:dyDescent="0.25">
      <c r="A27" s="19">
        <f t="shared" ref="A27:A83" si="1">A26+1</f>
        <v>13</v>
      </c>
      <c r="B27" s="19" t="s">
        <v>9</v>
      </c>
      <c r="C27" s="21" t="s">
        <v>46</v>
      </c>
      <c r="D27" s="25" t="s">
        <v>57</v>
      </c>
      <c r="E27" s="19">
        <v>1</v>
      </c>
      <c r="F27" s="21" t="s">
        <v>48</v>
      </c>
      <c r="G27" s="21" t="s">
        <v>131</v>
      </c>
      <c r="H27" s="22" t="s">
        <v>48</v>
      </c>
      <c r="I27" s="21"/>
      <c r="J27" s="21"/>
      <c r="K27" s="24"/>
      <c r="L27" s="24"/>
      <c r="M27" s="21"/>
    </row>
    <row r="28" spans="1:13" x14ac:dyDescent="0.25">
      <c r="A28" s="19">
        <f t="shared" si="1"/>
        <v>14</v>
      </c>
      <c r="B28" s="19" t="s">
        <v>9</v>
      </c>
      <c r="C28" s="21" t="s">
        <v>184</v>
      </c>
      <c r="D28" s="25" t="s">
        <v>183</v>
      </c>
      <c r="E28" s="19">
        <v>1</v>
      </c>
      <c r="F28" s="21" t="s">
        <v>48</v>
      </c>
      <c r="G28" s="21"/>
      <c r="H28" s="117" t="s">
        <v>47</v>
      </c>
      <c r="I28" s="21"/>
      <c r="J28" s="21"/>
      <c r="K28" s="22" t="s">
        <v>47</v>
      </c>
      <c r="L28" s="24"/>
      <c r="M28" s="21"/>
    </row>
    <row r="29" spans="1:13" x14ac:dyDescent="0.25">
      <c r="A29" s="19">
        <f>A28+1</f>
        <v>15</v>
      </c>
      <c r="B29" s="21" t="s">
        <v>3</v>
      </c>
      <c r="C29" s="21" t="s">
        <v>656</v>
      </c>
      <c r="D29" s="20" t="s">
        <v>654</v>
      </c>
      <c r="E29" s="19">
        <v>1</v>
      </c>
      <c r="F29" s="21" t="s">
        <v>40</v>
      </c>
      <c r="G29" s="19" t="s">
        <v>131</v>
      </c>
      <c r="H29" s="21" t="s">
        <v>625</v>
      </c>
      <c r="I29" s="21" t="s">
        <v>688</v>
      </c>
      <c r="J29" s="116" t="s">
        <v>40</v>
      </c>
      <c r="K29" s="24"/>
      <c r="L29" s="21"/>
      <c r="M29" s="22"/>
    </row>
    <row r="30" spans="1:13" x14ac:dyDescent="0.25">
      <c r="A30" s="19">
        <f t="shared" si="1"/>
        <v>16</v>
      </c>
      <c r="B30" s="19" t="s">
        <v>9</v>
      </c>
      <c r="C30" s="21" t="s">
        <v>46</v>
      </c>
      <c r="D30" s="20" t="s">
        <v>655</v>
      </c>
      <c r="E30" s="19">
        <v>1</v>
      </c>
      <c r="F30" s="21" t="s">
        <v>48</v>
      </c>
      <c r="G30" s="19" t="s">
        <v>131</v>
      </c>
      <c r="H30" s="21"/>
      <c r="I30" s="21" t="s">
        <v>48</v>
      </c>
      <c r="J30" s="21"/>
      <c r="K30" s="24"/>
      <c r="L30" s="21"/>
      <c r="M30" s="22"/>
    </row>
    <row r="31" spans="1:13" x14ac:dyDescent="0.25">
      <c r="A31" s="19">
        <f t="shared" ref="A31:A80" si="2">$A30+1</f>
        <v>17</v>
      </c>
      <c r="B31" s="21" t="s">
        <v>3</v>
      </c>
      <c r="C31" s="21" t="s">
        <v>77</v>
      </c>
      <c r="D31" s="25" t="s">
        <v>768</v>
      </c>
      <c r="E31" s="19">
        <v>1</v>
      </c>
      <c r="F31" s="21" t="s">
        <v>40</v>
      </c>
      <c r="G31" s="19"/>
      <c r="I31" s="116" t="s">
        <v>56</v>
      </c>
      <c r="J31" s="21" t="s">
        <v>622</v>
      </c>
      <c r="K31" s="21" t="s">
        <v>40</v>
      </c>
      <c r="L31" s="21"/>
      <c r="M31" s="22"/>
    </row>
    <row r="32" spans="1:13" x14ac:dyDescent="0.25">
      <c r="A32" s="19">
        <f t="shared" si="1"/>
        <v>18</v>
      </c>
      <c r="B32" s="19" t="s">
        <v>9</v>
      </c>
      <c r="C32" s="21" t="s">
        <v>46</v>
      </c>
      <c r="D32" s="20" t="s">
        <v>205</v>
      </c>
      <c r="E32" s="19">
        <v>1</v>
      </c>
      <c r="F32" s="21" t="s">
        <v>48</v>
      </c>
      <c r="G32" s="19" t="s">
        <v>131</v>
      </c>
      <c r="H32" s="21"/>
      <c r="I32" s="21"/>
      <c r="J32" s="21" t="s">
        <v>48</v>
      </c>
      <c r="K32" s="21"/>
      <c r="L32" s="21"/>
      <c r="M32" s="22"/>
    </row>
    <row r="33" spans="1:13" x14ac:dyDescent="0.25">
      <c r="A33" s="19">
        <f t="shared" si="2"/>
        <v>19</v>
      </c>
      <c r="B33" s="21" t="s">
        <v>3</v>
      </c>
      <c r="C33" s="21" t="s">
        <v>63</v>
      </c>
      <c r="D33" s="25" t="s">
        <v>64</v>
      </c>
      <c r="E33" s="19">
        <v>1</v>
      </c>
      <c r="F33" s="21" t="s">
        <v>40</v>
      </c>
      <c r="G33" s="19"/>
      <c r="H33" s="21"/>
      <c r="I33" s="21"/>
      <c r="J33" s="116" t="s">
        <v>48</v>
      </c>
      <c r="K33" s="21"/>
      <c r="L33" s="21"/>
      <c r="M33" s="22"/>
    </row>
    <row r="34" spans="1:13" s="9" customFormat="1" x14ac:dyDescent="0.25">
      <c r="A34" s="19">
        <f t="shared" si="1"/>
        <v>20</v>
      </c>
      <c r="B34" s="19" t="s">
        <v>9</v>
      </c>
      <c r="C34" s="21" t="s">
        <v>46</v>
      </c>
      <c r="D34" s="20" t="s">
        <v>65</v>
      </c>
      <c r="E34" s="19">
        <v>1</v>
      </c>
      <c r="F34" s="21" t="s">
        <v>48</v>
      </c>
      <c r="G34" s="19"/>
      <c r="H34" s="21"/>
      <c r="I34" s="21"/>
      <c r="J34" s="116" t="s">
        <v>48</v>
      </c>
      <c r="K34" s="21"/>
      <c r="L34" s="21"/>
      <c r="M34" s="21"/>
    </row>
    <row r="35" spans="1:13" s="9" customFormat="1" x14ac:dyDescent="0.25">
      <c r="A35" s="19">
        <f t="shared" si="2"/>
        <v>21</v>
      </c>
      <c r="B35" s="19" t="s">
        <v>3</v>
      </c>
      <c r="C35" s="21" t="s">
        <v>77</v>
      </c>
      <c r="D35" s="20" t="s">
        <v>190</v>
      </c>
      <c r="E35" s="19">
        <v>2</v>
      </c>
      <c r="F35" s="21" t="s">
        <v>40</v>
      </c>
      <c r="G35" s="19"/>
      <c r="H35" s="21" t="s">
        <v>620</v>
      </c>
      <c r="I35" s="21" t="s">
        <v>769</v>
      </c>
      <c r="J35" s="21"/>
      <c r="K35" s="21"/>
      <c r="L35" s="21"/>
      <c r="M35" s="21"/>
    </row>
    <row r="36" spans="1:13" s="9" customFormat="1" x14ac:dyDescent="0.25">
      <c r="A36" s="19">
        <f t="shared" si="1"/>
        <v>22</v>
      </c>
      <c r="B36" s="19" t="s">
        <v>37</v>
      </c>
      <c r="C36" s="19" t="s">
        <v>70</v>
      </c>
      <c r="D36" s="20" t="s">
        <v>179</v>
      </c>
      <c r="E36" s="19">
        <v>2</v>
      </c>
      <c r="F36" s="21" t="s">
        <v>40</v>
      </c>
      <c r="G36" s="19"/>
      <c r="H36" s="21"/>
      <c r="I36" s="21" t="s">
        <v>770</v>
      </c>
      <c r="J36" s="21" t="s">
        <v>771</v>
      </c>
      <c r="K36" s="116" t="s">
        <v>40</v>
      </c>
      <c r="L36" s="21"/>
      <c r="M36" s="21"/>
    </row>
    <row r="37" spans="1:13" s="9" customFormat="1" x14ac:dyDescent="0.25">
      <c r="A37" s="19">
        <f t="shared" si="2"/>
        <v>23</v>
      </c>
      <c r="B37" s="19" t="s">
        <v>9</v>
      </c>
      <c r="C37" s="21" t="s">
        <v>46</v>
      </c>
      <c r="D37" s="20" t="s">
        <v>186</v>
      </c>
      <c r="E37" s="19">
        <v>2</v>
      </c>
      <c r="F37" s="21" t="s">
        <v>48</v>
      </c>
      <c r="G37" s="19"/>
      <c r="H37" s="21"/>
      <c r="I37" s="21"/>
      <c r="J37" s="21" t="s">
        <v>48</v>
      </c>
      <c r="K37" s="21"/>
      <c r="L37" s="21"/>
      <c r="M37" s="21"/>
    </row>
    <row r="38" spans="1:13" x14ac:dyDescent="0.25">
      <c r="A38" s="19">
        <f t="shared" si="1"/>
        <v>24</v>
      </c>
      <c r="B38" s="19" t="s">
        <v>37</v>
      </c>
      <c r="C38" s="19" t="s">
        <v>38</v>
      </c>
      <c r="D38" s="20" t="s">
        <v>182</v>
      </c>
      <c r="E38" s="19">
        <v>2</v>
      </c>
      <c r="F38" s="21" t="s">
        <v>40</v>
      </c>
      <c r="G38" s="21"/>
      <c r="H38" s="21"/>
      <c r="I38" s="116" t="s">
        <v>621</v>
      </c>
      <c r="J38" s="21" t="s">
        <v>622</v>
      </c>
      <c r="K38" s="22" t="s">
        <v>40</v>
      </c>
      <c r="L38" s="21"/>
      <c r="M38" s="21"/>
    </row>
    <row r="39" spans="1:13" x14ac:dyDescent="0.25">
      <c r="A39" s="19">
        <f t="shared" si="2"/>
        <v>25</v>
      </c>
      <c r="B39" s="19" t="s">
        <v>37</v>
      </c>
      <c r="C39" s="19" t="s">
        <v>70</v>
      </c>
      <c r="D39" s="20" t="s">
        <v>71</v>
      </c>
      <c r="E39" s="19">
        <v>2</v>
      </c>
      <c r="F39" s="21" t="s">
        <v>40</v>
      </c>
      <c r="G39" s="19"/>
      <c r="H39" s="21"/>
      <c r="I39" s="116" t="s">
        <v>621</v>
      </c>
      <c r="J39" s="21" t="s">
        <v>772</v>
      </c>
      <c r="K39" s="21" t="s">
        <v>622</v>
      </c>
      <c r="L39" s="21" t="s">
        <v>40</v>
      </c>
      <c r="M39" s="21"/>
    </row>
    <row r="40" spans="1:13" x14ac:dyDescent="0.25">
      <c r="A40" s="19">
        <f t="shared" si="1"/>
        <v>26</v>
      </c>
      <c r="B40" s="19" t="s">
        <v>9</v>
      </c>
      <c r="C40" s="21" t="s">
        <v>46</v>
      </c>
      <c r="D40" s="20" t="s">
        <v>72</v>
      </c>
      <c r="E40" s="19">
        <v>2</v>
      </c>
      <c r="F40" s="21" t="s">
        <v>47</v>
      </c>
      <c r="G40" s="19"/>
      <c r="H40" s="21"/>
      <c r="I40" s="21"/>
      <c r="J40" s="21" t="s">
        <v>48</v>
      </c>
      <c r="K40" s="21"/>
      <c r="L40" s="21"/>
      <c r="M40" s="21"/>
    </row>
    <row r="41" spans="1:13" s="9" customFormat="1" x14ac:dyDescent="0.25">
      <c r="A41" s="19">
        <f t="shared" si="2"/>
        <v>27</v>
      </c>
      <c r="B41" s="19" t="s">
        <v>37</v>
      </c>
      <c r="C41" s="19" t="s">
        <v>43</v>
      </c>
      <c r="D41" s="20" t="s">
        <v>177</v>
      </c>
      <c r="E41" s="19">
        <v>3</v>
      </c>
      <c r="F41" s="21" t="s">
        <v>61</v>
      </c>
      <c r="G41" s="19"/>
      <c r="H41" s="21"/>
      <c r="I41" s="21"/>
      <c r="J41" s="21"/>
      <c r="K41" s="21"/>
      <c r="L41" s="21"/>
      <c r="M41" s="21"/>
    </row>
    <row r="42" spans="1:13" s="9" customFormat="1" x14ac:dyDescent="0.25">
      <c r="A42" s="19">
        <f t="shared" si="1"/>
        <v>28</v>
      </c>
      <c r="B42" s="19" t="s">
        <v>37</v>
      </c>
      <c r="C42" s="19" t="s">
        <v>43</v>
      </c>
      <c r="D42" s="20" t="s">
        <v>178</v>
      </c>
      <c r="E42" s="19">
        <v>3</v>
      </c>
      <c r="F42" s="21" t="s">
        <v>61</v>
      </c>
      <c r="G42" s="19"/>
      <c r="H42" s="21"/>
      <c r="I42" s="21"/>
      <c r="J42" s="21"/>
      <c r="K42" s="21"/>
      <c r="L42" s="21"/>
      <c r="M42" s="21"/>
    </row>
    <row r="43" spans="1:13" s="9" customFormat="1" x14ac:dyDescent="0.25">
      <c r="A43" s="19">
        <f t="shared" si="2"/>
        <v>29</v>
      </c>
      <c r="B43" s="19" t="s">
        <v>9</v>
      </c>
      <c r="C43" s="21" t="s">
        <v>46</v>
      </c>
      <c r="D43" s="20" t="s">
        <v>188</v>
      </c>
      <c r="E43" s="19">
        <v>3</v>
      </c>
      <c r="F43" s="21" t="s">
        <v>189</v>
      </c>
      <c r="G43" s="19"/>
      <c r="H43" s="21"/>
      <c r="I43" s="21"/>
      <c r="J43" s="21"/>
      <c r="K43" s="21"/>
      <c r="L43" s="21"/>
      <c r="M43" s="21"/>
    </row>
    <row r="44" spans="1:13" x14ac:dyDescent="0.25">
      <c r="A44" s="19">
        <f t="shared" si="1"/>
        <v>30</v>
      </c>
      <c r="B44" s="19" t="s">
        <v>9</v>
      </c>
      <c r="C44" s="19" t="s">
        <v>43</v>
      </c>
      <c r="D44" s="101" t="s">
        <v>181</v>
      </c>
      <c r="E44" s="19">
        <v>3</v>
      </c>
      <c r="F44" s="21" t="s">
        <v>51</v>
      </c>
      <c r="G44" s="21"/>
      <c r="H44" s="21"/>
      <c r="I44" s="21"/>
      <c r="J44" s="21"/>
      <c r="K44" s="21"/>
      <c r="L44" s="21"/>
      <c r="M44" s="21"/>
    </row>
    <row r="45" spans="1:13" x14ac:dyDescent="0.25">
      <c r="A45" s="19">
        <f t="shared" si="2"/>
        <v>31</v>
      </c>
      <c r="B45" s="19" t="s">
        <v>37</v>
      </c>
      <c r="C45" s="19" t="s">
        <v>70</v>
      </c>
      <c r="D45" s="101" t="s">
        <v>180</v>
      </c>
      <c r="E45" s="19">
        <v>3</v>
      </c>
      <c r="F45" s="21" t="s">
        <v>40</v>
      </c>
      <c r="G45" s="19"/>
      <c r="H45" s="21"/>
      <c r="I45" s="21"/>
      <c r="J45" s="21"/>
      <c r="K45" s="22"/>
      <c r="L45" s="22"/>
      <c r="M45" s="22"/>
    </row>
    <row r="46" spans="1:13" s="9" customFormat="1" x14ac:dyDescent="0.25">
      <c r="A46" s="19">
        <f t="shared" si="1"/>
        <v>32</v>
      </c>
      <c r="B46" s="19" t="s">
        <v>9</v>
      </c>
      <c r="C46" s="21" t="s">
        <v>46</v>
      </c>
      <c r="D46" s="20" t="s">
        <v>187</v>
      </c>
      <c r="E46" s="19">
        <v>3</v>
      </c>
      <c r="F46" s="21" t="s">
        <v>48</v>
      </c>
      <c r="G46" s="19"/>
      <c r="H46" s="22"/>
      <c r="I46" s="22"/>
      <c r="J46" s="22"/>
      <c r="K46" s="22"/>
      <c r="L46" s="21"/>
      <c r="M46" s="21"/>
    </row>
    <row r="47" spans="1:13" s="9" customFormat="1" x14ac:dyDescent="0.25">
      <c r="A47" s="19">
        <f t="shared" si="2"/>
        <v>33</v>
      </c>
      <c r="B47" s="19" t="s">
        <v>27</v>
      </c>
      <c r="C47" s="19" t="s">
        <v>58</v>
      </c>
      <c r="D47" s="15" t="s">
        <v>73</v>
      </c>
      <c r="E47" s="19">
        <v>1</v>
      </c>
      <c r="F47" s="21" t="s">
        <v>56</v>
      </c>
      <c r="G47" s="19"/>
      <c r="H47" s="21" t="s">
        <v>56</v>
      </c>
      <c r="I47" s="21"/>
      <c r="J47" s="21"/>
      <c r="K47" s="21"/>
      <c r="L47" s="21"/>
      <c r="M47" s="21"/>
    </row>
    <row r="48" spans="1:13" ht="15.75" customHeight="1" x14ac:dyDescent="0.25">
      <c r="A48" s="19">
        <f t="shared" si="1"/>
        <v>34</v>
      </c>
      <c r="B48" s="19" t="s">
        <v>27</v>
      </c>
      <c r="C48" s="19" t="s">
        <v>58</v>
      </c>
      <c r="D48" s="20" t="s">
        <v>164</v>
      </c>
      <c r="E48" s="19">
        <v>1</v>
      </c>
      <c r="F48" s="21" t="s">
        <v>41</v>
      </c>
      <c r="G48" s="21"/>
      <c r="H48" s="21"/>
      <c r="I48" s="24" t="s">
        <v>42</v>
      </c>
      <c r="K48" s="21" t="s">
        <v>40</v>
      </c>
      <c r="L48" s="21"/>
      <c r="M48" s="21"/>
    </row>
    <row r="49" spans="1:13" x14ac:dyDescent="0.25">
      <c r="A49" s="19">
        <f t="shared" si="2"/>
        <v>35</v>
      </c>
      <c r="B49" s="19" t="s">
        <v>27</v>
      </c>
      <c r="C49" s="19" t="s">
        <v>58</v>
      </c>
      <c r="D49" s="20" t="s">
        <v>165</v>
      </c>
      <c r="E49" s="19">
        <v>1</v>
      </c>
      <c r="F49" s="21" t="s">
        <v>40</v>
      </c>
      <c r="G49" s="21"/>
      <c r="H49" s="21"/>
      <c r="I49" s="21"/>
      <c r="J49" s="21" t="s">
        <v>42</v>
      </c>
      <c r="L49" s="21" t="s">
        <v>40</v>
      </c>
      <c r="M49" s="21"/>
    </row>
    <row r="50" spans="1:13" x14ac:dyDescent="0.25">
      <c r="A50" s="19">
        <f t="shared" si="1"/>
        <v>36</v>
      </c>
      <c r="B50" s="19" t="s">
        <v>27</v>
      </c>
      <c r="C50" s="19" t="s">
        <v>58</v>
      </c>
      <c r="D50" s="20" t="s">
        <v>624</v>
      </c>
      <c r="E50" s="19">
        <v>1</v>
      </c>
      <c r="F50" s="21" t="s">
        <v>40</v>
      </c>
      <c r="G50" s="21"/>
      <c r="H50" s="21" t="s">
        <v>42</v>
      </c>
      <c r="I50" s="21"/>
      <c r="J50" s="21"/>
      <c r="K50" s="21"/>
      <c r="L50" s="21"/>
      <c r="M50" s="21"/>
    </row>
    <row r="51" spans="1:13" x14ac:dyDescent="0.25">
      <c r="A51" s="19">
        <f t="shared" si="2"/>
        <v>37</v>
      </c>
      <c r="B51" s="19" t="s">
        <v>27</v>
      </c>
      <c r="C51" s="19" t="s">
        <v>54</v>
      </c>
      <c r="D51" s="20" t="s">
        <v>191</v>
      </c>
      <c r="E51" s="19">
        <v>1</v>
      </c>
      <c r="F51" s="21" t="s">
        <v>42</v>
      </c>
      <c r="G51" s="21"/>
      <c r="H51" s="21"/>
      <c r="I51" s="21"/>
      <c r="J51" s="24"/>
      <c r="K51" s="21"/>
      <c r="L51" s="98" t="s">
        <v>42</v>
      </c>
      <c r="M51" s="21"/>
    </row>
    <row r="52" spans="1:13" x14ac:dyDescent="0.25">
      <c r="A52" s="19">
        <f t="shared" si="1"/>
        <v>38</v>
      </c>
      <c r="B52" s="19" t="s">
        <v>27</v>
      </c>
      <c r="C52" s="19" t="s">
        <v>66</v>
      </c>
      <c r="D52" s="25" t="s">
        <v>76</v>
      </c>
      <c r="E52" s="21">
        <v>1</v>
      </c>
      <c r="F52" s="21" t="s">
        <v>42</v>
      </c>
      <c r="G52" s="21"/>
      <c r="H52" s="21"/>
      <c r="I52" s="21" t="s">
        <v>42</v>
      </c>
      <c r="J52" s="24"/>
      <c r="K52" s="24"/>
      <c r="L52" s="24"/>
      <c r="M52" s="21"/>
    </row>
    <row r="53" spans="1:13" x14ac:dyDescent="0.25">
      <c r="A53" s="19">
        <f t="shared" si="2"/>
        <v>39</v>
      </c>
      <c r="B53" s="19" t="s">
        <v>27</v>
      </c>
      <c r="C53" s="19" t="s">
        <v>75</v>
      </c>
      <c r="D53" s="20" t="s">
        <v>674</v>
      </c>
      <c r="E53" s="19">
        <v>1</v>
      </c>
      <c r="F53" s="21" t="s">
        <v>40</v>
      </c>
      <c r="G53" s="21"/>
      <c r="H53" s="21"/>
      <c r="I53" s="21"/>
      <c r="J53" s="24"/>
      <c r="K53" s="21"/>
      <c r="L53" s="98" t="s">
        <v>623</v>
      </c>
      <c r="M53" s="21"/>
    </row>
    <row r="54" spans="1:13" x14ac:dyDescent="0.25">
      <c r="A54" s="19">
        <f t="shared" si="1"/>
        <v>40</v>
      </c>
      <c r="B54" s="19" t="s">
        <v>27</v>
      </c>
      <c r="C54" s="21" t="s">
        <v>80</v>
      </c>
      <c r="D54" s="20" t="s">
        <v>196</v>
      </c>
      <c r="E54" s="21">
        <v>1</v>
      </c>
      <c r="F54" s="21" t="s">
        <v>68</v>
      </c>
      <c r="G54" s="21"/>
      <c r="H54" s="21"/>
      <c r="I54" s="21"/>
      <c r="J54" s="21" t="s">
        <v>626</v>
      </c>
      <c r="K54" s="24"/>
      <c r="L54" s="24"/>
      <c r="M54" s="21"/>
    </row>
    <row r="55" spans="1:13" x14ac:dyDescent="0.25">
      <c r="A55" s="19">
        <f t="shared" si="2"/>
        <v>41</v>
      </c>
      <c r="B55" s="19" t="s">
        <v>27</v>
      </c>
      <c r="C55" s="21" t="s">
        <v>80</v>
      </c>
      <c r="D55" s="20" t="s">
        <v>197</v>
      </c>
      <c r="E55" s="21">
        <v>1</v>
      </c>
      <c r="F55" s="21" t="s">
        <v>40</v>
      </c>
      <c r="G55" s="21"/>
      <c r="H55" s="21"/>
      <c r="I55" s="21"/>
      <c r="J55" s="21"/>
      <c r="K55" s="21" t="s">
        <v>42</v>
      </c>
      <c r="L55" s="21" t="s">
        <v>40</v>
      </c>
      <c r="M55" s="21"/>
    </row>
    <row r="56" spans="1:13" x14ac:dyDescent="0.25">
      <c r="A56" s="19">
        <f t="shared" si="1"/>
        <v>42</v>
      </c>
      <c r="B56" s="19" t="s">
        <v>27</v>
      </c>
      <c r="C56" s="21" t="s">
        <v>80</v>
      </c>
      <c r="D56" s="15" t="s">
        <v>194</v>
      </c>
      <c r="E56" s="21">
        <v>1</v>
      </c>
      <c r="F56" s="21" t="s">
        <v>42</v>
      </c>
      <c r="G56" s="19"/>
      <c r="H56" s="21"/>
      <c r="I56" s="21"/>
      <c r="J56" s="21"/>
      <c r="K56" s="21" t="s">
        <v>42</v>
      </c>
      <c r="L56" s="21" t="s">
        <v>40</v>
      </c>
      <c r="M56" s="21"/>
    </row>
    <row r="57" spans="1:13" x14ac:dyDescent="0.25">
      <c r="A57" s="19">
        <f t="shared" si="2"/>
        <v>43</v>
      </c>
      <c r="B57" s="19" t="s">
        <v>27</v>
      </c>
      <c r="C57" s="21" t="s">
        <v>80</v>
      </c>
      <c r="D57" s="20" t="s">
        <v>199</v>
      </c>
      <c r="E57" s="19">
        <v>1</v>
      </c>
      <c r="F57" s="21" t="s">
        <v>68</v>
      </c>
      <c r="G57" s="21"/>
      <c r="H57" s="21"/>
      <c r="I57" s="21"/>
      <c r="J57" s="21"/>
      <c r="K57" s="24" t="s">
        <v>625</v>
      </c>
      <c r="L57" s="24"/>
      <c r="M57" s="21"/>
    </row>
    <row r="58" spans="1:13" x14ac:dyDescent="0.25">
      <c r="A58" s="19">
        <f t="shared" si="1"/>
        <v>44</v>
      </c>
      <c r="B58" s="19" t="s">
        <v>27</v>
      </c>
      <c r="C58" s="21" t="s">
        <v>80</v>
      </c>
      <c r="D58" s="20" t="s">
        <v>195</v>
      </c>
      <c r="E58" s="19">
        <v>1</v>
      </c>
      <c r="F58" s="21" t="s">
        <v>40</v>
      </c>
      <c r="G58" s="21"/>
      <c r="H58" s="21"/>
      <c r="I58" s="21"/>
      <c r="J58" s="21"/>
      <c r="K58" s="24"/>
      <c r="L58" s="24" t="s">
        <v>42</v>
      </c>
      <c r="M58" s="21"/>
    </row>
    <row r="59" spans="1:13" x14ac:dyDescent="0.25">
      <c r="A59" s="19">
        <f t="shared" si="2"/>
        <v>45</v>
      </c>
      <c r="B59" s="21" t="s">
        <v>62</v>
      </c>
      <c r="C59" s="21" t="s">
        <v>54</v>
      </c>
      <c r="D59" s="20" t="s">
        <v>200</v>
      </c>
      <c r="E59" s="21">
        <v>1</v>
      </c>
      <c r="F59" s="21" t="s">
        <v>40</v>
      </c>
      <c r="G59" s="21"/>
      <c r="H59" s="21"/>
      <c r="I59" s="24"/>
      <c r="J59" s="24" t="s">
        <v>42</v>
      </c>
      <c r="K59" s="21" t="s">
        <v>40</v>
      </c>
      <c r="L59" s="24"/>
      <c r="M59" s="21"/>
    </row>
    <row r="60" spans="1:13" x14ac:dyDescent="0.25">
      <c r="A60" s="19">
        <f t="shared" si="1"/>
        <v>46</v>
      </c>
      <c r="B60" s="21" t="s">
        <v>62</v>
      </c>
      <c r="C60" s="21" t="s">
        <v>54</v>
      </c>
      <c r="D60" s="20" t="s">
        <v>201</v>
      </c>
      <c r="E60" s="19">
        <v>1</v>
      </c>
      <c r="F60" s="21" t="s">
        <v>40</v>
      </c>
      <c r="G60" s="19"/>
      <c r="H60" s="21"/>
      <c r="J60" s="21" t="s">
        <v>42</v>
      </c>
      <c r="K60" s="21" t="s">
        <v>40</v>
      </c>
      <c r="L60" s="21"/>
      <c r="M60" s="21"/>
    </row>
    <row r="61" spans="1:13" x14ac:dyDescent="0.25">
      <c r="A61" s="19">
        <f t="shared" si="2"/>
        <v>47</v>
      </c>
      <c r="B61" s="19" t="s">
        <v>27</v>
      </c>
      <c r="C61" s="19" t="s">
        <v>54</v>
      </c>
      <c r="D61" s="20" t="s">
        <v>192</v>
      </c>
      <c r="E61" s="19">
        <v>2</v>
      </c>
      <c r="F61" s="21" t="s">
        <v>56</v>
      </c>
      <c r="G61" s="21"/>
      <c r="H61" s="21"/>
      <c r="I61" s="21"/>
      <c r="J61" s="24" t="s">
        <v>621</v>
      </c>
      <c r="K61" s="21" t="s">
        <v>56</v>
      </c>
      <c r="L61" s="24"/>
      <c r="M61" s="21"/>
    </row>
    <row r="62" spans="1:13" x14ac:dyDescent="0.25">
      <c r="A62" s="19">
        <f t="shared" si="1"/>
        <v>48</v>
      </c>
      <c r="B62" s="19" t="s">
        <v>27</v>
      </c>
      <c r="C62" s="19" t="s">
        <v>58</v>
      </c>
      <c r="D62" s="15" t="s">
        <v>74</v>
      </c>
      <c r="E62" s="19">
        <v>2</v>
      </c>
      <c r="F62" s="21" t="s">
        <v>56</v>
      </c>
      <c r="G62" s="21"/>
      <c r="H62" s="21"/>
      <c r="I62" s="21"/>
      <c r="J62" s="24"/>
      <c r="K62" s="21"/>
      <c r="L62" s="24" t="s">
        <v>680</v>
      </c>
      <c r="M62" s="21"/>
    </row>
    <row r="63" spans="1:13" x14ac:dyDescent="0.25">
      <c r="A63" s="19">
        <f t="shared" si="2"/>
        <v>49</v>
      </c>
      <c r="B63" s="19" t="s">
        <v>27</v>
      </c>
      <c r="C63" s="19" t="s">
        <v>54</v>
      </c>
      <c r="D63" s="101" t="s">
        <v>111</v>
      </c>
      <c r="E63" s="19">
        <v>3</v>
      </c>
      <c r="F63" s="21" t="s">
        <v>68</v>
      </c>
      <c r="G63" s="21"/>
      <c r="H63" s="21"/>
      <c r="I63" s="21"/>
      <c r="J63" s="21"/>
      <c r="K63" s="21"/>
      <c r="L63" s="24"/>
      <c r="M63" s="21"/>
    </row>
    <row r="64" spans="1:13" x14ac:dyDescent="0.25">
      <c r="A64" s="19">
        <f t="shared" si="1"/>
        <v>50</v>
      </c>
      <c r="B64" s="19" t="s">
        <v>27</v>
      </c>
      <c r="C64" s="19" t="s">
        <v>54</v>
      </c>
      <c r="D64" s="101" t="s">
        <v>198</v>
      </c>
      <c r="E64" s="19">
        <v>3</v>
      </c>
      <c r="F64" s="21" t="s">
        <v>42</v>
      </c>
      <c r="G64" s="21"/>
      <c r="H64" s="21"/>
      <c r="I64" s="21"/>
      <c r="J64" s="21"/>
      <c r="K64" s="21"/>
      <c r="L64" s="24"/>
      <c r="M64" s="21"/>
    </row>
    <row r="65" spans="1:13" x14ac:dyDescent="0.25">
      <c r="A65" s="19">
        <f t="shared" si="2"/>
        <v>51</v>
      </c>
      <c r="B65" s="19" t="s">
        <v>27</v>
      </c>
      <c r="C65" s="19" t="s">
        <v>58</v>
      </c>
      <c r="D65" s="101" t="s">
        <v>166</v>
      </c>
      <c r="E65" s="19">
        <v>3</v>
      </c>
      <c r="F65" s="21" t="s">
        <v>42</v>
      </c>
      <c r="G65" s="21"/>
      <c r="H65" s="21"/>
      <c r="I65" s="21"/>
      <c r="J65" s="21"/>
      <c r="K65" s="21"/>
      <c r="L65" s="21"/>
      <c r="M65" s="21"/>
    </row>
    <row r="66" spans="1:13" x14ac:dyDescent="0.25">
      <c r="A66" s="19">
        <f t="shared" si="2"/>
        <v>52</v>
      </c>
      <c r="B66" s="19" t="s">
        <v>27</v>
      </c>
      <c r="C66" s="19" t="s">
        <v>58</v>
      </c>
      <c r="D66" s="101" t="s">
        <v>167</v>
      </c>
      <c r="E66" s="19">
        <v>3</v>
      </c>
      <c r="F66" s="21" t="s">
        <v>42</v>
      </c>
      <c r="G66" s="21"/>
      <c r="H66" s="21"/>
      <c r="I66" s="21"/>
      <c r="J66" s="24"/>
      <c r="K66" s="21"/>
      <c r="L66" s="24"/>
      <c r="M66" s="21"/>
    </row>
    <row r="67" spans="1:13" x14ac:dyDescent="0.25">
      <c r="A67" s="19">
        <f t="shared" si="1"/>
        <v>53</v>
      </c>
      <c r="B67" s="19" t="s">
        <v>27</v>
      </c>
      <c r="C67" s="19" t="s">
        <v>54</v>
      </c>
      <c r="D67" s="101" t="s">
        <v>193</v>
      </c>
      <c r="E67" s="19">
        <v>3</v>
      </c>
      <c r="F67" s="21" t="s">
        <v>42</v>
      </c>
      <c r="G67" s="21"/>
      <c r="H67" s="21"/>
      <c r="I67" s="21"/>
      <c r="J67" s="24"/>
      <c r="K67" s="21"/>
      <c r="L67" s="24"/>
      <c r="M67" s="21"/>
    </row>
    <row r="68" spans="1:13" ht="16" customHeight="1" x14ac:dyDescent="0.25">
      <c r="A68" s="19">
        <f t="shared" si="2"/>
        <v>54</v>
      </c>
      <c r="B68" s="19" t="s">
        <v>27</v>
      </c>
      <c r="C68" s="19" t="s">
        <v>66</v>
      </c>
      <c r="D68" s="102" t="s">
        <v>78</v>
      </c>
      <c r="E68" s="19">
        <v>3</v>
      </c>
      <c r="F68" s="21" t="s">
        <v>42</v>
      </c>
      <c r="G68" s="19"/>
      <c r="I68" s="22"/>
      <c r="J68" s="22"/>
      <c r="K68" s="22"/>
      <c r="L68" s="21"/>
      <c r="M68" s="22"/>
    </row>
    <row r="69" spans="1:13" x14ac:dyDescent="0.25">
      <c r="A69" s="19">
        <f t="shared" si="1"/>
        <v>55</v>
      </c>
      <c r="B69" s="23"/>
      <c r="C69" s="21"/>
      <c r="D69" s="26" t="s">
        <v>82</v>
      </c>
      <c r="E69" s="21"/>
      <c r="F69" s="21"/>
      <c r="G69" s="21"/>
      <c r="H69" s="21"/>
      <c r="I69" s="24"/>
      <c r="J69" s="24"/>
      <c r="K69" s="21"/>
      <c r="L69" s="24"/>
      <c r="M69" s="21"/>
    </row>
    <row r="70" spans="1:13" x14ac:dyDescent="0.25">
      <c r="A70" s="19">
        <f t="shared" si="2"/>
        <v>56</v>
      </c>
      <c r="B70" s="23" t="s">
        <v>27</v>
      </c>
      <c r="C70" s="21" t="s">
        <v>77</v>
      </c>
      <c r="D70" s="20" t="s">
        <v>627</v>
      </c>
      <c r="E70" s="21">
        <v>1</v>
      </c>
      <c r="F70" s="21" t="s">
        <v>51</v>
      </c>
      <c r="G70" s="21"/>
      <c r="H70" s="21" t="s">
        <v>628</v>
      </c>
      <c r="I70" s="24"/>
      <c r="J70" s="24"/>
      <c r="K70" s="21" t="s">
        <v>629</v>
      </c>
      <c r="L70" s="24"/>
      <c r="M70" s="21"/>
    </row>
    <row r="71" spans="1:13" x14ac:dyDescent="0.25">
      <c r="A71" s="19">
        <f t="shared" si="1"/>
        <v>57</v>
      </c>
      <c r="B71" s="21" t="s">
        <v>83</v>
      </c>
      <c r="C71" s="21" t="s">
        <v>77</v>
      </c>
      <c r="D71" s="20" t="s">
        <v>84</v>
      </c>
      <c r="E71" s="21">
        <v>2</v>
      </c>
      <c r="F71" s="21" t="s">
        <v>81</v>
      </c>
      <c r="G71" s="21"/>
      <c r="I71" s="24"/>
      <c r="J71" s="24" t="s">
        <v>51</v>
      </c>
      <c r="K71" s="24"/>
      <c r="L71" s="24"/>
      <c r="M71" s="21"/>
    </row>
    <row r="72" spans="1:13" x14ac:dyDescent="0.25">
      <c r="A72" s="19">
        <f t="shared" si="2"/>
        <v>58</v>
      </c>
      <c r="B72" s="21" t="s">
        <v>83</v>
      </c>
      <c r="C72" s="21" t="s">
        <v>77</v>
      </c>
      <c r="D72" s="20" t="s">
        <v>85</v>
      </c>
      <c r="E72" s="21">
        <v>2</v>
      </c>
      <c r="F72" s="21" t="s">
        <v>51</v>
      </c>
      <c r="G72" s="21"/>
      <c r="H72" s="24"/>
      <c r="I72" s="24" t="s">
        <v>51</v>
      </c>
      <c r="J72" s="24"/>
      <c r="K72" s="24"/>
      <c r="L72" s="24"/>
      <c r="M72" s="21"/>
    </row>
    <row r="73" spans="1:13" x14ac:dyDescent="0.25">
      <c r="A73" s="19">
        <f t="shared" si="1"/>
        <v>59</v>
      </c>
      <c r="B73" s="21" t="s">
        <v>83</v>
      </c>
      <c r="C73" s="21" t="s">
        <v>77</v>
      </c>
      <c r="D73" s="25" t="s">
        <v>630</v>
      </c>
      <c r="E73" s="21">
        <v>2</v>
      </c>
      <c r="F73" s="21" t="s">
        <v>51</v>
      </c>
      <c r="G73" s="21"/>
      <c r="I73" s="21" t="s">
        <v>51</v>
      </c>
      <c r="J73" s="24"/>
      <c r="K73" s="24"/>
      <c r="L73" s="24"/>
      <c r="M73" s="21"/>
    </row>
    <row r="74" spans="1:13" x14ac:dyDescent="0.25">
      <c r="A74" s="19">
        <f t="shared" si="2"/>
        <v>60</v>
      </c>
      <c r="B74" s="21" t="s">
        <v>83</v>
      </c>
      <c r="C74" s="21" t="s">
        <v>77</v>
      </c>
      <c r="D74" s="25" t="s">
        <v>631</v>
      </c>
      <c r="E74" s="21">
        <v>2</v>
      </c>
      <c r="F74" s="21" t="s">
        <v>51</v>
      </c>
      <c r="G74" s="21"/>
      <c r="H74" s="21"/>
      <c r="I74" s="24"/>
      <c r="J74" s="24"/>
      <c r="K74" s="24"/>
      <c r="L74" s="24" t="s">
        <v>51</v>
      </c>
      <c r="M74" s="21"/>
    </row>
    <row r="75" spans="1:13" x14ac:dyDescent="0.25">
      <c r="A75" s="19">
        <f t="shared" si="1"/>
        <v>61</v>
      </c>
      <c r="B75" s="21" t="s">
        <v>83</v>
      </c>
      <c r="C75" s="21" t="s">
        <v>77</v>
      </c>
      <c r="D75" s="25" t="s">
        <v>233</v>
      </c>
      <c r="E75" s="21">
        <v>2</v>
      </c>
      <c r="F75" s="21" t="s">
        <v>51</v>
      </c>
      <c r="G75" s="19"/>
      <c r="H75" s="24"/>
      <c r="I75" s="24"/>
      <c r="J75" s="24"/>
      <c r="K75" s="24"/>
      <c r="L75" s="24" t="s">
        <v>51</v>
      </c>
      <c r="M75" s="24"/>
    </row>
    <row r="76" spans="1:13" x14ac:dyDescent="0.25">
      <c r="A76" s="19">
        <f t="shared" si="2"/>
        <v>62</v>
      </c>
      <c r="B76" s="21"/>
      <c r="C76" s="19"/>
      <c r="D76" s="26" t="s">
        <v>86</v>
      </c>
      <c r="E76" s="19"/>
      <c r="F76" s="21"/>
      <c r="G76" s="21"/>
      <c r="H76" s="21"/>
      <c r="I76" s="21"/>
      <c r="J76" s="24"/>
      <c r="K76" s="24"/>
      <c r="L76" s="24"/>
      <c r="M76" s="21"/>
    </row>
    <row r="77" spans="1:13" x14ac:dyDescent="0.25">
      <c r="A77" s="19">
        <f t="shared" si="1"/>
        <v>63</v>
      </c>
      <c r="B77" s="21" t="s">
        <v>37</v>
      </c>
      <c r="C77" s="19" t="s">
        <v>87</v>
      </c>
      <c r="D77" s="27" t="s">
        <v>88</v>
      </c>
      <c r="E77" s="19"/>
      <c r="F77" s="21" t="s">
        <v>61</v>
      </c>
      <c r="G77" s="19"/>
      <c r="H77" s="21"/>
      <c r="I77" s="21"/>
      <c r="J77" s="21"/>
      <c r="K77" s="21"/>
      <c r="L77" s="21"/>
      <c r="M77" s="21"/>
    </row>
    <row r="78" spans="1:13" ht="32" x14ac:dyDescent="0.25">
      <c r="A78" s="19">
        <f t="shared" si="2"/>
        <v>64</v>
      </c>
      <c r="B78" s="21" t="s">
        <v>37</v>
      </c>
      <c r="C78" s="19" t="s">
        <v>63</v>
      </c>
      <c r="D78" s="27" t="s">
        <v>89</v>
      </c>
      <c r="E78" s="19"/>
      <c r="F78" s="21" t="s">
        <v>44</v>
      </c>
      <c r="G78" s="19"/>
      <c r="H78" s="21"/>
      <c r="I78" s="21"/>
      <c r="J78" s="21"/>
      <c r="K78" s="21"/>
      <c r="L78" s="21"/>
      <c r="M78" s="21"/>
    </row>
    <row r="79" spans="1:13" x14ac:dyDescent="0.25">
      <c r="A79" s="19">
        <f t="shared" si="1"/>
        <v>65</v>
      </c>
      <c r="B79" s="21"/>
      <c r="C79" s="19"/>
      <c r="D79" s="28" t="s">
        <v>90</v>
      </c>
      <c r="E79" s="19"/>
      <c r="F79" s="19"/>
      <c r="G79" s="19"/>
      <c r="H79" s="21"/>
      <c r="I79" s="21"/>
      <c r="J79" s="21"/>
      <c r="K79" s="21"/>
      <c r="L79" s="21"/>
      <c r="M79" s="21"/>
    </row>
    <row r="80" spans="1:13" x14ac:dyDescent="0.25">
      <c r="A80" s="19">
        <f t="shared" si="2"/>
        <v>66</v>
      </c>
      <c r="B80" s="21" t="s">
        <v>9</v>
      </c>
      <c r="C80" s="22" t="s">
        <v>91</v>
      </c>
      <c r="D80" s="27" t="s">
        <v>94</v>
      </c>
      <c r="E80" s="21">
        <v>1</v>
      </c>
      <c r="F80" s="21" t="s">
        <v>48</v>
      </c>
      <c r="G80" s="21" t="s">
        <v>131</v>
      </c>
      <c r="H80" s="118" t="s">
        <v>434</v>
      </c>
      <c r="I80" s="21" t="s">
        <v>774</v>
      </c>
      <c r="J80" s="21"/>
      <c r="K80" s="21"/>
      <c r="L80" s="21"/>
      <c r="M80" s="21"/>
    </row>
    <row r="81" spans="1:13" x14ac:dyDescent="0.25">
      <c r="A81" s="19">
        <f t="shared" si="1"/>
        <v>67</v>
      </c>
      <c r="B81" s="21" t="s">
        <v>9</v>
      </c>
      <c r="C81" s="22" t="s">
        <v>91</v>
      </c>
      <c r="D81" s="27" t="s">
        <v>255</v>
      </c>
      <c r="E81" s="21">
        <v>1</v>
      </c>
      <c r="F81" s="21" t="s">
        <v>48</v>
      </c>
      <c r="G81" s="21" t="s">
        <v>131</v>
      </c>
      <c r="H81" s="118" t="s">
        <v>434</v>
      </c>
      <c r="I81" s="116" t="s">
        <v>775</v>
      </c>
      <c r="J81" s="21" t="s">
        <v>773</v>
      </c>
      <c r="K81" s="21"/>
      <c r="L81" s="21"/>
      <c r="M81" s="21"/>
    </row>
    <row r="82" spans="1:13" x14ac:dyDescent="0.25">
      <c r="A82" s="19">
        <f t="shared" si="1"/>
        <v>68</v>
      </c>
      <c r="B82" s="21" t="s">
        <v>9</v>
      </c>
      <c r="C82" s="22" t="s">
        <v>91</v>
      </c>
      <c r="D82" s="27" t="s">
        <v>258</v>
      </c>
      <c r="E82" s="19">
        <v>1</v>
      </c>
      <c r="F82" s="22" t="s">
        <v>48</v>
      </c>
      <c r="G82" s="19"/>
      <c r="H82" s="118" t="s">
        <v>434</v>
      </c>
      <c r="I82" s="118" t="s">
        <v>435</v>
      </c>
      <c r="J82" s="21"/>
      <c r="K82" s="21"/>
      <c r="L82" s="21"/>
      <c r="M82" s="21"/>
    </row>
    <row r="83" spans="1:13" x14ac:dyDescent="0.25">
      <c r="A83" s="19">
        <f t="shared" si="1"/>
        <v>69</v>
      </c>
      <c r="B83" s="21" t="s">
        <v>9</v>
      </c>
      <c r="C83" s="22" t="s">
        <v>91</v>
      </c>
      <c r="D83" s="27" t="s">
        <v>171</v>
      </c>
      <c r="E83" s="19">
        <v>1</v>
      </c>
      <c r="F83" s="22" t="s">
        <v>48</v>
      </c>
      <c r="G83" s="19"/>
      <c r="H83" s="118" t="s">
        <v>776</v>
      </c>
      <c r="I83" s="21" t="s">
        <v>777</v>
      </c>
      <c r="J83" s="21" t="s">
        <v>435</v>
      </c>
      <c r="K83" s="21"/>
      <c r="L83" s="21"/>
      <c r="M83" s="21"/>
    </row>
    <row r="84" spans="1:13" x14ac:dyDescent="0.25">
      <c r="A84" s="19">
        <f t="shared" ref="A84:A109" si="3">A83+1</f>
        <v>70</v>
      </c>
      <c r="B84" s="21" t="s">
        <v>9</v>
      </c>
      <c r="C84" s="22" t="s">
        <v>91</v>
      </c>
      <c r="D84" s="27" t="s">
        <v>170</v>
      </c>
      <c r="E84" s="19">
        <v>1</v>
      </c>
      <c r="F84" s="22" t="s">
        <v>48</v>
      </c>
      <c r="G84" s="19"/>
      <c r="H84" s="118" t="s">
        <v>271</v>
      </c>
      <c r="I84" s="118" t="s">
        <v>434</v>
      </c>
      <c r="J84" s="118" t="s">
        <v>435</v>
      </c>
      <c r="K84" s="21"/>
      <c r="L84" s="21"/>
      <c r="M84" s="21"/>
    </row>
    <row r="85" spans="1:13" x14ac:dyDescent="0.25">
      <c r="A85" s="19">
        <f t="shared" si="3"/>
        <v>71</v>
      </c>
      <c r="B85" s="21" t="s">
        <v>9</v>
      </c>
      <c r="C85" s="22" t="s">
        <v>91</v>
      </c>
      <c r="D85" s="27" t="s">
        <v>169</v>
      </c>
      <c r="E85" s="19">
        <v>1</v>
      </c>
      <c r="F85" s="22" t="s">
        <v>48</v>
      </c>
      <c r="G85" s="19"/>
      <c r="H85" s="21"/>
      <c r="I85" s="21" t="s">
        <v>778</v>
      </c>
      <c r="J85" s="21" t="s">
        <v>92</v>
      </c>
      <c r="K85" s="21"/>
      <c r="L85" s="21"/>
      <c r="M85" s="22"/>
    </row>
    <row r="86" spans="1:13" x14ac:dyDescent="0.25">
      <c r="A86" s="19">
        <f t="shared" si="3"/>
        <v>72</v>
      </c>
      <c r="B86" s="21" t="s">
        <v>9</v>
      </c>
      <c r="C86" s="22" t="s">
        <v>91</v>
      </c>
      <c r="D86" s="27" t="s">
        <v>256</v>
      </c>
      <c r="E86" s="19">
        <v>1</v>
      </c>
      <c r="F86" s="22" t="s">
        <v>48</v>
      </c>
      <c r="G86" s="19"/>
      <c r="H86" s="21" t="s">
        <v>434</v>
      </c>
      <c r="I86" s="21" t="s">
        <v>435</v>
      </c>
      <c r="J86" s="21"/>
      <c r="K86" s="21"/>
      <c r="L86" s="21"/>
      <c r="M86" s="22"/>
    </row>
    <row r="87" spans="1:13" x14ac:dyDescent="0.25">
      <c r="A87" s="19">
        <f t="shared" si="3"/>
        <v>73</v>
      </c>
      <c r="B87" s="21" t="s">
        <v>9</v>
      </c>
      <c r="C87" s="22" t="s">
        <v>91</v>
      </c>
      <c r="D87" s="27" t="s">
        <v>168</v>
      </c>
      <c r="E87" s="19">
        <v>1</v>
      </c>
      <c r="F87" s="22" t="s">
        <v>48</v>
      </c>
      <c r="G87" s="19"/>
      <c r="H87" s="118" t="s">
        <v>272</v>
      </c>
      <c r="I87" s="21" t="s">
        <v>779</v>
      </c>
      <c r="J87" s="21" t="s">
        <v>270</v>
      </c>
      <c r="K87" s="21"/>
      <c r="L87" s="21"/>
      <c r="M87" s="22"/>
    </row>
    <row r="88" spans="1:13" x14ac:dyDescent="0.25">
      <c r="A88" s="19">
        <f t="shared" si="3"/>
        <v>74</v>
      </c>
      <c r="B88" s="21" t="s">
        <v>9</v>
      </c>
      <c r="C88" s="22" t="s">
        <v>91</v>
      </c>
      <c r="D88" s="27" t="s">
        <v>257</v>
      </c>
      <c r="E88" s="19">
        <v>1</v>
      </c>
      <c r="F88" s="22" t="s">
        <v>48</v>
      </c>
      <c r="G88" s="19"/>
      <c r="H88" s="118" t="s">
        <v>273</v>
      </c>
      <c r="I88" s="21" t="s">
        <v>780</v>
      </c>
      <c r="J88" s="21" t="s">
        <v>779</v>
      </c>
      <c r="K88" s="21"/>
      <c r="L88" s="21"/>
      <c r="M88" s="22"/>
    </row>
    <row r="89" spans="1:13" x14ac:dyDescent="0.25">
      <c r="A89" s="19">
        <f t="shared" si="3"/>
        <v>75</v>
      </c>
      <c r="B89" s="21" t="s">
        <v>9</v>
      </c>
      <c r="C89" s="22" t="s">
        <v>91</v>
      </c>
      <c r="D89" s="27"/>
      <c r="E89" s="19">
        <v>1</v>
      </c>
      <c r="F89" s="22" t="s">
        <v>48</v>
      </c>
      <c r="G89" s="19"/>
      <c r="H89" s="21"/>
      <c r="I89" s="21"/>
      <c r="J89" s="21"/>
      <c r="K89" s="21"/>
      <c r="L89" s="21"/>
      <c r="M89" s="22"/>
    </row>
    <row r="90" spans="1:13" x14ac:dyDescent="0.25">
      <c r="A90" s="19">
        <f t="shared" si="3"/>
        <v>76</v>
      </c>
      <c r="B90" s="21" t="s">
        <v>9</v>
      </c>
      <c r="C90" s="22" t="s">
        <v>95</v>
      </c>
      <c r="D90" s="27" t="s">
        <v>259</v>
      </c>
      <c r="E90" s="19">
        <v>1</v>
      </c>
      <c r="F90" s="22" t="s">
        <v>48</v>
      </c>
      <c r="G90" s="19"/>
      <c r="H90" s="118" t="s">
        <v>281</v>
      </c>
      <c r="I90" s="21" t="s">
        <v>781</v>
      </c>
      <c r="J90" s="21" t="s">
        <v>280</v>
      </c>
      <c r="K90" s="21"/>
      <c r="L90" s="21"/>
      <c r="M90" s="22"/>
    </row>
    <row r="91" spans="1:13" x14ac:dyDescent="0.25">
      <c r="A91" s="19">
        <f t="shared" si="3"/>
        <v>77</v>
      </c>
      <c r="B91" s="21" t="s">
        <v>9</v>
      </c>
      <c r="C91" s="22" t="s">
        <v>95</v>
      </c>
      <c r="D91" s="27" t="s">
        <v>183</v>
      </c>
      <c r="E91" s="19">
        <v>1</v>
      </c>
      <c r="F91" s="22" t="s">
        <v>48</v>
      </c>
      <c r="G91" s="19"/>
      <c r="H91" s="118" t="s">
        <v>679</v>
      </c>
      <c r="I91" s="21"/>
      <c r="J91" s="21" t="s">
        <v>273</v>
      </c>
      <c r="K91" s="21"/>
      <c r="L91" s="21"/>
      <c r="M91" s="22"/>
    </row>
    <row r="92" spans="1:13" x14ac:dyDescent="0.25">
      <c r="A92" s="19">
        <f t="shared" si="3"/>
        <v>78</v>
      </c>
      <c r="B92" s="21" t="s">
        <v>9</v>
      </c>
      <c r="C92" s="22" t="s">
        <v>95</v>
      </c>
      <c r="D92" s="27" t="s">
        <v>436</v>
      </c>
      <c r="E92" s="19">
        <v>1</v>
      </c>
      <c r="F92" s="22" t="s">
        <v>48</v>
      </c>
      <c r="G92" s="19" t="s">
        <v>131</v>
      </c>
      <c r="H92" s="21" t="s">
        <v>280</v>
      </c>
      <c r="I92" s="21"/>
      <c r="J92" s="21"/>
      <c r="K92" s="21"/>
      <c r="L92" s="21"/>
      <c r="M92" s="22"/>
    </row>
    <row r="93" spans="1:13" x14ac:dyDescent="0.25">
      <c r="A93" s="19">
        <f t="shared" si="3"/>
        <v>79</v>
      </c>
      <c r="B93" s="21" t="s">
        <v>9</v>
      </c>
      <c r="C93" s="22" t="s">
        <v>95</v>
      </c>
      <c r="D93" s="27" t="s">
        <v>437</v>
      </c>
      <c r="E93" s="19">
        <v>1</v>
      </c>
      <c r="F93" s="22" t="s">
        <v>48</v>
      </c>
      <c r="G93" s="19" t="s">
        <v>131</v>
      </c>
      <c r="H93" s="21" t="s">
        <v>280</v>
      </c>
      <c r="J93" s="21"/>
      <c r="K93" s="21"/>
      <c r="L93" s="21"/>
      <c r="M93" s="22"/>
    </row>
    <row r="94" spans="1:13" x14ac:dyDescent="0.25">
      <c r="A94" s="19">
        <f t="shared" si="3"/>
        <v>80</v>
      </c>
      <c r="B94" s="21" t="s">
        <v>9</v>
      </c>
      <c r="C94" s="22" t="s">
        <v>95</v>
      </c>
      <c r="D94" s="27" t="s">
        <v>438</v>
      </c>
      <c r="E94" s="19">
        <v>1</v>
      </c>
      <c r="F94" s="22" t="s">
        <v>48</v>
      </c>
      <c r="G94" s="19"/>
      <c r="H94" s="21" t="s">
        <v>273</v>
      </c>
      <c r="I94" s="118" t="s">
        <v>281</v>
      </c>
      <c r="J94" s="21" t="s">
        <v>781</v>
      </c>
      <c r="K94" s="21"/>
      <c r="L94" s="21"/>
      <c r="M94" s="22"/>
    </row>
    <row r="95" spans="1:13" x14ac:dyDescent="0.25">
      <c r="A95" s="19">
        <f t="shared" si="3"/>
        <v>81</v>
      </c>
      <c r="B95" s="21"/>
      <c r="C95" s="22"/>
      <c r="D95" s="27"/>
      <c r="E95" s="99"/>
      <c r="F95" s="100"/>
      <c r="G95" s="19"/>
      <c r="H95" s="21"/>
      <c r="I95" s="21"/>
      <c r="J95" s="21"/>
      <c r="K95" s="21"/>
      <c r="L95" s="21"/>
      <c r="M95" s="22"/>
    </row>
    <row r="96" spans="1:13" ht="17" customHeight="1" x14ac:dyDescent="0.25">
      <c r="A96" s="19">
        <f t="shared" si="3"/>
        <v>82</v>
      </c>
      <c r="B96" s="21" t="s">
        <v>9</v>
      </c>
      <c r="C96" s="21" t="s">
        <v>96</v>
      </c>
      <c r="D96" s="27" t="s">
        <v>444</v>
      </c>
      <c r="E96" s="29">
        <v>1</v>
      </c>
      <c r="F96" s="30" t="s">
        <v>47</v>
      </c>
      <c r="G96" s="19" t="s">
        <v>131</v>
      </c>
      <c r="H96" s="21" t="s">
        <v>281</v>
      </c>
      <c r="I96" s="21"/>
      <c r="J96" s="21"/>
      <c r="K96" s="13"/>
      <c r="L96" s="13"/>
      <c r="M96" s="22"/>
    </row>
    <row r="97" spans="1:13" x14ac:dyDescent="0.25">
      <c r="A97" s="19">
        <f t="shared" si="3"/>
        <v>83</v>
      </c>
      <c r="B97" s="21" t="s">
        <v>9</v>
      </c>
      <c r="C97" s="22" t="s">
        <v>96</v>
      </c>
      <c r="D97" s="27" t="s">
        <v>445</v>
      </c>
      <c r="E97" s="29">
        <v>1</v>
      </c>
      <c r="F97" s="30" t="s">
        <v>47</v>
      </c>
      <c r="G97" s="19"/>
      <c r="H97" s="21"/>
      <c r="I97" s="118" t="s">
        <v>281</v>
      </c>
      <c r="J97" s="21"/>
      <c r="K97" s="13"/>
      <c r="L97" s="13"/>
      <c r="M97" s="22"/>
    </row>
    <row r="98" spans="1:13" ht="17" customHeight="1" x14ac:dyDescent="0.25">
      <c r="A98" s="19">
        <f t="shared" si="3"/>
        <v>84</v>
      </c>
      <c r="B98" s="21" t="s">
        <v>9</v>
      </c>
      <c r="C98" s="21" t="s">
        <v>96</v>
      </c>
      <c r="D98" s="27" t="s">
        <v>653</v>
      </c>
      <c r="E98" s="29">
        <v>1</v>
      </c>
      <c r="F98" s="30" t="s">
        <v>47</v>
      </c>
      <c r="G98" s="19"/>
      <c r="H98" s="21"/>
      <c r="I98" s="118" t="s">
        <v>281</v>
      </c>
      <c r="J98" s="21"/>
      <c r="K98" s="21"/>
      <c r="L98" s="21"/>
      <c r="M98" s="22"/>
    </row>
    <row r="99" spans="1:13" x14ac:dyDescent="0.25">
      <c r="A99" s="19">
        <f t="shared" si="3"/>
        <v>85</v>
      </c>
      <c r="B99" s="21" t="s">
        <v>9</v>
      </c>
      <c r="C99" s="22" t="s">
        <v>96</v>
      </c>
      <c r="D99" s="27" t="s">
        <v>643</v>
      </c>
      <c r="E99" s="29">
        <v>1</v>
      </c>
      <c r="F99" s="30" t="s">
        <v>47</v>
      </c>
      <c r="G99" s="19"/>
      <c r="H99" s="21"/>
      <c r="I99" s="21" t="s">
        <v>281</v>
      </c>
      <c r="J99" s="21"/>
      <c r="K99" s="13"/>
      <c r="L99" s="13"/>
      <c r="M99" s="22"/>
    </row>
    <row r="100" spans="1:13" x14ac:dyDescent="0.25">
      <c r="A100" s="19">
        <f t="shared" si="3"/>
        <v>86</v>
      </c>
      <c r="B100" s="21" t="s">
        <v>9</v>
      </c>
      <c r="C100" s="22" t="s">
        <v>96</v>
      </c>
      <c r="D100" s="27" t="s">
        <v>440</v>
      </c>
      <c r="E100" s="29">
        <v>1</v>
      </c>
      <c r="F100" s="30" t="s">
        <v>47</v>
      </c>
      <c r="G100" s="19"/>
      <c r="H100" s="21"/>
      <c r="I100" s="21"/>
      <c r="J100" s="21" t="s">
        <v>281</v>
      </c>
      <c r="K100" s="21"/>
      <c r="L100" s="21"/>
      <c r="M100" s="22"/>
    </row>
    <row r="101" spans="1:13" x14ac:dyDescent="0.25">
      <c r="A101" s="19">
        <f t="shared" si="3"/>
        <v>87</v>
      </c>
      <c r="B101" s="21" t="s">
        <v>9</v>
      </c>
      <c r="C101" s="22" t="s">
        <v>96</v>
      </c>
      <c r="D101" s="27" t="s">
        <v>642</v>
      </c>
      <c r="E101" s="29">
        <v>1</v>
      </c>
      <c r="F101" s="30" t="s">
        <v>47</v>
      </c>
      <c r="G101" s="19"/>
      <c r="H101" s="21"/>
      <c r="I101" s="21"/>
      <c r="J101" s="21"/>
      <c r="K101" s="21" t="s">
        <v>281</v>
      </c>
      <c r="L101" s="21"/>
      <c r="M101" s="22"/>
    </row>
    <row r="102" spans="1:13" ht="17" customHeight="1" x14ac:dyDescent="0.25">
      <c r="A102" s="19">
        <f t="shared" si="3"/>
        <v>88</v>
      </c>
      <c r="B102" s="21" t="s">
        <v>9</v>
      </c>
      <c r="C102" s="22" t="s">
        <v>96</v>
      </c>
      <c r="D102" s="27" t="s">
        <v>426</v>
      </c>
      <c r="E102" s="29">
        <v>1</v>
      </c>
      <c r="F102" s="30" t="s">
        <v>47</v>
      </c>
      <c r="G102" s="19"/>
      <c r="H102" s="21"/>
      <c r="I102" s="21"/>
      <c r="J102" s="21"/>
      <c r="K102" s="21" t="s">
        <v>281</v>
      </c>
      <c r="L102" s="21"/>
      <c r="M102" s="22"/>
    </row>
    <row r="103" spans="1:13" x14ac:dyDescent="0.25">
      <c r="A103" s="19">
        <f t="shared" si="3"/>
        <v>89</v>
      </c>
      <c r="B103" s="21" t="s">
        <v>9</v>
      </c>
      <c r="C103" s="21" t="s">
        <v>96</v>
      </c>
      <c r="D103" s="27" t="s">
        <v>652</v>
      </c>
      <c r="E103" s="29">
        <v>1</v>
      </c>
      <c r="F103" s="30" t="s">
        <v>47</v>
      </c>
      <c r="G103" s="19"/>
      <c r="H103" s="21"/>
      <c r="I103" s="21"/>
      <c r="J103" s="21"/>
      <c r="K103" s="13"/>
      <c r="L103" s="21" t="s">
        <v>281</v>
      </c>
      <c r="M103" s="22"/>
    </row>
    <row r="104" spans="1:13" ht="17" customHeight="1" x14ac:dyDescent="0.25">
      <c r="A104" s="19">
        <f t="shared" si="3"/>
        <v>90</v>
      </c>
      <c r="B104" s="21" t="s">
        <v>9</v>
      </c>
      <c r="C104" s="22" t="s">
        <v>96</v>
      </c>
      <c r="D104" s="27" t="s">
        <v>202</v>
      </c>
      <c r="E104" s="29">
        <v>1</v>
      </c>
      <c r="F104" s="30" t="s">
        <v>47</v>
      </c>
      <c r="G104" s="19"/>
      <c r="H104" s="21"/>
      <c r="I104" s="21"/>
      <c r="J104" s="21"/>
      <c r="K104" s="21"/>
      <c r="L104" s="21"/>
      <c r="M104" s="22"/>
    </row>
    <row r="105" spans="1:13" x14ac:dyDescent="0.25">
      <c r="A105" s="19">
        <f t="shared" si="3"/>
        <v>91</v>
      </c>
      <c r="B105" s="21" t="s">
        <v>9</v>
      </c>
      <c r="C105" s="21" t="s">
        <v>92</v>
      </c>
      <c r="D105" s="28" t="s">
        <v>203</v>
      </c>
      <c r="E105" s="29">
        <v>2</v>
      </c>
      <c r="F105" s="30" t="s">
        <v>47</v>
      </c>
      <c r="G105" s="19"/>
      <c r="H105" s="21"/>
      <c r="I105" s="21"/>
      <c r="J105" s="21"/>
      <c r="K105" s="21"/>
      <c r="L105" s="21"/>
      <c r="M105" s="22"/>
    </row>
    <row r="106" spans="1:13" x14ac:dyDescent="0.25">
      <c r="A106" s="19">
        <f t="shared" si="3"/>
        <v>92</v>
      </c>
      <c r="B106" s="21" t="s">
        <v>9</v>
      </c>
      <c r="C106" s="21" t="s">
        <v>92</v>
      </c>
      <c r="D106" s="27" t="s">
        <v>423</v>
      </c>
      <c r="E106" s="29">
        <v>2</v>
      </c>
      <c r="F106" s="30" t="s">
        <v>47</v>
      </c>
      <c r="G106" s="19"/>
      <c r="H106" s="21"/>
      <c r="I106" s="21"/>
      <c r="J106" s="21" t="s">
        <v>675</v>
      </c>
      <c r="K106" s="21"/>
      <c r="L106" s="21"/>
      <c r="M106" s="22"/>
    </row>
    <row r="107" spans="1:13" x14ac:dyDescent="0.25">
      <c r="A107" s="19">
        <f t="shared" si="3"/>
        <v>93</v>
      </c>
      <c r="B107" s="21"/>
      <c r="C107" s="21"/>
      <c r="D107" s="27"/>
      <c r="E107" s="29"/>
      <c r="F107" s="30"/>
      <c r="G107" s="19"/>
      <c r="H107" s="21"/>
      <c r="I107" s="21"/>
      <c r="J107" s="21"/>
      <c r="K107" s="21"/>
      <c r="L107" s="21"/>
      <c r="M107" s="22"/>
    </row>
    <row r="108" spans="1:13" x14ac:dyDescent="0.25">
      <c r="A108" s="19">
        <f t="shared" si="3"/>
        <v>94</v>
      </c>
      <c r="B108" s="21"/>
      <c r="C108" s="21"/>
      <c r="D108" s="28" t="s">
        <v>97</v>
      </c>
      <c r="E108" s="29"/>
      <c r="F108" s="30"/>
      <c r="G108" s="19"/>
      <c r="H108" s="21"/>
      <c r="I108" s="21"/>
      <c r="J108" s="21"/>
      <c r="K108" s="21"/>
      <c r="L108" s="21"/>
      <c r="M108" s="22"/>
    </row>
    <row r="109" spans="1:13" x14ac:dyDescent="0.25">
      <c r="A109" s="19">
        <f t="shared" si="3"/>
        <v>95</v>
      </c>
      <c r="B109" s="21" t="s">
        <v>3</v>
      </c>
      <c r="C109" s="22"/>
      <c r="D109" s="27" t="s">
        <v>204</v>
      </c>
      <c r="E109" s="19"/>
      <c r="F109" s="22" t="s">
        <v>40</v>
      </c>
      <c r="G109" s="19"/>
      <c r="H109" s="21"/>
      <c r="I109" s="21"/>
      <c r="J109" s="21" t="s">
        <v>40</v>
      </c>
      <c r="K109" s="21"/>
      <c r="L109" s="21"/>
      <c r="M109" s="22"/>
    </row>
    <row r="110" spans="1:13" x14ac:dyDescent="0.25">
      <c r="A110" s="19"/>
      <c r="B110" s="21"/>
      <c r="C110" s="22"/>
      <c r="D110" s="27"/>
      <c r="E110" s="29"/>
      <c r="F110" s="30"/>
      <c r="G110" s="19"/>
      <c r="H110" s="21"/>
      <c r="I110" s="21"/>
      <c r="J110" s="21"/>
      <c r="K110" s="21"/>
      <c r="L110" s="21"/>
      <c r="M110" s="22"/>
    </row>
    <row r="111" spans="1:13" x14ac:dyDescent="0.25">
      <c r="A111" s="19"/>
      <c r="B111" s="21"/>
      <c r="C111" s="13"/>
      <c r="D111" s="27"/>
      <c r="E111" s="13"/>
      <c r="F111" s="13"/>
      <c r="G111" s="13"/>
      <c r="H111" s="13"/>
      <c r="I111" s="13"/>
      <c r="J111" s="13"/>
      <c r="K111" s="21"/>
      <c r="L111" s="21"/>
      <c r="M111" s="22"/>
    </row>
    <row r="112" spans="1:13" x14ac:dyDescent="0.25">
      <c r="A112" s="19"/>
      <c r="B112" s="21"/>
      <c r="C112" s="13"/>
      <c r="D112" s="27"/>
      <c r="E112" s="13"/>
      <c r="F112" s="13"/>
      <c r="G112" s="13"/>
      <c r="H112" s="13"/>
      <c r="I112" s="13"/>
      <c r="J112" s="13"/>
      <c r="K112" s="21"/>
      <c r="L112" s="21"/>
      <c r="M112" s="22"/>
    </row>
    <row r="113" spans="1:13" x14ac:dyDescent="0.25">
      <c r="A113" s="19"/>
      <c r="B113" s="21"/>
      <c r="C113" s="13"/>
      <c r="D113" s="27"/>
      <c r="E113" s="13"/>
      <c r="F113" s="13"/>
      <c r="G113" s="13"/>
      <c r="H113" s="13"/>
      <c r="I113" s="13"/>
      <c r="J113" s="13"/>
      <c r="K113" s="21"/>
      <c r="L113" s="21"/>
      <c r="M113" s="22"/>
    </row>
    <row r="114" spans="1:13" x14ac:dyDescent="0.25">
      <c r="A114" s="19"/>
      <c r="B114" s="21"/>
      <c r="C114" s="13"/>
      <c r="D114" s="13"/>
      <c r="E114" s="13"/>
      <c r="F114" s="13"/>
      <c r="G114" s="13"/>
      <c r="H114" s="13"/>
      <c r="I114" s="13"/>
      <c r="J114" s="13"/>
      <c r="K114" s="21"/>
      <c r="L114" s="21"/>
      <c r="M114" s="22"/>
    </row>
    <row r="115" spans="1:13" x14ac:dyDescent="0.25">
      <c r="A115" s="19"/>
      <c r="B115" s="21"/>
      <c r="C115" s="13"/>
      <c r="D115" s="13"/>
      <c r="E115" s="13"/>
      <c r="F115" s="13"/>
      <c r="G115" s="13"/>
      <c r="H115" s="13"/>
      <c r="I115" s="13"/>
      <c r="J115" s="13"/>
      <c r="K115" s="21"/>
      <c r="L115" s="21"/>
      <c r="M115" s="21"/>
    </row>
    <row r="116" spans="1:13" x14ac:dyDescent="0.25">
      <c r="A116" s="19"/>
      <c r="B116" s="21"/>
      <c r="C116" s="19"/>
      <c r="E116" s="19"/>
      <c r="F116" s="21"/>
      <c r="G116" s="21"/>
      <c r="H116" s="21"/>
      <c r="I116" s="24"/>
      <c r="J116" s="24"/>
      <c r="L116" s="21"/>
      <c r="M116" s="21"/>
    </row>
    <row r="117" spans="1:13" x14ac:dyDescent="0.25">
      <c r="A117" s="19"/>
      <c r="B117" s="21"/>
      <c r="C117" s="19"/>
      <c r="D117" s="27"/>
      <c r="E117" s="19"/>
      <c r="F117" s="21"/>
      <c r="G117" s="19"/>
      <c r="H117" s="21"/>
      <c r="I117" s="21"/>
      <c r="J117" s="21"/>
      <c r="K117" s="21"/>
      <c r="L117" s="21"/>
      <c r="M117" s="21"/>
    </row>
    <row r="118" spans="1:13" s="33" customFormat="1" x14ac:dyDescent="0.25">
      <c r="A118" s="19"/>
      <c r="B118" s="31"/>
      <c r="C118" s="31"/>
      <c r="D118" s="32"/>
      <c r="E118" s="31"/>
      <c r="F118" s="31"/>
      <c r="G118" s="31"/>
      <c r="H118" s="31"/>
      <c r="I118" s="31"/>
      <c r="J118" s="31"/>
      <c r="K118" s="31"/>
      <c r="L118" s="31"/>
      <c r="M118" s="31"/>
    </row>
    <row r="119" spans="1:13" ht="15" customHeight="1" x14ac:dyDescent="0.25">
      <c r="A119" s="19"/>
      <c r="B119" s="31"/>
      <c r="C119" s="31"/>
      <c r="D119" s="32"/>
      <c r="E119" s="31"/>
      <c r="F119" s="31"/>
      <c r="G119" s="31"/>
      <c r="H119" s="31"/>
      <c r="I119" s="31"/>
      <c r="J119" s="31"/>
      <c r="K119" s="31"/>
      <c r="L119" s="31"/>
      <c r="M119" s="31"/>
    </row>
    <row r="120" spans="1:13" x14ac:dyDescent="0.25">
      <c r="A120" s="19"/>
      <c r="B120" s="31"/>
      <c r="C120" s="31"/>
      <c r="D120" s="32"/>
      <c r="E120" s="31"/>
      <c r="F120" s="31"/>
      <c r="G120" s="31"/>
      <c r="H120" s="31"/>
      <c r="I120" s="31"/>
      <c r="J120" s="31"/>
      <c r="K120" s="31"/>
      <c r="L120" s="31"/>
      <c r="M120" s="31"/>
    </row>
    <row r="121" spans="1:13" x14ac:dyDescent="0.25">
      <c r="A121" s="19"/>
      <c r="B121" s="31"/>
      <c r="C121" s="31"/>
      <c r="D121" s="32"/>
      <c r="E121" s="31"/>
      <c r="F121" s="31"/>
      <c r="G121" s="31"/>
      <c r="H121" s="31"/>
      <c r="I121" s="31"/>
      <c r="J121" s="31"/>
      <c r="K121" s="31"/>
      <c r="L121" s="31"/>
      <c r="M121" s="31"/>
    </row>
    <row r="122" spans="1:13" x14ac:dyDescent="0.25">
      <c r="A122" s="19"/>
      <c r="B122" s="31"/>
      <c r="C122" s="31"/>
      <c r="D122" s="32"/>
      <c r="E122" s="31"/>
      <c r="F122" s="31"/>
      <c r="G122" s="31"/>
      <c r="H122" s="31"/>
      <c r="I122" s="31"/>
      <c r="J122" s="31"/>
      <c r="K122" s="31"/>
      <c r="L122" s="31"/>
      <c r="M122" s="31"/>
    </row>
    <row r="123" spans="1:13" x14ac:dyDescent="0.25">
      <c r="A123" s="19"/>
      <c r="B123" s="31"/>
      <c r="C123" s="31"/>
      <c r="D123" s="32"/>
      <c r="E123" s="31"/>
      <c r="F123" s="31"/>
      <c r="G123" s="31"/>
      <c r="H123" s="31"/>
      <c r="I123" s="31"/>
      <c r="J123" s="31"/>
      <c r="K123" s="31"/>
      <c r="L123" s="31"/>
      <c r="M123" s="31"/>
    </row>
    <row r="124" spans="1:13" x14ac:dyDescent="0.25">
      <c r="A124" s="19"/>
      <c r="B124" s="31"/>
      <c r="C124" s="31"/>
      <c r="D124" s="32"/>
      <c r="E124" s="31"/>
      <c r="F124" s="31"/>
      <c r="G124" s="31"/>
      <c r="H124" s="31"/>
      <c r="I124" s="31"/>
      <c r="J124" s="31"/>
      <c r="K124" s="31"/>
      <c r="L124" s="31"/>
      <c r="M124" s="31"/>
    </row>
  </sheetData>
  <phoneticPr fontId="5" type="noConversion"/>
  <conditionalFormatting sqref="L116:M116 H116:J116 E118:F124 H117:M124 H79:L79 I68:M68 H60 J60 F7:F8 D13 F12 H72 M22 K22 K18:M18 M24:M25 H24:K25 H54:I55 E109:F109 A116:C124 K81:L81 I17:M17 A14:F14 K102:L102 K111:L115 B111:B115 D117:F117 E116:F116 E24:E25 H17:H18 E42:F43 K57:M58 H56:M56 F39:F43 B39:D44 F107 E15:F16 H23:M23 H20:M21 E67:F67 B67:C67 H59:J59 K54:M55 J55:L55 L59:M60 H61:M67 B44:F66 H57:I58 K83:L88 E80:F88 I71:M73 B68:F73 H69:M70 B74:C75 E74:F75 H74:M78 B76:F78 B79:E79 D111:D113 B105:D110 B104:C104 H104:L110 H89:L92 H98:L98 D89:F95 B80:C95 H99:J99 H102:J103 H96:J97 B96:D99 M79:M115 B100:F100 H100:L101 B101:D103 B31:F40 D29:F30 F23:F28 B23:D28 H13:M16 I19:M19 A15:C16 B17:F20 I18:I20 I31:K31 H32:K32 H29:K30 A17:A115 L29:M32 H33:M47 H50:M53 H48:I48 K48:M48 H49:J49 L49:M49 L24 H94:L95 J93:L93 H93 H26:M28">
    <cfRule type="cellIs" dxfId="83" priority="61" operator="equal">
      <formula>"TBD"</formula>
    </cfRule>
  </conditionalFormatting>
  <conditionalFormatting sqref="L116 F116:F117 M79 H77:M77 E73:F74 E71:F71 E56:F56 H56:M56 H60 E52:F52 J23:M23 M22 K22 M24:M25 J24:K25 K39:M40 L60:M60 E59 K74:K75 K44 L38 H21:M21 F23:F25 H23:H25 I26:I28 F54:F55 I53:I55 F77:F78 F80:F82 F46 I66:I67 K65:L65 K63:K64 F57:F60 F38:F39 F63:F64 I50:I51 I61:I64 I57:I58 K69:K70 I76 F32:F33 F29:F30 H33:J45 H29:J30 K33:L33 I31:K31 L29:L32 H32:K32 J50:L50 I49:J49 L49 L24">
    <cfRule type="cellIs" dxfId="82" priority="59" operator="equal">
      <formula>"顺延"</formula>
    </cfRule>
    <cfRule type="containsText" dxfId="81" priority="60" operator="containsText" text="已完成">
      <formula>NOT(ISERROR(SEARCH("已完成",E21)))</formula>
    </cfRule>
  </conditionalFormatting>
  <conditionalFormatting sqref="L116 F116:F117 M79 H77:M77 E73:F74 E71:F71 E56:F56 H56:M56 H60 E52:F52 J23:M23 I1:I6 M22 K22 M24:M25 J24:K25 K39:M40 L60:M60 E59 K74:K75 K44 L38 H21:M21 F23:F25 H23:H25 I26:I28 F54:F55 I53:I55 F77:F78 F80:F82 F46 I66:I67 K65:L65 K63:K64 F57:F60 F38:F39 F63:F64 I50:I51 I61:I64 I57:I58 K69:K70 I76 F32:F33 F29:F30 H33:J45 H29:J30 K33:L33 I31:K31 L29:L32 H32:K32 J50:L50 I49:J49 L49 L24">
    <cfRule type="cellIs" dxfId="80" priority="58" operator="equal">
      <formula>"已完成"</formula>
    </cfRule>
  </conditionalFormatting>
  <conditionalFormatting sqref="D118:D124 D54:D55">
    <cfRule type="cellIs" dxfId="79" priority="57" operator="equal">
      <formula>"未完成"</formula>
    </cfRule>
  </conditionalFormatting>
  <conditionalFormatting sqref="H22:J22 B21:F22 E23 E26:E28 E39:E43">
    <cfRule type="cellIs" dxfId="78" priority="56" operator="equal">
      <formula>"TBD"</formula>
    </cfRule>
  </conditionalFormatting>
  <conditionalFormatting sqref="H22:J22 F21:F22">
    <cfRule type="cellIs" dxfId="77" priority="54" operator="equal">
      <formula>"顺延"</formula>
    </cfRule>
    <cfRule type="containsText" dxfId="76" priority="55" operator="containsText" text="已完成">
      <formula>NOT(ISERROR(SEARCH("已完成",F21)))</formula>
    </cfRule>
  </conditionalFormatting>
  <conditionalFormatting sqref="H22:J22 F21:F22">
    <cfRule type="cellIs" dxfId="75" priority="53" operator="equal">
      <formula>"已完成"</formula>
    </cfRule>
  </conditionalFormatting>
  <conditionalFormatting sqref="J57:J58 J54:J55">
    <cfRule type="cellIs" dxfId="74" priority="52" operator="equal">
      <formula>"TBD"</formula>
    </cfRule>
  </conditionalFormatting>
  <conditionalFormatting sqref="J57:J58 J54:J55">
    <cfRule type="cellIs" dxfId="73" priority="50" operator="equal">
      <formula>"顺延"</formula>
    </cfRule>
    <cfRule type="containsText" dxfId="72" priority="51" operator="containsText" text="已完成">
      <formula>NOT(ISERROR(SEARCH("已完成",J54)))</formula>
    </cfRule>
  </conditionalFormatting>
  <conditionalFormatting sqref="J57:J58 J54:J55">
    <cfRule type="cellIs" dxfId="71" priority="49" operator="equal">
      <formula>"已完成"</formula>
    </cfRule>
  </conditionalFormatting>
  <conditionalFormatting sqref="K80:L80 K82:L82">
    <cfRule type="cellIs" dxfId="70" priority="40" operator="equal">
      <formula>"TBD"</formula>
    </cfRule>
  </conditionalFormatting>
  <conditionalFormatting sqref="D16">
    <cfRule type="cellIs" dxfId="69" priority="39" operator="equal">
      <formula>"TBD"</formula>
    </cfRule>
  </conditionalFormatting>
  <conditionalFormatting sqref="F35">
    <cfRule type="cellIs" dxfId="68" priority="37" operator="equal">
      <formula>"顺延"</formula>
    </cfRule>
    <cfRule type="containsText" dxfId="67" priority="38" operator="containsText" text="已完成">
      <formula>NOT(ISERROR(SEARCH("已完成",F35)))</formula>
    </cfRule>
  </conditionalFormatting>
  <conditionalFormatting sqref="F35">
    <cfRule type="cellIs" dxfId="66" priority="36" operator="equal">
      <formula>"已完成"</formula>
    </cfRule>
  </conditionalFormatting>
  <conditionalFormatting sqref="F37">
    <cfRule type="cellIs" dxfId="65" priority="34" operator="equal">
      <formula>"顺延"</formula>
    </cfRule>
    <cfRule type="containsText" dxfId="64" priority="35" operator="containsText" text="已完成">
      <formula>NOT(ISERROR(SEARCH("已完成",F37)))</formula>
    </cfRule>
  </conditionalFormatting>
  <conditionalFormatting sqref="F37">
    <cfRule type="cellIs" dxfId="63" priority="33" operator="equal">
      <formula>"已完成"</formula>
    </cfRule>
  </conditionalFormatting>
  <conditionalFormatting sqref="D67">
    <cfRule type="cellIs" dxfId="62" priority="31" operator="equal">
      <formula>"TBD"</formula>
    </cfRule>
  </conditionalFormatting>
  <conditionalFormatting sqref="F34:F35 F39:F40">
    <cfRule type="cellIs" dxfId="61" priority="28" operator="equal">
      <formula>"顺延"</formula>
    </cfRule>
    <cfRule type="containsText" dxfId="60" priority="29" operator="containsText" text="已完成">
      <formula>NOT(ISERROR(SEARCH("已完成",F34)))</formula>
    </cfRule>
  </conditionalFormatting>
  <conditionalFormatting sqref="F34:F35 F39:F40">
    <cfRule type="cellIs" dxfId="59" priority="27" operator="equal">
      <formula>"已完成"</formula>
    </cfRule>
  </conditionalFormatting>
  <conditionalFormatting sqref="F37">
    <cfRule type="cellIs" dxfId="58" priority="25" operator="equal">
      <formula>"顺延"</formula>
    </cfRule>
    <cfRule type="containsText" dxfId="57" priority="26" operator="containsText" text="已完成">
      <formula>NOT(ISERROR(SEARCH("已完成",F37)))</formula>
    </cfRule>
  </conditionalFormatting>
  <conditionalFormatting sqref="F37">
    <cfRule type="cellIs" dxfId="56" priority="24" operator="equal">
      <formula>"已完成"</formula>
    </cfRule>
  </conditionalFormatting>
  <conditionalFormatting sqref="F46">
    <cfRule type="cellIs" dxfId="55" priority="22" operator="equal">
      <formula>"顺延"</formula>
    </cfRule>
    <cfRule type="containsText" dxfId="54" priority="23" operator="containsText" text="已完成">
      <formula>NOT(ISERROR(SEARCH("已完成",F46)))</formula>
    </cfRule>
  </conditionalFormatting>
  <conditionalFormatting sqref="F46">
    <cfRule type="cellIs" dxfId="53" priority="21" operator="equal">
      <formula>"已完成"</formula>
    </cfRule>
  </conditionalFormatting>
  <conditionalFormatting sqref="D15">
    <cfRule type="cellIs" dxfId="52" priority="20" operator="equal">
      <formula>"TBD"</formula>
    </cfRule>
  </conditionalFormatting>
  <conditionalFormatting sqref="J55:L55">
    <cfRule type="cellIs" dxfId="51" priority="18" operator="equal">
      <formula>"顺延"</formula>
    </cfRule>
    <cfRule type="containsText" dxfId="50" priority="19" operator="containsText" text="已完成">
      <formula>NOT(ISERROR(SEARCH("已完成",J55)))</formula>
    </cfRule>
  </conditionalFormatting>
  <conditionalFormatting sqref="J55:L55">
    <cfRule type="cellIs" dxfId="49" priority="17" operator="equal">
      <formula>"已完成"</formula>
    </cfRule>
  </conditionalFormatting>
  <conditionalFormatting sqref="K59:K60">
    <cfRule type="cellIs" dxfId="48" priority="16" operator="equal">
      <formula>"TBD"</formula>
    </cfRule>
  </conditionalFormatting>
  <conditionalFormatting sqref="K59:K60">
    <cfRule type="cellIs" dxfId="47" priority="14" operator="equal">
      <formula>"顺延"</formula>
    </cfRule>
    <cfRule type="containsText" dxfId="46" priority="15" operator="containsText" text="已完成">
      <formula>NOT(ISERROR(SEARCH("已完成",K59)))</formula>
    </cfRule>
  </conditionalFormatting>
  <conditionalFormatting sqref="K59:K60">
    <cfRule type="cellIs" dxfId="45" priority="13" operator="equal">
      <formula>"已完成"</formula>
    </cfRule>
  </conditionalFormatting>
  <conditionalFormatting sqref="H80:J88">
    <cfRule type="cellIs" dxfId="44" priority="12" operator="equal">
      <formula>"TBD"</formula>
    </cfRule>
  </conditionalFormatting>
  <conditionalFormatting sqref="D80:D88">
    <cfRule type="cellIs" dxfId="43" priority="11" operator="equal">
      <formula>"TBD"</formula>
    </cfRule>
  </conditionalFormatting>
  <conditionalFormatting sqref="D74:D75">
    <cfRule type="cellIs" dxfId="42" priority="10" operator="equal">
      <formula>"TBD"</formula>
    </cfRule>
  </conditionalFormatting>
  <conditionalFormatting sqref="L103">
    <cfRule type="cellIs" dxfId="41" priority="9" operator="equal">
      <formula>"TBD"</formula>
    </cfRule>
  </conditionalFormatting>
  <conditionalFormatting sqref="D104">
    <cfRule type="cellIs" dxfId="40" priority="8" operator="equal">
      <formula>"TBD"</formula>
    </cfRule>
  </conditionalFormatting>
  <conditionalFormatting sqref="B29:C30">
    <cfRule type="cellIs" dxfId="39" priority="5" operator="equal">
      <formula>"TBD"</formula>
    </cfRule>
  </conditionalFormatting>
  <conditionalFormatting sqref="H19">
    <cfRule type="cellIs" dxfId="38" priority="4" operator="equal">
      <formula>"TBD"</formula>
    </cfRule>
  </conditionalFormatting>
  <conditionalFormatting sqref="H20">
    <cfRule type="cellIs" dxfId="37" priority="2" operator="equal">
      <formula>"TBD"</formula>
    </cfRule>
  </conditionalFormatting>
  <conditionalFormatting sqref="H19 B19:F19">
    <cfRule type="cellIs" dxfId="36" priority="1" operator="equal">
      <formula>"TBD"</formula>
    </cfRule>
  </conditionalFormatting>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W315"/>
  <sheetViews>
    <sheetView tabSelected="1" zoomScale="130" zoomScaleNormal="130" zoomScalePageLayoutView="130" workbookViewId="0">
      <pane xSplit="5" ySplit="2" topLeftCell="F25" activePane="bottomRight" state="frozen"/>
      <selection pane="topRight" activeCell="F1" sqref="F1"/>
      <selection pane="bottomLeft" activeCell="A3" sqref="A3"/>
      <selection pane="bottomRight" activeCell="E31" sqref="E31"/>
    </sheetView>
  </sheetViews>
  <sheetFormatPr baseColWidth="10" defaultColWidth="10.1640625" defaultRowHeight="17" x14ac:dyDescent="0.25"/>
  <cols>
    <col min="1" max="1" width="7.5" style="34" customWidth="1"/>
    <col min="2" max="2" width="37.1640625" style="5" customWidth="1"/>
    <col min="3" max="3" width="8.6640625" style="5" customWidth="1"/>
    <col min="4" max="4" width="8.6640625" style="54" customWidth="1"/>
    <col min="5" max="5" width="7.1640625" style="54" customWidth="1"/>
    <col min="6" max="6" width="29.5" style="53" customWidth="1"/>
    <col min="7" max="7" width="36.1640625" style="5" customWidth="1"/>
    <col min="8" max="8" width="6" style="57" customWidth="1"/>
    <col min="9" max="9" width="4.83203125" style="9" customWidth="1"/>
    <col min="10" max="10" width="34.1640625" style="5" bestFit="1" customWidth="1"/>
    <col min="11" max="11" width="6.5" style="5" bestFit="1" customWidth="1"/>
    <col min="12" max="12" width="5.1640625" style="9" bestFit="1" customWidth="1"/>
    <col min="13" max="13" width="43.1640625" style="5" customWidth="1"/>
    <col min="14" max="14" width="6.5" style="5" bestFit="1" customWidth="1"/>
    <col min="15" max="15" width="5.1640625" style="9" bestFit="1" customWidth="1"/>
    <col min="16" max="16" width="29.6640625" style="5" bestFit="1" customWidth="1"/>
    <col min="17" max="17" width="6.5" style="5" bestFit="1" customWidth="1"/>
    <col min="18" max="18" width="5.1640625" style="9" bestFit="1" customWidth="1"/>
    <col min="19" max="19" width="27.6640625" style="5" customWidth="1"/>
    <col min="20" max="20" width="4.5" style="5" bestFit="1" customWidth="1"/>
    <col min="21" max="21" width="5.1640625" style="9" bestFit="1" customWidth="1"/>
    <col min="22" max="22" width="24.1640625" style="5" customWidth="1"/>
    <col min="23" max="23" width="10.1640625" style="57"/>
    <col min="24" max="16384" width="10.1640625" style="5"/>
  </cols>
  <sheetData>
    <row r="2" spans="1:23" s="34" customFormat="1" x14ac:dyDescent="0.25">
      <c r="B2" s="34" t="s">
        <v>338</v>
      </c>
      <c r="D2" s="35"/>
      <c r="E2" s="35" t="s">
        <v>99</v>
      </c>
      <c r="F2" s="36" t="s">
        <v>100</v>
      </c>
      <c r="G2" s="34" t="s">
        <v>339</v>
      </c>
      <c r="H2" s="37"/>
      <c r="I2" s="38" t="s">
        <v>101</v>
      </c>
      <c r="J2" s="34" t="s">
        <v>340</v>
      </c>
      <c r="L2" s="38" t="s">
        <v>101</v>
      </c>
      <c r="M2" s="34" t="s">
        <v>341</v>
      </c>
      <c r="O2" s="38" t="s">
        <v>101</v>
      </c>
      <c r="P2" s="34" t="s">
        <v>342</v>
      </c>
      <c r="R2" s="38" t="s">
        <v>101</v>
      </c>
      <c r="S2" s="34" t="s">
        <v>343</v>
      </c>
      <c r="U2" s="38" t="s">
        <v>101</v>
      </c>
      <c r="V2" s="34" t="s">
        <v>344</v>
      </c>
      <c r="W2" s="37"/>
    </row>
    <row r="3" spans="1:23" x14ac:dyDescent="0.25">
      <c r="A3" s="34" t="s">
        <v>345</v>
      </c>
      <c r="G3" s="52"/>
    </row>
    <row r="4" spans="1:23" x14ac:dyDescent="0.25">
      <c r="G4" s="52"/>
    </row>
    <row r="5" spans="1:23" ht="34" x14ac:dyDescent="0.25">
      <c r="B5" s="103" t="s">
        <v>232</v>
      </c>
      <c r="C5" s="62"/>
      <c r="D5" s="63">
        <v>0.5</v>
      </c>
      <c r="E5" s="54">
        <v>1</v>
      </c>
      <c r="F5" s="53" t="s">
        <v>236</v>
      </c>
      <c r="G5" s="53" t="str">
        <f t="shared" ref="G5:G39" si="0">IF($E5=1,$B5," ")</f>
        <v>前期剧情审核 1-8boss需求， 立绘3-4个需求</v>
      </c>
      <c r="H5" s="59">
        <f t="shared" ref="H5:H39" si="1">IF($E5=1,$D5," ")</f>
        <v>0.5</v>
      </c>
      <c r="I5" s="60"/>
      <c r="J5" s="53" t="str">
        <f t="shared" ref="J5:J39" si="2">IF($E5=2,$B5," ")</f>
        <v xml:space="preserve"> </v>
      </c>
      <c r="K5" s="59" t="str">
        <f t="shared" ref="K5:K39" si="3">IF($E5=2,$D5," ")</f>
        <v xml:space="preserve"> </v>
      </c>
      <c r="L5" s="60"/>
      <c r="M5" s="53" t="str">
        <f t="shared" ref="M5:M39" si="4">IF($E5=3,$B5," ")</f>
        <v xml:space="preserve"> </v>
      </c>
      <c r="N5" s="59" t="str">
        <f t="shared" ref="N5:N39" si="5">IF($E5=3,$D5," ")</f>
        <v xml:space="preserve"> </v>
      </c>
      <c r="O5" s="60"/>
      <c r="P5" s="53" t="str">
        <f t="shared" ref="P5:P39" si="6">IF($E5=4,$B5," ")</f>
        <v xml:space="preserve"> </v>
      </c>
      <c r="Q5" s="59" t="str">
        <f t="shared" ref="Q5:Q39" si="7">IF($E5=4,$D5," ")</f>
        <v xml:space="preserve"> </v>
      </c>
      <c r="R5" s="60"/>
      <c r="S5" s="53" t="str">
        <f t="shared" ref="S5:S39" si="8">IF($E5=5,$B5," ")</f>
        <v xml:space="preserve"> </v>
      </c>
      <c r="T5" s="59" t="str">
        <f>IF($E5=5,$D5," ")</f>
        <v xml:space="preserve"> </v>
      </c>
      <c r="V5" s="53" t="str">
        <f>IF($E5=6,$B5," ")</f>
        <v xml:space="preserve"> </v>
      </c>
      <c r="W5" s="76" t="str">
        <f>IF($E5=6,$D5," ")</f>
        <v xml:space="preserve"> </v>
      </c>
    </row>
    <row r="6" spans="1:23" x14ac:dyDescent="0.25">
      <c r="B6" s="103" t="s">
        <v>234</v>
      </c>
      <c r="D6" s="54">
        <v>1</v>
      </c>
      <c r="E6" s="54">
        <v>1</v>
      </c>
      <c r="F6" s="53" t="s">
        <v>235</v>
      </c>
      <c r="G6" s="53" t="str">
        <f t="shared" si="0"/>
        <v>玩家炫耀出口设计预研</v>
      </c>
      <c r="H6" s="59">
        <f t="shared" si="1"/>
        <v>1</v>
      </c>
      <c r="I6" s="60"/>
      <c r="J6" s="53" t="str">
        <f t="shared" si="2"/>
        <v xml:space="preserve"> </v>
      </c>
      <c r="K6" s="59" t="str">
        <f t="shared" si="3"/>
        <v xml:space="preserve"> </v>
      </c>
      <c r="L6" s="60"/>
      <c r="M6" s="53" t="str">
        <f t="shared" si="4"/>
        <v xml:space="preserve"> </v>
      </c>
      <c r="N6" s="59" t="str">
        <f t="shared" si="5"/>
        <v xml:space="preserve"> </v>
      </c>
      <c r="O6" s="60"/>
      <c r="P6" s="53" t="str">
        <f t="shared" si="6"/>
        <v xml:space="preserve"> </v>
      </c>
      <c r="Q6" s="59" t="str">
        <f t="shared" si="7"/>
        <v xml:space="preserve"> </v>
      </c>
      <c r="R6" s="60"/>
      <c r="S6" s="53" t="str">
        <f t="shared" si="8"/>
        <v xml:space="preserve"> </v>
      </c>
      <c r="T6" s="59" t="str">
        <f t="shared" ref="T6:T38" si="9">IF($E6=5,$D6," ")</f>
        <v xml:space="preserve"> </v>
      </c>
      <c r="V6" s="53" t="str">
        <f t="shared" ref="V6:V38" si="10">IF($E6=6,$B6," ")</f>
        <v xml:space="preserve"> </v>
      </c>
      <c r="W6" s="76" t="str">
        <f t="shared" ref="W6:W38" si="11">IF($E6=6,$D6," ")</f>
        <v xml:space="preserve"> </v>
      </c>
    </row>
    <row r="7" spans="1:23" x14ac:dyDescent="0.25">
      <c r="B7" s="103" t="s">
        <v>239</v>
      </c>
      <c r="D7" s="54">
        <v>0.5</v>
      </c>
      <c r="E7" s="54">
        <v>1</v>
      </c>
      <c r="G7" s="53" t="str">
        <f t="shared" si="0"/>
        <v>考虑是否开放三个难度</v>
      </c>
      <c r="H7" s="59">
        <f t="shared" si="1"/>
        <v>0.5</v>
      </c>
      <c r="I7" s="60"/>
      <c r="J7" s="53" t="str">
        <f t="shared" si="2"/>
        <v xml:space="preserve"> </v>
      </c>
      <c r="K7" s="59" t="str">
        <f t="shared" si="3"/>
        <v xml:space="preserve"> </v>
      </c>
      <c r="L7" s="60"/>
      <c r="M7" s="53" t="str">
        <f t="shared" si="4"/>
        <v xml:space="preserve"> </v>
      </c>
      <c r="N7" s="59" t="str">
        <f t="shared" si="5"/>
        <v xml:space="preserve"> </v>
      </c>
      <c r="O7" s="60"/>
      <c r="P7" s="53" t="str">
        <f t="shared" si="6"/>
        <v xml:space="preserve"> </v>
      </c>
      <c r="Q7" s="59" t="str">
        <f t="shared" si="7"/>
        <v xml:space="preserve"> </v>
      </c>
      <c r="R7" s="60"/>
      <c r="S7" s="53" t="str">
        <f t="shared" si="8"/>
        <v xml:space="preserve"> </v>
      </c>
      <c r="T7" s="59" t="str">
        <f t="shared" si="9"/>
        <v xml:space="preserve"> </v>
      </c>
      <c r="V7" s="53" t="str">
        <f t="shared" si="10"/>
        <v xml:space="preserve"> </v>
      </c>
      <c r="W7" s="76" t="str">
        <f t="shared" si="11"/>
        <v xml:space="preserve"> </v>
      </c>
    </row>
    <row r="8" spans="1:23" x14ac:dyDescent="0.25">
      <c r="B8" s="103" t="s">
        <v>241</v>
      </c>
      <c r="D8" s="54">
        <v>1</v>
      </c>
      <c r="E8" s="54">
        <v>1</v>
      </c>
      <c r="G8" s="53" t="str">
        <f t="shared" si="0"/>
        <v>各个系统开放时间和表现修改</v>
      </c>
      <c r="H8" s="59">
        <f t="shared" si="1"/>
        <v>1</v>
      </c>
      <c r="I8" s="60"/>
      <c r="J8" s="53" t="str">
        <f t="shared" si="2"/>
        <v xml:space="preserve"> </v>
      </c>
      <c r="K8" s="59" t="str">
        <f t="shared" si="3"/>
        <v xml:space="preserve"> </v>
      </c>
      <c r="L8" s="60"/>
      <c r="M8" s="53" t="str">
        <f t="shared" si="4"/>
        <v xml:space="preserve"> </v>
      </c>
      <c r="N8" s="59" t="str">
        <f t="shared" si="5"/>
        <v xml:space="preserve"> </v>
      </c>
      <c r="O8" s="60"/>
      <c r="P8" s="53" t="str">
        <f t="shared" si="6"/>
        <v xml:space="preserve"> </v>
      </c>
      <c r="Q8" s="59" t="str">
        <f t="shared" si="7"/>
        <v xml:space="preserve"> </v>
      </c>
      <c r="R8" s="60"/>
      <c r="S8" s="53" t="str">
        <f t="shared" si="8"/>
        <v xml:space="preserve"> </v>
      </c>
      <c r="T8" s="59" t="str">
        <f t="shared" si="9"/>
        <v xml:space="preserve"> </v>
      </c>
      <c r="V8" s="53" t="str">
        <f t="shared" si="10"/>
        <v xml:space="preserve"> </v>
      </c>
      <c r="W8" s="76" t="str">
        <f t="shared" si="11"/>
        <v xml:space="preserve"> </v>
      </c>
    </row>
    <row r="9" spans="1:23" x14ac:dyDescent="0.25">
      <c r="B9" s="62"/>
      <c r="G9" s="53" t="str">
        <f t="shared" si="0"/>
        <v xml:space="preserve"> </v>
      </c>
      <c r="H9" s="59" t="str">
        <f t="shared" si="1"/>
        <v xml:space="preserve"> </v>
      </c>
      <c r="I9" s="60"/>
      <c r="J9" s="53" t="str">
        <f t="shared" si="2"/>
        <v xml:space="preserve"> </v>
      </c>
      <c r="K9" s="59" t="str">
        <f t="shared" si="3"/>
        <v xml:space="preserve"> </v>
      </c>
      <c r="L9" s="60"/>
      <c r="M9" s="53" t="str">
        <f t="shared" si="4"/>
        <v xml:space="preserve"> </v>
      </c>
      <c r="N9" s="59" t="str">
        <f t="shared" si="5"/>
        <v xml:space="preserve"> </v>
      </c>
      <c r="O9" s="60"/>
      <c r="P9" s="53" t="str">
        <f t="shared" si="6"/>
        <v xml:space="preserve"> </v>
      </c>
      <c r="Q9" s="59" t="str">
        <f t="shared" si="7"/>
        <v xml:space="preserve"> </v>
      </c>
      <c r="R9" s="60"/>
      <c r="S9" s="53" t="str">
        <f t="shared" si="8"/>
        <v xml:space="preserve"> </v>
      </c>
      <c r="T9" s="59" t="str">
        <f t="shared" si="9"/>
        <v xml:space="preserve"> </v>
      </c>
      <c r="V9" s="53" t="str">
        <f t="shared" si="10"/>
        <v xml:space="preserve"> </v>
      </c>
      <c r="W9" s="76" t="str">
        <f t="shared" si="11"/>
        <v xml:space="preserve"> </v>
      </c>
    </row>
    <row r="10" spans="1:23" ht="34" x14ac:dyDescent="0.25">
      <c r="B10" s="103" t="s">
        <v>346</v>
      </c>
      <c r="D10" s="54">
        <v>2</v>
      </c>
      <c r="E10" s="54">
        <v>2</v>
      </c>
      <c r="F10" s="53" t="s">
        <v>236</v>
      </c>
      <c r="G10" s="53" t="str">
        <f t="shared" si="0"/>
        <v xml:space="preserve"> </v>
      </c>
      <c r="H10" s="59" t="str">
        <f t="shared" si="1"/>
        <v xml:space="preserve"> </v>
      </c>
      <c r="I10" s="60"/>
      <c r="J10" s="53" t="str">
        <f t="shared" si="2"/>
        <v>Icon需求 + 审核 （孔老师反馈后）+技能</v>
      </c>
      <c r="K10" s="59">
        <f t="shared" si="3"/>
        <v>2</v>
      </c>
      <c r="L10" s="60"/>
      <c r="M10" s="53" t="str">
        <f t="shared" si="4"/>
        <v xml:space="preserve"> </v>
      </c>
      <c r="N10" s="59" t="str">
        <f t="shared" si="5"/>
        <v xml:space="preserve"> </v>
      </c>
      <c r="O10" s="60"/>
      <c r="P10" s="53" t="str">
        <f t="shared" si="6"/>
        <v xml:space="preserve"> </v>
      </c>
      <c r="Q10" s="59" t="str">
        <f t="shared" si="7"/>
        <v xml:space="preserve"> </v>
      </c>
      <c r="R10" s="60"/>
      <c r="S10" s="53" t="str">
        <f t="shared" si="8"/>
        <v xml:space="preserve"> </v>
      </c>
      <c r="T10" s="59" t="str">
        <f t="shared" si="9"/>
        <v xml:space="preserve"> </v>
      </c>
      <c r="V10" s="53" t="str">
        <f t="shared" si="10"/>
        <v xml:space="preserve"> </v>
      </c>
      <c r="W10" s="76" t="str">
        <f t="shared" si="11"/>
        <v xml:space="preserve"> </v>
      </c>
    </row>
    <row r="11" spans="1:23" x14ac:dyDescent="0.25">
      <c r="B11" s="103" t="s">
        <v>242</v>
      </c>
      <c r="D11" s="54">
        <v>2</v>
      </c>
      <c r="E11" s="54">
        <v>2</v>
      </c>
      <c r="G11" s="53" t="str">
        <f t="shared" si="0"/>
        <v xml:space="preserve"> </v>
      </c>
      <c r="H11" s="59" t="str">
        <f t="shared" si="1"/>
        <v xml:space="preserve"> </v>
      </c>
      <c r="I11" s="60"/>
      <c r="J11" s="53" t="str">
        <f t="shared" si="2"/>
        <v>对局剩余问题解决</v>
      </c>
      <c r="K11" s="59">
        <f t="shared" si="3"/>
        <v>2</v>
      </c>
      <c r="L11" s="60"/>
      <c r="M11" s="53" t="str">
        <f t="shared" si="4"/>
        <v xml:space="preserve"> </v>
      </c>
      <c r="N11" s="59" t="str">
        <f t="shared" si="5"/>
        <v xml:space="preserve"> </v>
      </c>
      <c r="O11" s="60"/>
      <c r="P11" s="53" t="str">
        <f t="shared" si="6"/>
        <v xml:space="preserve"> </v>
      </c>
      <c r="Q11" s="59" t="str">
        <f t="shared" si="7"/>
        <v xml:space="preserve"> </v>
      </c>
      <c r="R11" s="60"/>
      <c r="S11" s="53" t="str">
        <f t="shared" si="8"/>
        <v xml:space="preserve"> </v>
      </c>
      <c r="T11" s="59" t="str">
        <f t="shared" si="9"/>
        <v xml:space="preserve"> </v>
      </c>
      <c r="V11" s="53" t="str">
        <f t="shared" si="10"/>
        <v xml:space="preserve"> </v>
      </c>
      <c r="W11" s="76" t="str">
        <f t="shared" si="11"/>
        <v xml:space="preserve"> </v>
      </c>
    </row>
    <row r="12" spans="1:23" x14ac:dyDescent="0.25">
      <c r="B12" s="109" t="s">
        <v>347</v>
      </c>
      <c r="D12" s="54">
        <v>1</v>
      </c>
      <c r="E12" s="54">
        <v>2</v>
      </c>
      <c r="G12" s="53" t="str">
        <f t="shared" si="0"/>
        <v xml:space="preserve"> </v>
      </c>
      <c r="H12" s="59" t="str">
        <f t="shared" si="1"/>
        <v xml:space="preserve"> </v>
      </c>
      <c r="I12" s="60"/>
      <c r="J12" s="53" t="str">
        <f t="shared" si="2"/>
        <v>升级文案需求</v>
      </c>
      <c r="K12" s="59">
        <f t="shared" si="3"/>
        <v>1</v>
      </c>
      <c r="L12" s="60"/>
      <c r="M12" s="53" t="str">
        <f t="shared" si="4"/>
        <v xml:space="preserve"> </v>
      </c>
      <c r="N12" s="59" t="str">
        <f t="shared" si="5"/>
        <v xml:space="preserve"> </v>
      </c>
      <c r="O12" s="60"/>
      <c r="P12" s="53" t="str">
        <f t="shared" si="6"/>
        <v xml:space="preserve"> </v>
      </c>
      <c r="Q12" s="59" t="str">
        <f t="shared" si="7"/>
        <v xml:space="preserve"> </v>
      </c>
      <c r="R12" s="60"/>
      <c r="S12" s="53" t="str">
        <f t="shared" si="8"/>
        <v xml:space="preserve"> </v>
      </c>
      <c r="T12" s="59" t="str">
        <f t="shared" si="9"/>
        <v xml:space="preserve"> </v>
      </c>
      <c r="V12" s="53" t="str">
        <f t="shared" si="10"/>
        <v xml:space="preserve"> </v>
      </c>
      <c r="W12" s="76" t="str">
        <f t="shared" si="11"/>
        <v xml:space="preserve"> </v>
      </c>
    </row>
    <row r="13" spans="1:23" x14ac:dyDescent="0.25">
      <c r="B13" s="62"/>
      <c r="G13" s="53"/>
      <c r="H13" s="59"/>
      <c r="I13" s="60"/>
      <c r="J13" s="53"/>
      <c r="K13" s="59"/>
      <c r="L13" s="60"/>
      <c r="M13" s="53"/>
      <c r="N13" s="59"/>
      <c r="O13" s="60"/>
      <c r="P13" s="53"/>
      <c r="Q13" s="59"/>
      <c r="R13" s="60"/>
      <c r="S13" s="53"/>
      <c r="T13" s="59"/>
      <c r="V13" s="53"/>
      <c r="W13" s="76"/>
    </row>
    <row r="14" spans="1:23" x14ac:dyDescent="0.25">
      <c r="B14" s="103" t="s">
        <v>692</v>
      </c>
      <c r="G14" s="53"/>
      <c r="H14" s="59"/>
      <c r="I14" s="60"/>
      <c r="J14" s="53"/>
      <c r="K14" s="59"/>
      <c r="L14" s="60"/>
      <c r="M14" s="53"/>
      <c r="N14" s="59"/>
      <c r="O14" s="60"/>
      <c r="P14" s="53"/>
      <c r="Q14" s="59"/>
      <c r="R14" s="60"/>
      <c r="S14" s="53"/>
      <c r="T14" s="59"/>
      <c r="V14" s="53"/>
      <c r="W14" s="76"/>
    </row>
    <row r="15" spans="1:23" x14ac:dyDescent="0.25">
      <c r="B15" s="105" t="s">
        <v>348</v>
      </c>
      <c r="D15" s="58">
        <v>4</v>
      </c>
      <c r="E15" s="54">
        <v>3</v>
      </c>
      <c r="G15" s="53" t="str">
        <f t="shared" si="0"/>
        <v xml:space="preserve"> </v>
      </c>
      <c r="H15" s="59" t="str">
        <f t="shared" si="1"/>
        <v xml:space="preserve"> </v>
      </c>
      <c r="I15" s="60"/>
      <c r="J15" s="53" t="str">
        <f t="shared" si="2"/>
        <v xml:space="preserve"> </v>
      </c>
      <c r="K15" s="59" t="str">
        <f t="shared" si="3"/>
        <v xml:space="preserve"> </v>
      </c>
      <c r="L15" s="60"/>
      <c r="M15" s="53" t="str">
        <f t="shared" si="4"/>
        <v>成长卡点需求，审核</v>
      </c>
      <c r="N15" s="59">
        <f t="shared" si="5"/>
        <v>4</v>
      </c>
      <c r="O15" s="60"/>
      <c r="P15" s="53" t="str">
        <f t="shared" si="6"/>
        <v xml:space="preserve"> </v>
      </c>
      <c r="Q15" s="59" t="str">
        <f t="shared" si="7"/>
        <v xml:space="preserve"> </v>
      </c>
      <c r="R15" s="60"/>
      <c r="S15" s="53" t="str">
        <f t="shared" si="8"/>
        <v xml:space="preserve"> </v>
      </c>
      <c r="T15" s="59" t="str">
        <f t="shared" si="9"/>
        <v xml:space="preserve"> </v>
      </c>
      <c r="V15" s="53" t="str">
        <f t="shared" si="10"/>
        <v xml:space="preserve"> </v>
      </c>
      <c r="W15" s="76" t="str">
        <f t="shared" si="11"/>
        <v xml:space="preserve"> </v>
      </c>
    </row>
    <row r="16" spans="1:23" x14ac:dyDescent="0.25">
      <c r="B16" s="109" t="s">
        <v>349</v>
      </c>
      <c r="D16" s="54">
        <v>1</v>
      </c>
      <c r="E16" s="54">
        <v>3</v>
      </c>
      <c r="F16" s="53" t="s">
        <v>236</v>
      </c>
      <c r="G16" s="53" t="str">
        <f t="shared" si="0"/>
        <v xml:space="preserve"> </v>
      </c>
      <c r="H16" s="59" t="str">
        <f t="shared" si="1"/>
        <v xml:space="preserve"> </v>
      </c>
      <c r="I16" s="60"/>
      <c r="J16" s="53" t="str">
        <f t="shared" si="2"/>
        <v xml:space="preserve"> </v>
      </c>
      <c r="K16" s="59" t="str">
        <f t="shared" si="3"/>
        <v xml:space="preserve"> </v>
      </c>
      <c r="L16" s="60"/>
      <c r="M16" s="53" t="str">
        <f t="shared" si="4"/>
        <v>具体任务， 1-8对话 + 审核</v>
      </c>
      <c r="N16" s="59">
        <f t="shared" si="5"/>
        <v>1</v>
      </c>
      <c r="O16" s="60"/>
      <c r="P16" s="53" t="str">
        <f t="shared" si="6"/>
        <v xml:space="preserve"> </v>
      </c>
      <c r="Q16" s="59" t="str">
        <f t="shared" si="7"/>
        <v xml:space="preserve"> </v>
      </c>
      <c r="R16" s="60"/>
      <c r="S16" s="53" t="str">
        <f t="shared" si="8"/>
        <v xml:space="preserve"> </v>
      </c>
      <c r="T16" s="59" t="str">
        <f t="shared" si="9"/>
        <v xml:space="preserve"> </v>
      </c>
      <c r="V16" s="53" t="str">
        <f t="shared" si="10"/>
        <v xml:space="preserve"> </v>
      </c>
      <c r="W16" s="76" t="str">
        <f t="shared" si="11"/>
        <v xml:space="preserve"> </v>
      </c>
    </row>
    <row r="17" spans="2:23" x14ac:dyDescent="0.25">
      <c r="B17" s="62"/>
      <c r="G17" s="53" t="str">
        <f t="shared" si="0"/>
        <v xml:space="preserve"> </v>
      </c>
      <c r="H17" s="59" t="str">
        <f t="shared" si="1"/>
        <v xml:space="preserve"> </v>
      </c>
      <c r="I17" s="60"/>
      <c r="J17" s="53" t="str">
        <f t="shared" si="2"/>
        <v xml:space="preserve"> </v>
      </c>
      <c r="K17" s="59" t="str">
        <f t="shared" si="3"/>
        <v xml:space="preserve"> </v>
      </c>
      <c r="L17" s="60"/>
      <c r="M17" s="53" t="str">
        <f t="shared" si="4"/>
        <v xml:space="preserve"> </v>
      </c>
      <c r="N17" s="59" t="str">
        <f t="shared" si="5"/>
        <v xml:space="preserve"> </v>
      </c>
      <c r="O17" s="60"/>
      <c r="P17" s="53" t="str">
        <f t="shared" si="6"/>
        <v xml:space="preserve"> </v>
      </c>
      <c r="Q17" s="59" t="str">
        <f t="shared" si="7"/>
        <v xml:space="preserve"> </v>
      </c>
      <c r="R17" s="60"/>
      <c r="S17" s="53" t="str">
        <f t="shared" si="8"/>
        <v xml:space="preserve"> </v>
      </c>
      <c r="T17" s="59" t="str">
        <f t="shared" si="9"/>
        <v xml:space="preserve"> </v>
      </c>
      <c r="V17" s="53" t="str">
        <f t="shared" si="10"/>
        <v xml:space="preserve"> </v>
      </c>
      <c r="W17" s="76" t="str">
        <f t="shared" si="11"/>
        <v xml:space="preserve"> </v>
      </c>
    </row>
    <row r="18" spans="2:23" x14ac:dyDescent="0.25">
      <c r="B18" s="62" t="s">
        <v>792</v>
      </c>
      <c r="G18" s="53"/>
      <c r="H18" s="59"/>
      <c r="I18" s="60"/>
      <c r="J18" s="53"/>
      <c r="K18" s="59"/>
      <c r="L18" s="60"/>
      <c r="M18" s="53"/>
      <c r="N18" s="59"/>
      <c r="O18" s="60"/>
      <c r="P18" s="53"/>
      <c r="Q18" s="59"/>
      <c r="R18" s="60"/>
      <c r="S18" s="53"/>
      <c r="T18" s="59"/>
      <c r="V18" s="53"/>
      <c r="W18" s="76"/>
    </row>
    <row r="19" spans="2:23" x14ac:dyDescent="0.25">
      <c r="B19" s="52" t="s">
        <v>102</v>
      </c>
      <c r="D19" s="58">
        <v>3</v>
      </c>
      <c r="E19" s="54">
        <v>4</v>
      </c>
      <c r="G19" s="53" t="str">
        <f t="shared" si="0"/>
        <v xml:space="preserve"> </v>
      </c>
      <c r="H19" s="59" t="str">
        <f t="shared" si="1"/>
        <v xml:space="preserve"> </v>
      </c>
      <c r="I19" s="60"/>
      <c r="J19" s="53" t="str">
        <f t="shared" si="2"/>
        <v xml:space="preserve"> </v>
      </c>
      <c r="K19" s="59" t="str">
        <f t="shared" si="3"/>
        <v xml:space="preserve"> </v>
      </c>
      <c r="L19" s="60"/>
      <c r="M19" s="53" t="str">
        <f t="shared" si="4"/>
        <v xml:space="preserve"> </v>
      </c>
      <c r="N19" s="59" t="str">
        <f t="shared" si="5"/>
        <v xml:space="preserve"> </v>
      </c>
      <c r="O19" s="60"/>
      <c r="P19" s="53" t="str">
        <f t="shared" si="6"/>
        <v>收费点方案</v>
      </c>
      <c r="Q19" s="59">
        <f t="shared" si="7"/>
        <v>3</v>
      </c>
      <c r="R19" s="60"/>
      <c r="S19" s="53" t="str">
        <f t="shared" si="8"/>
        <v xml:space="preserve"> </v>
      </c>
      <c r="T19" s="59" t="str">
        <f t="shared" si="9"/>
        <v xml:space="preserve"> </v>
      </c>
      <c r="V19" s="53" t="str">
        <f t="shared" si="10"/>
        <v xml:space="preserve"> </v>
      </c>
      <c r="W19" s="76" t="str">
        <f t="shared" si="11"/>
        <v xml:space="preserve"> </v>
      </c>
    </row>
    <row r="20" spans="2:23" x14ac:dyDescent="0.25">
      <c r="B20" s="105" t="s">
        <v>350</v>
      </c>
      <c r="D20" s="54">
        <v>3</v>
      </c>
      <c r="E20" s="54">
        <v>4</v>
      </c>
      <c r="G20" s="53" t="str">
        <f t="shared" si="0"/>
        <v xml:space="preserve"> </v>
      </c>
      <c r="H20" s="59" t="str">
        <f t="shared" si="1"/>
        <v xml:space="preserve"> </v>
      </c>
      <c r="I20" s="60"/>
      <c r="J20" s="53" t="str">
        <f t="shared" si="2"/>
        <v xml:space="preserve"> </v>
      </c>
      <c r="K20" s="59" t="str">
        <f t="shared" si="3"/>
        <v xml:space="preserve"> </v>
      </c>
      <c r="L20" s="60"/>
      <c r="M20" s="53" t="str">
        <f t="shared" si="4"/>
        <v xml:space="preserve"> </v>
      </c>
      <c r="N20" s="59" t="str">
        <f t="shared" si="5"/>
        <v xml:space="preserve"> </v>
      </c>
      <c r="O20" s="60"/>
      <c r="P20" s="53" t="str">
        <f t="shared" si="6"/>
        <v>5-6章怪设计或通天塔怪设计补充</v>
      </c>
      <c r="Q20" s="59">
        <f t="shared" si="7"/>
        <v>3</v>
      </c>
      <c r="R20" s="60"/>
      <c r="S20" s="53" t="str">
        <f t="shared" si="8"/>
        <v xml:space="preserve"> </v>
      </c>
      <c r="T20" s="59" t="str">
        <f t="shared" si="9"/>
        <v xml:space="preserve"> </v>
      </c>
      <c r="V20" s="53" t="str">
        <f t="shared" si="10"/>
        <v xml:space="preserve"> </v>
      </c>
      <c r="W20" s="76" t="str">
        <f t="shared" si="11"/>
        <v xml:space="preserve"> </v>
      </c>
    </row>
    <row r="21" spans="2:23" x14ac:dyDescent="0.25">
      <c r="G21" s="53"/>
      <c r="H21" s="59"/>
      <c r="I21" s="60"/>
      <c r="J21" s="53"/>
      <c r="K21" s="59"/>
      <c r="L21" s="60"/>
      <c r="M21" s="53"/>
      <c r="N21" s="59"/>
      <c r="O21" s="60"/>
      <c r="P21" s="53"/>
      <c r="Q21" s="59"/>
      <c r="R21" s="60"/>
      <c r="S21" s="53"/>
      <c r="T21" s="59"/>
      <c r="V21" s="53"/>
      <c r="W21" s="76"/>
    </row>
    <row r="22" spans="2:23" x14ac:dyDescent="0.25">
      <c r="B22" s="62" t="s">
        <v>351</v>
      </c>
      <c r="D22" s="54">
        <v>3</v>
      </c>
      <c r="E22" s="54">
        <v>5</v>
      </c>
      <c r="G22" s="53"/>
      <c r="H22" s="59"/>
      <c r="I22" s="60"/>
      <c r="J22" s="53"/>
      <c r="K22" s="59"/>
      <c r="L22" s="60"/>
      <c r="M22" s="53"/>
      <c r="N22" s="59"/>
      <c r="O22" s="60"/>
      <c r="P22" s="53"/>
      <c r="Q22" s="59"/>
      <c r="R22" s="60"/>
      <c r="S22" s="53" t="str">
        <f t="shared" si="8"/>
        <v>立绘需求其他， 共8个</v>
      </c>
      <c r="T22" s="59">
        <f t="shared" si="9"/>
        <v>3</v>
      </c>
      <c r="V22" s="53"/>
      <c r="W22" s="76"/>
    </row>
    <row r="23" spans="2:23" x14ac:dyDescent="0.25">
      <c r="B23" s="5" t="s">
        <v>103</v>
      </c>
      <c r="D23" s="54">
        <v>2</v>
      </c>
      <c r="E23" s="54">
        <v>5</v>
      </c>
      <c r="G23" s="53" t="str">
        <f t="shared" si="0"/>
        <v xml:space="preserve"> </v>
      </c>
      <c r="H23" s="59" t="str">
        <f t="shared" si="1"/>
        <v xml:space="preserve"> </v>
      </c>
      <c r="I23" s="60"/>
      <c r="J23" s="53" t="str">
        <f t="shared" si="2"/>
        <v xml:space="preserve"> </v>
      </c>
      <c r="K23" s="59" t="str">
        <f t="shared" si="3"/>
        <v xml:space="preserve"> </v>
      </c>
      <c r="L23" s="60"/>
      <c r="M23" s="53" t="str">
        <f t="shared" si="4"/>
        <v xml:space="preserve"> </v>
      </c>
      <c r="N23" s="59" t="str">
        <f t="shared" si="5"/>
        <v xml:space="preserve"> </v>
      </c>
      <c r="O23" s="60"/>
      <c r="P23" s="53" t="str">
        <f t="shared" si="6"/>
        <v xml:space="preserve"> </v>
      </c>
      <c r="Q23" s="59" t="str">
        <f t="shared" si="7"/>
        <v xml:space="preserve"> </v>
      </c>
      <c r="R23" s="60"/>
      <c r="S23" s="53" t="str">
        <f t="shared" si="8"/>
        <v>审核投放价值，和各种道具价值</v>
      </c>
      <c r="T23" s="59">
        <f t="shared" si="9"/>
        <v>2</v>
      </c>
      <c r="V23" s="53" t="str">
        <f t="shared" si="10"/>
        <v xml:space="preserve"> </v>
      </c>
      <c r="W23" s="76" t="str">
        <f t="shared" si="11"/>
        <v xml:space="preserve"> </v>
      </c>
    </row>
    <row r="25" spans="2:23" x14ac:dyDescent="0.25">
      <c r="B25" s="62" t="s">
        <v>352</v>
      </c>
      <c r="C25" s="62"/>
      <c r="D25" s="63">
        <v>3</v>
      </c>
      <c r="E25" s="54">
        <v>6</v>
      </c>
      <c r="G25" s="53" t="str">
        <f>IF($E25=1,$B25," ")</f>
        <v xml:space="preserve"> </v>
      </c>
      <c r="H25" s="59" t="str">
        <f>IF($E25=1,$D25," ")</f>
        <v xml:space="preserve"> </v>
      </c>
      <c r="I25" s="60"/>
      <c r="J25" s="53" t="str">
        <f>IF($E25=2,$B25," ")</f>
        <v xml:space="preserve"> </v>
      </c>
      <c r="K25" s="59" t="str">
        <f>IF($E25=2,$D25," ")</f>
        <v xml:space="preserve"> </v>
      </c>
      <c r="L25" s="60"/>
      <c r="M25" s="53" t="str">
        <f>IF($E25=3,$B25," ")</f>
        <v xml:space="preserve"> </v>
      </c>
      <c r="N25" s="59" t="str">
        <f>IF($E25=3,$D25," ")</f>
        <v xml:space="preserve"> </v>
      </c>
      <c r="O25" s="60"/>
      <c r="P25" s="53" t="str">
        <f>IF($E25=4,$B25," ")</f>
        <v xml:space="preserve"> </v>
      </c>
      <c r="Q25" s="59" t="str">
        <f>IF($E25=4,$D25," ")</f>
        <v xml:space="preserve"> </v>
      </c>
      <c r="R25" s="60"/>
      <c r="S25" s="53" t="str">
        <f>IF($E25=5,$B25," ")</f>
        <v xml:space="preserve"> </v>
      </c>
      <c r="T25" s="59" t="str">
        <f>IF($E25=5,$D25," ")</f>
        <v xml:space="preserve"> </v>
      </c>
      <c r="V25" s="53" t="str">
        <f>IF($E25=6,$B25," ")</f>
        <v>0.7玩法难度定义和需求</v>
      </c>
      <c r="W25" s="76">
        <f>IF($E25=6,$D25," ")</f>
        <v>3</v>
      </c>
    </row>
    <row r="26" spans="2:23" x14ac:dyDescent="0.25">
      <c r="B26" s="62" t="s">
        <v>233</v>
      </c>
      <c r="C26" s="62"/>
      <c r="D26" s="63">
        <v>2</v>
      </c>
      <c r="E26" s="54">
        <v>6</v>
      </c>
      <c r="G26" s="53" t="str">
        <f t="shared" si="0"/>
        <v xml:space="preserve"> </v>
      </c>
      <c r="H26" s="59" t="str">
        <f t="shared" si="1"/>
        <v xml:space="preserve"> </v>
      </c>
      <c r="I26" s="60"/>
      <c r="J26" s="53" t="str">
        <f t="shared" si="2"/>
        <v xml:space="preserve"> </v>
      </c>
      <c r="K26" s="59" t="str">
        <f t="shared" si="3"/>
        <v xml:space="preserve"> </v>
      </c>
      <c r="L26" s="60"/>
      <c r="M26" s="53" t="str">
        <f t="shared" si="4"/>
        <v xml:space="preserve"> </v>
      </c>
      <c r="N26" s="59" t="str">
        <f t="shared" si="5"/>
        <v xml:space="preserve"> </v>
      </c>
      <c r="O26" s="60"/>
      <c r="P26" s="53" t="str">
        <f t="shared" si="6"/>
        <v xml:space="preserve"> </v>
      </c>
      <c r="Q26" s="59" t="str">
        <f t="shared" si="7"/>
        <v xml:space="preserve"> </v>
      </c>
      <c r="R26" s="60"/>
      <c r="S26" s="53" t="str">
        <f t="shared" si="8"/>
        <v xml:space="preserve"> </v>
      </c>
      <c r="T26" s="59" t="str">
        <f t="shared" si="9"/>
        <v xml:space="preserve"> </v>
      </c>
      <c r="V26" s="53" t="str">
        <f t="shared" si="10"/>
        <v>礼包推广页面预研</v>
      </c>
      <c r="W26" s="76">
        <f t="shared" si="11"/>
        <v>2</v>
      </c>
    </row>
    <row r="27" spans="2:23" ht="34" x14ac:dyDescent="0.25">
      <c r="B27" s="62" t="s">
        <v>890</v>
      </c>
      <c r="C27" s="62"/>
      <c r="D27" s="63"/>
      <c r="E27" s="54">
        <v>6</v>
      </c>
      <c r="F27" s="53" t="s">
        <v>891</v>
      </c>
      <c r="G27" s="53" t="str">
        <f t="shared" si="0"/>
        <v xml:space="preserve"> </v>
      </c>
      <c r="H27" s="59" t="str">
        <f t="shared" si="1"/>
        <v xml:space="preserve"> </v>
      </c>
      <c r="I27" s="60"/>
      <c r="J27" s="53" t="str">
        <f t="shared" si="2"/>
        <v xml:space="preserve"> </v>
      </c>
      <c r="K27" s="59" t="str">
        <f t="shared" si="3"/>
        <v xml:space="preserve"> </v>
      </c>
      <c r="L27" s="60"/>
      <c r="M27" s="53" t="str">
        <f t="shared" si="4"/>
        <v xml:space="preserve"> </v>
      </c>
      <c r="N27" s="59" t="str">
        <f t="shared" si="5"/>
        <v xml:space="preserve"> </v>
      </c>
      <c r="O27" s="60"/>
      <c r="P27" s="53" t="str">
        <f t="shared" si="6"/>
        <v xml:space="preserve"> </v>
      </c>
      <c r="Q27" s="59" t="str">
        <f t="shared" si="7"/>
        <v xml:space="preserve"> </v>
      </c>
      <c r="R27" s="60"/>
      <c r="S27" s="53" t="str">
        <f t="shared" si="8"/>
        <v xml:space="preserve"> </v>
      </c>
      <c r="T27" s="59" t="str">
        <f t="shared" si="9"/>
        <v xml:space="preserve"> </v>
      </c>
      <c r="V27" s="53" t="str">
        <f t="shared" si="10"/>
        <v>前三章对话， 任务文档， 立绘需求</v>
      </c>
      <c r="W27" s="76">
        <f t="shared" si="11"/>
        <v>0</v>
      </c>
    </row>
    <row r="28" spans="2:23" x14ac:dyDescent="0.25">
      <c r="B28" s="62"/>
      <c r="C28" s="62"/>
      <c r="D28" s="63"/>
      <c r="G28" s="53"/>
      <c r="H28" s="59"/>
      <c r="I28" s="60"/>
      <c r="J28" s="53"/>
      <c r="K28" s="59"/>
      <c r="L28" s="60"/>
      <c r="M28" s="53"/>
      <c r="N28" s="59"/>
      <c r="O28" s="60"/>
      <c r="P28" s="53"/>
      <c r="Q28" s="59"/>
      <c r="R28" s="60"/>
      <c r="S28" s="53"/>
      <c r="T28" s="59"/>
      <c r="V28" s="53"/>
      <c r="W28" s="76"/>
    </row>
    <row r="29" spans="2:23" ht="68" x14ac:dyDescent="0.25">
      <c r="B29" s="62" t="s">
        <v>906</v>
      </c>
      <c r="C29" s="62"/>
      <c r="D29" s="63"/>
      <c r="E29" s="54">
        <v>7</v>
      </c>
      <c r="F29" s="53" t="s">
        <v>907</v>
      </c>
      <c r="G29" s="53" t="str">
        <f t="shared" si="0"/>
        <v xml:space="preserve"> </v>
      </c>
      <c r="H29" s="59" t="str">
        <f t="shared" si="1"/>
        <v xml:space="preserve"> </v>
      </c>
      <c r="I29" s="60"/>
      <c r="J29" s="53" t="str">
        <f t="shared" si="2"/>
        <v xml:space="preserve"> </v>
      </c>
      <c r="K29" s="59" t="str">
        <f t="shared" si="3"/>
        <v xml:space="preserve"> </v>
      </c>
      <c r="L29" s="60"/>
      <c r="M29" s="53" t="str">
        <f t="shared" si="4"/>
        <v xml:space="preserve"> </v>
      </c>
      <c r="N29" s="59" t="str">
        <f t="shared" si="5"/>
        <v xml:space="preserve"> </v>
      </c>
      <c r="O29" s="60"/>
      <c r="P29" s="53" t="str">
        <f t="shared" si="6"/>
        <v xml:space="preserve"> </v>
      </c>
      <c r="Q29" s="59" t="str">
        <f t="shared" si="7"/>
        <v xml:space="preserve"> </v>
      </c>
      <c r="R29" s="60"/>
      <c r="S29" s="53" t="str">
        <f t="shared" si="8"/>
        <v xml:space="preserve"> </v>
      </c>
      <c r="T29" s="59" t="str">
        <f t="shared" si="9"/>
        <v xml:space="preserve"> </v>
      </c>
      <c r="V29" s="53"/>
      <c r="W29" s="76"/>
    </row>
    <row r="30" spans="2:23" x14ac:dyDescent="0.25">
      <c r="B30" s="62" t="s">
        <v>908</v>
      </c>
      <c r="C30" s="62"/>
      <c r="D30" s="63"/>
      <c r="E30" s="54">
        <v>7</v>
      </c>
      <c r="G30" s="53" t="str">
        <f t="shared" si="0"/>
        <v xml:space="preserve"> </v>
      </c>
      <c r="H30" s="59" t="str">
        <f t="shared" si="1"/>
        <v xml:space="preserve"> </v>
      </c>
      <c r="I30" s="60"/>
      <c r="J30" s="53" t="str">
        <f t="shared" si="2"/>
        <v xml:space="preserve"> </v>
      </c>
      <c r="K30" s="59" t="str">
        <f t="shared" si="3"/>
        <v xml:space="preserve"> </v>
      </c>
      <c r="L30" s="60"/>
      <c r="M30" s="53" t="str">
        <f t="shared" si="4"/>
        <v xml:space="preserve"> </v>
      </c>
      <c r="N30" s="59" t="str">
        <f t="shared" si="5"/>
        <v xml:space="preserve"> </v>
      </c>
      <c r="O30" s="60"/>
      <c r="P30" s="53" t="str">
        <f t="shared" si="6"/>
        <v xml:space="preserve"> </v>
      </c>
      <c r="Q30" s="59" t="str">
        <f t="shared" si="7"/>
        <v xml:space="preserve"> </v>
      </c>
      <c r="R30" s="60"/>
      <c r="S30" s="53" t="str">
        <f t="shared" si="8"/>
        <v xml:space="preserve"> </v>
      </c>
      <c r="T30" s="59" t="str">
        <f t="shared" si="9"/>
        <v xml:space="preserve"> </v>
      </c>
      <c r="V30" s="53"/>
      <c r="W30" s="76"/>
    </row>
    <row r="31" spans="2:23" x14ac:dyDescent="0.25">
      <c r="B31" s="62" t="s">
        <v>892</v>
      </c>
      <c r="C31" s="62"/>
      <c r="D31" s="63"/>
      <c r="E31" s="54">
        <v>7</v>
      </c>
      <c r="G31" s="53"/>
      <c r="H31" s="59"/>
      <c r="I31" s="60"/>
      <c r="J31" s="53"/>
      <c r="K31" s="59"/>
      <c r="L31" s="60"/>
      <c r="M31" s="53"/>
      <c r="N31" s="59"/>
      <c r="O31" s="60"/>
      <c r="P31" s="53"/>
      <c r="Q31" s="59"/>
      <c r="R31" s="60"/>
      <c r="S31" s="53"/>
      <c r="T31" s="59"/>
      <c r="V31" s="53"/>
      <c r="W31" s="76"/>
    </row>
    <row r="32" spans="2:23" x14ac:dyDescent="0.25">
      <c r="B32" s="62" t="s">
        <v>893</v>
      </c>
      <c r="C32" s="62"/>
      <c r="D32" s="63"/>
      <c r="E32" s="54">
        <v>7</v>
      </c>
      <c r="G32" s="53"/>
      <c r="H32" s="59"/>
      <c r="I32" s="60"/>
      <c r="J32" s="53"/>
      <c r="K32" s="59"/>
      <c r="L32" s="60"/>
      <c r="M32" s="53"/>
      <c r="N32" s="59"/>
      <c r="O32" s="60"/>
      <c r="P32" s="53"/>
      <c r="Q32" s="59"/>
      <c r="R32" s="60"/>
      <c r="S32" s="53"/>
      <c r="T32" s="59"/>
      <c r="V32" s="53"/>
      <c r="W32" s="76"/>
    </row>
    <row r="33" spans="1:23" x14ac:dyDescent="0.25">
      <c r="B33" s="62"/>
      <c r="C33" s="62"/>
      <c r="D33" s="63"/>
      <c r="G33" s="53"/>
      <c r="H33" s="59"/>
      <c r="I33" s="60"/>
      <c r="J33" s="53"/>
      <c r="K33" s="59"/>
      <c r="L33" s="60"/>
      <c r="M33" s="53"/>
      <c r="N33" s="59"/>
      <c r="O33" s="60"/>
      <c r="P33" s="53"/>
      <c r="Q33" s="59"/>
      <c r="R33" s="60"/>
      <c r="S33" s="53"/>
      <c r="T33" s="59"/>
      <c r="V33" s="53"/>
      <c r="W33" s="76"/>
    </row>
    <row r="34" spans="1:23" x14ac:dyDescent="0.25">
      <c r="B34" s="62"/>
      <c r="C34" s="62"/>
      <c r="D34" s="63"/>
      <c r="G34" s="53"/>
      <c r="H34" s="59"/>
      <c r="I34" s="60"/>
      <c r="J34" s="53"/>
      <c r="K34" s="59"/>
      <c r="L34" s="60"/>
      <c r="M34" s="53"/>
      <c r="N34" s="59"/>
      <c r="O34" s="60"/>
      <c r="P34" s="53"/>
      <c r="Q34" s="59"/>
      <c r="R34" s="60"/>
      <c r="S34" s="53"/>
      <c r="T34" s="59"/>
      <c r="V34" s="53"/>
      <c r="W34" s="76"/>
    </row>
    <row r="35" spans="1:23" x14ac:dyDescent="0.25">
      <c r="B35" s="62" t="s">
        <v>894</v>
      </c>
      <c r="C35" s="62"/>
      <c r="D35" s="63"/>
      <c r="E35" s="54">
        <v>8</v>
      </c>
      <c r="G35" s="53"/>
      <c r="H35" s="59"/>
      <c r="I35" s="60"/>
      <c r="J35" s="53"/>
      <c r="K35" s="59"/>
      <c r="L35" s="60"/>
      <c r="M35" s="53"/>
      <c r="N35" s="59"/>
      <c r="O35" s="60"/>
      <c r="P35" s="53"/>
      <c r="Q35" s="59"/>
      <c r="R35" s="60"/>
      <c r="S35" s="53"/>
      <c r="T35" s="59"/>
      <c r="V35" s="53"/>
      <c r="W35" s="76"/>
    </row>
    <row r="36" spans="1:23" x14ac:dyDescent="0.25">
      <c r="B36" s="62" t="s">
        <v>895</v>
      </c>
      <c r="C36" s="62"/>
      <c r="D36" s="63"/>
      <c r="E36" s="54">
        <v>8</v>
      </c>
      <c r="G36" s="53"/>
      <c r="H36" s="59"/>
      <c r="I36" s="60"/>
      <c r="J36" s="53"/>
      <c r="K36" s="59"/>
      <c r="L36" s="60"/>
      <c r="M36" s="53"/>
      <c r="N36" s="59"/>
      <c r="O36" s="60"/>
      <c r="P36" s="53"/>
      <c r="Q36" s="59"/>
      <c r="R36" s="60"/>
      <c r="S36" s="53"/>
      <c r="T36" s="59"/>
      <c r="V36" s="53"/>
      <c r="W36" s="76"/>
    </row>
    <row r="37" spans="1:23" x14ac:dyDescent="0.25">
      <c r="B37" s="62"/>
      <c r="C37" s="62"/>
      <c r="D37" s="63"/>
      <c r="G37" s="53"/>
      <c r="H37" s="59"/>
      <c r="I37" s="60"/>
      <c r="J37" s="53"/>
      <c r="K37" s="59"/>
      <c r="L37" s="60"/>
      <c r="M37" s="53"/>
      <c r="N37" s="59"/>
      <c r="O37" s="60"/>
      <c r="P37" s="53"/>
      <c r="Q37" s="59"/>
      <c r="R37" s="60"/>
      <c r="S37" s="53"/>
      <c r="T37" s="59"/>
      <c r="V37" s="53"/>
      <c r="W37" s="76"/>
    </row>
    <row r="38" spans="1:23" x14ac:dyDescent="0.25">
      <c r="B38" s="62" t="s">
        <v>240</v>
      </c>
      <c r="G38" s="53" t="str">
        <f t="shared" si="0"/>
        <v xml:space="preserve"> </v>
      </c>
      <c r="H38" s="59" t="str">
        <f t="shared" si="1"/>
        <v xml:space="preserve"> </v>
      </c>
      <c r="I38" s="60"/>
      <c r="J38" s="53" t="str">
        <f t="shared" si="2"/>
        <v xml:space="preserve"> </v>
      </c>
      <c r="K38" s="59" t="str">
        <f t="shared" si="3"/>
        <v xml:space="preserve"> </v>
      </c>
      <c r="L38" s="60"/>
      <c r="M38" s="53" t="str">
        <f t="shared" si="4"/>
        <v xml:space="preserve"> </v>
      </c>
      <c r="N38" s="59" t="str">
        <f t="shared" si="5"/>
        <v xml:space="preserve"> </v>
      </c>
      <c r="O38" s="60"/>
      <c r="P38" s="53" t="str">
        <f t="shared" si="6"/>
        <v xml:space="preserve"> </v>
      </c>
      <c r="Q38" s="59" t="str">
        <f t="shared" si="7"/>
        <v xml:space="preserve"> </v>
      </c>
      <c r="R38" s="60"/>
      <c r="S38" s="53" t="str">
        <f t="shared" si="8"/>
        <v xml:space="preserve"> </v>
      </c>
      <c r="T38" s="59" t="str">
        <f t="shared" si="9"/>
        <v xml:space="preserve"> </v>
      </c>
      <c r="V38" s="53" t="str">
        <f t="shared" si="10"/>
        <v xml:space="preserve"> </v>
      </c>
      <c r="W38" s="76" t="str">
        <f t="shared" si="11"/>
        <v xml:space="preserve"> </v>
      </c>
    </row>
    <row r="39" spans="1:23" x14ac:dyDescent="0.25">
      <c r="G39" s="53" t="str">
        <f t="shared" si="0"/>
        <v xml:space="preserve"> </v>
      </c>
      <c r="H39" s="59" t="str">
        <f t="shared" si="1"/>
        <v xml:space="preserve"> </v>
      </c>
      <c r="I39" s="60"/>
      <c r="J39" s="53" t="str">
        <f t="shared" si="2"/>
        <v xml:space="preserve"> </v>
      </c>
      <c r="K39" s="59" t="str">
        <f t="shared" si="3"/>
        <v xml:space="preserve"> </v>
      </c>
      <c r="L39" s="60"/>
      <c r="M39" s="53" t="str">
        <f t="shared" si="4"/>
        <v xml:space="preserve"> </v>
      </c>
      <c r="N39" s="59" t="str">
        <f t="shared" si="5"/>
        <v xml:space="preserve"> </v>
      </c>
      <c r="O39" s="60"/>
      <c r="P39" s="53" t="str">
        <f t="shared" si="6"/>
        <v xml:space="preserve"> </v>
      </c>
      <c r="Q39" s="59" t="str">
        <f t="shared" si="7"/>
        <v xml:space="preserve"> </v>
      </c>
      <c r="R39" s="60"/>
      <c r="S39" s="53" t="str">
        <f t="shared" si="8"/>
        <v xml:space="preserve"> </v>
      </c>
    </row>
    <row r="40" spans="1:23" x14ac:dyDescent="0.25">
      <c r="G40" s="53"/>
      <c r="H40" s="59"/>
      <c r="I40" s="60"/>
      <c r="J40" s="53"/>
      <c r="K40" s="59"/>
      <c r="L40" s="60"/>
      <c r="M40" s="53"/>
      <c r="N40" s="59"/>
      <c r="O40" s="60"/>
      <c r="P40" s="53"/>
      <c r="Q40" s="59"/>
      <c r="R40" s="60"/>
      <c r="S40" s="53"/>
      <c r="U40" s="5"/>
    </row>
    <row r="41" spans="1:23" x14ac:dyDescent="0.25">
      <c r="A41" s="5"/>
      <c r="B41" s="37" t="s">
        <v>338</v>
      </c>
      <c r="C41" s="57"/>
      <c r="D41" s="35">
        <f>SUM(D5:D26)</f>
        <v>29</v>
      </c>
      <c r="H41" s="54">
        <f>SUM(H5:H39)</f>
        <v>3</v>
      </c>
      <c r="K41" s="54">
        <f>SUM(K5:K39)</f>
        <v>5</v>
      </c>
      <c r="N41" s="54">
        <f>SUM(N5:N39)</f>
        <v>5</v>
      </c>
      <c r="Q41" s="54">
        <f>SUM(Q5:Q39)</f>
        <v>6</v>
      </c>
      <c r="T41" s="54">
        <f>SUM(T15:T39)</f>
        <v>5</v>
      </c>
      <c r="W41" s="57">
        <f>SUM(W5:W39)</f>
        <v>5</v>
      </c>
    </row>
    <row r="42" spans="1:23" s="67" customFormat="1" x14ac:dyDescent="0.25">
      <c r="A42" s="39"/>
      <c r="B42" s="64"/>
      <c r="C42" s="64"/>
      <c r="D42" s="65"/>
      <c r="E42" s="65"/>
      <c r="F42" s="66"/>
      <c r="H42" s="68"/>
      <c r="I42" s="69"/>
      <c r="J42" s="64"/>
      <c r="L42" s="69"/>
      <c r="M42" s="64"/>
      <c r="O42" s="69"/>
      <c r="R42" s="69"/>
      <c r="U42" s="69"/>
      <c r="W42" s="68"/>
    </row>
    <row r="43" spans="1:23" s="52" customFormat="1" x14ac:dyDescent="0.25">
      <c r="A43" s="34" t="s">
        <v>104</v>
      </c>
      <c r="B43" s="51"/>
      <c r="C43" s="51"/>
      <c r="D43" s="61"/>
      <c r="E43" s="61"/>
      <c r="F43" s="70"/>
      <c r="G43" s="57"/>
      <c r="H43" s="53" t="str">
        <f>IF($E43=1,$B43," ")</f>
        <v xml:space="preserve"> </v>
      </c>
      <c r="I43" s="59" t="str">
        <f>IF($E43=1,$D43," ")</f>
        <v xml:space="preserve"> </v>
      </c>
      <c r="J43" s="60"/>
      <c r="K43" s="53" t="str">
        <f>IF($E43=2,$B43," ")</f>
        <v xml:space="preserve"> </v>
      </c>
      <c r="L43" s="59" t="str">
        <f>IF($E43=2,$D43," ")</f>
        <v xml:space="preserve"> </v>
      </c>
      <c r="M43" s="60"/>
      <c r="N43" s="53" t="str">
        <f>IF($E43=3,$B43," ")</f>
        <v xml:space="preserve"> </v>
      </c>
      <c r="O43" s="59" t="str">
        <f>IF($E43=3,$D43," ")</f>
        <v xml:space="preserve"> </v>
      </c>
      <c r="P43" s="60"/>
      <c r="Q43" s="53" t="str">
        <f>IF($E43=4,$B43," ")</f>
        <v xml:space="preserve"> </v>
      </c>
      <c r="R43" s="59" t="str">
        <f>IF($E43=4,$D43," ")</f>
        <v xml:space="preserve"> </v>
      </c>
      <c r="S43" s="60"/>
      <c r="T43" s="53" t="str">
        <f>IF($E43=5,$B43," ")</f>
        <v xml:space="preserve"> </v>
      </c>
      <c r="U43" s="59" t="str">
        <f>IF($E43=5,$D43," ")</f>
        <v xml:space="preserve"> </v>
      </c>
      <c r="W43" s="77"/>
    </row>
    <row r="44" spans="1:23" s="52" customFormat="1" x14ac:dyDescent="0.25">
      <c r="A44" s="34"/>
      <c r="B44" s="51"/>
      <c r="C44" s="51"/>
      <c r="D44" s="61"/>
      <c r="E44" s="61"/>
      <c r="F44" s="70"/>
      <c r="G44" s="57"/>
      <c r="H44" s="53"/>
      <c r="I44" s="59"/>
      <c r="J44" s="60"/>
      <c r="K44" s="53"/>
      <c r="L44" s="59"/>
      <c r="M44" s="60"/>
      <c r="N44" s="53"/>
      <c r="O44" s="59"/>
      <c r="P44" s="60"/>
      <c r="Q44" s="53"/>
      <c r="R44" s="59"/>
      <c r="S44" s="60"/>
      <c r="T44" s="53"/>
      <c r="U44" s="59"/>
      <c r="W44" s="77"/>
    </row>
    <row r="45" spans="1:23" x14ac:dyDescent="0.25">
      <c r="B45" s="105" t="s">
        <v>221</v>
      </c>
      <c r="D45" s="54">
        <v>1</v>
      </c>
      <c r="E45" s="54">
        <v>1</v>
      </c>
      <c r="G45" s="53" t="str">
        <f t="shared" ref="G45:G71" si="12">IF($E45=1,$B45," ")</f>
        <v>前2天内容调整-测试版本配置，debug</v>
      </c>
      <c r="H45" s="59">
        <f t="shared" ref="H45:H71" si="13">IF($E45=1,$D45," ")</f>
        <v>1</v>
      </c>
      <c r="I45" s="60"/>
      <c r="J45" s="53" t="str">
        <f t="shared" ref="J45:J71" si="14">IF($E45=2,$B45," ")</f>
        <v xml:space="preserve"> </v>
      </c>
      <c r="K45" s="59" t="str">
        <f t="shared" ref="K45:K71" si="15">IF($E45=2,$D45," ")</f>
        <v xml:space="preserve"> </v>
      </c>
      <c r="L45" s="60"/>
      <c r="M45" s="53" t="str">
        <f t="shared" ref="M45:M71" si="16">IF($E45=3,$B45," ")</f>
        <v xml:space="preserve"> </v>
      </c>
      <c r="N45" s="59" t="str">
        <f t="shared" ref="N45:N71" si="17">IF($E45=3,$D45," ")</f>
        <v xml:space="preserve"> </v>
      </c>
      <c r="O45" s="60"/>
      <c r="P45" s="53" t="str">
        <f t="shared" ref="P45:P71" si="18">IF($E45=4,$B45," ")</f>
        <v xml:space="preserve"> </v>
      </c>
      <c r="Q45" s="59" t="str">
        <f t="shared" ref="Q45:Q71" si="19">IF($E45=4,$D45," ")</f>
        <v xml:space="preserve"> </v>
      </c>
      <c r="R45" s="60"/>
      <c r="S45" s="53" t="str">
        <f t="shared" ref="S45:S71" si="20">IF($E45=5,$B45," ")</f>
        <v xml:space="preserve"> </v>
      </c>
      <c r="T45" s="59" t="str">
        <f>IF($E45=5,$D45," ")</f>
        <v xml:space="preserve"> </v>
      </c>
      <c r="V45" s="53" t="str">
        <f>IF($E45=6,$B45," ")</f>
        <v xml:space="preserve"> </v>
      </c>
      <c r="W45" s="76" t="str">
        <f>IF($E45=6,$D45," ")</f>
        <v xml:space="preserve"> </v>
      </c>
    </row>
    <row r="46" spans="1:23" x14ac:dyDescent="0.25">
      <c r="B46" s="105" t="s">
        <v>208</v>
      </c>
      <c r="D46" s="54">
        <v>1</v>
      </c>
      <c r="E46" s="54">
        <v>1</v>
      </c>
      <c r="G46" s="53" t="str">
        <f t="shared" si="12"/>
        <v>UI音效-封文档</v>
      </c>
      <c r="H46" s="59">
        <f t="shared" si="13"/>
        <v>1</v>
      </c>
      <c r="I46" s="60"/>
      <c r="J46" s="53" t="str">
        <f t="shared" si="14"/>
        <v xml:space="preserve"> </v>
      </c>
      <c r="K46" s="59" t="str">
        <f t="shared" si="15"/>
        <v xml:space="preserve"> </v>
      </c>
      <c r="L46" s="60"/>
      <c r="M46" s="53" t="str">
        <f t="shared" si="16"/>
        <v xml:space="preserve"> </v>
      </c>
      <c r="N46" s="59" t="str">
        <f t="shared" si="17"/>
        <v xml:space="preserve"> </v>
      </c>
      <c r="O46" s="60"/>
      <c r="P46" s="53" t="str">
        <f t="shared" si="18"/>
        <v xml:space="preserve"> </v>
      </c>
      <c r="Q46" s="59" t="str">
        <f t="shared" si="19"/>
        <v xml:space="preserve"> </v>
      </c>
      <c r="R46" s="60"/>
      <c r="S46" s="53" t="str">
        <f t="shared" si="20"/>
        <v xml:space="preserve"> </v>
      </c>
      <c r="T46" s="59" t="str">
        <f t="shared" ref="T46:T71" si="21">IF($E46=5,$D46," ")</f>
        <v xml:space="preserve"> </v>
      </c>
      <c r="V46" s="53" t="str">
        <f t="shared" ref="V46:V72" si="22">IF($E46=6,$B46," ")</f>
        <v xml:space="preserve"> </v>
      </c>
      <c r="W46" s="76" t="str">
        <f t="shared" ref="W46:W72" si="23">IF($E46=6,$D46," ")</f>
        <v xml:space="preserve"> </v>
      </c>
    </row>
    <row r="47" spans="1:23" ht="15" customHeight="1" x14ac:dyDescent="0.25">
      <c r="B47" s="104" t="s">
        <v>353</v>
      </c>
      <c r="C47" s="56"/>
      <c r="D47" s="54">
        <v>1</v>
      </c>
      <c r="E47" s="54">
        <v>1</v>
      </c>
      <c r="G47" s="53" t="str">
        <f t="shared" si="12"/>
        <v>对局修改-封文档</v>
      </c>
      <c r="H47" s="59">
        <f t="shared" si="13"/>
        <v>1</v>
      </c>
      <c r="I47" s="60"/>
      <c r="J47" s="53" t="str">
        <f t="shared" si="14"/>
        <v xml:space="preserve"> </v>
      </c>
      <c r="K47" s="59" t="str">
        <f t="shared" si="15"/>
        <v xml:space="preserve"> </v>
      </c>
      <c r="L47" s="60"/>
      <c r="M47" s="53" t="str">
        <f t="shared" si="16"/>
        <v xml:space="preserve"> </v>
      </c>
      <c r="N47" s="59" t="str">
        <f t="shared" si="17"/>
        <v xml:space="preserve"> </v>
      </c>
      <c r="O47" s="60"/>
      <c r="P47" s="53" t="str">
        <f t="shared" si="18"/>
        <v xml:space="preserve"> </v>
      </c>
      <c r="Q47" s="59" t="str">
        <f t="shared" si="19"/>
        <v xml:space="preserve"> </v>
      </c>
      <c r="R47" s="60"/>
      <c r="S47" s="53" t="str">
        <f t="shared" si="20"/>
        <v xml:space="preserve"> </v>
      </c>
      <c r="T47" s="59" t="str">
        <f t="shared" si="21"/>
        <v xml:space="preserve"> </v>
      </c>
      <c r="V47" s="53" t="str">
        <f t="shared" si="22"/>
        <v xml:space="preserve"> </v>
      </c>
      <c r="W47" s="76" t="str">
        <f t="shared" si="23"/>
        <v xml:space="preserve"> </v>
      </c>
    </row>
    <row r="48" spans="1:23" ht="15" customHeight="1" x14ac:dyDescent="0.25">
      <c r="B48" s="51"/>
      <c r="C48" s="56"/>
      <c r="G48" s="53" t="str">
        <f t="shared" si="12"/>
        <v xml:space="preserve"> </v>
      </c>
      <c r="H48" s="59" t="str">
        <f t="shared" si="13"/>
        <v xml:space="preserve"> </v>
      </c>
      <c r="I48" s="60"/>
      <c r="J48" s="53" t="str">
        <f t="shared" si="14"/>
        <v xml:space="preserve"> </v>
      </c>
      <c r="K48" s="59" t="str">
        <f t="shared" si="15"/>
        <v xml:space="preserve"> </v>
      </c>
      <c r="L48" s="60"/>
      <c r="M48" s="53" t="str">
        <f t="shared" si="16"/>
        <v xml:space="preserve"> </v>
      </c>
      <c r="N48" s="59" t="str">
        <f t="shared" si="17"/>
        <v xml:space="preserve"> </v>
      </c>
      <c r="O48" s="60"/>
      <c r="P48" s="53" t="str">
        <f t="shared" si="18"/>
        <v xml:space="preserve"> </v>
      </c>
      <c r="Q48" s="59" t="str">
        <f t="shared" si="19"/>
        <v xml:space="preserve"> </v>
      </c>
      <c r="R48" s="60"/>
      <c r="S48" s="53" t="str">
        <f t="shared" si="20"/>
        <v xml:space="preserve"> </v>
      </c>
      <c r="T48" s="59" t="str">
        <f t="shared" si="21"/>
        <v xml:space="preserve"> </v>
      </c>
      <c r="V48" s="53" t="str">
        <f t="shared" si="22"/>
        <v xml:space="preserve"> </v>
      </c>
      <c r="W48" s="76" t="str">
        <f t="shared" si="23"/>
        <v xml:space="preserve"> </v>
      </c>
    </row>
    <row r="49" spans="1:23" ht="15" customHeight="1" x14ac:dyDescent="0.25">
      <c r="B49" s="51"/>
      <c r="C49" s="56"/>
      <c r="G49" s="53" t="str">
        <f t="shared" si="12"/>
        <v xml:space="preserve"> </v>
      </c>
      <c r="H49" s="59" t="str">
        <f t="shared" si="13"/>
        <v xml:space="preserve"> </v>
      </c>
      <c r="I49" s="60"/>
      <c r="J49" s="53" t="str">
        <f t="shared" si="14"/>
        <v xml:space="preserve"> </v>
      </c>
      <c r="K49" s="59" t="str">
        <f t="shared" si="15"/>
        <v xml:space="preserve"> </v>
      </c>
      <c r="L49" s="60"/>
      <c r="M49" s="53" t="str">
        <f t="shared" si="16"/>
        <v xml:space="preserve"> </v>
      </c>
      <c r="N49" s="59" t="str">
        <f t="shared" si="17"/>
        <v xml:space="preserve"> </v>
      </c>
      <c r="O49" s="60"/>
      <c r="P49" s="53" t="str">
        <f t="shared" si="18"/>
        <v xml:space="preserve"> </v>
      </c>
      <c r="Q49" s="59" t="str">
        <f t="shared" si="19"/>
        <v xml:space="preserve"> </v>
      </c>
      <c r="R49" s="60"/>
      <c r="S49" s="53" t="str">
        <f t="shared" si="20"/>
        <v xml:space="preserve"> </v>
      </c>
      <c r="T49" s="59" t="str">
        <f t="shared" si="21"/>
        <v xml:space="preserve"> </v>
      </c>
      <c r="V49" s="53" t="str">
        <f t="shared" si="22"/>
        <v xml:space="preserve"> </v>
      </c>
      <c r="W49" s="76" t="str">
        <f t="shared" si="23"/>
        <v xml:space="preserve"> </v>
      </c>
    </row>
    <row r="50" spans="1:23" x14ac:dyDescent="0.25">
      <c r="A50" s="5"/>
      <c r="B50" s="104" t="s">
        <v>129</v>
      </c>
      <c r="C50" s="56"/>
      <c r="D50" s="54">
        <v>0.5</v>
      </c>
      <c r="E50" s="54">
        <v>2</v>
      </c>
      <c r="G50" s="53" t="str">
        <f t="shared" si="12"/>
        <v xml:space="preserve"> </v>
      </c>
      <c r="H50" s="59" t="str">
        <f t="shared" si="13"/>
        <v xml:space="preserve"> </v>
      </c>
      <c r="I50" s="60"/>
      <c r="J50" s="53" t="str">
        <f t="shared" si="14"/>
        <v>任务系统 - 验收，Debug</v>
      </c>
      <c r="K50" s="59">
        <f t="shared" si="15"/>
        <v>0.5</v>
      </c>
      <c r="L50" s="60"/>
      <c r="M50" s="53" t="str">
        <f t="shared" si="16"/>
        <v xml:space="preserve"> </v>
      </c>
      <c r="N50" s="59" t="str">
        <f t="shared" si="17"/>
        <v xml:space="preserve"> </v>
      </c>
      <c r="O50" s="60"/>
      <c r="P50" s="53" t="str">
        <f t="shared" si="18"/>
        <v xml:space="preserve"> </v>
      </c>
      <c r="Q50" s="59" t="str">
        <f t="shared" si="19"/>
        <v xml:space="preserve"> </v>
      </c>
      <c r="R50" s="60"/>
      <c r="S50" s="53" t="str">
        <f t="shared" si="20"/>
        <v xml:space="preserve"> </v>
      </c>
      <c r="T50" s="59" t="str">
        <f t="shared" si="21"/>
        <v xml:space="preserve"> </v>
      </c>
      <c r="V50" s="53" t="str">
        <f t="shared" si="22"/>
        <v xml:space="preserve"> </v>
      </c>
      <c r="W50" s="76" t="str">
        <f t="shared" si="23"/>
        <v xml:space="preserve"> </v>
      </c>
    </row>
    <row r="51" spans="1:23" x14ac:dyDescent="0.25">
      <c r="B51" s="105" t="s">
        <v>157</v>
      </c>
      <c r="D51" s="54">
        <v>1</v>
      </c>
      <c r="E51" s="54">
        <v>2</v>
      </c>
      <c r="G51" s="53" t="str">
        <f t="shared" si="12"/>
        <v xml:space="preserve"> </v>
      </c>
      <c r="H51" s="59" t="str">
        <f t="shared" si="13"/>
        <v xml:space="preserve"> </v>
      </c>
      <c r="I51" s="60"/>
      <c r="J51" s="53" t="str">
        <f t="shared" si="14"/>
        <v>签到 -验收，Debug</v>
      </c>
      <c r="K51" s="59">
        <f t="shared" si="15"/>
        <v>1</v>
      </c>
      <c r="L51" s="60"/>
      <c r="M51" s="53" t="str">
        <f t="shared" si="16"/>
        <v xml:space="preserve"> </v>
      </c>
      <c r="N51" s="59" t="str">
        <f t="shared" si="17"/>
        <v xml:space="preserve"> </v>
      </c>
      <c r="O51" s="60"/>
      <c r="P51" s="53" t="str">
        <f t="shared" si="18"/>
        <v xml:space="preserve"> </v>
      </c>
      <c r="Q51" s="59" t="str">
        <f t="shared" si="19"/>
        <v xml:space="preserve"> </v>
      </c>
      <c r="R51" s="60"/>
      <c r="S51" s="53" t="str">
        <f t="shared" si="20"/>
        <v xml:space="preserve"> </v>
      </c>
      <c r="T51" s="59" t="str">
        <f t="shared" si="21"/>
        <v xml:space="preserve"> </v>
      </c>
      <c r="V51" s="53" t="str">
        <f t="shared" si="22"/>
        <v xml:space="preserve"> </v>
      </c>
      <c r="W51" s="76" t="str">
        <f t="shared" si="23"/>
        <v xml:space="preserve"> </v>
      </c>
    </row>
    <row r="52" spans="1:23" ht="15" customHeight="1" x14ac:dyDescent="0.25">
      <c r="B52" s="104" t="s">
        <v>354</v>
      </c>
      <c r="C52" s="56"/>
      <c r="D52" s="54">
        <v>1</v>
      </c>
      <c r="E52" s="54">
        <v>2</v>
      </c>
      <c r="G52" s="53" t="str">
        <f t="shared" si="12"/>
        <v xml:space="preserve"> </v>
      </c>
      <c r="H52" s="59" t="str">
        <f t="shared" si="13"/>
        <v xml:space="preserve"> </v>
      </c>
      <c r="I52" s="60"/>
      <c r="J52" s="53" t="str">
        <f t="shared" si="14"/>
        <v>对局修改 - 验收，debug</v>
      </c>
      <c r="K52" s="59">
        <f t="shared" si="15"/>
        <v>1</v>
      </c>
      <c r="L52" s="60"/>
      <c r="M52" s="53" t="str">
        <f t="shared" si="16"/>
        <v xml:space="preserve"> </v>
      </c>
      <c r="N52" s="59" t="str">
        <f t="shared" si="17"/>
        <v xml:space="preserve"> </v>
      </c>
      <c r="O52" s="60"/>
      <c r="P52" s="53" t="str">
        <f t="shared" si="18"/>
        <v xml:space="preserve"> </v>
      </c>
      <c r="Q52" s="59" t="str">
        <f t="shared" si="19"/>
        <v xml:space="preserve"> </v>
      </c>
      <c r="R52" s="60"/>
      <c r="S52" s="53" t="str">
        <f t="shared" si="20"/>
        <v xml:space="preserve"> </v>
      </c>
      <c r="T52" s="59" t="str">
        <f t="shared" si="21"/>
        <v xml:space="preserve"> </v>
      </c>
      <c r="V52" s="53" t="str">
        <f t="shared" si="22"/>
        <v xml:space="preserve"> </v>
      </c>
      <c r="W52" s="76" t="str">
        <f t="shared" si="23"/>
        <v xml:space="preserve"> </v>
      </c>
    </row>
    <row r="53" spans="1:23" x14ac:dyDescent="0.25">
      <c r="B53" s="107" t="s">
        <v>210</v>
      </c>
      <c r="D53" s="54">
        <v>1</v>
      </c>
      <c r="E53" s="54">
        <v>2</v>
      </c>
      <c r="G53" s="53" t="str">
        <f t="shared" si="12"/>
        <v xml:space="preserve"> </v>
      </c>
      <c r="H53" s="59" t="str">
        <f t="shared" si="13"/>
        <v xml:space="preserve"> </v>
      </c>
      <c r="I53" s="60"/>
      <c r="J53" s="53" t="str">
        <f t="shared" si="14"/>
        <v>UI音效-Debug</v>
      </c>
      <c r="K53" s="59">
        <f t="shared" si="15"/>
        <v>1</v>
      </c>
      <c r="L53" s="60"/>
      <c r="M53" s="53" t="str">
        <f t="shared" si="16"/>
        <v xml:space="preserve"> </v>
      </c>
      <c r="N53" s="59" t="str">
        <f t="shared" si="17"/>
        <v xml:space="preserve"> </v>
      </c>
      <c r="O53" s="60"/>
      <c r="P53" s="53" t="str">
        <f t="shared" si="18"/>
        <v xml:space="preserve"> </v>
      </c>
      <c r="Q53" s="59" t="str">
        <f t="shared" si="19"/>
        <v xml:space="preserve"> </v>
      </c>
      <c r="R53" s="60"/>
      <c r="S53" s="53" t="str">
        <f t="shared" si="20"/>
        <v xml:space="preserve"> </v>
      </c>
      <c r="T53" s="59" t="str">
        <f t="shared" si="21"/>
        <v xml:space="preserve"> </v>
      </c>
      <c r="V53" s="53" t="str">
        <f t="shared" si="22"/>
        <v xml:space="preserve"> </v>
      </c>
      <c r="W53" s="76" t="str">
        <f t="shared" si="23"/>
        <v xml:space="preserve"> </v>
      </c>
    </row>
    <row r="54" spans="1:23" x14ac:dyDescent="0.25">
      <c r="B54" s="105" t="s">
        <v>355</v>
      </c>
      <c r="D54" s="54">
        <v>3</v>
      </c>
      <c r="E54" s="54">
        <v>2</v>
      </c>
      <c r="F54" s="53" t="s">
        <v>672</v>
      </c>
      <c r="G54" s="53" t="str">
        <f t="shared" si="12"/>
        <v xml:space="preserve"> </v>
      </c>
      <c r="H54" s="59" t="str">
        <f t="shared" si="13"/>
        <v xml:space="preserve"> </v>
      </c>
      <c r="I54" s="60"/>
      <c r="J54" s="53" t="str">
        <f t="shared" si="14"/>
        <v>第3章副本配置（1/2)</v>
      </c>
      <c r="K54" s="59">
        <f t="shared" si="15"/>
        <v>3</v>
      </c>
      <c r="L54" s="60"/>
      <c r="M54" s="53" t="str">
        <f t="shared" si="16"/>
        <v xml:space="preserve"> </v>
      </c>
      <c r="N54" s="59" t="str">
        <f t="shared" si="17"/>
        <v xml:space="preserve"> </v>
      </c>
      <c r="O54" s="60"/>
      <c r="P54" s="53" t="str">
        <f t="shared" si="18"/>
        <v xml:space="preserve"> </v>
      </c>
      <c r="Q54" s="59" t="str">
        <f t="shared" si="19"/>
        <v xml:space="preserve"> </v>
      </c>
      <c r="R54" s="60"/>
      <c r="S54" s="53" t="str">
        <f t="shared" si="20"/>
        <v xml:space="preserve"> </v>
      </c>
      <c r="T54" s="59" t="str">
        <f t="shared" si="21"/>
        <v xml:space="preserve"> </v>
      </c>
      <c r="V54" s="53" t="str">
        <f t="shared" si="22"/>
        <v xml:space="preserve"> </v>
      </c>
      <c r="W54" s="76" t="str">
        <f t="shared" si="23"/>
        <v xml:space="preserve"> </v>
      </c>
    </row>
    <row r="55" spans="1:23" x14ac:dyDescent="0.25">
      <c r="B55" s="52"/>
      <c r="G55" s="53"/>
      <c r="H55" s="59"/>
      <c r="I55" s="60"/>
      <c r="J55" s="53"/>
      <c r="K55" s="59"/>
      <c r="L55" s="60"/>
      <c r="M55" s="53"/>
      <c r="N55" s="59"/>
      <c r="O55" s="60"/>
      <c r="P55" s="53"/>
      <c r="Q55" s="59"/>
      <c r="R55" s="60"/>
      <c r="S55" s="53"/>
      <c r="T55" s="59"/>
      <c r="V55" s="53"/>
      <c r="W55" s="76"/>
    </row>
    <row r="56" spans="1:23" x14ac:dyDescent="0.25">
      <c r="B56" s="111" t="s">
        <v>693</v>
      </c>
      <c r="D56" s="54">
        <v>1</v>
      </c>
      <c r="E56" s="54">
        <v>3</v>
      </c>
      <c r="G56" s="53"/>
      <c r="H56" s="59"/>
      <c r="I56" s="60"/>
      <c r="J56" s="53"/>
      <c r="K56" s="59"/>
      <c r="L56" s="60"/>
      <c r="M56" s="53"/>
      <c r="N56" s="59"/>
      <c r="O56" s="60"/>
      <c r="P56" s="53"/>
      <c r="Q56" s="59"/>
      <c r="R56" s="60"/>
      <c r="S56" s="53"/>
      <c r="T56" s="59"/>
      <c r="V56" s="53"/>
      <c r="W56" s="76"/>
    </row>
    <row r="57" spans="1:23" x14ac:dyDescent="0.25">
      <c r="B57" s="105" t="s">
        <v>356</v>
      </c>
      <c r="C57" s="56"/>
      <c r="D57" s="54">
        <v>3</v>
      </c>
      <c r="E57" s="54">
        <v>3</v>
      </c>
      <c r="G57" s="53" t="str">
        <f t="shared" si="12"/>
        <v xml:space="preserve"> </v>
      </c>
      <c r="H57" s="59" t="str">
        <f t="shared" si="13"/>
        <v xml:space="preserve"> </v>
      </c>
      <c r="I57" s="60"/>
      <c r="J57" s="53" t="str">
        <f t="shared" si="14"/>
        <v xml:space="preserve"> </v>
      </c>
      <c r="K57" s="59" t="str">
        <f t="shared" si="15"/>
        <v xml:space="preserve"> </v>
      </c>
      <c r="L57" s="60"/>
      <c r="M57" s="53" t="str">
        <f t="shared" si="16"/>
        <v>第3章副本配置（2/2)</v>
      </c>
      <c r="N57" s="59">
        <f t="shared" si="17"/>
        <v>3</v>
      </c>
      <c r="O57" s="60"/>
      <c r="P57" s="53" t="str">
        <f t="shared" si="18"/>
        <v xml:space="preserve"> </v>
      </c>
      <c r="Q57" s="59" t="str">
        <f t="shared" si="19"/>
        <v xml:space="preserve"> </v>
      </c>
      <c r="R57" s="60"/>
      <c r="S57" s="53" t="str">
        <f t="shared" si="20"/>
        <v xml:space="preserve"> </v>
      </c>
      <c r="T57" s="59" t="str">
        <f t="shared" si="21"/>
        <v xml:space="preserve"> </v>
      </c>
      <c r="V57" s="53" t="str">
        <f t="shared" si="22"/>
        <v xml:space="preserve"> </v>
      </c>
      <c r="W57" s="76"/>
    </row>
    <row r="59" spans="1:23" x14ac:dyDescent="0.25">
      <c r="B59" s="105" t="s">
        <v>357</v>
      </c>
      <c r="D59" s="54">
        <v>3</v>
      </c>
      <c r="E59" s="54">
        <v>4</v>
      </c>
      <c r="G59" s="53" t="str">
        <f t="shared" si="12"/>
        <v xml:space="preserve"> </v>
      </c>
      <c r="H59" s="59" t="str">
        <f t="shared" si="13"/>
        <v xml:space="preserve"> </v>
      </c>
      <c r="I59" s="60"/>
      <c r="J59" s="53" t="str">
        <f t="shared" si="14"/>
        <v xml:space="preserve"> </v>
      </c>
      <c r="K59" s="59" t="str">
        <f t="shared" si="15"/>
        <v xml:space="preserve"> </v>
      </c>
      <c r="L59" s="60"/>
      <c r="M59" s="53" t="str">
        <f t="shared" si="16"/>
        <v xml:space="preserve"> </v>
      </c>
      <c r="N59" s="59" t="str">
        <f t="shared" si="17"/>
        <v xml:space="preserve"> </v>
      </c>
      <c r="O59" s="60"/>
      <c r="P59" s="53" t="str">
        <f t="shared" si="18"/>
        <v>第4章副本配置（1/2)</v>
      </c>
      <c r="Q59" s="59">
        <f t="shared" si="19"/>
        <v>3</v>
      </c>
      <c r="R59" s="60"/>
      <c r="S59" s="53" t="str">
        <f t="shared" si="20"/>
        <v xml:space="preserve"> </v>
      </c>
      <c r="T59" s="59" t="str">
        <f t="shared" si="21"/>
        <v xml:space="preserve"> </v>
      </c>
      <c r="V59" s="53" t="str">
        <f t="shared" si="22"/>
        <v xml:space="preserve"> </v>
      </c>
      <c r="W59" s="76" t="str">
        <f t="shared" si="23"/>
        <v xml:space="preserve"> </v>
      </c>
    </row>
    <row r="60" spans="1:23" x14ac:dyDescent="0.25">
      <c r="B60" s="105" t="s">
        <v>358</v>
      </c>
      <c r="D60" s="54">
        <v>2</v>
      </c>
      <c r="E60" s="54">
        <v>4</v>
      </c>
      <c r="G60" s="53" t="str">
        <f t="shared" si="12"/>
        <v xml:space="preserve"> </v>
      </c>
      <c r="H60" s="59" t="str">
        <f t="shared" si="13"/>
        <v xml:space="preserve"> </v>
      </c>
      <c r="I60" s="60"/>
      <c r="J60" s="53" t="str">
        <f t="shared" si="14"/>
        <v xml:space="preserve"> </v>
      </c>
      <c r="K60" s="59" t="str">
        <f t="shared" si="15"/>
        <v xml:space="preserve"> </v>
      </c>
      <c r="L60" s="60"/>
      <c r="M60" s="53" t="str">
        <f t="shared" si="16"/>
        <v xml:space="preserve"> </v>
      </c>
      <c r="N60" s="59" t="str">
        <f t="shared" si="17"/>
        <v xml:space="preserve"> </v>
      </c>
      <c r="O60" s="60"/>
      <c r="P60" s="53" t="str">
        <f t="shared" si="18"/>
        <v>第3章副本 - debug</v>
      </c>
      <c r="Q60" s="59">
        <f t="shared" si="19"/>
        <v>2</v>
      </c>
      <c r="R60" s="60"/>
      <c r="S60" s="53" t="str">
        <f t="shared" si="20"/>
        <v xml:space="preserve"> </v>
      </c>
      <c r="T60" s="59" t="str">
        <f t="shared" si="21"/>
        <v xml:space="preserve"> </v>
      </c>
      <c r="V60" s="53" t="str">
        <f t="shared" si="22"/>
        <v xml:space="preserve"> </v>
      </c>
      <c r="W60" s="76" t="str">
        <f t="shared" si="23"/>
        <v xml:space="preserve"> </v>
      </c>
    </row>
    <row r="62" spans="1:23" x14ac:dyDescent="0.25">
      <c r="B62" s="56"/>
      <c r="C62" s="56"/>
      <c r="G62" s="53"/>
      <c r="H62" s="59"/>
      <c r="I62" s="60"/>
      <c r="J62" s="53"/>
      <c r="K62" s="59"/>
      <c r="L62" s="60"/>
      <c r="M62" s="53"/>
      <c r="N62" s="59"/>
      <c r="O62" s="60"/>
      <c r="P62" s="53"/>
      <c r="Q62" s="59"/>
      <c r="R62" s="60"/>
      <c r="S62" s="53"/>
      <c r="T62" s="59"/>
      <c r="V62" s="53"/>
      <c r="W62" s="76"/>
    </row>
    <row r="63" spans="1:23" x14ac:dyDescent="0.25">
      <c r="B63" s="105" t="s">
        <v>359</v>
      </c>
      <c r="D63" s="54">
        <v>3</v>
      </c>
      <c r="E63" s="54">
        <v>5</v>
      </c>
      <c r="G63" s="53" t="str">
        <f t="shared" si="12"/>
        <v xml:space="preserve"> </v>
      </c>
      <c r="H63" s="59" t="str">
        <f t="shared" si="13"/>
        <v xml:space="preserve"> </v>
      </c>
      <c r="I63" s="60"/>
      <c r="J63" s="53" t="str">
        <f t="shared" si="14"/>
        <v xml:space="preserve"> </v>
      </c>
      <c r="K63" s="59" t="str">
        <f t="shared" si="15"/>
        <v xml:space="preserve"> </v>
      </c>
      <c r="L63" s="60"/>
      <c r="M63" s="53" t="str">
        <f t="shared" si="16"/>
        <v xml:space="preserve"> </v>
      </c>
      <c r="N63" s="59" t="str">
        <f t="shared" si="17"/>
        <v xml:space="preserve"> </v>
      </c>
      <c r="O63" s="60"/>
      <c r="P63" s="53" t="str">
        <f t="shared" si="18"/>
        <v xml:space="preserve"> </v>
      </c>
      <c r="Q63" s="59" t="str">
        <f t="shared" si="19"/>
        <v xml:space="preserve"> </v>
      </c>
      <c r="R63" s="60"/>
      <c r="S63" s="53" t="str">
        <f t="shared" si="20"/>
        <v>第4章副本配置(2/2)</v>
      </c>
      <c r="T63" s="59">
        <f t="shared" si="21"/>
        <v>3</v>
      </c>
      <c r="V63" s="53" t="str">
        <f t="shared" si="22"/>
        <v xml:space="preserve"> </v>
      </c>
      <c r="W63" s="76"/>
    </row>
    <row r="64" spans="1:23" x14ac:dyDescent="0.25">
      <c r="B64" s="105" t="s">
        <v>739</v>
      </c>
      <c r="D64" s="54">
        <v>0.5</v>
      </c>
      <c r="E64" s="54">
        <v>5</v>
      </c>
      <c r="G64" s="53"/>
      <c r="H64" s="59"/>
      <c r="I64" s="60"/>
      <c r="J64" s="53"/>
      <c r="K64" s="59"/>
      <c r="L64" s="60"/>
      <c r="M64" s="53"/>
      <c r="N64" s="59"/>
      <c r="O64" s="60"/>
      <c r="P64" s="53"/>
      <c r="Q64" s="59"/>
      <c r="R64" s="60"/>
      <c r="S64" s="53"/>
      <c r="T64" s="59"/>
      <c r="V64" s="53"/>
      <c r="W64" s="76"/>
    </row>
    <row r="66" spans="1:23" x14ac:dyDescent="0.25">
      <c r="B66" s="107" t="s">
        <v>360</v>
      </c>
      <c r="D66" s="54">
        <v>2</v>
      </c>
      <c r="E66" s="54">
        <v>5</v>
      </c>
      <c r="G66" s="53" t="str">
        <f t="shared" si="12"/>
        <v xml:space="preserve"> </v>
      </c>
      <c r="H66" s="59" t="str">
        <f t="shared" si="13"/>
        <v xml:space="preserve"> </v>
      </c>
      <c r="I66" s="60"/>
      <c r="J66" s="53" t="str">
        <f t="shared" si="14"/>
        <v xml:space="preserve"> </v>
      </c>
      <c r="K66" s="59" t="str">
        <f t="shared" si="15"/>
        <v xml:space="preserve"> </v>
      </c>
      <c r="L66" s="60"/>
      <c r="M66" s="53" t="str">
        <f t="shared" si="16"/>
        <v xml:space="preserve"> </v>
      </c>
      <c r="N66" s="59" t="str">
        <f t="shared" si="17"/>
        <v xml:space="preserve"> </v>
      </c>
      <c r="O66" s="60"/>
      <c r="P66" s="53" t="str">
        <f t="shared" si="18"/>
        <v xml:space="preserve"> </v>
      </c>
      <c r="Q66" s="59" t="str">
        <f t="shared" si="19"/>
        <v xml:space="preserve"> </v>
      </c>
      <c r="R66" s="60"/>
      <c r="S66" s="53" t="str">
        <f t="shared" si="20"/>
        <v>第4章副本 - debug</v>
      </c>
      <c r="T66" s="59">
        <f t="shared" si="21"/>
        <v>2</v>
      </c>
      <c r="V66" s="53" t="str">
        <f t="shared" si="22"/>
        <v xml:space="preserve"> </v>
      </c>
      <c r="W66" s="76"/>
    </row>
    <row r="67" spans="1:23" ht="34" x14ac:dyDescent="0.25">
      <c r="A67" s="5"/>
      <c r="B67" s="108" t="s">
        <v>746</v>
      </c>
      <c r="C67" s="56"/>
      <c r="D67" s="54">
        <v>1</v>
      </c>
      <c r="E67" s="54">
        <v>5</v>
      </c>
      <c r="G67" s="53" t="str">
        <f>IF($E67=1,$B67," ")</f>
        <v xml:space="preserve"> </v>
      </c>
      <c r="H67" s="59" t="str">
        <f>IF($E67=1,$D67," ")</f>
        <v xml:space="preserve"> </v>
      </c>
      <c r="I67" s="60"/>
      <c r="J67" s="53" t="str">
        <f>IF($E67=2,$B67," ")</f>
        <v xml:space="preserve"> </v>
      </c>
      <c r="K67" s="59" t="str">
        <f>IF($E67=2,$D67," ")</f>
        <v xml:space="preserve"> </v>
      </c>
      <c r="L67" s="60"/>
      <c r="M67" s="53" t="str">
        <f>IF($E67=3,$B67," ")</f>
        <v xml:space="preserve"> </v>
      </c>
      <c r="N67" s="59" t="str">
        <f>IF($E67=3,$D67," ")</f>
        <v xml:space="preserve"> </v>
      </c>
      <c r="O67" s="60"/>
      <c r="P67" s="53" t="str">
        <f>IF($E67=4,$B67," ")</f>
        <v xml:space="preserve"> </v>
      </c>
      <c r="Q67" s="59" t="str">
        <f>IF($E67=4,$D67," ")</f>
        <v xml:space="preserve"> </v>
      </c>
      <c r="R67" s="60"/>
      <c r="S67" s="53" t="str">
        <f>IF($E67=5,$B67," ")</f>
        <v>村落场景，主UI （配置，验收，Debug)</v>
      </c>
      <c r="T67" s="59">
        <f>IF($E67=5,$D67," ")</f>
        <v>1</v>
      </c>
      <c r="V67" s="53" t="str">
        <f>IF($E67=6,$B67," ")</f>
        <v xml:space="preserve"> </v>
      </c>
      <c r="W67" s="76" t="str">
        <f>IF($E67=6,$D67," ")</f>
        <v xml:space="preserve"> </v>
      </c>
    </row>
    <row r="69" spans="1:23" x14ac:dyDescent="0.25">
      <c r="G69" s="53"/>
      <c r="H69" s="59"/>
      <c r="I69" s="60"/>
      <c r="J69" s="53"/>
      <c r="K69" s="59"/>
      <c r="L69" s="60"/>
      <c r="M69" s="53"/>
      <c r="N69" s="59"/>
      <c r="O69" s="60"/>
      <c r="P69" s="53"/>
      <c r="Q69" s="59"/>
      <c r="R69" s="60"/>
      <c r="S69" s="53"/>
      <c r="T69" s="59"/>
      <c r="V69" s="53"/>
      <c r="W69" s="76"/>
    </row>
    <row r="70" spans="1:23" x14ac:dyDescent="0.25">
      <c r="B70" s="105" t="s">
        <v>211</v>
      </c>
      <c r="D70" s="54">
        <v>4</v>
      </c>
      <c r="E70" s="54">
        <v>6</v>
      </c>
      <c r="G70" s="53" t="str">
        <f t="shared" si="12"/>
        <v xml:space="preserve"> </v>
      </c>
      <c r="H70" s="59" t="str">
        <f t="shared" si="13"/>
        <v xml:space="preserve"> </v>
      </c>
      <c r="I70" s="60"/>
      <c r="J70" s="53" t="str">
        <f t="shared" si="14"/>
        <v xml:space="preserve"> </v>
      </c>
      <c r="K70" s="59" t="str">
        <f t="shared" si="15"/>
        <v xml:space="preserve"> </v>
      </c>
      <c r="L70" s="60"/>
      <c r="M70" s="53" t="str">
        <f t="shared" si="16"/>
        <v xml:space="preserve"> </v>
      </c>
      <c r="N70" s="59" t="str">
        <f t="shared" si="17"/>
        <v xml:space="preserve"> </v>
      </c>
      <c r="O70" s="60"/>
      <c r="P70" s="53" t="str">
        <f t="shared" si="18"/>
        <v xml:space="preserve"> </v>
      </c>
      <c r="Q70" s="59" t="str">
        <f t="shared" si="19"/>
        <v xml:space="preserve"> </v>
      </c>
      <c r="R70" s="60"/>
      <c r="S70" s="53" t="str">
        <f t="shared" si="20"/>
        <v xml:space="preserve"> </v>
      </c>
      <c r="T70" s="59" t="str">
        <f t="shared" si="21"/>
        <v xml:space="preserve"> </v>
      </c>
      <c r="V70" s="53" t="str">
        <f t="shared" si="22"/>
        <v>通天塔-金钱，经验副本配置</v>
      </c>
      <c r="W70" s="76">
        <f t="shared" si="23"/>
        <v>4</v>
      </c>
    </row>
    <row r="71" spans="1:23" ht="34" x14ac:dyDescent="0.25">
      <c r="B71" s="107" t="s">
        <v>218</v>
      </c>
      <c r="D71" s="54">
        <v>2</v>
      </c>
      <c r="E71" s="54">
        <v>6</v>
      </c>
      <c r="G71" s="53" t="str">
        <f t="shared" si="12"/>
        <v xml:space="preserve"> </v>
      </c>
      <c r="H71" s="59" t="str">
        <f t="shared" si="13"/>
        <v xml:space="preserve"> </v>
      </c>
      <c r="I71" s="60"/>
      <c r="J71" s="53" t="str">
        <f t="shared" si="14"/>
        <v xml:space="preserve"> </v>
      </c>
      <c r="K71" s="59" t="str">
        <f t="shared" si="15"/>
        <v xml:space="preserve"> </v>
      </c>
      <c r="L71" s="60"/>
      <c r="M71" s="53" t="str">
        <f t="shared" si="16"/>
        <v xml:space="preserve"> </v>
      </c>
      <c r="N71" s="59" t="str">
        <f t="shared" si="17"/>
        <v xml:space="preserve"> </v>
      </c>
      <c r="O71" s="60"/>
      <c r="P71" s="53" t="str">
        <f t="shared" si="18"/>
        <v xml:space="preserve"> </v>
      </c>
      <c r="Q71" s="59" t="str">
        <f t="shared" si="19"/>
        <v xml:space="preserve"> </v>
      </c>
      <c r="R71" s="60"/>
      <c r="S71" s="53" t="str">
        <f t="shared" si="20"/>
        <v xml:space="preserve"> </v>
      </c>
      <c r="T71" s="59" t="str">
        <f t="shared" si="21"/>
        <v xml:space="preserve"> </v>
      </c>
      <c r="V71" s="53" t="str">
        <f t="shared" si="22"/>
        <v>通天塔-金钱，经验副本配置-debug</v>
      </c>
      <c r="W71" s="76">
        <f t="shared" si="23"/>
        <v>2</v>
      </c>
    </row>
    <row r="72" spans="1:23" x14ac:dyDescent="0.25">
      <c r="B72" s="105" t="s">
        <v>744</v>
      </c>
      <c r="D72" s="54">
        <v>2</v>
      </c>
      <c r="E72" s="54">
        <v>6</v>
      </c>
      <c r="G72" s="53" t="str">
        <f>IF($E72=1,$B72," ")</f>
        <v xml:space="preserve"> </v>
      </c>
      <c r="H72" s="59" t="str">
        <f>IF($E72=1,$D72," ")</f>
        <v xml:space="preserve"> </v>
      </c>
      <c r="I72" s="60"/>
      <c r="J72" s="53" t="str">
        <f>IF($E72=2,$B72," ")</f>
        <v xml:space="preserve"> </v>
      </c>
      <c r="K72" s="59" t="str">
        <f>IF($E72=2,$D72," ")</f>
        <v xml:space="preserve"> </v>
      </c>
      <c r="L72" s="60"/>
      <c r="M72" s="53" t="str">
        <f>IF($E72=3,$B72," ")</f>
        <v xml:space="preserve"> </v>
      </c>
      <c r="N72" s="59" t="str">
        <f>IF($E72=3,$D72," ")</f>
        <v xml:space="preserve"> </v>
      </c>
      <c r="O72" s="60"/>
      <c r="P72" s="53" t="str">
        <f>IF($E72=4,$B72," ")</f>
        <v xml:space="preserve"> </v>
      </c>
      <c r="Q72" s="59" t="str">
        <f>IF($E72=4,$D72," ")</f>
        <v xml:space="preserve"> </v>
      </c>
      <c r="R72" s="60"/>
      <c r="S72" s="53" t="str">
        <f>IF($E72=5,$B72," ")</f>
        <v xml:space="preserve"> </v>
      </c>
      <c r="T72" s="59" t="str">
        <f>IF($E72=5,$D72," ")</f>
        <v xml:space="preserve"> </v>
      </c>
      <c r="V72" s="53" t="str">
        <f t="shared" si="22"/>
        <v>第一二章配置（补充）</v>
      </c>
      <c r="W72" s="57">
        <f t="shared" si="23"/>
        <v>2</v>
      </c>
    </row>
    <row r="73" spans="1:23" s="52" customFormat="1" x14ac:dyDescent="0.25">
      <c r="A73" s="112"/>
      <c r="B73" s="107" t="s">
        <v>735</v>
      </c>
      <c r="C73" s="51"/>
      <c r="D73" s="61">
        <v>0.25</v>
      </c>
      <c r="E73" s="61">
        <v>6</v>
      </c>
      <c r="F73" s="70"/>
      <c r="G73" s="70"/>
      <c r="H73" s="89"/>
      <c r="I73" s="60"/>
      <c r="J73" s="70"/>
      <c r="K73" s="89"/>
      <c r="L73" s="60"/>
      <c r="M73" s="70"/>
      <c r="N73" s="89"/>
      <c r="O73" s="60"/>
      <c r="P73" s="70"/>
      <c r="Q73" s="89"/>
      <c r="R73" s="60"/>
      <c r="S73" s="70"/>
      <c r="T73" s="89"/>
      <c r="U73" s="60"/>
      <c r="V73" s="70"/>
      <c r="W73" s="114"/>
    </row>
    <row r="74" spans="1:23" x14ac:dyDescent="0.25">
      <c r="B74" s="105" t="s">
        <v>793</v>
      </c>
      <c r="C74" s="56"/>
      <c r="D74" s="54">
        <v>1</v>
      </c>
      <c r="E74" s="54">
        <v>6</v>
      </c>
      <c r="G74" s="53"/>
      <c r="H74" s="59"/>
      <c r="I74" s="60"/>
      <c r="J74" s="53"/>
      <c r="K74" s="59"/>
      <c r="L74" s="60"/>
      <c r="M74" s="53"/>
      <c r="N74" s="59"/>
      <c r="O74" s="60"/>
      <c r="P74" s="53"/>
      <c r="Q74" s="59"/>
      <c r="R74" s="60"/>
      <c r="S74" s="53"/>
      <c r="T74" s="59"/>
      <c r="V74" s="53"/>
      <c r="W74" s="76"/>
    </row>
    <row r="75" spans="1:23" x14ac:dyDescent="0.25">
      <c r="B75" s="105" t="s">
        <v>797</v>
      </c>
      <c r="D75" s="54">
        <v>0.5</v>
      </c>
      <c r="E75" s="54">
        <v>6</v>
      </c>
      <c r="F75" s="53" t="s">
        <v>799</v>
      </c>
    </row>
    <row r="76" spans="1:23" x14ac:dyDescent="0.25">
      <c r="B76" s="107" t="s">
        <v>362</v>
      </c>
      <c r="D76" s="54">
        <v>3</v>
      </c>
      <c r="E76" s="54">
        <v>6</v>
      </c>
      <c r="G76" s="53"/>
      <c r="H76" s="59"/>
      <c r="I76" s="60"/>
      <c r="J76" s="53"/>
      <c r="K76" s="59"/>
      <c r="L76" s="60"/>
      <c r="M76" s="53"/>
      <c r="N76" s="59"/>
      <c r="O76" s="60"/>
      <c r="P76" s="53"/>
      <c r="Q76" s="59"/>
      <c r="R76" s="60"/>
      <c r="S76" s="53"/>
      <c r="T76" s="59"/>
    </row>
    <row r="77" spans="1:23" x14ac:dyDescent="0.25">
      <c r="A77" s="5"/>
      <c r="B77" s="121" t="s">
        <v>803</v>
      </c>
      <c r="C77" s="52"/>
      <c r="D77" s="61">
        <v>0.5</v>
      </c>
      <c r="E77" s="54">
        <v>6</v>
      </c>
      <c r="G77" s="53"/>
      <c r="H77" s="59"/>
      <c r="I77" s="60"/>
      <c r="J77" s="53"/>
      <c r="K77" s="59"/>
      <c r="L77" s="60"/>
      <c r="M77" s="53"/>
      <c r="N77" s="59"/>
      <c r="O77" s="60"/>
      <c r="P77" s="53"/>
      <c r="Q77" s="59"/>
      <c r="R77" s="60"/>
      <c r="S77" s="53"/>
      <c r="T77" s="59"/>
    </row>
    <row r="79" spans="1:23" s="34" customFormat="1" x14ac:dyDescent="0.25">
      <c r="B79" s="37" t="s">
        <v>338</v>
      </c>
      <c r="C79" s="37"/>
      <c r="D79" s="35">
        <f>SUM(D45:D76)</f>
        <v>37.75</v>
      </c>
      <c r="E79" s="35"/>
      <c r="F79" s="36"/>
      <c r="H79" s="87">
        <f>SUM(H45:H73)</f>
        <v>3</v>
      </c>
      <c r="I79" s="38"/>
      <c r="K79" s="87">
        <f>SUM(K45:K73)</f>
        <v>6.5</v>
      </c>
      <c r="L79" s="38"/>
      <c r="N79" s="87">
        <f>SUM(N45:N73)</f>
        <v>3</v>
      </c>
      <c r="O79" s="38"/>
      <c r="Q79" s="87">
        <f>SUM(Q45:Q73)</f>
        <v>5</v>
      </c>
      <c r="R79" s="38"/>
      <c r="T79" s="87">
        <f>SUM(T45:T73)</f>
        <v>6</v>
      </c>
      <c r="W79" s="87">
        <f>SUM(W45:W73)</f>
        <v>8</v>
      </c>
    </row>
    <row r="80" spans="1:23" x14ac:dyDescent="0.25">
      <c r="G80" s="53"/>
      <c r="H80" s="59"/>
      <c r="I80" s="60"/>
      <c r="J80" s="53"/>
      <c r="K80" s="59"/>
      <c r="L80" s="60"/>
      <c r="M80" s="53"/>
      <c r="N80" s="59"/>
      <c r="O80" s="60"/>
      <c r="P80" s="53"/>
      <c r="Q80" s="59"/>
      <c r="R80" s="60"/>
      <c r="S80" s="53"/>
      <c r="T80" s="59"/>
      <c r="U80" s="5"/>
    </row>
    <row r="81" spans="1:23" x14ac:dyDescent="0.25">
      <c r="B81" s="34" t="s">
        <v>805</v>
      </c>
      <c r="G81" s="53"/>
      <c r="H81" s="59"/>
      <c r="I81" s="60"/>
      <c r="J81" s="53"/>
      <c r="K81" s="59"/>
      <c r="L81" s="60"/>
      <c r="M81" s="53"/>
      <c r="N81" s="59"/>
      <c r="O81" s="60"/>
      <c r="P81" s="53"/>
      <c r="Q81" s="59"/>
      <c r="R81" s="60"/>
      <c r="S81" s="53"/>
      <c r="T81" s="59"/>
    </row>
    <row r="82" spans="1:23" x14ac:dyDescent="0.25">
      <c r="G82" s="53"/>
      <c r="H82" s="59"/>
      <c r="I82" s="60"/>
      <c r="J82" s="53"/>
      <c r="K82" s="59"/>
      <c r="L82" s="60"/>
      <c r="M82" s="53"/>
      <c r="N82" s="59"/>
      <c r="O82" s="60"/>
      <c r="P82" s="53"/>
      <c r="Q82" s="59"/>
      <c r="R82" s="60"/>
      <c r="S82" s="53"/>
      <c r="T82" s="59"/>
    </row>
    <row r="84" spans="1:23" s="52" customFormat="1" x14ac:dyDescent="0.25">
      <c r="A84" s="112"/>
      <c r="B84" s="52" t="s">
        <v>814</v>
      </c>
      <c r="D84" s="77">
        <v>0.5</v>
      </c>
      <c r="E84" s="61">
        <v>7</v>
      </c>
      <c r="F84" s="70"/>
      <c r="G84" s="70"/>
      <c r="H84" s="89"/>
      <c r="I84" s="60"/>
      <c r="J84" s="70"/>
      <c r="K84" s="89"/>
      <c r="L84" s="60"/>
      <c r="M84" s="70"/>
      <c r="N84" s="89"/>
      <c r="O84" s="60"/>
      <c r="P84" s="70"/>
      <c r="Q84" s="89"/>
      <c r="R84" s="60"/>
      <c r="S84" s="70"/>
      <c r="T84" s="89"/>
      <c r="U84" s="60"/>
      <c r="V84" s="70"/>
      <c r="W84" s="114"/>
    </row>
    <row r="85" spans="1:23" s="52" customFormat="1" x14ac:dyDescent="0.25">
      <c r="B85" s="52" t="s">
        <v>105</v>
      </c>
      <c r="C85" s="51"/>
      <c r="D85" s="61">
        <v>1</v>
      </c>
      <c r="E85" s="61">
        <v>7</v>
      </c>
      <c r="F85" s="70"/>
      <c r="G85" s="70" t="str">
        <f>IF($E85=1,$B85," ")</f>
        <v xml:space="preserve"> </v>
      </c>
      <c r="H85" s="89" t="str">
        <f>IF($E85=1,$D85," ")</f>
        <v xml:space="preserve"> </v>
      </c>
      <c r="I85" s="60"/>
      <c r="J85" s="70" t="str">
        <f>IF($E85=2,$B85," ")</f>
        <v xml:space="preserve"> </v>
      </c>
      <c r="K85" s="89" t="str">
        <f>IF($E85=2,$D85," ")</f>
        <v xml:space="preserve"> </v>
      </c>
      <c r="L85" s="60"/>
      <c r="M85" s="70" t="str">
        <f>IF($E85=3,$B85," ")</f>
        <v xml:space="preserve"> </v>
      </c>
      <c r="N85" s="89" t="str">
        <f>IF($E85=3,$D85," ")</f>
        <v xml:space="preserve"> </v>
      </c>
      <c r="O85" s="60"/>
      <c r="P85" s="70" t="str">
        <f>IF($E85=4,$B85," ")</f>
        <v xml:space="preserve"> </v>
      </c>
      <c r="Q85" s="89" t="str">
        <f>IF($E85=4,$D85," ")</f>
        <v xml:space="preserve"> </v>
      </c>
      <c r="R85" s="60"/>
      <c r="S85" s="70" t="str">
        <f>IF($E85=5,$B85," ")</f>
        <v xml:space="preserve"> </v>
      </c>
      <c r="T85" s="89" t="str">
        <f>IF($E85=5,$D85," ")</f>
        <v xml:space="preserve"> </v>
      </c>
      <c r="U85" s="60"/>
      <c r="V85" s="70" t="str">
        <f>IF($E85=6,$B85," ")</f>
        <v xml:space="preserve"> </v>
      </c>
      <c r="W85" s="114" t="str">
        <f>IF($E85=6,$D85," ")</f>
        <v xml:space="preserve"> </v>
      </c>
    </row>
    <row r="86" spans="1:23" s="52" customFormat="1" ht="68" x14ac:dyDescent="0.25">
      <c r="A86" s="112"/>
      <c r="B86" s="52" t="s">
        <v>802</v>
      </c>
      <c r="D86" s="77">
        <v>2</v>
      </c>
      <c r="E86" s="61">
        <v>7</v>
      </c>
      <c r="F86" s="70" t="s">
        <v>806</v>
      </c>
      <c r="G86" s="70"/>
      <c r="H86" s="89"/>
      <c r="I86" s="60"/>
      <c r="J86" s="70"/>
      <c r="K86" s="89"/>
      <c r="L86" s="60"/>
      <c r="M86" s="70"/>
      <c r="N86" s="89"/>
      <c r="O86" s="60"/>
      <c r="P86" s="70"/>
      <c r="Q86" s="89"/>
      <c r="R86" s="60"/>
      <c r="S86" s="70"/>
      <c r="T86" s="89"/>
      <c r="U86" s="60"/>
      <c r="V86" s="70"/>
      <c r="W86" s="114"/>
    </row>
    <row r="87" spans="1:23" s="52" customFormat="1" x14ac:dyDescent="0.25">
      <c r="A87" s="112"/>
      <c r="B87" s="52" t="s">
        <v>882</v>
      </c>
      <c r="D87" s="77">
        <v>1</v>
      </c>
      <c r="E87" s="61">
        <v>7</v>
      </c>
      <c r="F87" s="70"/>
      <c r="G87" s="70"/>
      <c r="H87" s="89"/>
      <c r="I87" s="60"/>
      <c r="J87" s="70"/>
      <c r="K87" s="89"/>
      <c r="L87" s="60"/>
      <c r="M87" s="70"/>
      <c r="N87" s="89"/>
      <c r="O87" s="60"/>
      <c r="P87" s="70"/>
      <c r="Q87" s="89"/>
      <c r="R87" s="60"/>
      <c r="S87" s="70"/>
      <c r="T87" s="89"/>
      <c r="U87" s="60"/>
      <c r="V87" s="70"/>
      <c r="W87" s="114"/>
    </row>
    <row r="88" spans="1:23" s="52" customFormat="1" x14ac:dyDescent="0.25">
      <c r="A88" s="112"/>
      <c r="D88" s="77"/>
      <c r="E88" s="61"/>
      <c r="F88" s="70"/>
      <c r="G88" s="70"/>
      <c r="H88" s="89"/>
      <c r="I88" s="60"/>
      <c r="J88" s="70"/>
      <c r="K88" s="89"/>
      <c r="L88" s="60"/>
      <c r="M88" s="70"/>
      <c r="N88" s="89"/>
      <c r="O88" s="60"/>
      <c r="P88" s="70"/>
      <c r="Q88" s="89"/>
      <c r="R88" s="60"/>
      <c r="S88" s="70"/>
      <c r="T88" s="89"/>
      <c r="U88" s="60"/>
      <c r="V88" s="70"/>
      <c r="W88" s="114"/>
    </row>
    <row r="89" spans="1:23" s="52" customFormat="1" ht="34" x14ac:dyDescent="0.25">
      <c r="A89" s="112"/>
      <c r="B89" s="52" t="s">
        <v>209</v>
      </c>
      <c r="D89" s="77">
        <v>3</v>
      </c>
      <c r="E89" s="61">
        <v>7</v>
      </c>
      <c r="F89" s="70" t="s">
        <v>782</v>
      </c>
      <c r="G89" s="70" t="str">
        <f>IF($E89=1,$B89," ")</f>
        <v xml:space="preserve"> </v>
      </c>
      <c r="H89" s="89" t="str">
        <f>IF($E89=1,$D89," ")</f>
        <v xml:space="preserve"> </v>
      </c>
      <c r="I89" s="60"/>
      <c r="J89" s="70" t="str">
        <f>IF($E89=2,$B89," ")</f>
        <v xml:space="preserve"> </v>
      </c>
      <c r="K89" s="89" t="str">
        <f>IF($E89=2,$D89," ")</f>
        <v xml:space="preserve"> </v>
      </c>
      <c r="L89" s="60"/>
      <c r="M89" s="70" t="str">
        <f>IF($E89=3,$B89," ")</f>
        <v xml:space="preserve"> </v>
      </c>
      <c r="N89" s="89" t="str">
        <f>IF($E89=3,$D89," ")</f>
        <v xml:space="preserve"> </v>
      </c>
      <c r="O89" s="60"/>
      <c r="P89" s="70" t="str">
        <f>IF($E89=4,$B89," ")</f>
        <v xml:space="preserve"> </v>
      </c>
      <c r="Q89" s="89" t="str">
        <f>IF($E89=4,$D89," ")</f>
        <v xml:space="preserve"> </v>
      </c>
      <c r="R89" s="60"/>
      <c r="S89" s="70" t="str">
        <f>IF($E89=5,$B89," ")</f>
        <v xml:space="preserve"> </v>
      </c>
      <c r="T89" s="89" t="str">
        <f>IF($E89=5,$D89," ")</f>
        <v xml:space="preserve"> </v>
      </c>
      <c r="U89" s="60"/>
      <c r="V89" s="70" t="str">
        <f>IF($E89=6,$B89," ")</f>
        <v xml:space="preserve"> </v>
      </c>
      <c r="W89" s="114" t="str">
        <f>IF($E89=6,$D89," ")</f>
        <v xml:space="preserve"> </v>
      </c>
    </row>
    <row r="90" spans="1:23" s="52" customFormat="1" x14ac:dyDescent="0.25">
      <c r="A90" s="112"/>
      <c r="D90" s="77"/>
      <c r="E90" s="61"/>
      <c r="F90" s="70"/>
      <c r="G90" s="70"/>
      <c r="H90" s="89"/>
      <c r="I90" s="60"/>
      <c r="J90" s="70"/>
      <c r="K90" s="89"/>
      <c r="L90" s="60"/>
      <c r="M90" s="70"/>
      <c r="N90" s="89"/>
      <c r="O90" s="60"/>
      <c r="P90" s="70"/>
      <c r="Q90" s="89"/>
      <c r="R90" s="60"/>
      <c r="S90" s="70"/>
      <c r="T90" s="89"/>
      <c r="U90" s="60"/>
      <c r="V90" s="70"/>
      <c r="W90" s="114"/>
    </row>
    <row r="91" spans="1:23" s="52" customFormat="1" x14ac:dyDescent="0.25">
      <c r="A91" s="112"/>
      <c r="B91" s="52" t="s">
        <v>815</v>
      </c>
      <c r="D91" s="77">
        <v>1.5</v>
      </c>
      <c r="E91" s="61">
        <v>8</v>
      </c>
      <c r="F91" s="70"/>
      <c r="G91" s="70"/>
      <c r="H91" s="89"/>
      <c r="I91" s="60"/>
      <c r="J91" s="70"/>
      <c r="K91" s="89"/>
      <c r="L91" s="60"/>
      <c r="M91" s="70"/>
      <c r="N91" s="89"/>
      <c r="O91" s="60"/>
      <c r="P91" s="70"/>
      <c r="Q91" s="89"/>
      <c r="R91" s="60"/>
      <c r="S91" s="70"/>
      <c r="T91" s="89"/>
      <c r="U91" s="60"/>
      <c r="V91" s="70"/>
      <c r="W91" s="114"/>
    </row>
    <row r="92" spans="1:23" s="52" customFormat="1" x14ac:dyDescent="0.25">
      <c r="A92" s="112"/>
      <c r="B92" s="52" t="s">
        <v>816</v>
      </c>
      <c r="D92" s="77">
        <v>1</v>
      </c>
      <c r="E92" s="61">
        <v>8</v>
      </c>
      <c r="F92" s="70"/>
      <c r="G92" s="70"/>
      <c r="H92" s="89"/>
      <c r="I92" s="60"/>
      <c r="J92" s="70"/>
      <c r="K92" s="89"/>
      <c r="L92" s="60"/>
      <c r="M92" s="70"/>
      <c r="N92" s="89"/>
      <c r="O92" s="60"/>
      <c r="P92" s="70"/>
      <c r="Q92" s="89"/>
      <c r="R92" s="60"/>
      <c r="S92" s="70"/>
      <c r="T92" s="89"/>
      <c r="U92" s="60"/>
      <c r="V92" s="70"/>
      <c r="W92" s="114"/>
    </row>
    <row r="93" spans="1:23" s="52" customFormat="1" x14ac:dyDescent="0.25">
      <c r="A93" s="112"/>
      <c r="B93" s="52" t="s">
        <v>818</v>
      </c>
      <c r="D93" s="77">
        <v>0.75</v>
      </c>
      <c r="E93" s="61">
        <v>8</v>
      </c>
      <c r="F93" s="70" t="s">
        <v>817</v>
      </c>
      <c r="G93" s="70"/>
      <c r="H93" s="89"/>
      <c r="I93" s="60"/>
      <c r="J93" s="70"/>
      <c r="K93" s="89"/>
      <c r="L93" s="60"/>
      <c r="M93" s="70"/>
      <c r="N93" s="89"/>
      <c r="O93" s="60"/>
      <c r="P93" s="70"/>
      <c r="Q93" s="89"/>
      <c r="R93" s="60"/>
      <c r="S93" s="70"/>
      <c r="T93" s="89"/>
      <c r="U93" s="60"/>
      <c r="V93" s="70"/>
      <c r="W93" s="114"/>
    </row>
    <row r="94" spans="1:23" s="52" customFormat="1" x14ac:dyDescent="0.25">
      <c r="A94" s="112"/>
      <c r="B94" s="52" t="s">
        <v>819</v>
      </c>
      <c r="D94" s="77">
        <v>0.25</v>
      </c>
      <c r="E94" s="61">
        <v>8</v>
      </c>
      <c r="F94" s="70" t="s">
        <v>817</v>
      </c>
      <c r="G94" s="70"/>
      <c r="H94" s="89"/>
      <c r="I94" s="60"/>
      <c r="J94" s="70"/>
      <c r="K94" s="89"/>
      <c r="L94" s="60"/>
      <c r="M94" s="70"/>
      <c r="N94" s="89"/>
      <c r="O94" s="60"/>
      <c r="P94" s="70"/>
      <c r="Q94" s="89"/>
      <c r="R94" s="60"/>
      <c r="S94" s="70"/>
      <c r="T94" s="89"/>
      <c r="U94" s="60"/>
      <c r="V94" s="70"/>
      <c r="W94" s="114"/>
    </row>
    <row r="95" spans="1:23" s="52" customFormat="1" x14ac:dyDescent="0.25">
      <c r="A95" s="112"/>
      <c r="B95" s="52" t="s">
        <v>820</v>
      </c>
      <c r="D95" s="77">
        <v>1</v>
      </c>
      <c r="E95" s="61">
        <v>8</v>
      </c>
      <c r="F95" s="70"/>
      <c r="G95" s="70"/>
      <c r="H95" s="89"/>
      <c r="I95" s="60"/>
      <c r="J95" s="70"/>
      <c r="K95" s="89"/>
      <c r="L95" s="60"/>
      <c r="M95" s="70"/>
      <c r="N95" s="89"/>
      <c r="O95" s="60"/>
      <c r="P95" s="70"/>
      <c r="Q95" s="89"/>
      <c r="R95" s="60"/>
      <c r="S95" s="70"/>
      <c r="T95" s="89"/>
      <c r="U95" s="60"/>
      <c r="V95" s="70"/>
      <c r="W95" s="114"/>
    </row>
    <row r="96" spans="1:23" s="52" customFormat="1" x14ac:dyDescent="0.25">
      <c r="A96" s="112"/>
      <c r="D96" s="77"/>
      <c r="E96" s="61"/>
      <c r="F96" s="70"/>
      <c r="G96" s="70"/>
      <c r="H96" s="89"/>
      <c r="I96" s="60"/>
      <c r="J96" s="70"/>
      <c r="K96" s="89"/>
      <c r="L96" s="60"/>
      <c r="M96" s="70"/>
      <c r="N96" s="89"/>
      <c r="O96" s="60"/>
      <c r="P96" s="70"/>
      <c r="Q96" s="89"/>
      <c r="R96" s="60"/>
      <c r="S96" s="70"/>
      <c r="T96" s="89"/>
      <c r="U96" s="60"/>
      <c r="V96" s="70"/>
      <c r="W96" s="114"/>
    </row>
    <row r="97" spans="1:23" x14ac:dyDescent="0.25">
      <c r="B97" s="34" t="s">
        <v>361</v>
      </c>
      <c r="D97" s="57"/>
      <c r="G97" s="53"/>
      <c r="H97" s="59"/>
      <c r="I97" s="60"/>
      <c r="J97" s="53"/>
      <c r="K97" s="59"/>
      <c r="L97" s="60"/>
      <c r="M97" s="53"/>
      <c r="N97" s="59"/>
      <c r="O97" s="60"/>
      <c r="P97" s="53"/>
      <c r="Q97" s="59"/>
      <c r="R97" s="60"/>
      <c r="S97" s="53"/>
      <c r="T97" s="59"/>
      <c r="V97" s="53"/>
      <c r="W97" s="76"/>
    </row>
    <row r="98" spans="1:23" x14ac:dyDescent="0.25">
      <c r="D98" s="57"/>
      <c r="G98" s="53"/>
      <c r="H98" s="59"/>
      <c r="I98" s="60"/>
      <c r="J98" s="53"/>
      <c r="K98" s="59"/>
      <c r="L98" s="60"/>
      <c r="M98" s="53"/>
      <c r="N98" s="59"/>
      <c r="O98" s="60"/>
      <c r="P98" s="53"/>
      <c r="Q98" s="59"/>
      <c r="R98" s="60"/>
      <c r="S98" s="53"/>
      <c r="T98" s="59"/>
      <c r="V98" s="53"/>
      <c r="W98" s="76"/>
    </row>
    <row r="99" spans="1:23" x14ac:dyDescent="0.25">
      <c r="B99" s="5" t="s">
        <v>213</v>
      </c>
      <c r="D99" s="54">
        <v>6</v>
      </c>
      <c r="E99" s="54">
        <v>9</v>
      </c>
      <c r="F99" s="53" t="s">
        <v>363</v>
      </c>
      <c r="G99" s="53" t="str">
        <f>IF($E99=1,$B99," ")</f>
        <v xml:space="preserve"> </v>
      </c>
      <c r="H99" s="59" t="str">
        <f>IF($E99=1,$D99," ")</f>
        <v xml:space="preserve"> </v>
      </c>
      <c r="I99" s="60"/>
      <c r="J99" s="53" t="str">
        <f>IF($E99=2,$B99," ")</f>
        <v xml:space="preserve"> </v>
      </c>
      <c r="K99" s="59" t="str">
        <f>IF($E99=2,$D99," ")</f>
        <v xml:space="preserve"> </v>
      </c>
      <c r="L99" s="60"/>
      <c r="M99" s="53" t="str">
        <f>IF($E99=3,$B99," ")</f>
        <v xml:space="preserve"> </v>
      </c>
      <c r="N99" s="59" t="str">
        <f>IF($E99=3,$D99," ")</f>
        <v xml:space="preserve"> </v>
      </c>
      <c r="O99" s="60"/>
      <c r="P99" s="53" t="str">
        <f>IF($E99=4,$B99," ")</f>
        <v xml:space="preserve"> </v>
      </c>
      <c r="Q99" s="59" t="str">
        <f>IF($E99=4,$D99," ")</f>
        <v xml:space="preserve"> </v>
      </c>
      <c r="R99" s="60"/>
      <c r="S99" s="53" t="str">
        <f>IF($E99=5,$B99," ")</f>
        <v xml:space="preserve"> </v>
      </c>
      <c r="T99" s="59" t="str">
        <f>IF($E99=5,$D99," ")</f>
        <v xml:space="preserve"> </v>
      </c>
    </row>
    <row r="100" spans="1:23" x14ac:dyDescent="0.25">
      <c r="B100" s="5" t="s">
        <v>212</v>
      </c>
      <c r="D100" s="54">
        <v>6</v>
      </c>
      <c r="E100" s="54">
        <v>10</v>
      </c>
      <c r="F100" s="53" t="s">
        <v>363</v>
      </c>
      <c r="G100" s="53" t="str">
        <f>IF($E100=1,$B100," ")</f>
        <v xml:space="preserve"> </v>
      </c>
      <c r="H100" s="59" t="str">
        <f>IF($E100=1,$D100," ")</f>
        <v xml:space="preserve"> </v>
      </c>
      <c r="I100" s="60"/>
      <c r="J100" s="53" t="str">
        <f>IF($E100=2,$B100," ")</f>
        <v xml:space="preserve"> </v>
      </c>
      <c r="K100" s="59" t="str">
        <f>IF($E100=2,$D100," ")</f>
        <v xml:space="preserve"> </v>
      </c>
      <c r="L100" s="60"/>
      <c r="M100" s="53" t="str">
        <f>IF($E100=3,$B100," ")</f>
        <v xml:space="preserve"> </v>
      </c>
      <c r="N100" s="59" t="str">
        <f>IF($E100=3,$D100," ")</f>
        <v xml:space="preserve"> </v>
      </c>
      <c r="O100" s="60"/>
      <c r="P100" s="53" t="str">
        <f>IF($E100=4,$B100," ")</f>
        <v xml:space="preserve"> </v>
      </c>
      <c r="Q100" s="59" t="str">
        <f>IF($E100=4,$D100," ")</f>
        <v xml:space="preserve"> </v>
      </c>
      <c r="R100" s="60"/>
      <c r="S100" s="53" t="str">
        <f>IF($E100=5,$B100," ")</f>
        <v xml:space="preserve"> </v>
      </c>
      <c r="T100" s="59" t="str">
        <f>IF($E100=5,$D100," ")</f>
        <v xml:space="preserve"> </v>
      </c>
    </row>
    <row r="102" spans="1:23" x14ac:dyDescent="0.25">
      <c r="A102" s="5"/>
      <c r="B102" s="5" t="s">
        <v>745</v>
      </c>
      <c r="C102" s="56"/>
      <c r="G102" s="53"/>
      <c r="H102" s="59"/>
      <c r="I102" s="60"/>
      <c r="J102" s="53"/>
      <c r="K102" s="59"/>
      <c r="L102" s="60"/>
      <c r="M102" s="53"/>
      <c r="N102" s="59"/>
      <c r="O102" s="60"/>
      <c r="P102" s="53"/>
      <c r="Q102" s="59"/>
      <c r="R102" s="60"/>
      <c r="S102" s="53"/>
      <c r="T102" s="59"/>
      <c r="V102" s="53"/>
      <c r="W102" s="76"/>
    </row>
    <row r="103" spans="1:23" x14ac:dyDescent="0.25">
      <c r="A103" s="5"/>
      <c r="B103" s="5" t="s">
        <v>807</v>
      </c>
      <c r="C103" s="56"/>
      <c r="G103" s="53"/>
      <c r="H103" s="59"/>
      <c r="I103" s="60"/>
      <c r="J103" s="53"/>
      <c r="K103" s="59"/>
      <c r="L103" s="60"/>
      <c r="M103" s="53"/>
      <c r="N103" s="59"/>
      <c r="O103" s="60"/>
      <c r="P103" s="53"/>
      <c r="Q103" s="59"/>
      <c r="R103" s="60"/>
      <c r="S103" s="53"/>
      <c r="T103" s="59"/>
      <c r="V103" s="53"/>
      <c r="W103" s="76"/>
    </row>
    <row r="104" spans="1:23" ht="34" x14ac:dyDescent="0.25">
      <c r="B104" s="56" t="s">
        <v>106</v>
      </c>
      <c r="C104" s="56"/>
      <c r="D104" s="54">
        <v>3</v>
      </c>
      <c r="E104" s="54">
        <v>5</v>
      </c>
      <c r="F104" s="53" t="s">
        <v>107</v>
      </c>
      <c r="G104" s="53" t="str">
        <f>IF($E104=1,$B104," ")</f>
        <v xml:space="preserve"> </v>
      </c>
      <c r="H104" s="59" t="str">
        <f>IF($E104=1,$D104," ")</f>
        <v xml:space="preserve"> </v>
      </c>
      <c r="I104" s="60"/>
      <c r="J104" s="53" t="str">
        <f>IF($E104=2,$B104," ")</f>
        <v xml:space="preserve"> </v>
      </c>
      <c r="K104" s="59" t="str">
        <f>IF($E104=2,$D104," ")</f>
        <v xml:space="preserve"> </v>
      </c>
      <c r="L104" s="60"/>
      <c r="M104" s="53" t="str">
        <f>IF($E104=3,$B104," ")</f>
        <v xml:space="preserve"> </v>
      </c>
      <c r="N104" s="59" t="str">
        <f>IF($E104=3,$D104," ")</f>
        <v xml:space="preserve"> </v>
      </c>
      <c r="O104" s="60"/>
      <c r="P104" s="53" t="str">
        <f>IF($E104=4,$B104," ")</f>
        <v xml:space="preserve"> </v>
      </c>
      <c r="Q104" s="59" t="str">
        <f>IF($E104=4,$D104," ")</f>
        <v xml:space="preserve"> </v>
      </c>
      <c r="R104" s="60"/>
      <c r="S104" s="53" t="str">
        <f>IF($E104=5,$B104," ")</f>
        <v>自动战斗逻辑</v>
      </c>
      <c r="T104" s="59">
        <f>IF($E104=5,$D104," ")</f>
        <v>3</v>
      </c>
      <c r="V104" s="53" t="str">
        <f>IF($E104=6,$B104," ")</f>
        <v xml:space="preserve"> </v>
      </c>
      <c r="W104" s="76" t="str">
        <f>IF($E104=6,$D104," ")</f>
        <v xml:space="preserve"> </v>
      </c>
    </row>
    <row r="105" spans="1:23" x14ac:dyDescent="0.25">
      <c r="B105" s="5" t="s">
        <v>130</v>
      </c>
      <c r="D105" s="54">
        <v>1</v>
      </c>
      <c r="E105" s="54">
        <v>5</v>
      </c>
      <c r="G105" s="53" t="str">
        <f>IF($E105=1,$B105," ")</f>
        <v xml:space="preserve"> </v>
      </c>
      <c r="H105" s="59" t="str">
        <f>IF($E105=1,$D105," ")</f>
        <v xml:space="preserve"> </v>
      </c>
      <c r="I105" s="60"/>
      <c r="J105" s="53" t="str">
        <f>IF($E105=2,$B105," ")</f>
        <v xml:space="preserve"> </v>
      </c>
      <c r="K105" s="59" t="str">
        <f>IF($E105=2,$D105," ")</f>
        <v xml:space="preserve"> </v>
      </c>
      <c r="L105" s="60"/>
      <c r="M105" s="53" t="str">
        <f>IF($E105=3,$B105," ")</f>
        <v xml:space="preserve"> </v>
      </c>
      <c r="N105" s="59" t="str">
        <f>IF($E105=3,$D105," ")</f>
        <v xml:space="preserve"> </v>
      </c>
      <c r="O105" s="60"/>
      <c r="P105" s="53" t="str">
        <f>IF($E105=4,$B105," ")</f>
        <v xml:space="preserve"> </v>
      </c>
      <c r="Q105" s="59" t="str">
        <f>IF($E105=4,$D105," ")</f>
        <v xml:space="preserve"> </v>
      </c>
      <c r="R105" s="60"/>
      <c r="S105" s="53" t="str">
        <f>IF($E105=5,$B105," ")</f>
        <v>自动战斗逻辑验收，debug</v>
      </c>
      <c r="T105" s="59">
        <f>IF($E105=5,$D105," ")</f>
        <v>1</v>
      </c>
      <c r="V105" s="53" t="str">
        <f>IF($E105=6,$B105," ")</f>
        <v xml:space="preserve"> </v>
      </c>
      <c r="W105" s="76" t="str">
        <f>IF($E105=6,$D105," ")</f>
        <v xml:space="preserve"> </v>
      </c>
    </row>
    <row r="106" spans="1:23" x14ac:dyDescent="0.25">
      <c r="A106" s="5"/>
      <c r="B106" s="37" t="s">
        <v>364</v>
      </c>
      <c r="C106" s="56"/>
      <c r="D106" s="35">
        <f>SUM(D76:D102)</f>
        <v>65.25</v>
      </c>
      <c r="G106" s="53"/>
      <c r="H106" s="59"/>
      <c r="I106" s="60"/>
      <c r="J106" s="53"/>
      <c r="K106" s="59"/>
      <c r="L106" s="60"/>
      <c r="M106" s="53"/>
      <c r="N106" s="59"/>
      <c r="O106" s="60"/>
      <c r="P106" s="53"/>
      <c r="Q106" s="59"/>
      <c r="R106" s="60"/>
      <c r="S106" s="53"/>
      <c r="T106" s="59"/>
      <c r="V106" s="53"/>
      <c r="W106" s="76"/>
    </row>
    <row r="107" spans="1:23" x14ac:dyDescent="0.25">
      <c r="G107" s="53"/>
      <c r="H107" s="59"/>
      <c r="I107" s="60"/>
      <c r="J107" s="53"/>
      <c r="K107" s="59"/>
      <c r="L107" s="60"/>
      <c r="M107" s="53"/>
      <c r="N107" s="59"/>
      <c r="O107" s="60"/>
      <c r="P107" s="53"/>
      <c r="Q107" s="59"/>
      <c r="R107" s="60"/>
      <c r="S107" s="53"/>
      <c r="T107" s="59"/>
    </row>
    <row r="108" spans="1:23" s="67" customFormat="1" x14ac:dyDescent="0.25">
      <c r="A108" s="39"/>
      <c r="B108" s="64"/>
      <c r="C108" s="64"/>
      <c r="D108" s="65"/>
      <c r="E108" s="65"/>
      <c r="F108" s="66"/>
      <c r="H108" s="68"/>
      <c r="I108" s="69"/>
      <c r="J108" s="64"/>
      <c r="L108" s="69"/>
      <c r="M108" s="64"/>
      <c r="O108" s="69"/>
      <c r="R108" s="69"/>
      <c r="U108" s="69"/>
      <c r="W108" s="68"/>
    </row>
    <row r="109" spans="1:23" x14ac:dyDescent="0.25">
      <c r="A109" s="34" t="s">
        <v>365</v>
      </c>
      <c r="B109" s="52"/>
      <c r="G109" s="53" t="str">
        <f t="shared" ref="G109:G137" si="24">IF($E109=1,$B109," ")</f>
        <v xml:space="preserve"> </v>
      </c>
      <c r="H109" s="59" t="str">
        <f t="shared" ref="H109:H137" si="25">IF($E109=1,$D109," ")</f>
        <v xml:space="preserve"> </v>
      </c>
      <c r="I109" s="60"/>
      <c r="J109" s="53" t="str">
        <f t="shared" ref="J109:J137" si="26">IF($E109=2,$B109," ")</f>
        <v xml:space="preserve"> </v>
      </c>
      <c r="K109" s="59" t="str">
        <f t="shared" ref="K109:K137" si="27">IF($E109=2,$D109," ")</f>
        <v xml:space="preserve"> </v>
      </c>
      <c r="L109" s="60"/>
      <c r="M109" s="53" t="str">
        <f t="shared" ref="M109:M137" si="28">IF($E109=3,$B109," ")</f>
        <v xml:space="preserve"> </v>
      </c>
      <c r="N109" s="59" t="str">
        <f t="shared" ref="N109:N137" si="29">IF($E109=3,$D109," ")</f>
        <v xml:space="preserve"> </v>
      </c>
      <c r="O109" s="60"/>
      <c r="P109" s="53" t="str">
        <f t="shared" ref="P109:P137" si="30">IF($E109=4,$B109," ")</f>
        <v xml:space="preserve"> </v>
      </c>
      <c r="Q109" s="59" t="str">
        <f t="shared" ref="Q109:Q137" si="31">IF($E109=4,$D109," ")</f>
        <v xml:space="preserve"> </v>
      </c>
      <c r="R109" s="60"/>
      <c r="S109" s="53" t="str">
        <f t="shared" ref="S109:S137" si="32">IF($E109=5,$B109," ")</f>
        <v xml:space="preserve"> </v>
      </c>
      <c r="T109" s="59" t="str">
        <f t="shared" ref="T109" si="33">IF($E109=5,$D109," ")</f>
        <v xml:space="preserve"> </v>
      </c>
    </row>
    <row r="110" spans="1:23" x14ac:dyDescent="0.25">
      <c r="B110" s="105" t="s">
        <v>159</v>
      </c>
      <c r="D110" s="54">
        <v>0.5</v>
      </c>
      <c r="E110" s="54">
        <v>1</v>
      </c>
      <c r="G110" s="53" t="str">
        <f t="shared" si="24"/>
        <v>抽蛋-Debug</v>
      </c>
      <c r="H110" s="59">
        <f t="shared" si="25"/>
        <v>0.5</v>
      </c>
      <c r="I110" s="60"/>
      <c r="J110" s="53" t="str">
        <f t="shared" si="26"/>
        <v xml:space="preserve"> </v>
      </c>
      <c r="K110" s="59" t="str">
        <f t="shared" si="27"/>
        <v xml:space="preserve"> </v>
      </c>
      <c r="L110" s="60"/>
      <c r="M110" s="53" t="str">
        <f t="shared" si="28"/>
        <v xml:space="preserve"> </v>
      </c>
      <c r="N110" s="59" t="str">
        <f t="shared" si="29"/>
        <v xml:space="preserve"> </v>
      </c>
      <c r="O110" s="60"/>
      <c r="P110" s="53" t="str">
        <f t="shared" si="30"/>
        <v xml:space="preserve"> </v>
      </c>
      <c r="Q110" s="59" t="str">
        <f t="shared" si="31"/>
        <v xml:space="preserve"> </v>
      </c>
      <c r="R110" s="60"/>
      <c r="S110" s="53" t="str">
        <f t="shared" si="32"/>
        <v xml:space="preserve"> </v>
      </c>
      <c r="T110" s="59" t="str">
        <f>IF($E110=5,$D110," ")</f>
        <v xml:space="preserve"> </v>
      </c>
      <c r="V110" s="53" t="str">
        <f>IF($E110=6,$B110," ")</f>
        <v xml:space="preserve"> </v>
      </c>
      <c r="W110" s="76" t="str">
        <f>IF($E110=6,$D110," ")</f>
        <v xml:space="preserve"> </v>
      </c>
    </row>
    <row r="112" spans="1:23" x14ac:dyDescent="0.25">
      <c r="B112" s="105" t="s">
        <v>303</v>
      </c>
      <c r="D112" s="54">
        <v>1</v>
      </c>
      <c r="E112" s="54">
        <v>1</v>
      </c>
      <c r="G112" s="53" t="str">
        <f t="shared" si="24"/>
        <v>等级开启功能</v>
      </c>
      <c r="H112" s="59">
        <f t="shared" si="25"/>
        <v>1</v>
      </c>
      <c r="I112" s="60"/>
      <c r="J112" s="53" t="str">
        <f t="shared" si="26"/>
        <v xml:space="preserve"> </v>
      </c>
      <c r="K112" s="59" t="str">
        <f t="shared" si="27"/>
        <v xml:space="preserve"> </v>
      </c>
      <c r="L112" s="60"/>
      <c r="M112" s="53" t="str">
        <f t="shared" si="28"/>
        <v xml:space="preserve"> </v>
      </c>
      <c r="N112" s="59" t="str">
        <f t="shared" si="29"/>
        <v xml:space="preserve"> </v>
      </c>
      <c r="O112" s="60"/>
      <c r="P112" s="53" t="str">
        <f t="shared" si="30"/>
        <v xml:space="preserve"> </v>
      </c>
      <c r="Q112" s="59" t="str">
        <f t="shared" si="31"/>
        <v xml:space="preserve"> </v>
      </c>
      <c r="R112" s="60"/>
      <c r="S112" s="53" t="str">
        <f t="shared" si="32"/>
        <v xml:space="preserve"> </v>
      </c>
      <c r="T112" s="59" t="str">
        <f t="shared" ref="T112:T137" si="34">IF($E112=5,$D112," ")</f>
        <v xml:space="preserve"> </v>
      </c>
      <c r="V112" s="53" t="str">
        <f t="shared" ref="V112:V137" si="35">IF($E112=6,$B112," ")</f>
        <v xml:space="preserve"> </v>
      </c>
      <c r="W112" s="76" t="str">
        <f t="shared" ref="W112:W137" si="36">IF($E112=6,$D112," ")</f>
        <v xml:space="preserve"> </v>
      </c>
    </row>
    <row r="113" spans="1:23" x14ac:dyDescent="0.25">
      <c r="B113" s="105" t="s">
        <v>110</v>
      </c>
      <c r="D113" s="54">
        <v>1</v>
      </c>
      <c r="E113" s="54">
        <v>1</v>
      </c>
      <c r="G113" s="53" t="str">
        <f t="shared" si="24"/>
        <v>0.6版本对局外调整需求</v>
      </c>
      <c r="H113" s="59">
        <f t="shared" si="25"/>
        <v>1</v>
      </c>
      <c r="I113" s="60"/>
      <c r="J113" s="53" t="str">
        <f t="shared" si="26"/>
        <v xml:space="preserve"> </v>
      </c>
      <c r="K113" s="59" t="str">
        <f t="shared" si="27"/>
        <v xml:space="preserve"> </v>
      </c>
      <c r="L113" s="60"/>
      <c r="M113" s="53" t="str">
        <f t="shared" si="28"/>
        <v xml:space="preserve"> </v>
      </c>
      <c r="N113" s="59" t="str">
        <f t="shared" si="29"/>
        <v xml:space="preserve"> </v>
      </c>
      <c r="O113" s="60"/>
      <c r="P113" s="53" t="str">
        <f t="shared" si="30"/>
        <v xml:space="preserve"> </v>
      </c>
      <c r="Q113" s="59" t="str">
        <f t="shared" si="31"/>
        <v xml:space="preserve"> </v>
      </c>
      <c r="R113" s="60"/>
      <c r="S113" s="53" t="str">
        <f t="shared" si="32"/>
        <v xml:space="preserve"> </v>
      </c>
      <c r="T113" s="59" t="str">
        <f t="shared" si="34"/>
        <v xml:space="preserve"> </v>
      </c>
      <c r="V113" s="53" t="str">
        <f t="shared" si="35"/>
        <v xml:space="preserve"> </v>
      </c>
      <c r="W113" s="76" t="str">
        <f t="shared" si="36"/>
        <v xml:space="preserve"> </v>
      </c>
    </row>
    <row r="114" spans="1:23" x14ac:dyDescent="0.25">
      <c r="B114" s="105" t="s">
        <v>158</v>
      </c>
      <c r="D114" s="54">
        <v>1</v>
      </c>
      <c r="E114" s="54">
        <v>1</v>
      </c>
      <c r="F114" s="53" t="s">
        <v>108</v>
      </c>
      <c r="G114" s="53" t="str">
        <f>IF($E114=1,$B114," ")</f>
        <v>大冒险 - 验收，Debug</v>
      </c>
      <c r="H114" s="59">
        <f>IF($E114=1,$D114," ")</f>
        <v>1</v>
      </c>
      <c r="I114" s="60"/>
      <c r="J114" s="53" t="str">
        <f>IF($E114=2,$B114," ")</f>
        <v xml:space="preserve"> </v>
      </c>
      <c r="K114" s="59" t="str">
        <f>IF($E114=2,$D114," ")</f>
        <v xml:space="preserve"> </v>
      </c>
      <c r="L114" s="60"/>
      <c r="M114" s="53" t="str">
        <f>IF($E114=3,$B114," ")</f>
        <v xml:space="preserve"> </v>
      </c>
      <c r="N114" s="59" t="str">
        <f>IF($E114=3,$D114," ")</f>
        <v xml:space="preserve"> </v>
      </c>
      <c r="O114" s="60"/>
      <c r="P114" s="53" t="str">
        <f>IF($E114=4,$B114," ")</f>
        <v xml:space="preserve"> </v>
      </c>
      <c r="Q114" s="59" t="str">
        <f>IF($E114=4,$D114," ")</f>
        <v xml:space="preserve"> </v>
      </c>
      <c r="R114" s="60"/>
      <c r="S114" s="53" t="str">
        <f>IF($E114=5,$B114," ")</f>
        <v xml:space="preserve"> </v>
      </c>
      <c r="T114" s="59" t="str">
        <f>IF($E114=5,$D114," ")</f>
        <v xml:space="preserve"> </v>
      </c>
      <c r="V114" s="53" t="str">
        <f>IF($E114=6,$B114," ")</f>
        <v xml:space="preserve"> </v>
      </c>
      <c r="W114" s="76" t="str">
        <f>IF($E114=6,$D114," ")</f>
        <v xml:space="preserve"> </v>
      </c>
    </row>
    <row r="115" spans="1:23" x14ac:dyDescent="0.25">
      <c r="B115" s="52"/>
      <c r="G115" s="53"/>
      <c r="H115" s="59"/>
      <c r="I115" s="60"/>
      <c r="J115" s="53"/>
      <c r="K115" s="59"/>
      <c r="L115" s="60"/>
      <c r="M115" s="53"/>
      <c r="N115" s="59"/>
      <c r="O115" s="60"/>
      <c r="P115" s="53"/>
      <c r="Q115" s="59"/>
      <c r="R115" s="60"/>
      <c r="S115" s="53"/>
      <c r="T115" s="59"/>
      <c r="V115" s="53"/>
      <c r="W115" s="76"/>
    </row>
    <row r="116" spans="1:23" x14ac:dyDescent="0.25">
      <c r="B116" s="105" t="s">
        <v>118</v>
      </c>
      <c r="D116" s="54">
        <v>2</v>
      </c>
      <c r="E116" s="54">
        <v>2</v>
      </c>
      <c r="F116" s="53" t="s">
        <v>366</v>
      </c>
      <c r="G116" s="53" t="str">
        <f>IF($E116=1,$B116," ")</f>
        <v xml:space="preserve"> </v>
      </c>
      <c r="H116" s="59" t="str">
        <f>IF($E116=1,$D116," ")</f>
        <v xml:space="preserve"> </v>
      </c>
      <c r="I116" s="60"/>
      <c r="J116" s="53" t="str">
        <f>IF($E116=2,$B116," ")</f>
        <v>宠物界面 - 详细信息</v>
      </c>
      <c r="K116" s="59">
        <f>IF($E116=2,$D116," ")</f>
        <v>2</v>
      </c>
      <c r="L116" s="60"/>
      <c r="M116" s="53" t="str">
        <f>IF($E116=3,$B116," ")</f>
        <v xml:space="preserve"> </v>
      </c>
      <c r="N116" s="59" t="str">
        <f>IF($E116=3,$D116," ")</f>
        <v xml:space="preserve"> </v>
      </c>
      <c r="O116" s="60"/>
      <c r="P116" s="53" t="str">
        <f>IF($E116=4,$B116," ")</f>
        <v xml:space="preserve"> </v>
      </c>
      <c r="Q116" s="59" t="str">
        <f>IF($E116=4,$D116," ")</f>
        <v xml:space="preserve"> </v>
      </c>
      <c r="R116" s="60"/>
      <c r="S116" s="53" t="str">
        <f>IF($E116=5,$B116," ")</f>
        <v xml:space="preserve"> </v>
      </c>
      <c r="T116" s="59" t="str">
        <f>IF($E116=5,$D116," ")</f>
        <v xml:space="preserve"> </v>
      </c>
      <c r="V116" s="53" t="str">
        <f>IF($E116=6,$B116," ")</f>
        <v xml:space="preserve"> </v>
      </c>
      <c r="W116" s="76" t="str">
        <f>IF($E116=6,$D116," ")</f>
        <v xml:space="preserve"> </v>
      </c>
    </row>
    <row r="117" spans="1:23" x14ac:dyDescent="0.25">
      <c r="B117" s="105" t="s">
        <v>689</v>
      </c>
      <c r="D117" s="61">
        <v>2</v>
      </c>
      <c r="E117" s="54">
        <v>2</v>
      </c>
      <c r="G117" s="53" t="str">
        <f>IF($E117=1,$B117," ")</f>
        <v xml:space="preserve"> </v>
      </c>
      <c r="H117" s="59" t="str">
        <f>IF($E117=1,$D117," ")</f>
        <v xml:space="preserve"> </v>
      </c>
      <c r="I117" s="60"/>
      <c r="J117" s="53" t="str">
        <f>IF($E117=2,$B117," ")</f>
        <v>升级界面方案（取消）</v>
      </c>
      <c r="K117" s="59">
        <f>IF($E117=2,$D117," ")</f>
        <v>2</v>
      </c>
      <c r="L117" s="60"/>
      <c r="M117" s="53" t="str">
        <f>IF($E117=3,$B117," ")</f>
        <v xml:space="preserve"> </v>
      </c>
      <c r="N117" s="59" t="str">
        <f>IF($E117=3,$D117," ")</f>
        <v xml:space="preserve"> </v>
      </c>
      <c r="O117" s="60"/>
      <c r="P117" s="53" t="str">
        <f>IF($E117=4,$B117," ")</f>
        <v xml:space="preserve"> </v>
      </c>
      <c r="Q117" s="59" t="str">
        <f>IF($E117=4,$D117," ")</f>
        <v xml:space="preserve"> </v>
      </c>
      <c r="R117" s="60"/>
      <c r="S117" s="53" t="str">
        <f>IF($E117=5,$B117," ")</f>
        <v xml:space="preserve"> </v>
      </c>
      <c r="T117" s="59" t="str">
        <f>IF($E117=5,$D117," ")</f>
        <v xml:space="preserve"> </v>
      </c>
      <c r="V117" s="53" t="str">
        <f>IF($E117=6,$B117," ")</f>
        <v xml:space="preserve"> </v>
      </c>
      <c r="W117" s="76" t="str">
        <f>IF($E117=6,$D117," ")</f>
        <v xml:space="preserve"> </v>
      </c>
    </row>
    <row r="118" spans="1:23" x14ac:dyDescent="0.25">
      <c r="B118" s="105" t="s">
        <v>160</v>
      </c>
      <c r="C118" s="52"/>
      <c r="D118" s="61">
        <v>2</v>
      </c>
      <c r="E118" s="54">
        <v>2</v>
      </c>
      <c r="G118" s="53" t="str">
        <f>IF($E118=1,$B118," ")</f>
        <v xml:space="preserve"> </v>
      </c>
      <c r="H118" s="59" t="str">
        <f>IF($E118=1,$D118," ")</f>
        <v xml:space="preserve"> </v>
      </c>
      <c r="I118" s="60"/>
      <c r="J118" s="53" t="str">
        <f>IF($E118=2,$B118," ")</f>
        <v>PVP - 验收，Debug</v>
      </c>
      <c r="K118" s="59">
        <f>IF($E118=2,$D118," ")</f>
        <v>2</v>
      </c>
      <c r="L118" s="60"/>
      <c r="M118" s="53" t="str">
        <f>IF($E118=3,$B118," ")</f>
        <v xml:space="preserve"> </v>
      </c>
      <c r="N118" s="59" t="str">
        <f>IF($E118=3,$D118," ")</f>
        <v xml:space="preserve"> </v>
      </c>
      <c r="O118" s="60"/>
      <c r="P118" s="53" t="str">
        <f>IF($E118=4,$B118," ")</f>
        <v xml:space="preserve"> </v>
      </c>
      <c r="Q118" s="59" t="str">
        <f>IF($E118=4,$D118," ")</f>
        <v xml:space="preserve"> </v>
      </c>
      <c r="R118" s="60"/>
      <c r="S118" s="53" t="str">
        <f>IF($E118=5,$B118," ")</f>
        <v xml:space="preserve"> </v>
      </c>
      <c r="T118" s="59" t="str">
        <f>IF($E118=5,$D118," ")</f>
        <v xml:space="preserve"> </v>
      </c>
      <c r="V118" s="53" t="str">
        <f>IF($E118=6,$B118," ")</f>
        <v xml:space="preserve"> </v>
      </c>
      <c r="W118" s="76" t="str">
        <f>IF($E118=6,$D118," ")</f>
        <v xml:space="preserve"> </v>
      </c>
    </row>
    <row r="119" spans="1:23" x14ac:dyDescent="0.25">
      <c r="B119" s="52"/>
      <c r="C119" s="52"/>
      <c r="D119" s="61"/>
      <c r="G119" s="53"/>
      <c r="H119" s="59"/>
      <c r="I119" s="60"/>
      <c r="J119" s="53"/>
      <c r="K119" s="59"/>
      <c r="L119" s="60"/>
      <c r="M119" s="53"/>
      <c r="N119" s="59"/>
      <c r="O119" s="60"/>
      <c r="P119" s="53"/>
      <c r="Q119" s="59"/>
      <c r="R119" s="60"/>
      <c r="S119" s="53"/>
      <c r="T119" s="59"/>
      <c r="V119" s="53"/>
      <c r="W119" s="76"/>
    </row>
    <row r="120" spans="1:23" ht="34" x14ac:dyDescent="0.25">
      <c r="B120" s="104" t="s">
        <v>161</v>
      </c>
      <c r="C120" s="56"/>
      <c r="D120" s="54">
        <v>0.5</v>
      </c>
      <c r="E120" s="54">
        <v>3</v>
      </c>
      <c r="F120" s="53" t="s">
        <v>109</v>
      </c>
      <c r="G120" s="53" t="str">
        <f t="shared" si="24"/>
        <v xml:space="preserve"> </v>
      </c>
      <c r="H120" s="59" t="str">
        <f t="shared" si="25"/>
        <v xml:space="preserve"> </v>
      </c>
      <c r="I120" s="60"/>
      <c r="J120" s="53" t="str">
        <f t="shared" si="26"/>
        <v xml:space="preserve"> </v>
      </c>
      <c r="K120" s="59" t="str">
        <f t="shared" si="27"/>
        <v xml:space="preserve"> </v>
      </c>
      <c r="L120" s="60"/>
      <c r="M120" s="53" t="str">
        <f t="shared" si="28"/>
        <v>副本失败指引 - 验收，Debug</v>
      </c>
      <c r="N120" s="59">
        <f t="shared" si="29"/>
        <v>0.5</v>
      </c>
      <c r="O120" s="60"/>
      <c r="P120" s="53" t="str">
        <f t="shared" si="30"/>
        <v xml:space="preserve"> </v>
      </c>
      <c r="Q120" s="59" t="str">
        <f t="shared" si="31"/>
        <v xml:space="preserve"> </v>
      </c>
      <c r="R120" s="60"/>
      <c r="S120" s="53" t="str">
        <f t="shared" si="32"/>
        <v xml:space="preserve"> </v>
      </c>
      <c r="T120" s="59" t="str">
        <f t="shared" si="34"/>
        <v xml:space="preserve"> </v>
      </c>
      <c r="V120" s="53" t="str">
        <f t="shared" si="35"/>
        <v xml:space="preserve"> </v>
      </c>
      <c r="W120" s="76" t="str">
        <f t="shared" si="36"/>
        <v xml:space="preserve"> </v>
      </c>
    </row>
    <row r="121" spans="1:23" x14ac:dyDescent="0.25">
      <c r="B121" s="104" t="s">
        <v>690</v>
      </c>
      <c r="C121" s="56"/>
      <c r="D121" s="54">
        <v>1</v>
      </c>
      <c r="E121" s="54">
        <v>3</v>
      </c>
      <c r="G121" s="53" t="str">
        <f t="shared" si="24"/>
        <v xml:space="preserve"> </v>
      </c>
      <c r="H121" s="59" t="str">
        <f t="shared" si="25"/>
        <v xml:space="preserve"> </v>
      </c>
      <c r="I121" s="60"/>
      <c r="J121" s="53" t="str">
        <f t="shared" si="26"/>
        <v xml:space="preserve"> </v>
      </c>
      <c r="K121" s="59" t="str">
        <f t="shared" si="27"/>
        <v xml:space="preserve"> </v>
      </c>
      <c r="L121" s="60"/>
      <c r="M121" s="53" t="str">
        <f t="shared" si="28"/>
        <v xml:space="preserve">道具指引各个系统回归 </v>
      </c>
      <c r="N121" s="59">
        <f t="shared" si="29"/>
        <v>1</v>
      </c>
      <c r="O121" s="60"/>
      <c r="P121" s="53" t="str">
        <f t="shared" si="30"/>
        <v xml:space="preserve"> </v>
      </c>
      <c r="Q121" s="59" t="str">
        <f t="shared" si="31"/>
        <v xml:space="preserve"> </v>
      </c>
      <c r="R121" s="60"/>
      <c r="S121" s="53" t="str">
        <f t="shared" si="32"/>
        <v xml:space="preserve"> </v>
      </c>
      <c r="T121" s="59" t="str">
        <f t="shared" si="34"/>
        <v xml:space="preserve"> </v>
      </c>
      <c r="V121" s="53" t="str">
        <f t="shared" si="35"/>
        <v xml:space="preserve"> </v>
      </c>
      <c r="W121" s="76" t="str">
        <f t="shared" si="36"/>
        <v xml:space="preserve"> </v>
      </c>
    </row>
    <row r="122" spans="1:23" x14ac:dyDescent="0.25">
      <c r="B122" s="104" t="s">
        <v>237</v>
      </c>
      <c r="C122" s="56"/>
      <c r="D122" s="54">
        <v>2</v>
      </c>
      <c r="E122" s="54">
        <v>3</v>
      </c>
      <c r="G122" s="53" t="str">
        <f>IF($E122=1,$B122," ")</f>
        <v xml:space="preserve"> </v>
      </c>
      <c r="H122" s="59" t="str">
        <f>IF($E122=1,$D122," ")</f>
        <v xml:space="preserve"> </v>
      </c>
      <c r="I122" s="60"/>
      <c r="J122" s="53" t="str">
        <f>IF($E122=2,$B122," ")</f>
        <v xml:space="preserve"> </v>
      </c>
      <c r="K122" s="59" t="str">
        <f>IF($E122=2,$D122," ")</f>
        <v xml:space="preserve"> </v>
      </c>
      <c r="L122" s="60"/>
      <c r="M122" s="53" t="str">
        <f>IF($E122=3,$B122," ")</f>
        <v>Loading界面美术需求</v>
      </c>
      <c r="N122" s="59">
        <f>IF($E122=3,$D122," ")</f>
        <v>2</v>
      </c>
      <c r="O122" s="60"/>
      <c r="P122" s="53" t="str">
        <f>IF($E122=4,$B122," ")</f>
        <v xml:space="preserve"> </v>
      </c>
      <c r="Q122" s="59" t="str">
        <f>IF($E122=4,$D122," ")</f>
        <v xml:space="preserve"> </v>
      </c>
      <c r="R122" s="60"/>
      <c r="S122" s="53" t="str">
        <f>IF($E122=5,$B122," ")</f>
        <v xml:space="preserve"> </v>
      </c>
      <c r="T122" s="59" t="str">
        <f>IF($E122=5,$D122," ")</f>
        <v xml:space="preserve"> </v>
      </c>
      <c r="V122" s="53" t="str">
        <f>IF($E122=6,$B122," ")</f>
        <v xml:space="preserve"> </v>
      </c>
      <c r="W122" s="76" t="str">
        <f>IF($E122=6,$D122," ")</f>
        <v xml:space="preserve"> </v>
      </c>
    </row>
    <row r="123" spans="1:23" x14ac:dyDescent="0.25">
      <c r="B123" s="104" t="s">
        <v>244</v>
      </c>
      <c r="C123" s="56"/>
      <c r="D123" s="54">
        <v>1</v>
      </c>
      <c r="E123" s="54">
        <v>3</v>
      </c>
      <c r="G123" s="53" t="str">
        <f>IF($E123=1,$B123," ")</f>
        <v xml:space="preserve"> </v>
      </c>
      <c r="H123" s="59" t="str">
        <f>IF($E123=1,$D123," ")</f>
        <v xml:space="preserve"> </v>
      </c>
      <c r="I123" s="60"/>
      <c r="J123" s="53" t="str">
        <f>IF($E123=2,$B123," ")</f>
        <v xml:space="preserve"> </v>
      </c>
      <c r="K123" s="59" t="str">
        <f>IF($E123=2,$D123," ")</f>
        <v xml:space="preserve"> </v>
      </c>
      <c r="L123" s="60"/>
      <c r="M123" s="53" t="str">
        <f>IF($E123=3,$B123," ")</f>
        <v>loading界面功能设计</v>
      </c>
      <c r="N123" s="59">
        <f>IF($E123=3,$D123," ")</f>
        <v>1</v>
      </c>
      <c r="O123" s="60"/>
      <c r="P123" s="53" t="str">
        <f>IF($E123=4,$B123," ")</f>
        <v xml:space="preserve"> </v>
      </c>
      <c r="Q123" s="59" t="str">
        <f>IF($E123=4,$D123," ")</f>
        <v xml:space="preserve"> </v>
      </c>
      <c r="R123" s="60"/>
      <c r="S123" s="53" t="str">
        <f>IF($E123=5,$B123," ")</f>
        <v xml:space="preserve"> </v>
      </c>
      <c r="T123" s="59" t="str">
        <f>IF($E123=5,$D123," ")</f>
        <v xml:space="preserve"> </v>
      </c>
      <c r="V123" s="53" t="str">
        <f>IF($E123=6,$B123," ")</f>
        <v xml:space="preserve"> </v>
      </c>
      <c r="W123" s="76" t="str">
        <f>IF($E123=6,$D123," ")</f>
        <v xml:space="preserve"> </v>
      </c>
    </row>
    <row r="124" spans="1:23" s="52" customFormat="1" ht="34" x14ac:dyDescent="0.25">
      <c r="A124" s="34"/>
      <c r="B124" s="105" t="s">
        <v>113</v>
      </c>
      <c r="D124" s="61">
        <v>2</v>
      </c>
      <c r="E124" s="54">
        <v>3</v>
      </c>
      <c r="F124" s="53" t="s">
        <v>114</v>
      </c>
      <c r="G124" s="53" t="str">
        <f>IF($E124=1,$B124," ")</f>
        <v xml:space="preserve"> </v>
      </c>
      <c r="H124" s="59" t="str">
        <f>IF($E124=1,$D124," ")</f>
        <v xml:space="preserve"> </v>
      </c>
      <c r="I124" s="60"/>
      <c r="J124" s="53" t="str">
        <f>IF($E124=2,$B124," ")</f>
        <v xml:space="preserve"> </v>
      </c>
      <c r="K124" s="59" t="str">
        <f>IF($E124=2,$D124," ")</f>
        <v xml:space="preserve"> </v>
      </c>
      <c r="L124" s="60"/>
      <c r="M124" s="53" t="str">
        <f>IF($E124=3,$B124," ")</f>
        <v>新手引导</v>
      </c>
      <c r="N124" s="59">
        <f>IF($E124=3,$D124," ")</f>
        <v>2</v>
      </c>
      <c r="O124" s="60"/>
      <c r="P124" s="53" t="str">
        <f>IF($E124=4,$B124," ")</f>
        <v xml:space="preserve"> </v>
      </c>
      <c r="Q124" s="59" t="str">
        <f>IF($E124=4,$D124," ")</f>
        <v xml:space="preserve"> </v>
      </c>
      <c r="R124" s="60"/>
      <c r="S124" s="53" t="str">
        <f>IF($E124=5,$B124," ")</f>
        <v xml:space="preserve"> </v>
      </c>
      <c r="T124" s="59" t="str">
        <f>IF($E124=5,$D124," ")</f>
        <v xml:space="preserve"> </v>
      </c>
      <c r="U124" s="9"/>
      <c r="V124" s="53" t="str">
        <f>IF($E124=6,$B124," ")</f>
        <v xml:space="preserve"> </v>
      </c>
      <c r="W124" s="76" t="str">
        <f>IF($E124=6,$D124," ")</f>
        <v xml:space="preserve"> </v>
      </c>
    </row>
    <row r="125" spans="1:23" x14ac:dyDescent="0.25">
      <c r="B125" s="52"/>
      <c r="C125" s="52"/>
      <c r="D125" s="61"/>
      <c r="G125" s="53"/>
      <c r="H125" s="59"/>
      <c r="I125" s="60"/>
      <c r="J125" s="53"/>
      <c r="K125" s="59"/>
      <c r="L125" s="60"/>
      <c r="M125" s="53"/>
      <c r="N125" s="59"/>
      <c r="O125" s="60"/>
      <c r="P125" s="53"/>
      <c r="Q125" s="59"/>
      <c r="R125" s="60"/>
      <c r="S125" s="53"/>
      <c r="T125" s="59"/>
      <c r="V125" s="53"/>
      <c r="W125" s="76"/>
    </row>
    <row r="126" spans="1:23" s="52" customFormat="1" x14ac:dyDescent="0.25">
      <c r="A126" s="34"/>
      <c r="B126" s="105" t="s">
        <v>246</v>
      </c>
      <c r="D126" s="61">
        <v>4</v>
      </c>
      <c r="E126" s="54">
        <v>4</v>
      </c>
      <c r="F126" s="53"/>
      <c r="G126" s="53" t="str">
        <f>IF($E126=1,$B126," ")</f>
        <v xml:space="preserve"> </v>
      </c>
      <c r="H126" s="59" t="str">
        <f>IF($E126=1,$D126," ")</f>
        <v xml:space="preserve"> </v>
      </c>
      <c r="I126" s="60"/>
      <c r="J126" s="53" t="str">
        <f>IF($E126=2,$B126," ")</f>
        <v xml:space="preserve"> </v>
      </c>
      <c r="K126" s="59" t="str">
        <f>IF($E126=2,$D126," ")</f>
        <v xml:space="preserve"> </v>
      </c>
      <c r="L126" s="60"/>
      <c r="M126" s="53" t="str">
        <f>IF($E126=3,$B126," ")</f>
        <v xml:space="preserve"> </v>
      </c>
      <c r="N126" s="59" t="str">
        <f>IF($E126=3,$D126," ")</f>
        <v xml:space="preserve"> </v>
      </c>
      <c r="O126" s="60"/>
      <c r="P126" s="53" t="str">
        <f>IF($E126=4,$B126," ")</f>
        <v>新手引导（封文档）</v>
      </c>
      <c r="Q126" s="59">
        <f>IF($E126=4,$D126," ")</f>
        <v>4</v>
      </c>
      <c r="R126" s="60"/>
      <c r="S126" s="53" t="str">
        <f>IF($E126=5,$B126," ")</f>
        <v xml:space="preserve"> </v>
      </c>
      <c r="T126" s="59" t="str">
        <f>IF($E126=5,$D126," ")</f>
        <v xml:space="preserve"> </v>
      </c>
      <c r="U126" s="9"/>
      <c r="V126" s="53" t="str">
        <f>IF($E126=6,$B126," ")</f>
        <v xml:space="preserve"> </v>
      </c>
      <c r="W126" s="76" t="str">
        <f>IF($E126=6,$D126," ")</f>
        <v xml:space="preserve"> </v>
      </c>
    </row>
    <row r="127" spans="1:23" x14ac:dyDescent="0.25">
      <c r="B127" s="105" t="s">
        <v>220</v>
      </c>
      <c r="D127" s="54">
        <v>2</v>
      </c>
      <c r="E127" s="54">
        <v>4</v>
      </c>
      <c r="G127" s="53" t="str">
        <f t="shared" si="24"/>
        <v xml:space="preserve"> </v>
      </c>
      <c r="H127" s="59" t="str">
        <f t="shared" si="25"/>
        <v xml:space="preserve"> </v>
      </c>
      <c r="I127" s="60"/>
      <c r="J127" s="53" t="str">
        <f t="shared" si="26"/>
        <v xml:space="preserve"> </v>
      </c>
      <c r="K127" s="59" t="str">
        <f t="shared" si="27"/>
        <v xml:space="preserve"> </v>
      </c>
      <c r="L127" s="60"/>
      <c r="M127" s="53" t="str">
        <f t="shared" si="28"/>
        <v xml:space="preserve"> </v>
      </c>
      <c r="N127" s="59" t="str">
        <f t="shared" si="29"/>
        <v xml:space="preserve"> </v>
      </c>
      <c r="O127" s="60"/>
      <c r="P127" s="53" t="str">
        <f t="shared" si="30"/>
        <v>公会祈福、科技内容设计</v>
      </c>
      <c r="Q127" s="59">
        <f t="shared" si="31"/>
        <v>2</v>
      </c>
      <c r="R127" s="60"/>
      <c r="S127" s="53" t="str">
        <f t="shared" si="32"/>
        <v xml:space="preserve"> </v>
      </c>
      <c r="T127" s="59" t="str">
        <f t="shared" si="34"/>
        <v xml:space="preserve"> </v>
      </c>
      <c r="V127" s="53" t="str">
        <f t="shared" si="35"/>
        <v xml:space="preserve"> </v>
      </c>
      <c r="W127" s="76" t="str">
        <f t="shared" si="36"/>
        <v xml:space="preserve"> </v>
      </c>
    </row>
    <row r="128" spans="1:23" x14ac:dyDescent="0.25">
      <c r="B128" s="105" t="s">
        <v>219</v>
      </c>
      <c r="D128" s="54">
        <v>1</v>
      </c>
      <c r="E128" s="54">
        <v>4</v>
      </c>
      <c r="G128" s="53" t="str">
        <f t="shared" si="24"/>
        <v xml:space="preserve"> </v>
      </c>
      <c r="H128" s="59" t="str">
        <f t="shared" si="25"/>
        <v xml:space="preserve"> </v>
      </c>
      <c r="I128" s="60"/>
      <c r="J128" s="53" t="str">
        <f t="shared" si="26"/>
        <v xml:space="preserve"> </v>
      </c>
      <c r="K128" s="59" t="str">
        <f t="shared" si="27"/>
        <v xml:space="preserve"> </v>
      </c>
      <c r="L128" s="60"/>
      <c r="M128" s="53" t="str">
        <f t="shared" si="28"/>
        <v xml:space="preserve"> </v>
      </c>
      <c r="N128" s="59" t="str">
        <f t="shared" si="29"/>
        <v xml:space="preserve"> </v>
      </c>
      <c r="O128" s="60"/>
      <c r="P128" s="53" t="str">
        <f t="shared" si="30"/>
        <v>公会祈福、科技配置</v>
      </c>
      <c r="Q128" s="59">
        <f t="shared" si="31"/>
        <v>1</v>
      </c>
      <c r="R128" s="60"/>
      <c r="S128" s="53" t="str">
        <f t="shared" si="32"/>
        <v xml:space="preserve"> </v>
      </c>
      <c r="T128" s="59" t="str">
        <f t="shared" si="34"/>
        <v xml:space="preserve"> </v>
      </c>
      <c r="V128" s="53" t="str">
        <f t="shared" si="35"/>
        <v xml:space="preserve"> </v>
      </c>
      <c r="W128" s="76" t="str">
        <f t="shared" si="36"/>
        <v xml:space="preserve"> </v>
      </c>
    </row>
    <row r="129" spans="1:23" ht="34" x14ac:dyDescent="0.25">
      <c r="A129" s="5"/>
      <c r="B129" s="107" t="s">
        <v>783</v>
      </c>
      <c r="D129" s="61">
        <v>1</v>
      </c>
      <c r="E129" s="54">
        <v>6</v>
      </c>
      <c r="G129" s="53" t="str">
        <f t="shared" si="24"/>
        <v xml:space="preserve"> </v>
      </c>
      <c r="H129" s="59" t="str">
        <f t="shared" si="25"/>
        <v xml:space="preserve"> </v>
      </c>
      <c r="I129" s="60"/>
      <c r="J129" s="53" t="str">
        <f t="shared" si="26"/>
        <v xml:space="preserve"> </v>
      </c>
      <c r="K129" s="59" t="str">
        <f t="shared" si="27"/>
        <v xml:space="preserve"> </v>
      </c>
      <c r="L129" s="60"/>
      <c r="M129" s="53" t="str">
        <f t="shared" si="28"/>
        <v xml:space="preserve"> </v>
      </c>
      <c r="N129" s="59" t="str">
        <f t="shared" si="29"/>
        <v xml:space="preserve"> </v>
      </c>
      <c r="O129" s="60"/>
      <c r="P129" s="53" t="str">
        <f t="shared" si="30"/>
        <v xml:space="preserve"> </v>
      </c>
      <c r="Q129" s="59" t="str">
        <f t="shared" si="31"/>
        <v xml:space="preserve"> </v>
      </c>
      <c r="R129" s="60"/>
      <c r="S129" s="53" t="str">
        <f t="shared" si="32"/>
        <v xml:space="preserve"> </v>
      </c>
      <c r="T129" s="59" t="str">
        <f t="shared" si="34"/>
        <v xml:space="preserve"> </v>
      </c>
      <c r="V129" s="53" t="str">
        <f t="shared" si="35"/>
        <v>充值商店界面版面和功能补充</v>
      </c>
      <c r="W129" s="76">
        <f t="shared" si="36"/>
        <v>1</v>
      </c>
    </row>
    <row r="130" spans="1:23" x14ac:dyDescent="0.25">
      <c r="G130" s="53" t="str">
        <f t="shared" si="24"/>
        <v xml:space="preserve"> </v>
      </c>
      <c r="H130" s="59" t="str">
        <f t="shared" si="25"/>
        <v xml:space="preserve"> </v>
      </c>
      <c r="I130" s="60"/>
      <c r="J130" s="53" t="str">
        <f t="shared" si="26"/>
        <v xml:space="preserve"> </v>
      </c>
      <c r="K130" s="59" t="str">
        <f t="shared" si="27"/>
        <v xml:space="preserve"> </v>
      </c>
      <c r="L130" s="60"/>
      <c r="M130" s="53" t="str">
        <f t="shared" si="28"/>
        <v xml:space="preserve"> </v>
      </c>
      <c r="N130" s="59" t="str">
        <f t="shared" si="29"/>
        <v xml:space="preserve"> </v>
      </c>
      <c r="O130" s="60"/>
      <c r="P130" s="53" t="str">
        <f t="shared" si="30"/>
        <v xml:space="preserve"> </v>
      </c>
      <c r="Q130" s="59" t="str">
        <f t="shared" si="31"/>
        <v xml:space="preserve"> </v>
      </c>
      <c r="R130" s="60"/>
      <c r="S130" s="53" t="str">
        <f t="shared" si="32"/>
        <v xml:space="preserve"> </v>
      </c>
      <c r="T130" s="59" t="str">
        <f t="shared" si="34"/>
        <v xml:space="preserve"> </v>
      </c>
      <c r="V130" s="53" t="str">
        <f t="shared" si="35"/>
        <v xml:space="preserve"> </v>
      </c>
      <c r="W130" s="76" t="str">
        <f t="shared" si="36"/>
        <v xml:space="preserve"> </v>
      </c>
    </row>
    <row r="131" spans="1:23" x14ac:dyDescent="0.25">
      <c r="B131" s="104" t="s">
        <v>225</v>
      </c>
      <c r="C131" s="56"/>
      <c r="D131" s="54">
        <v>0.5</v>
      </c>
      <c r="E131" s="54">
        <v>5</v>
      </c>
      <c r="G131" s="53" t="str">
        <f t="shared" si="24"/>
        <v xml:space="preserve"> </v>
      </c>
      <c r="H131" s="59" t="str">
        <f t="shared" si="25"/>
        <v xml:space="preserve"> </v>
      </c>
      <c r="I131" s="60"/>
      <c r="J131" s="53" t="str">
        <f t="shared" si="26"/>
        <v xml:space="preserve"> </v>
      </c>
      <c r="K131" s="59" t="str">
        <f t="shared" si="27"/>
        <v xml:space="preserve"> </v>
      </c>
      <c r="L131" s="60"/>
      <c r="M131" s="53" t="str">
        <f t="shared" si="28"/>
        <v xml:space="preserve"> </v>
      </c>
      <c r="N131" s="59" t="str">
        <f t="shared" si="29"/>
        <v xml:space="preserve"> </v>
      </c>
      <c r="O131" s="60"/>
      <c r="P131" s="53" t="str">
        <f t="shared" si="30"/>
        <v xml:space="preserve"> </v>
      </c>
      <c r="Q131" s="59" t="str">
        <f t="shared" si="31"/>
        <v xml:space="preserve"> </v>
      </c>
      <c r="R131" s="60"/>
      <c r="S131" s="53" t="str">
        <f t="shared" si="32"/>
        <v>loading界面- 验收，Debug</v>
      </c>
      <c r="T131" s="59">
        <f t="shared" si="34"/>
        <v>0.5</v>
      </c>
      <c r="V131" s="53" t="str">
        <f t="shared" si="35"/>
        <v xml:space="preserve"> </v>
      </c>
      <c r="W131" s="76" t="str">
        <f t="shared" si="36"/>
        <v xml:space="preserve"> </v>
      </c>
    </row>
    <row r="132" spans="1:23" ht="34" x14ac:dyDescent="0.25">
      <c r="B132" s="105" t="s">
        <v>224</v>
      </c>
      <c r="D132" s="54">
        <v>0.5</v>
      </c>
      <c r="E132" s="54">
        <v>5</v>
      </c>
      <c r="G132" s="53" t="str">
        <f t="shared" si="24"/>
        <v xml:space="preserve"> </v>
      </c>
      <c r="H132" s="59" t="str">
        <f t="shared" si="25"/>
        <v xml:space="preserve"> </v>
      </c>
      <c r="I132" s="60"/>
      <c r="J132" s="53" t="str">
        <f t="shared" si="26"/>
        <v xml:space="preserve"> </v>
      </c>
      <c r="K132" s="59" t="str">
        <f t="shared" si="27"/>
        <v xml:space="preserve"> </v>
      </c>
      <c r="L132" s="60"/>
      <c r="M132" s="53" t="str">
        <f t="shared" si="28"/>
        <v xml:space="preserve"> </v>
      </c>
      <c r="N132" s="59" t="str">
        <f t="shared" si="29"/>
        <v xml:space="preserve"> </v>
      </c>
      <c r="O132" s="60"/>
      <c r="P132" s="53" t="str">
        <f t="shared" si="30"/>
        <v xml:space="preserve"> </v>
      </c>
      <c r="Q132" s="59" t="str">
        <f t="shared" si="31"/>
        <v xml:space="preserve"> </v>
      </c>
      <c r="R132" s="60"/>
      <c r="S132" s="53" t="str">
        <f t="shared" si="32"/>
        <v>0.7版本对局外调整-验收，Debug</v>
      </c>
      <c r="T132" s="59">
        <f t="shared" si="34"/>
        <v>0.5</v>
      </c>
      <c r="V132" s="53" t="str">
        <f t="shared" si="35"/>
        <v xml:space="preserve"> </v>
      </c>
      <c r="W132" s="76" t="str">
        <f t="shared" si="36"/>
        <v xml:space="preserve"> </v>
      </c>
    </row>
    <row r="133" spans="1:23" x14ac:dyDescent="0.25">
      <c r="B133" s="105" t="s">
        <v>199</v>
      </c>
      <c r="C133" s="52"/>
      <c r="D133" s="61">
        <v>2</v>
      </c>
      <c r="E133" s="54">
        <v>5</v>
      </c>
      <c r="F133" s="53" t="s">
        <v>112</v>
      </c>
      <c r="G133" s="53" t="str">
        <f t="shared" si="24"/>
        <v xml:space="preserve"> </v>
      </c>
      <c r="H133" s="59" t="str">
        <f t="shared" si="25"/>
        <v xml:space="preserve"> </v>
      </c>
      <c r="I133" s="60"/>
      <c r="J133" s="53" t="str">
        <f t="shared" si="26"/>
        <v xml:space="preserve"> </v>
      </c>
      <c r="K133" s="59" t="str">
        <f t="shared" si="27"/>
        <v xml:space="preserve"> </v>
      </c>
      <c r="L133" s="60"/>
      <c r="M133" s="53" t="str">
        <f t="shared" si="28"/>
        <v xml:space="preserve"> </v>
      </c>
      <c r="N133" s="59" t="str">
        <f t="shared" si="29"/>
        <v xml:space="preserve"> </v>
      </c>
      <c r="O133" s="60"/>
      <c r="P133" s="53" t="str">
        <f t="shared" si="30"/>
        <v xml:space="preserve"> </v>
      </c>
      <c r="Q133" s="59" t="str">
        <f t="shared" si="31"/>
        <v xml:space="preserve"> </v>
      </c>
      <c r="R133" s="60"/>
      <c r="S133" s="53" t="str">
        <f t="shared" si="32"/>
        <v>公会任务设计，包括公会副本</v>
      </c>
      <c r="T133" s="59">
        <f t="shared" si="34"/>
        <v>2</v>
      </c>
      <c r="V133" s="53" t="str">
        <f t="shared" si="35"/>
        <v xml:space="preserve"> </v>
      </c>
      <c r="W133" s="76" t="str">
        <f t="shared" si="36"/>
        <v xml:space="preserve"> </v>
      </c>
    </row>
    <row r="134" spans="1:23" x14ac:dyDescent="0.25">
      <c r="B134" s="107" t="s">
        <v>367</v>
      </c>
      <c r="C134" s="52"/>
      <c r="D134" s="61">
        <v>2</v>
      </c>
      <c r="E134" s="54">
        <v>5</v>
      </c>
      <c r="G134" s="53" t="str">
        <f t="shared" si="24"/>
        <v xml:space="preserve"> </v>
      </c>
      <c r="H134" s="59" t="str">
        <f t="shared" si="25"/>
        <v xml:space="preserve"> </v>
      </c>
      <c r="I134" s="60"/>
      <c r="J134" s="53" t="str">
        <f t="shared" si="26"/>
        <v xml:space="preserve"> </v>
      </c>
      <c r="K134" s="59" t="str">
        <f t="shared" si="27"/>
        <v xml:space="preserve"> </v>
      </c>
      <c r="L134" s="60"/>
      <c r="M134" s="53" t="str">
        <f t="shared" si="28"/>
        <v xml:space="preserve"> </v>
      </c>
      <c r="N134" s="59" t="str">
        <f t="shared" si="29"/>
        <v xml:space="preserve"> </v>
      </c>
      <c r="O134" s="60"/>
      <c r="P134" s="53" t="str">
        <f t="shared" si="30"/>
        <v xml:space="preserve"> </v>
      </c>
      <c r="Q134" s="59" t="str">
        <f t="shared" si="31"/>
        <v xml:space="preserve"> </v>
      </c>
      <c r="R134" s="60"/>
      <c r="S134" s="53" t="str">
        <f t="shared" si="32"/>
        <v>公会任务配置</v>
      </c>
      <c r="T134" s="59">
        <f t="shared" si="34"/>
        <v>2</v>
      </c>
      <c r="V134" s="53" t="str">
        <f t="shared" si="35"/>
        <v xml:space="preserve"> </v>
      </c>
      <c r="W134" s="76" t="str">
        <f t="shared" si="36"/>
        <v xml:space="preserve"> </v>
      </c>
    </row>
    <row r="135" spans="1:23" s="52" customFormat="1" x14ac:dyDescent="0.25">
      <c r="A135" s="112"/>
      <c r="D135" s="61"/>
      <c r="E135" s="61"/>
      <c r="F135" s="70"/>
      <c r="G135" s="70"/>
      <c r="H135" s="89"/>
      <c r="I135" s="60"/>
      <c r="J135" s="70"/>
      <c r="K135" s="89"/>
      <c r="L135" s="60"/>
      <c r="M135" s="70"/>
      <c r="N135" s="89"/>
      <c r="O135" s="60"/>
      <c r="P135" s="70"/>
      <c r="Q135" s="89"/>
      <c r="R135" s="60"/>
      <c r="S135" s="70"/>
      <c r="T135" s="89"/>
      <c r="U135" s="60"/>
      <c r="V135" s="70"/>
      <c r="W135" s="114"/>
    </row>
    <row r="136" spans="1:23" x14ac:dyDescent="0.25">
      <c r="B136" s="107" t="s">
        <v>794</v>
      </c>
      <c r="C136" s="52"/>
      <c r="D136" s="61">
        <v>1</v>
      </c>
      <c r="E136" s="54">
        <v>6</v>
      </c>
      <c r="G136" s="53" t="str">
        <f t="shared" si="24"/>
        <v xml:space="preserve"> </v>
      </c>
      <c r="H136" s="59" t="str">
        <f t="shared" si="25"/>
        <v xml:space="preserve"> </v>
      </c>
      <c r="I136" s="60"/>
      <c r="J136" s="53" t="str">
        <f t="shared" si="26"/>
        <v xml:space="preserve"> </v>
      </c>
      <c r="K136" s="59" t="str">
        <f t="shared" si="27"/>
        <v xml:space="preserve"> </v>
      </c>
      <c r="L136" s="60"/>
      <c r="M136" s="53" t="str">
        <f t="shared" si="28"/>
        <v xml:space="preserve"> </v>
      </c>
      <c r="N136" s="59" t="str">
        <f t="shared" si="29"/>
        <v xml:space="preserve"> </v>
      </c>
      <c r="O136" s="60"/>
      <c r="P136" s="53" t="str">
        <f t="shared" si="30"/>
        <v xml:space="preserve"> </v>
      </c>
      <c r="Q136" s="59" t="str">
        <f t="shared" si="31"/>
        <v xml:space="preserve"> </v>
      </c>
      <c r="R136" s="60"/>
      <c r="S136" s="53" t="str">
        <f t="shared" si="32"/>
        <v xml:space="preserve"> </v>
      </c>
      <c r="T136" s="59" t="str">
        <f t="shared" si="34"/>
        <v xml:space="preserve"> </v>
      </c>
      <c r="V136" s="53" t="str">
        <f t="shared" si="35"/>
        <v>Loading文案</v>
      </c>
      <c r="W136" s="76">
        <f t="shared" si="36"/>
        <v>1</v>
      </c>
    </row>
    <row r="137" spans="1:23" x14ac:dyDescent="0.25">
      <c r="A137" s="5"/>
      <c r="B137" s="107" t="s">
        <v>228</v>
      </c>
      <c r="C137" s="52"/>
      <c r="D137" s="61">
        <v>1</v>
      </c>
      <c r="E137" s="54">
        <v>6</v>
      </c>
      <c r="G137" s="53" t="str">
        <f t="shared" si="24"/>
        <v xml:space="preserve"> </v>
      </c>
      <c r="H137" s="59" t="str">
        <f t="shared" si="25"/>
        <v xml:space="preserve"> </v>
      </c>
      <c r="I137" s="60"/>
      <c r="J137" s="53" t="str">
        <f t="shared" si="26"/>
        <v xml:space="preserve"> </v>
      </c>
      <c r="K137" s="59" t="str">
        <f t="shared" si="27"/>
        <v xml:space="preserve"> </v>
      </c>
      <c r="L137" s="60"/>
      <c r="M137" s="53" t="str">
        <f t="shared" si="28"/>
        <v xml:space="preserve"> </v>
      </c>
      <c r="N137" s="59" t="str">
        <f t="shared" si="29"/>
        <v xml:space="preserve"> </v>
      </c>
      <c r="O137" s="60"/>
      <c r="P137" s="53" t="str">
        <f t="shared" si="30"/>
        <v xml:space="preserve"> </v>
      </c>
      <c r="Q137" s="59" t="str">
        <f t="shared" si="31"/>
        <v xml:space="preserve"> </v>
      </c>
      <c r="R137" s="60"/>
      <c r="S137" s="53" t="str">
        <f t="shared" si="32"/>
        <v xml:space="preserve"> </v>
      </c>
      <c r="T137" s="59" t="str">
        <f t="shared" si="34"/>
        <v xml:space="preserve"> </v>
      </c>
      <c r="V137" s="53" t="str">
        <f t="shared" si="35"/>
        <v>公会任务配置 -Debug</v>
      </c>
      <c r="W137" s="76">
        <f t="shared" si="36"/>
        <v>1</v>
      </c>
    </row>
    <row r="138" spans="1:23" x14ac:dyDescent="0.25">
      <c r="A138" s="5"/>
      <c r="B138" s="121" t="s">
        <v>877</v>
      </c>
      <c r="C138" s="52"/>
      <c r="D138" s="61">
        <v>2</v>
      </c>
      <c r="E138" s="54">
        <v>6</v>
      </c>
      <c r="G138" s="53"/>
      <c r="H138" s="59"/>
      <c r="I138" s="60"/>
      <c r="J138" s="53"/>
      <c r="K138" s="59"/>
      <c r="L138" s="60"/>
      <c r="M138" s="53"/>
      <c r="N138" s="59"/>
      <c r="O138" s="60"/>
      <c r="P138" s="53"/>
      <c r="Q138" s="59"/>
      <c r="R138" s="60"/>
      <c r="S138" s="53"/>
      <c r="T138" s="59"/>
    </row>
    <row r="139" spans="1:23" x14ac:dyDescent="0.25">
      <c r="A139" s="5"/>
      <c r="B139" s="121" t="s">
        <v>800</v>
      </c>
      <c r="C139" s="52"/>
      <c r="D139" s="61">
        <v>0.5</v>
      </c>
      <c r="E139" s="54">
        <v>6</v>
      </c>
      <c r="G139" s="53"/>
      <c r="H139" s="59"/>
      <c r="I139" s="60"/>
      <c r="J139" s="53"/>
      <c r="K139" s="59"/>
      <c r="L139" s="60"/>
      <c r="M139" s="53"/>
      <c r="N139" s="59"/>
      <c r="O139" s="60"/>
      <c r="P139" s="53"/>
      <c r="Q139" s="59"/>
      <c r="R139" s="60"/>
      <c r="S139" s="53"/>
      <c r="T139" s="59"/>
    </row>
    <row r="140" spans="1:23" x14ac:dyDescent="0.25">
      <c r="A140" s="5"/>
      <c r="B140" s="107" t="s">
        <v>115</v>
      </c>
      <c r="C140" s="52"/>
      <c r="D140" s="61">
        <v>3</v>
      </c>
      <c r="E140" s="54">
        <v>8</v>
      </c>
      <c r="G140" s="53" t="str">
        <f>IF($E140=1,$B140," ")</f>
        <v xml:space="preserve"> </v>
      </c>
      <c r="H140" s="59" t="str">
        <f>IF($E140=1,$D140," ")</f>
        <v xml:space="preserve"> </v>
      </c>
      <c r="I140" s="60"/>
      <c r="J140" s="53" t="str">
        <f>IF($E140=2,$B140," ")</f>
        <v xml:space="preserve"> </v>
      </c>
      <c r="K140" s="59" t="str">
        <f>IF($E140=2,$D140," ")</f>
        <v xml:space="preserve"> </v>
      </c>
      <c r="L140" s="60"/>
      <c r="M140" s="53" t="str">
        <f>IF($E140=3,$B140," ")</f>
        <v xml:space="preserve"> </v>
      </c>
      <c r="N140" s="59" t="str">
        <f>IF($E140=3,$D140," ")</f>
        <v xml:space="preserve"> </v>
      </c>
      <c r="O140" s="60"/>
      <c r="P140" s="53" t="str">
        <f>IF($E140=4,$B140," ")</f>
        <v xml:space="preserve"> </v>
      </c>
      <c r="Q140" s="59" t="str">
        <f>IF($E140=4,$D140," ")</f>
        <v xml:space="preserve"> </v>
      </c>
      <c r="R140" s="60"/>
      <c r="S140" s="53" t="str">
        <f>IF($E140=5,$B140," ")</f>
        <v xml:space="preserve"> </v>
      </c>
      <c r="T140" s="59" t="str">
        <f>IF($E140=5,$D140," ")</f>
        <v xml:space="preserve"> </v>
      </c>
      <c r="V140" s="53" t="str">
        <f>IF($E140=6,$B140," ")</f>
        <v xml:space="preserve"> </v>
      </c>
      <c r="W140" s="76" t="str">
        <f>IF($E140=6,$D140," ")</f>
        <v xml:space="preserve"> </v>
      </c>
    </row>
    <row r="141" spans="1:23" x14ac:dyDescent="0.25">
      <c r="A141" s="5"/>
      <c r="B141" s="52"/>
      <c r="D141" s="61"/>
      <c r="G141" s="53"/>
      <c r="H141" s="59"/>
      <c r="I141" s="60"/>
      <c r="J141" s="53"/>
      <c r="K141" s="59"/>
      <c r="L141" s="60"/>
      <c r="M141" s="53"/>
      <c r="N141" s="59"/>
      <c r="O141" s="60"/>
      <c r="P141" s="53"/>
      <c r="Q141" s="59"/>
      <c r="R141" s="60"/>
      <c r="S141" s="53"/>
      <c r="T141" s="59"/>
    </row>
    <row r="142" spans="1:23" s="34" customFormat="1" x14ac:dyDescent="0.25">
      <c r="B142" s="37" t="s">
        <v>338</v>
      </c>
      <c r="C142" s="37"/>
      <c r="D142" s="35">
        <f>SUM(D109:D139)</f>
        <v>33.5</v>
      </c>
      <c r="E142" s="35"/>
      <c r="F142" s="36"/>
      <c r="H142" s="35">
        <f>SUM(H110:H137)</f>
        <v>3.5</v>
      </c>
      <c r="I142" s="38"/>
      <c r="K142" s="35">
        <f>SUM(K110:K137)</f>
        <v>6</v>
      </c>
      <c r="L142" s="38"/>
      <c r="N142" s="35">
        <f>SUM(N110:N137)</f>
        <v>6.5</v>
      </c>
      <c r="O142" s="38"/>
      <c r="Q142" s="35">
        <f>SUM(Q110:Q137)</f>
        <v>7</v>
      </c>
      <c r="R142" s="38"/>
      <c r="T142" s="35">
        <f>SUM(T110:T137)</f>
        <v>5</v>
      </c>
      <c r="U142" s="38"/>
      <c r="W142" s="35">
        <f>SUM(W110:W137)</f>
        <v>3</v>
      </c>
    </row>
    <row r="143" spans="1:23" x14ac:dyDescent="0.25">
      <c r="A143" s="5"/>
      <c r="B143" s="52"/>
      <c r="C143" s="52"/>
      <c r="D143" s="61"/>
      <c r="G143" s="53"/>
      <c r="H143" s="59"/>
      <c r="I143" s="60"/>
      <c r="J143" s="53"/>
      <c r="K143" s="59"/>
      <c r="L143" s="60"/>
      <c r="M143" s="53"/>
      <c r="N143" s="59"/>
      <c r="O143" s="60"/>
      <c r="P143" s="53"/>
      <c r="Q143" s="59"/>
      <c r="R143" s="60"/>
      <c r="S143" s="53"/>
      <c r="T143" s="59"/>
    </row>
    <row r="144" spans="1:23" x14ac:dyDescent="0.25">
      <c r="A144" s="5"/>
      <c r="B144" s="34" t="s">
        <v>805</v>
      </c>
      <c r="C144" s="52"/>
      <c r="D144" s="61"/>
      <c r="G144" s="53"/>
      <c r="H144" s="59"/>
      <c r="I144" s="60"/>
      <c r="J144" s="53"/>
      <c r="K144" s="59"/>
      <c r="L144" s="60"/>
      <c r="M144" s="53"/>
      <c r="N144" s="59"/>
      <c r="O144" s="60"/>
      <c r="P144" s="53"/>
      <c r="Q144" s="59"/>
      <c r="R144" s="60"/>
      <c r="S144" s="53"/>
      <c r="T144" s="59"/>
    </row>
    <row r="145" spans="1:23" x14ac:dyDescent="0.25">
      <c r="A145" s="5"/>
      <c r="B145" s="34"/>
      <c r="C145" s="52"/>
      <c r="D145" s="61"/>
      <c r="G145" s="53"/>
      <c r="H145" s="59"/>
      <c r="I145" s="60"/>
      <c r="J145" s="53"/>
      <c r="K145" s="59"/>
      <c r="L145" s="60"/>
      <c r="M145" s="53"/>
      <c r="N145" s="59"/>
      <c r="O145" s="60"/>
      <c r="P145" s="53"/>
      <c r="Q145" s="59"/>
      <c r="R145" s="60"/>
      <c r="S145" s="53"/>
      <c r="T145" s="59"/>
    </row>
    <row r="146" spans="1:23" x14ac:dyDescent="0.25">
      <c r="A146" s="5"/>
      <c r="B146" s="61" t="s">
        <v>876</v>
      </c>
      <c r="C146" s="52"/>
      <c r="D146" s="61">
        <v>1</v>
      </c>
      <c r="E146" s="54">
        <v>7</v>
      </c>
      <c r="G146" s="53"/>
      <c r="H146" s="59"/>
      <c r="I146" s="60"/>
      <c r="J146" s="53"/>
      <c r="K146" s="59"/>
      <c r="L146" s="60"/>
      <c r="M146" s="53"/>
      <c r="N146" s="59"/>
      <c r="O146" s="60"/>
      <c r="P146" s="53"/>
      <c r="Q146" s="59"/>
      <c r="R146" s="60"/>
      <c r="S146" s="53"/>
      <c r="T146" s="59"/>
    </row>
    <row r="147" spans="1:23" x14ac:dyDescent="0.25">
      <c r="A147" s="5"/>
      <c r="B147" s="61" t="s">
        <v>801</v>
      </c>
      <c r="C147" s="52"/>
      <c r="D147" s="61">
        <v>0.5</v>
      </c>
      <c r="E147" s="54">
        <v>7</v>
      </c>
      <c r="F147" s="53" t="s">
        <v>883</v>
      </c>
      <c r="G147" s="53"/>
      <c r="H147" s="59"/>
      <c r="I147" s="60"/>
      <c r="J147" s="53"/>
      <c r="K147" s="59"/>
      <c r="L147" s="60"/>
      <c r="M147" s="53"/>
      <c r="N147" s="59"/>
      <c r="O147" s="60"/>
      <c r="P147" s="53"/>
      <c r="Q147" s="59"/>
      <c r="R147" s="60"/>
      <c r="S147" s="53"/>
      <c r="T147" s="59"/>
    </row>
    <row r="148" spans="1:23" x14ac:dyDescent="0.25">
      <c r="A148" s="5"/>
      <c r="B148" s="61" t="s">
        <v>812</v>
      </c>
      <c r="C148" s="52"/>
      <c r="D148" s="61">
        <v>5</v>
      </c>
      <c r="E148" s="54">
        <v>7</v>
      </c>
      <c r="G148" s="53"/>
      <c r="H148" s="59"/>
      <c r="I148" s="60"/>
      <c r="J148" s="53"/>
      <c r="K148" s="59"/>
      <c r="L148" s="60"/>
      <c r="M148" s="53"/>
      <c r="N148" s="59"/>
      <c r="O148" s="60"/>
      <c r="P148" s="53"/>
      <c r="Q148" s="59"/>
      <c r="R148" s="60"/>
      <c r="S148" s="53"/>
      <c r="T148" s="59"/>
    </row>
    <row r="149" spans="1:23" x14ac:dyDescent="0.25">
      <c r="A149" s="5"/>
      <c r="B149" s="52" t="s">
        <v>878</v>
      </c>
      <c r="C149" s="52"/>
      <c r="D149" s="61">
        <v>1</v>
      </c>
      <c r="E149" s="54">
        <v>7</v>
      </c>
      <c r="G149" s="53"/>
      <c r="H149" s="59"/>
      <c r="I149" s="60"/>
      <c r="J149" s="53"/>
      <c r="K149" s="59"/>
      <c r="L149" s="60"/>
      <c r="M149" s="53"/>
      <c r="N149" s="59"/>
      <c r="O149" s="60"/>
      <c r="P149" s="53"/>
      <c r="Q149" s="59"/>
      <c r="R149" s="60"/>
      <c r="S149" s="53"/>
      <c r="T149" s="59"/>
      <c r="V149" s="53"/>
      <c r="W149" s="76"/>
    </row>
    <row r="152" spans="1:23" ht="34" x14ac:dyDescent="0.25">
      <c r="A152" s="5"/>
      <c r="B152" s="52" t="s">
        <v>371</v>
      </c>
      <c r="D152" s="54">
        <v>2</v>
      </c>
      <c r="E152" s="54">
        <v>8</v>
      </c>
      <c r="F152" s="53" t="s">
        <v>372</v>
      </c>
      <c r="G152" s="53" t="str">
        <f>IF($E152=1,$B152," ")</f>
        <v xml:space="preserve"> </v>
      </c>
      <c r="H152" s="59" t="str">
        <f>IF($E152=1,$D152," ")</f>
        <v xml:space="preserve"> </v>
      </c>
      <c r="I152" s="60"/>
      <c r="J152" s="53" t="str">
        <f>IF($E152=2,$B152," ")</f>
        <v xml:space="preserve"> </v>
      </c>
      <c r="K152" s="59" t="str">
        <f>IF($E152=2,$D152," ")</f>
        <v xml:space="preserve"> </v>
      </c>
      <c r="L152" s="60"/>
      <c r="M152" s="53" t="str">
        <f>IF($E152=3,$B152," ")</f>
        <v xml:space="preserve"> </v>
      </c>
      <c r="N152" s="59" t="str">
        <f>IF($E152=3,$D152," ")</f>
        <v xml:space="preserve"> </v>
      </c>
      <c r="O152" s="60"/>
      <c r="P152" s="53" t="str">
        <f>IF($E152=4,$B152," ")</f>
        <v xml:space="preserve"> </v>
      </c>
      <c r="Q152" s="59" t="str">
        <f>IF($E152=4,$D152," ")</f>
        <v xml:space="preserve"> </v>
      </c>
      <c r="R152" s="60"/>
      <c r="S152" s="53" t="str">
        <f>IF($E152=5,$B152," ")</f>
        <v xml:space="preserve"> </v>
      </c>
      <c r="T152" s="59" t="str">
        <f>IF($E152=5,$D152," ")</f>
        <v xml:space="preserve"> </v>
      </c>
    </row>
    <row r="153" spans="1:23" x14ac:dyDescent="0.25">
      <c r="B153" s="52" t="s">
        <v>198</v>
      </c>
      <c r="D153" s="54">
        <v>1</v>
      </c>
      <c r="E153" s="54">
        <v>8</v>
      </c>
      <c r="G153" s="53" t="str">
        <f>IF($E153=1,$B153," ")</f>
        <v xml:space="preserve"> </v>
      </c>
      <c r="H153" s="59" t="str">
        <f>IF($E153=1,$D153," ")</f>
        <v xml:space="preserve"> </v>
      </c>
      <c r="I153" s="60"/>
      <c r="J153" s="53" t="str">
        <f>IF($E153=2,$B153," ")</f>
        <v xml:space="preserve"> </v>
      </c>
      <c r="K153" s="59" t="str">
        <f>IF($E153=2,$D153," ")</f>
        <v xml:space="preserve"> </v>
      </c>
      <c r="L153" s="60"/>
      <c r="M153" s="53" t="str">
        <f>IF($E153=3,$B153," ")</f>
        <v xml:space="preserve"> </v>
      </c>
      <c r="N153" s="59" t="str">
        <f>IF($E153=3,$D153," ")</f>
        <v xml:space="preserve"> </v>
      </c>
      <c r="O153" s="60"/>
      <c r="P153" s="53" t="str">
        <f>IF($E153=4,$B153," ")</f>
        <v xml:space="preserve"> </v>
      </c>
      <c r="Q153" s="59" t="str">
        <f>IF($E153=4,$D153," ")</f>
        <v xml:space="preserve"> </v>
      </c>
      <c r="R153" s="60"/>
      <c r="S153" s="53" t="str">
        <f>IF($E153=5,$B153," ")</f>
        <v xml:space="preserve"> </v>
      </c>
      <c r="T153" s="59" t="str">
        <f>IF($E153=5,$D153," ")</f>
        <v xml:space="preserve"> </v>
      </c>
    </row>
    <row r="154" spans="1:23" x14ac:dyDescent="0.25">
      <c r="B154" s="52" t="s">
        <v>227</v>
      </c>
      <c r="D154" s="54">
        <v>1</v>
      </c>
      <c r="E154" s="54">
        <v>8</v>
      </c>
      <c r="G154" s="53" t="str">
        <f>IF($E154=1,$B154," ")</f>
        <v xml:space="preserve"> </v>
      </c>
      <c r="H154" s="59" t="str">
        <f>IF($E154=1,$D154," ")</f>
        <v xml:space="preserve"> </v>
      </c>
      <c r="I154" s="60"/>
      <c r="J154" s="53" t="str">
        <f>IF($E154=2,$B154," ")</f>
        <v xml:space="preserve"> </v>
      </c>
      <c r="K154" s="59" t="str">
        <f>IF($E154=2,$D154," ")</f>
        <v xml:space="preserve"> </v>
      </c>
      <c r="L154" s="60"/>
      <c r="M154" s="53" t="str">
        <f>IF($E154=3,$B154," ")</f>
        <v xml:space="preserve"> </v>
      </c>
      <c r="N154" s="59" t="str">
        <f>IF($E154=3,$D154," ")</f>
        <v xml:space="preserve"> </v>
      </c>
      <c r="O154" s="60"/>
      <c r="P154" s="53" t="str">
        <f>IF($E154=4,$B154," ")</f>
        <v xml:space="preserve"> </v>
      </c>
      <c r="Q154" s="59" t="str">
        <f>IF($E154=4,$D154," ")</f>
        <v xml:space="preserve"> </v>
      </c>
      <c r="R154" s="60"/>
      <c r="S154" s="53" t="str">
        <f>IF($E154=5,$B154," ")</f>
        <v xml:space="preserve"> </v>
      </c>
      <c r="T154" s="59" t="str">
        <f>IF($E154=5,$D154," ")</f>
        <v xml:space="preserve"> </v>
      </c>
    </row>
    <row r="155" spans="1:23" x14ac:dyDescent="0.25">
      <c r="B155" s="5" t="s">
        <v>822</v>
      </c>
      <c r="D155" s="54">
        <v>2</v>
      </c>
      <c r="E155" s="54">
        <v>9</v>
      </c>
    </row>
    <row r="157" spans="1:23" x14ac:dyDescent="0.25">
      <c r="B157" s="119" t="s">
        <v>243</v>
      </c>
    </row>
    <row r="158" spans="1:23" x14ac:dyDescent="0.25">
      <c r="B158" s="61"/>
    </row>
    <row r="159" spans="1:23" x14ac:dyDescent="0.25">
      <c r="B159" s="61" t="s">
        <v>808</v>
      </c>
      <c r="D159" s="54">
        <v>2</v>
      </c>
      <c r="E159" s="54">
        <v>9</v>
      </c>
    </row>
    <row r="160" spans="1:23" x14ac:dyDescent="0.25">
      <c r="B160" s="61" t="s">
        <v>685</v>
      </c>
      <c r="D160" s="54">
        <v>1</v>
      </c>
      <c r="E160" s="54">
        <v>9</v>
      </c>
    </row>
    <row r="161" spans="1:23" x14ac:dyDescent="0.25">
      <c r="A161" s="5"/>
      <c r="B161" s="56" t="s">
        <v>784</v>
      </c>
      <c r="C161" s="56"/>
      <c r="D161" s="54">
        <v>2</v>
      </c>
      <c r="E161" s="54">
        <v>9</v>
      </c>
      <c r="F161" s="53" t="s">
        <v>798</v>
      </c>
      <c r="G161" s="53" t="str">
        <f>IF($E161=1,$B161," ")</f>
        <v xml:space="preserve"> </v>
      </c>
      <c r="H161" s="59" t="str">
        <f>IF($E161=1,$D161," ")</f>
        <v xml:space="preserve"> </v>
      </c>
      <c r="I161" s="60"/>
      <c r="J161" s="53" t="str">
        <f>IF($E161=2,$B161," ")</f>
        <v xml:space="preserve"> </v>
      </c>
      <c r="K161" s="59" t="str">
        <f>IF($E161=2,$D161," ")</f>
        <v xml:space="preserve"> </v>
      </c>
      <c r="L161" s="60"/>
      <c r="M161" s="53" t="str">
        <f>IF($E161=3,$B161," ")</f>
        <v xml:space="preserve"> </v>
      </c>
      <c r="N161" s="59" t="str">
        <f>IF($E161=3,$D161," ")</f>
        <v xml:space="preserve"> </v>
      </c>
      <c r="O161" s="60"/>
      <c r="P161" s="53" t="str">
        <f>IF($E161=4,$B161," ")</f>
        <v xml:space="preserve"> </v>
      </c>
      <c r="Q161" s="59" t="str">
        <f>IF($E161=4,$D161," ")</f>
        <v xml:space="preserve"> </v>
      </c>
      <c r="R161" s="60"/>
      <c r="S161" s="53" t="str">
        <f>IF($E161=5,$B161," ")</f>
        <v xml:space="preserve"> </v>
      </c>
      <c r="T161" s="59" t="str">
        <f>IF($E161=5,$D161," ")</f>
        <v xml:space="preserve"> </v>
      </c>
    </row>
    <row r="162" spans="1:23" x14ac:dyDescent="0.25">
      <c r="A162" s="5"/>
      <c r="B162" s="56" t="s">
        <v>226</v>
      </c>
      <c r="D162" s="54">
        <v>1</v>
      </c>
      <c r="E162" s="54">
        <v>9</v>
      </c>
      <c r="G162" s="53" t="str">
        <f>IF($E162=1,$B162," ")</f>
        <v xml:space="preserve"> </v>
      </c>
      <c r="H162" s="59" t="str">
        <f>IF($E162=1,$D162," ")</f>
        <v xml:space="preserve"> </v>
      </c>
      <c r="I162" s="60"/>
      <c r="J162" s="53" t="str">
        <f>IF($E162=2,$B162," ")</f>
        <v xml:space="preserve"> </v>
      </c>
      <c r="K162" s="59" t="str">
        <f>IF($E162=2,$D162," ")</f>
        <v xml:space="preserve"> </v>
      </c>
      <c r="L162" s="60"/>
      <c r="M162" s="53" t="str">
        <f>IF($E162=3,$B162," ")</f>
        <v xml:space="preserve"> </v>
      </c>
      <c r="N162" s="59" t="str">
        <f>IF($E162=3,$D162," ")</f>
        <v xml:space="preserve"> </v>
      </c>
      <c r="O162" s="60"/>
      <c r="P162" s="53" t="str">
        <f>IF($E162=4,$B162," ")</f>
        <v xml:space="preserve"> </v>
      </c>
      <c r="Q162" s="59" t="str">
        <f>IF($E162=4,$D162," ")</f>
        <v xml:space="preserve"> </v>
      </c>
      <c r="R162" s="60"/>
      <c r="S162" s="53" t="str">
        <f>IF($E162=5,$B162," ")</f>
        <v xml:space="preserve"> </v>
      </c>
      <c r="T162" s="59" t="str">
        <f>IF($E162=5,$D162," ")</f>
        <v xml:space="preserve"> </v>
      </c>
    </row>
    <row r="163" spans="1:23" x14ac:dyDescent="0.25">
      <c r="A163" s="5"/>
      <c r="B163" s="56" t="s">
        <v>230</v>
      </c>
      <c r="C163" s="56"/>
      <c r="D163" s="54">
        <v>2</v>
      </c>
      <c r="E163" s="54">
        <v>10</v>
      </c>
      <c r="F163" s="53" t="s">
        <v>368</v>
      </c>
      <c r="G163" s="53"/>
      <c r="H163" s="59"/>
      <c r="I163" s="60"/>
      <c r="J163" s="53"/>
      <c r="K163" s="59"/>
      <c r="L163" s="60"/>
      <c r="M163" s="53"/>
      <c r="N163" s="59"/>
      <c r="O163" s="60"/>
      <c r="P163" s="53"/>
      <c r="Q163" s="59"/>
      <c r="R163" s="60"/>
      <c r="S163" s="53"/>
      <c r="T163" s="59"/>
    </row>
    <row r="164" spans="1:23" x14ac:dyDescent="0.25">
      <c r="A164" s="5"/>
      <c r="B164" s="56" t="s">
        <v>369</v>
      </c>
      <c r="C164" s="56"/>
      <c r="D164" s="54">
        <v>2</v>
      </c>
      <c r="E164" s="54">
        <v>10</v>
      </c>
      <c r="F164" s="53" t="s">
        <v>370</v>
      </c>
      <c r="G164" s="53"/>
      <c r="H164" s="59"/>
      <c r="I164" s="60"/>
      <c r="J164" s="53"/>
      <c r="K164" s="59"/>
      <c r="L164" s="60"/>
      <c r="M164" s="53"/>
      <c r="N164" s="59"/>
      <c r="O164" s="60"/>
      <c r="P164" s="53"/>
      <c r="Q164" s="59"/>
      <c r="R164" s="60"/>
      <c r="S164" s="53"/>
      <c r="T164" s="59"/>
    </row>
    <row r="165" spans="1:23" x14ac:dyDescent="0.25">
      <c r="A165" s="5"/>
      <c r="B165" s="56" t="s">
        <v>402</v>
      </c>
      <c r="C165" s="56"/>
      <c r="D165" s="54">
        <v>1</v>
      </c>
      <c r="E165" s="54">
        <v>10</v>
      </c>
      <c r="G165" s="53"/>
      <c r="H165" s="59"/>
      <c r="I165" s="60"/>
      <c r="J165" s="53"/>
      <c r="K165" s="59"/>
      <c r="L165" s="60"/>
      <c r="M165" s="53"/>
      <c r="N165" s="59"/>
      <c r="O165" s="60"/>
      <c r="P165" s="53"/>
      <c r="Q165" s="59"/>
      <c r="R165" s="60"/>
      <c r="S165" s="53"/>
      <c r="T165" s="59"/>
    </row>
    <row r="167" spans="1:23" x14ac:dyDescent="0.25">
      <c r="B167" s="88" t="s">
        <v>364</v>
      </c>
      <c r="D167" s="35">
        <f>SUM(D149:D166)</f>
        <v>18</v>
      </c>
      <c r="G167" s="53"/>
      <c r="H167" s="59"/>
      <c r="I167" s="60"/>
      <c r="J167" s="53"/>
      <c r="K167" s="59"/>
      <c r="L167" s="60"/>
      <c r="M167" s="53"/>
      <c r="N167" s="59"/>
      <c r="O167" s="60"/>
      <c r="P167" s="53"/>
      <c r="Q167" s="59"/>
      <c r="R167" s="60"/>
      <c r="S167" s="53"/>
      <c r="T167" s="59"/>
    </row>
    <row r="168" spans="1:23" x14ac:dyDescent="0.25">
      <c r="B168" s="52"/>
      <c r="G168" s="53"/>
      <c r="H168" s="59"/>
      <c r="I168" s="60"/>
      <c r="J168" s="53"/>
      <c r="K168" s="59"/>
      <c r="L168" s="60"/>
      <c r="M168" s="53"/>
      <c r="N168" s="59"/>
      <c r="O168" s="60"/>
      <c r="P168" s="53"/>
      <c r="Q168" s="59"/>
      <c r="R168" s="60"/>
      <c r="S168" s="53"/>
      <c r="T168" s="59"/>
    </row>
    <row r="169" spans="1:23" ht="34" x14ac:dyDescent="0.25">
      <c r="B169" s="56" t="s">
        <v>117</v>
      </c>
      <c r="C169" s="56"/>
      <c r="D169" s="54">
        <v>3</v>
      </c>
      <c r="E169" s="54">
        <v>11</v>
      </c>
      <c r="F169" s="53" t="s">
        <v>373</v>
      </c>
      <c r="G169" s="53" t="str">
        <f>IF($E169=1,$B169," ")</f>
        <v xml:space="preserve"> </v>
      </c>
      <c r="H169" s="59" t="str">
        <f>IF($E169=1,$D169," ")</f>
        <v xml:space="preserve"> </v>
      </c>
      <c r="I169" s="60"/>
      <c r="J169" s="53" t="str">
        <f>IF($E169=2,$B169," ")</f>
        <v xml:space="preserve"> </v>
      </c>
      <c r="K169" s="59" t="str">
        <f>IF($E169=2,$D169," ")</f>
        <v xml:space="preserve"> </v>
      </c>
      <c r="L169" s="60"/>
      <c r="M169" s="53" t="str">
        <f>IF($E169=3,$B169," ")</f>
        <v xml:space="preserve"> </v>
      </c>
      <c r="N169" s="59" t="str">
        <f>IF($E169=3,$D169," ")</f>
        <v xml:space="preserve"> </v>
      </c>
      <c r="O169" s="60"/>
      <c r="P169" s="53" t="str">
        <f>IF($E169=4,$B169," ")</f>
        <v xml:space="preserve"> </v>
      </c>
      <c r="Q169" s="59" t="str">
        <f>IF($E169=4,$D169," ")</f>
        <v xml:space="preserve"> </v>
      </c>
      <c r="R169" s="60"/>
      <c r="S169" s="53" t="str">
        <f>IF($E169=5,$B169," ")</f>
        <v xml:space="preserve"> </v>
      </c>
      <c r="T169" s="59" t="str">
        <f>IF($E169=5,$D169," ")</f>
        <v xml:space="preserve"> </v>
      </c>
      <c r="U169" s="5"/>
    </row>
    <row r="170" spans="1:23" x14ac:dyDescent="0.25">
      <c r="B170" s="5" t="s">
        <v>116</v>
      </c>
      <c r="D170" s="54">
        <v>1</v>
      </c>
      <c r="E170" s="54">
        <v>11</v>
      </c>
      <c r="G170" s="53" t="str">
        <f t="shared" ref="G170" si="37">IF($E170=1,$B170," ")</f>
        <v xml:space="preserve"> </v>
      </c>
      <c r="H170" s="59" t="str">
        <f t="shared" ref="H170" si="38">IF($E170=1,$D170," ")</f>
        <v xml:space="preserve"> </v>
      </c>
      <c r="I170" s="60"/>
      <c r="J170" s="53" t="str">
        <f t="shared" ref="J170" si="39">IF($E170=2,$B170," ")</f>
        <v xml:space="preserve"> </v>
      </c>
      <c r="K170" s="59" t="str">
        <f t="shared" ref="K170" si="40">IF($E170=2,$D170," ")</f>
        <v xml:space="preserve"> </v>
      </c>
      <c r="L170" s="60"/>
      <c r="M170" s="53" t="str">
        <f t="shared" ref="M170" si="41">IF($E170=3,$B170," ")</f>
        <v xml:space="preserve"> </v>
      </c>
      <c r="N170" s="59" t="str">
        <f t="shared" ref="N170" si="42">IF($E170=3,$D170," ")</f>
        <v xml:space="preserve"> </v>
      </c>
      <c r="O170" s="60"/>
      <c r="P170" s="53" t="str">
        <f t="shared" ref="P170" si="43">IF($E170=4,$B170," ")</f>
        <v xml:space="preserve"> </v>
      </c>
      <c r="Q170" s="59" t="str">
        <f t="shared" ref="Q170" si="44">IF($E170=4,$D170," ")</f>
        <v xml:space="preserve"> </v>
      </c>
      <c r="R170" s="60"/>
      <c r="S170" s="53" t="str">
        <f t="shared" ref="S170" si="45">IF($E170=5,$B170," ")</f>
        <v xml:space="preserve"> </v>
      </c>
      <c r="T170" s="59" t="str">
        <f t="shared" ref="T170" si="46">IF($E170=5,$D170," ")</f>
        <v xml:space="preserve"> </v>
      </c>
      <c r="U170" s="5"/>
    </row>
    <row r="172" spans="1:23" x14ac:dyDescent="0.25">
      <c r="B172" s="56"/>
      <c r="C172" s="56"/>
      <c r="G172" s="53"/>
      <c r="H172" s="59"/>
      <c r="I172" s="60"/>
      <c r="J172" s="53"/>
      <c r="K172" s="59"/>
      <c r="L172" s="60"/>
      <c r="M172" s="53"/>
      <c r="N172" s="59"/>
      <c r="O172" s="60"/>
      <c r="P172" s="53"/>
      <c r="Q172" s="59"/>
      <c r="R172" s="60"/>
      <c r="S172" s="53"/>
      <c r="T172" s="59"/>
      <c r="U172" s="5"/>
    </row>
    <row r="173" spans="1:23" s="67" customFormat="1" x14ac:dyDescent="0.25">
      <c r="A173" s="39"/>
      <c r="D173" s="65"/>
      <c r="E173" s="65"/>
      <c r="F173" s="66"/>
      <c r="H173" s="68"/>
      <c r="I173" s="69"/>
      <c r="J173" s="71"/>
      <c r="L173" s="69"/>
      <c r="O173" s="69"/>
      <c r="R173" s="69"/>
      <c r="U173" s="69"/>
      <c r="W173" s="68"/>
    </row>
    <row r="174" spans="1:23" x14ac:dyDescent="0.25">
      <c r="A174" s="34" t="s">
        <v>119</v>
      </c>
      <c r="B174" s="72"/>
      <c r="C174" s="72"/>
      <c r="D174" s="58"/>
      <c r="F174" s="53" t="str">
        <f t="shared" ref="F174:G202" si="47">IF($E174=1,$B174," ")</f>
        <v xml:space="preserve"> </v>
      </c>
      <c r="G174" s="53" t="str">
        <f t="shared" si="47"/>
        <v xml:space="preserve"> </v>
      </c>
      <c r="H174" s="59" t="str">
        <f t="shared" ref="H174:H206" si="48">IF($E174=1,$D174," ")</f>
        <v xml:space="preserve"> </v>
      </c>
      <c r="I174" s="60"/>
      <c r="J174" s="53" t="str">
        <f t="shared" ref="J174:J206" si="49">IF($E174=2,$B174," ")</f>
        <v xml:space="preserve"> </v>
      </c>
      <c r="K174" s="59" t="str">
        <f t="shared" ref="K174:K206" si="50">IF($E174=2,$D174," ")</f>
        <v xml:space="preserve"> </v>
      </c>
      <c r="L174" s="60"/>
      <c r="M174" s="53" t="str">
        <f t="shared" ref="M174:M206" si="51">IF($E174=3,$B174," ")</f>
        <v xml:space="preserve"> </v>
      </c>
      <c r="N174" s="59" t="str">
        <f t="shared" ref="N174:N206" si="52">IF($E174=3,$D174," ")</f>
        <v xml:space="preserve"> </v>
      </c>
      <c r="O174" s="60"/>
      <c r="P174" s="53" t="str">
        <f t="shared" ref="P174:P206" si="53">IF($E174=4,$B174," ")</f>
        <v xml:space="preserve"> </v>
      </c>
      <c r="Q174" s="59" t="str">
        <f t="shared" ref="Q174:Q206" si="54">IF($E174=4,$D174," ")</f>
        <v xml:space="preserve"> </v>
      </c>
      <c r="R174" s="60"/>
      <c r="S174" s="53" t="str">
        <f t="shared" ref="S174:S206" si="55">IF($E174=5,$B174," ")</f>
        <v xml:space="preserve"> </v>
      </c>
      <c r="T174" s="59" t="str">
        <f t="shared" ref="T174:T206" si="56">IF($E174=5,$D174," ")</f>
        <v xml:space="preserve"> </v>
      </c>
    </row>
    <row r="175" spans="1:23" ht="34" x14ac:dyDescent="0.25">
      <c r="B175" s="105" t="s">
        <v>221</v>
      </c>
      <c r="C175" s="72"/>
      <c r="D175" s="78">
        <v>1</v>
      </c>
      <c r="E175" s="54">
        <v>1</v>
      </c>
      <c r="F175" s="53" t="str">
        <f t="shared" si="47"/>
        <v>前2天内容调整-测试版本配置，debug</v>
      </c>
      <c r="G175" s="53" t="str">
        <f t="shared" si="47"/>
        <v>前2天内容调整-测试版本配置，debug</v>
      </c>
      <c r="H175" s="59">
        <f t="shared" si="48"/>
        <v>1</v>
      </c>
      <c r="I175" s="60"/>
      <c r="J175" s="53" t="str">
        <f t="shared" si="49"/>
        <v xml:space="preserve"> </v>
      </c>
      <c r="K175" s="59" t="str">
        <f t="shared" si="50"/>
        <v xml:space="preserve"> </v>
      </c>
      <c r="L175" s="60"/>
      <c r="M175" s="53" t="str">
        <f t="shared" si="51"/>
        <v xml:space="preserve"> </v>
      </c>
      <c r="N175" s="59" t="str">
        <f t="shared" si="52"/>
        <v xml:space="preserve"> </v>
      </c>
      <c r="O175" s="60"/>
      <c r="P175" s="53" t="str">
        <f t="shared" si="53"/>
        <v xml:space="preserve"> </v>
      </c>
      <c r="Q175" s="59" t="str">
        <f t="shared" si="54"/>
        <v xml:space="preserve"> </v>
      </c>
      <c r="R175" s="60"/>
      <c r="S175" s="53" t="str">
        <f t="shared" si="55"/>
        <v xml:space="preserve"> </v>
      </c>
      <c r="T175" s="59" t="str">
        <f t="shared" si="56"/>
        <v xml:space="preserve"> </v>
      </c>
      <c r="V175" s="53" t="str">
        <f t="shared" ref="V175:V206" si="57">IF($E175=6,$B175," ")</f>
        <v xml:space="preserve"> </v>
      </c>
      <c r="W175" s="76" t="str">
        <f t="shared" ref="W175:W206" si="58">IF($E175=6,$D175," ")</f>
        <v xml:space="preserve"> </v>
      </c>
    </row>
    <row r="176" spans="1:23" x14ac:dyDescent="0.25">
      <c r="B176" s="106" t="s">
        <v>785</v>
      </c>
      <c r="C176" s="72"/>
      <c r="D176" s="78">
        <v>1</v>
      </c>
      <c r="E176" s="54">
        <v>1</v>
      </c>
      <c r="F176" s="53" t="s">
        <v>786</v>
      </c>
      <c r="G176" s="53" t="str">
        <f t="shared" si="47"/>
        <v>AOE特效具体需求</v>
      </c>
      <c r="H176" s="59">
        <f t="shared" si="48"/>
        <v>1</v>
      </c>
      <c r="I176" s="60"/>
      <c r="J176" s="53" t="str">
        <f t="shared" si="49"/>
        <v xml:space="preserve"> </v>
      </c>
      <c r="K176" s="59" t="str">
        <f t="shared" si="50"/>
        <v xml:space="preserve"> </v>
      </c>
      <c r="L176" s="60"/>
      <c r="M176" s="53" t="str">
        <f t="shared" si="51"/>
        <v xml:space="preserve"> </v>
      </c>
      <c r="N176" s="59" t="str">
        <f t="shared" si="52"/>
        <v xml:space="preserve"> </v>
      </c>
      <c r="O176" s="60"/>
      <c r="P176" s="53" t="str">
        <f t="shared" si="53"/>
        <v xml:space="preserve"> </v>
      </c>
      <c r="Q176" s="59" t="str">
        <f t="shared" si="54"/>
        <v xml:space="preserve"> </v>
      </c>
      <c r="R176" s="60"/>
      <c r="S176" s="53" t="str">
        <f t="shared" si="55"/>
        <v xml:space="preserve"> </v>
      </c>
      <c r="T176" s="59" t="str">
        <f t="shared" si="56"/>
        <v xml:space="preserve"> </v>
      </c>
      <c r="V176" s="53" t="str">
        <f t="shared" si="57"/>
        <v xml:space="preserve"> </v>
      </c>
      <c r="W176" s="76" t="str">
        <f t="shared" si="58"/>
        <v xml:space="preserve"> </v>
      </c>
    </row>
    <row r="177" spans="1:23" x14ac:dyDescent="0.25">
      <c r="B177" s="106" t="s">
        <v>676</v>
      </c>
      <c r="C177" s="72"/>
      <c r="D177" s="78">
        <v>1</v>
      </c>
      <c r="E177" s="54">
        <v>1</v>
      </c>
      <c r="G177" s="53"/>
      <c r="H177" s="59"/>
      <c r="I177" s="60"/>
      <c r="J177" s="53"/>
      <c r="K177" s="59"/>
      <c r="L177" s="60"/>
      <c r="M177" s="53"/>
      <c r="N177" s="59"/>
      <c r="O177" s="60"/>
      <c r="P177" s="53"/>
      <c r="Q177" s="59"/>
      <c r="R177" s="60"/>
      <c r="S177" s="53"/>
      <c r="T177" s="59"/>
      <c r="V177" s="53"/>
      <c r="W177" s="76"/>
    </row>
    <row r="178" spans="1:23" x14ac:dyDescent="0.25">
      <c r="B178" s="105" t="s">
        <v>238</v>
      </c>
      <c r="C178" s="73"/>
      <c r="D178" s="73">
        <v>1</v>
      </c>
      <c r="E178" s="54">
        <v>1</v>
      </c>
      <c r="G178" s="53" t="str">
        <f t="shared" si="47"/>
        <v>通天塔场景， 金钱经验试炼场景需求</v>
      </c>
      <c r="H178" s="59">
        <f t="shared" si="48"/>
        <v>1</v>
      </c>
      <c r="I178" s="60"/>
      <c r="J178" s="53" t="str">
        <f t="shared" si="49"/>
        <v xml:space="preserve"> </v>
      </c>
      <c r="K178" s="59" t="str">
        <f t="shared" si="50"/>
        <v xml:space="preserve"> </v>
      </c>
      <c r="L178" s="60"/>
      <c r="M178" s="53" t="str">
        <f t="shared" si="51"/>
        <v xml:space="preserve"> </v>
      </c>
      <c r="N178" s="59" t="str">
        <f t="shared" si="52"/>
        <v xml:space="preserve"> </v>
      </c>
      <c r="O178" s="60"/>
      <c r="P178" s="53" t="str">
        <f t="shared" si="53"/>
        <v xml:space="preserve"> </v>
      </c>
      <c r="Q178" s="59" t="str">
        <f t="shared" si="54"/>
        <v xml:space="preserve"> </v>
      </c>
      <c r="R178" s="60"/>
      <c r="S178" s="53" t="str">
        <f t="shared" si="55"/>
        <v xml:space="preserve"> </v>
      </c>
      <c r="T178" s="59" t="str">
        <f t="shared" si="56"/>
        <v xml:space="preserve"> </v>
      </c>
      <c r="V178" s="53" t="str">
        <f t="shared" si="57"/>
        <v xml:space="preserve"> </v>
      </c>
      <c r="W178" s="76" t="str">
        <f t="shared" si="58"/>
        <v xml:space="preserve"> </v>
      </c>
    </row>
    <row r="179" spans="1:23" x14ac:dyDescent="0.25">
      <c r="B179" s="52"/>
      <c r="C179" s="73"/>
      <c r="D179" s="73"/>
      <c r="G179" s="53" t="str">
        <f t="shared" si="47"/>
        <v xml:space="preserve"> </v>
      </c>
      <c r="H179" s="59" t="str">
        <f t="shared" si="48"/>
        <v xml:space="preserve"> </v>
      </c>
      <c r="I179" s="60"/>
      <c r="J179" s="53" t="str">
        <f t="shared" si="49"/>
        <v xml:space="preserve"> </v>
      </c>
      <c r="K179" s="59" t="str">
        <f t="shared" si="50"/>
        <v xml:space="preserve"> </v>
      </c>
      <c r="L179" s="60"/>
      <c r="M179" s="53" t="str">
        <f t="shared" si="51"/>
        <v xml:space="preserve"> </v>
      </c>
      <c r="N179" s="59" t="str">
        <f t="shared" si="52"/>
        <v xml:space="preserve"> </v>
      </c>
      <c r="O179" s="60"/>
      <c r="P179" s="53" t="str">
        <f t="shared" si="53"/>
        <v xml:space="preserve"> </v>
      </c>
      <c r="Q179" s="59" t="str">
        <f t="shared" si="54"/>
        <v xml:space="preserve"> </v>
      </c>
      <c r="R179" s="60"/>
      <c r="S179" s="53" t="str">
        <f t="shared" si="55"/>
        <v xml:space="preserve"> </v>
      </c>
      <c r="T179" s="59" t="str">
        <f t="shared" si="56"/>
        <v xml:space="preserve"> </v>
      </c>
      <c r="V179" s="53" t="str">
        <f t="shared" si="57"/>
        <v xml:space="preserve"> </v>
      </c>
      <c r="W179" s="76" t="str">
        <f t="shared" si="58"/>
        <v xml:space="preserve"> </v>
      </c>
    </row>
    <row r="180" spans="1:23" s="9" customFormat="1" x14ac:dyDescent="0.25">
      <c r="A180" s="34"/>
      <c r="B180" s="105" t="s">
        <v>73</v>
      </c>
      <c r="C180" s="73"/>
      <c r="D180" s="73">
        <v>1</v>
      </c>
      <c r="E180" s="54">
        <v>2</v>
      </c>
      <c r="F180" s="53" t="s">
        <v>374</v>
      </c>
      <c r="G180" s="53" t="str">
        <f t="shared" si="47"/>
        <v xml:space="preserve"> </v>
      </c>
      <c r="H180" s="59" t="str">
        <f t="shared" si="48"/>
        <v xml:space="preserve"> </v>
      </c>
      <c r="I180" s="60"/>
      <c r="J180" s="53" t="str">
        <f t="shared" si="49"/>
        <v>第三四章副本设计</v>
      </c>
      <c r="K180" s="59">
        <f t="shared" si="50"/>
        <v>1</v>
      </c>
      <c r="L180" s="60"/>
      <c r="M180" s="53" t="str">
        <f t="shared" si="51"/>
        <v xml:space="preserve"> </v>
      </c>
      <c r="N180" s="59" t="str">
        <f t="shared" si="52"/>
        <v xml:space="preserve"> </v>
      </c>
      <c r="O180" s="60"/>
      <c r="P180" s="53" t="str">
        <f t="shared" si="53"/>
        <v xml:space="preserve"> </v>
      </c>
      <c r="Q180" s="59" t="str">
        <f t="shared" si="54"/>
        <v xml:space="preserve"> </v>
      </c>
      <c r="R180" s="60"/>
      <c r="S180" s="53" t="str">
        <f t="shared" si="55"/>
        <v xml:space="preserve"> </v>
      </c>
      <c r="T180" s="59" t="str">
        <f t="shared" si="56"/>
        <v xml:space="preserve"> </v>
      </c>
      <c r="V180" s="53" t="str">
        <f t="shared" si="57"/>
        <v xml:space="preserve"> </v>
      </c>
      <c r="W180" s="76" t="str">
        <f t="shared" si="58"/>
        <v xml:space="preserve"> </v>
      </c>
    </row>
    <row r="181" spans="1:23" x14ac:dyDescent="0.25">
      <c r="B181" s="106" t="s">
        <v>231</v>
      </c>
      <c r="C181" s="72"/>
      <c r="D181" s="58">
        <v>1</v>
      </c>
      <c r="E181" s="54">
        <v>2</v>
      </c>
      <c r="F181" s="53" t="s">
        <v>375</v>
      </c>
      <c r="G181" s="53" t="str">
        <f t="shared" si="47"/>
        <v xml:space="preserve"> </v>
      </c>
      <c r="H181" s="59" t="str">
        <f t="shared" si="48"/>
        <v xml:space="preserve"> </v>
      </c>
      <c r="I181" s="60"/>
      <c r="J181" s="53" t="str">
        <f t="shared" si="49"/>
        <v>技能升级逻辑和界面需求</v>
      </c>
      <c r="K181" s="59">
        <f t="shared" si="50"/>
        <v>1</v>
      </c>
      <c r="L181" s="60"/>
      <c r="M181" s="53" t="str">
        <f t="shared" si="51"/>
        <v xml:space="preserve"> </v>
      </c>
      <c r="N181" s="59" t="str">
        <f t="shared" si="52"/>
        <v xml:space="preserve"> </v>
      </c>
      <c r="O181" s="60"/>
      <c r="P181" s="53" t="str">
        <f t="shared" si="53"/>
        <v xml:space="preserve"> </v>
      </c>
      <c r="Q181" s="59" t="str">
        <f t="shared" si="54"/>
        <v xml:space="preserve"> </v>
      </c>
      <c r="R181" s="60"/>
      <c r="S181" s="53" t="str">
        <f t="shared" si="55"/>
        <v xml:space="preserve"> </v>
      </c>
      <c r="T181" s="59" t="str">
        <f t="shared" si="56"/>
        <v xml:space="preserve"> </v>
      </c>
      <c r="V181" s="53" t="str">
        <f t="shared" si="57"/>
        <v xml:space="preserve"> </v>
      </c>
      <c r="W181" s="76" t="str">
        <f t="shared" si="58"/>
        <v xml:space="preserve"> </v>
      </c>
    </row>
    <row r="182" spans="1:23" x14ac:dyDescent="0.25">
      <c r="B182" s="105" t="s">
        <v>215</v>
      </c>
      <c r="C182" s="73"/>
      <c r="D182" s="73">
        <v>3</v>
      </c>
      <c r="E182" s="54">
        <v>2</v>
      </c>
      <c r="G182" s="53" t="str">
        <f t="shared" si="47"/>
        <v xml:space="preserve"> </v>
      </c>
      <c r="H182" s="59" t="str">
        <f t="shared" si="48"/>
        <v xml:space="preserve"> </v>
      </c>
      <c r="I182" s="60"/>
      <c r="J182" s="53" t="str">
        <f t="shared" si="49"/>
        <v>第3章副本配置</v>
      </c>
      <c r="K182" s="59">
        <f t="shared" si="50"/>
        <v>3</v>
      </c>
      <c r="L182" s="60"/>
      <c r="M182" s="53" t="str">
        <f t="shared" si="51"/>
        <v xml:space="preserve"> </v>
      </c>
      <c r="N182" s="59" t="str">
        <f t="shared" si="52"/>
        <v xml:space="preserve"> </v>
      </c>
      <c r="O182" s="60"/>
      <c r="P182" s="53" t="str">
        <f t="shared" si="53"/>
        <v xml:space="preserve"> </v>
      </c>
      <c r="Q182" s="59" t="str">
        <f t="shared" si="54"/>
        <v xml:space="preserve"> </v>
      </c>
      <c r="R182" s="60"/>
      <c r="S182" s="53" t="str">
        <f t="shared" si="55"/>
        <v xml:space="preserve"> </v>
      </c>
      <c r="T182" s="59" t="str">
        <f t="shared" si="56"/>
        <v xml:space="preserve"> </v>
      </c>
      <c r="V182" s="53" t="str">
        <f t="shared" si="57"/>
        <v xml:space="preserve"> </v>
      </c>
      <c r="W182" s="76" t="str">
        <f t="shared" si="58"/>
        <v xml:space="preserve"> </v>
      </c>
    </row>
    <row r="183" spans="1:23" ht="34" x14ac:dyDescent="0.25">
      <c r="B183" s="105" t="s">
        <v>376</v>
      </c>
      <c r="C183" s="73"/>
      <c r="D183" s="73">
        <v>1</v>
      </c>
      <c r="E183" s="54">
        <v>2</v>
      </c>
      <c r="F183" s="53" t="s">
        <v>660</v>
      </c>
      <c r="G183" s="53" t="str">
        <f t="shared" si="47"/>
        <v xml:space="preserve"> </v>
      </c>
      <c r="H183" s="59" t="str">
        <f t="shared" si="48"/>
        <v xml:space="preserve"> </v>
      </c>
      <c r="I183" s="60"/>
      <c r="J183" s="53" t="str">
        <f t="shared" si="49"/>
        <v>总体怪投放修改</v>
      </c>
      <c r="K183" s="59">
        <f t="shared" si="50"/>
        <v>1</v>
      </c>
      <c r="L183" s="60"/>
      <c r="M183" s="53" t="str">
        <f t="shared" si="51"/>
        <v xml:space="preserve"> </v>
      </c>
      <c r="N183" s="59" t="str">
        <f t="shared" si="52"/>
        <v xml:space="preserve"> </v>
      </c>
      <c r="O183" s="60"/>
      <c r="P183" s="53" t="str">
        <f t="shared" si="53"/>
        <v xml:space="preserve"> </v>
      </c>
      <c r="Q183" s="59" t="str">
        <f t="shared" si="54"/>
        <v xml:space="preserve"> </v>
      </c>
      <c r="R183" s="60"/>
      <c r="S183" s="53" t="str">
        <f t="shared" si="55"/>
        <v xml:space="preserve"> </v>
      </c>
      <c r="T183" s="59" t="str">
        <f t="shared" si="56"/>
        <v xml:space="preserve"> </v>
      </c>
      <c r="V183" s="53" t="str">
        <f t="shared" si="57"/>
        <v xml:space="preserve"> </v>
      </c>
      <c r="W183" s="76" t="str">
        <f t="shared" si="58"/>
        <v xml:space="preserve"> </v>
      </c>
    </row>
    <row r="184" spans="1:23" x14ac:dyDescent="0.25">
      <c r="B184" s="52"/>
      <c r="C184" s="73"/>
      <c r="D184" s="73"/>
      <c r="G184" s="53" t="str">
        <f t="shared" si="47"/>
        <v xml:space="preserve"> </v>
      </c>
      <c r="H184" s="59" t="str">
        <f t="shared" si="48"/>
        <v xml:space="preserve"> </v>
      </c>
      <c r="I184" s="60"/>
      <c r="J184" s="53" t="str">
        <f t="shared" si="49"/>
        <v xml:space="preserve"> </v>
      </c>
      <c r="K184" s="59" t="str">
        <f t="shared" si="50"/>
        <v xml:space="preserve"> </v>
      </c>
      <c r="L184" s="60"/>
      <c r="M184" s="53" t="str">
        <f t="shared" si="51"/>
        <v xml:space="preserve"> </v>
      </c>
      <c r="N184" s="59" t="str">
        <f t="shared" si="52"/>
        <v xml:space="preserve"> </v>
      </c>
      <c r="O184" s="60"/>
      <c r="P184" s="53" t="str">
        <f t="shared" si="53"/>
        <v xml:space="preserve"> </v>
      </c>
      <c r="Q184" s="59" t="str">
        <f t="shared" si="54"/>
        <v xml:space="preserve"> </v>
      </c>
      <c r="R184" s="60"/>
      <c r="S184" s="53" t="str">
        <f t="shared" si="55"/>
        <v xml:space="preserve"> </v>
      </c>
      <c r="T184" s="59" t="str">
        <f t="shared" si="56"/>
        <v xml:space="preserve"> </v>
      </c>
      <c r="V184" s="53" t="str">
        <f t="shared" si="57"/>
        <v xml:space="preserve"> </v>
      </c>
      <c r="W184" s="76" t="str">
        <f t="shared" si="58"/>
        <v xml:space="preserve"> </v>
      </c>
    </row>
    <row r="185" spans="1:23" s="9" customFormat="1" x14ac:dyDescent="0.25">
      <c r="A185" s="34"/>
      <c r="B185" s="105" t="s">
        <v>214</v>
      </c>
      <c r="C185" s="73"/>
      <c r="D185" s="73">
        <v>2</v>
      </c>
      <c r="E185" s="54">
        <v>3</v>
      </c>
      <c r="F185" s="53" t="s">
        <v>120</v>
      </c>
      <c r="G185" s="53" t="str">
        <f t="shared" si="47"/>
        <v xml:space="preserve"> </v>
      </c>
      <c r="H185" s="59" t="str">
        <f t="shared" si="48"/>
        <v xml:space="preserve"> </v>
      </c>
      <c r="I185" s="60"/>
      <c r="J185" s="53" t="str">
        <f t="shared" si="49"/>
        <v xml:space="preserve"> </v>
      </c>
      <c r="K185" s="59" t="str">
        <f t="shared" si="50"/>
        <v xml:space="preserve"> </v>
      </c>
      <c r="L185" s="60"/>
      <c r="M185" s="53" t="str">
        <f t="shared" si="51"/>
        <v>第3章副本-debug</v>
      </c>
      <c r="N185" s="59">
        <f t="shared" si="52"/>
        <v>2</v>
      </c>
      <c r="O185" s="60"/>
      <c r="P185" s="53" t="str">
        <f t="shared" si="53"/>
        <v xml:space="preserve"> </v>
      </c>
      <c r="Q185" s="59" t="str">
        <f t="shared" si="54"/>
        <v xml:space="preserve"> </v>
      </c>
      <c r="R185" s="60"/>
      <c r="S185" s="53" t="str">
        <f t="shared" si="55"/>
        <v xml:space="preserve"> </v>
      </c>
      <c r="T185" s="59" t="str">
        <f t="shared" si="56"/>
        <v xml:space="preserve"> </v>
      </c>
      <c r="V185" s="53" t="str">
        <f t="shared" si="57"/>
        <v xml:space="preserve"> </v>
      </c>
      <c r="W185" s="76" t="str">
        <f t="shared" si="58"/>
        <v xml:space="preserve"> </v>
      </c>
    </row>
    <row r="186" spans="1:23" s="9" customFormat="1" x14ac:dyDescent="0.25">
      <c r="A186" s="34"/>
      <c r="B186" s="105" t="s">
        <v>216</v>
      </c>
      <c r="C186" s="73"/>
      <c r="D186" s="73">
        <v>3</v>
      </c>
      <c r="E186" s="54">
        <v>3</v>
      </c>
      <c r="F186" s="53"/>
      <c r="G186" s="53" t="str">
        <f t="shared" si="47"/>
        <v xml:space="preserve"> </v>
      </c>
      <c r="H186" s="59" t="str">
        <f t="shared" si="48"/>
        <v xml:space="preserve"> </v>
      </c>
      <c r="I186" s="60"/>
      <c r="J186" s="53" t="str">
        <f t="shared" si="49"/>
        <v xml:space="preserve"> </v>
      </c>
      <c r="K186" s="59" t="str">
        <f t="shared" si="50"/>
        <v xml:space="preserve"> </v>
      </c>
      <c r="L186" s="60"/>
      <c r="M186" s="53" t="str">
        <f t="shared" si="51"/>
        <v>第4章副本配置</v>
      </c>
      <c r="N186" s="59">
        <f t="shared" si="52"/>
        <v>3</v>
      </c>
      <c r="O186" s="60"/>
      <c r="P186" s="53" t="str">
        <f t="shared" si="53"/>
        <v xml:space="preserve"> </v>
      </c>
      <c r="Q186" s="59" t="str">
        <f t="shared" si="54"/>
        <v xml:space="preserve"> </v>
      </c>
      <c r="R186" s="60"/>
      <c r="S186" s="53" t="str">
        <f t="shared" si="55"/>
        <v xml:space="preserve"> </v>
      </c>
      <c r="T186" s="59" t="str">
        <f t="shared" si="56"/>
        <v xml:space="preserve"> </v>
      </c>
      <c r="V186" s="53" t="str">
        <f t="shared" si="57"/>
        <v xml:space="preserve"> </v>
      </c>
      <c r="W186" s="76" t="str">
        <f t="shared" si="58"/>
        <v xml:space="preserve"> </v>
      </c>
    </row>
    <row r="187" spans="1:23" s="9" customFormat="1" x14ac:dyDescent="0.25">
      <c r="A187" s="34"/>
      <c r="B187" s="5"/>
      <c r="C187" s="73"/>
      <c r="D187" s="73"/>
      <c r="E187" s="54"/>
      <c r="F187" s="53"/>
      <c r="G187" s="53" t="str">
        <f t="shared" si="47"/>
        <v xml:space="preserve"> </v>
      </c>
      <c r="H187" s="59" t="str">
        <f t="shared" si="48"/>
        <v xml:space="preserve"> </v>
      </c>
      <c r="I187" s="60"/>
      <c r="J187" s="53" t="str">
        <f t="shared" si="49"/>
        <v xml:space="preserve"> </v>
      </c>
      <c r="K187" s="59" t="str">
        <f t="shared" si="50"/>
        <v xml:space="preserve"> </v>
      </c>
      <c r="L187" s="60"/>
      <c r="M187" s="53" t="str">
        <f t="shared" si="51"/>
        <v xml:space="preserve"> </v>
      </c>
      <c r="N187" s="59" t="str">
        <f t="shared" si="52"/>
        <v xml:space="preserve"> </v>
      </c>
      <c r="O187" s="60"/>
      <c r="P187" s="53" t="str">
        <f t="shared" si="53"/>
        <v xml:space="preserve"> </v>
      </c>
      <c r="Q187" s="59" t="str">
        <f t="shared" si="54"/>
        <v xml:space="preserve"> </v>
      </c>
      <c r="R187" s="60"/>
      <c r="S187" s="53" t="str">
        <f t="shared" si="55"/>
        <v xml:space="preserve"> </v>
      </c>
      <c r="T187" s="59" t="str">
        <f t="shared" si="56"/>
        <v xml:space="preserve"> </v>
      </c>
      <c r="V187" s="53" t="str">
        <f t="shared" si="57"/>
        <v xml:space="preserve"> </v>
      </c>
      <c r="W187" s="76" t="str">
        <f t="shared" si="58"/>
        <v xml:space="preserve"> </v>
      </c>
    </row>
    <row r="188" spans="1:23" s="9" customFormat="1" x14ac:dyDescent="0.25">
      <c r="A188" s="34"/>
      <c r="B188" s="5" t="s">
        <v>734</v>
      </c>
      <c r="C188" s="73"/>
      <c r="D188" s="73">
        <v>1</v>
      </c>
      <c r="E188" s="54">
        <v>4</v>
      </c>
      <c r="F188" s="53"/>
      <c r="G188" s="53"/>
      <c r="H188" s="59"/>
      <c r="I188" s="60"/>
      <c r="J188" s="53"/>
      <c r="K188" s="59"/>
      <c r="L188" s="60"/>
      <c r="M188" s="53"/>
      <c r="N188" s="59"/>
      <c r="O188" s="60"/>
      <c r="P188" s="53"/>
      <c r="Q188" s="59"/>
      <c r="R188" s="60"/>
      <c r="S188" s="53"/>
      <c r="T188" s="59"/>
      <c r="V188" s="53"/>
      <c r="W188" s="76"/>
    </row>
    <row r="189" spans="1:23" s="53" customFormat="1" ht="34" x14ac:dyDescent="0.25">
      <c r="A189" s="36"/>
      <c r="B189" s="105" t="s">
        <v>377</v>
      </c>
      <c r="C189" s="74"/>
      <c r="D189" s="75">
        <v>4</v>
      </c>
      <c r="E189" s="33">
        <v>4</v>
      </c>
      <c r="G189" s="53" t="str">
        <f t="shared" si="47"/>
        <v xml:space="preserve"> </v>
      </c>
      <c r="H189" s="59" t="str">
        <f t="shared" si="48"/>
        <v xml:space="preserve"> </v>
      </c>
      <c r="I189" s="60"/>
      <c r="J189" s="53" t="str">
        <f t="shared" si="49"/>
        <v xml:space="preserve"> </v>
      </c>
      <c r="K189" s="59" t="str">
        <f t="shared" si="50"/>
        <v xml:space="preserve"> </v>
      </c>
      <c r="L189" s="60"/>
      <c r="M189" s="53" t="str">
        <f t="shared" si="51"/>
        <v xml:space="preserve"> </v>
      </c>
      <c r="N189" s="59" t="str">
        <f t="shared" si="52"/>
        <v xml:space="preserve"> </v>
      </c>
      <c r="O189" s="60"/>
      <c r="P189" s="53" t="str">
        <f t="shared" si="53"/>
        <v>通天塔-试炼之塔 - Boss副本设计（4Boss,16普通）</v>
      </c>
      <c r="Q189" s="59">
        <f t="shared" si="54"/>
        <v>4</v>
      </c>
      <c r="R189" s="60"/>
      <c r="S189" s="53" t="str">
        <f t="shared" si="55"/>
        <v xml:space="preserve"> </v>
      </c>
      <c r="T189" s="59" t="str">
        <f t="shared" si="56"/>
        <v xml:space="preserve"> </v>
      </c>
      <c r="U189" s="9"/>
      <c r="V189" s="53" t="str">
        <f t="shared" si="57"/>
        <v xml:space="preserve"> </v>
      </c>
      <c r="W189" s="76" t="str">
        <f t="shared" si="58"/>
        <v xml:space="preserve"> </v>
      </c>
    </row>
    <row r="190" spans="1:23" s="9" customFormat="1" x14ac:dyDescent="0.25">
      <c r="A190" s="34"/>
      <c r="B190" s="52" t="s">
        <v>217</v>
      </c>
      <c r="C190" s="73"/>
      <c r="D190" s="73">
        <v>2</v>
      </c>
      <c r="E190" s="54">
        <v>4</v>
      </c>
      <c r="F190" s="53"/>
      <c r="G190" s="53" t="str">
        <f t="shared" si="47"/>
        <v xml:space="preserve"> </v>
      </c>
      <c r="H190" s="59" t="str">
        <f t="shared" si="48"/>
        <v xml:space="preserve"> </v>
      </c>
      <c r="I190" s="60"/>
      <c r="J190" s="53" t="str">
        <f t="shared" si="49"/>
        <v xml:space="preserve"> </v>
      </c>
      <c r="K190" s="59" t="str">
        <f t="shared" si="50"/>
        <v xml:space="preserve"> </v>
      </c>
      <c r="L190" s="60"/>
      <c r="M190" s="53" t="str">
        <f t="shared" si="51"/>
        <v xml:space="preserve"> </v>
      </c>
      <c r="N190" s="59" t="str">
        <f t="shared" si="52"/>
        <v xml:space="preserve"> </v>
      </c>
      <c r="O190" s="60"/>
      <c r="P190" s="53" t="str">
        <f t="shared" si="53"/>
        <v>第4章副本-debug</v>
      </c>
      <c r="Q190" s="59">
        <f t="shared" si="54"/>
        <v>2</v>
      </c>
      <c r="R190" s="60"/>
      <c r="S190" s="53" t="str">
        <f t="shared" si="55"/>
        <v xml:space="preserve"> </v>
      </c>
      <c r="T190" s="59" t="str">
        <f t="shared" si="56"/>
        <v xml:space="preserve"> </v>
      </c>
      <c r="V190" s="53" t="str">
        <f t="shared" si="57"/>
        <v xml:space="preserve"> </v>
      </c>
      <c r="W190" s="76" t="str">
        <f t="shared" si="58"/>
        <v xml:space="preserve"> </v>
      </c>
    </row>
    <row r="191" spans="1:23" s="9" customFormat="1" x14ac:dyDescent="0.25">
      <c r="A191" s="34"/>
      <c r="B191" s="105" t="s">
        <v>736</v>
      </c>
      <c r="C191" s="73"/>
      <c r="D191" s="73">
        <v>0.5</v>
      </c>
      <c r="E191" s="54">
        <v>4</v>
      </c>
      <c r="F191" s="53"/>
      <c r="G191" s="53" t="str">
        <f t="shared" si="47"/>
        <v xml:space="preserve"> </v>
      </c>
      <c r="H191" s="59" t="str">
        <f t="shared" si="48"/>
        <v xml:space="preserve"> </v>
      </c>
      <c r="I191" s="60"/>
      <c r="J191" s="53" t="str">
        <f t="shared" si="49"/>
        <v xml:space="preserve"> </v>
      </c>
      <c r="K191" s="59" t="str">
        <f t="shared" si="50"/>
        <v xml:space="preserve"> </v>
      </c>
      <c r="L191" s="60"/>
      <c r="M191" s="53" t="str">
        <f t="shared" si="51"/>
        <v xml:space="preserve"> </v>
      </c>
      <c r="N191" s="59" t="str">
        <f t="shared" si="52"/>
        <v xml:space="preserve"> </v>
      </c>
      <c r="O191" s="60"/>
      <c r="P191" s="53" t="str">
        <f t="shared" si="53"/>
        <v>2章弱点图标需求</v>
      </c>
      <c r="Q191" s="59">
        <f t="shared" si="54"/>
        <v>0.5</v>
      </c>
      <c r="R191" s="60"/>
      <c r="S191" s="53" t="str">
        <f t="shared" si="55"/>
        <v xml:space="preserve"> </v>
      </c>
      <c r="T191" s="59" t="str">
        <f t="shared" si="56"/>
        <v xml:space="preserve"> </v>
      </c>
      <c r="V191" s="53" t="str">
        <f t="shared" si="57"/>
        <v xml:space="preserve"> </v>
      </c>
      <c r="W191" s="76" t="str">
        <f t="shared" si="58"/>
        <v xml:space="preserve"> </v>
      </c>
    </row>
    <row r="192" spans="1:23" x14ac:dyDescent="0.25">
      <c r="B192" s="105" t="s">
        <v>737</v>
      </c>
      <c r="D192" s="73">
        <v>0.5</v>
      </c>
      <c r="E192" s="54">
        <v>4</v>
      </c>
      <c r="G192" s="53" t="str">
        <f t="shared" si="47"/>
        <v xml:space="preserve"> </v>
      </c>
      <c r="H192" s="59" t="str">
        <f t="shared" si="48"/>
        <v xml:space="preserve"> </v>
      </c>
      <c r="I192" s="60"/>
      <c r="J192" s="53" t="str">
        <f t="shared" si="49"/>
        <v xml:space="preserve"> </v>
      </c>
      <c r="K192" s="59" t="str">
        <f t="shared" si="50"/>
        <v xml:space="preserve"> </v>
      </c>
      <c r="L192" s="60"/>
      <c r="M192" s="53" t="str">
        <f t="shared" si="51"/>
        <v xml:space="preserve"> </v>
      </c>
      <c r="N192" s="59" t="str">
        <f t="shared" si="52"/>
        <v xml:space="preserve"> </v>
      </c>
      <c r="O192" s="60"/>
      <c r="P192" s="53" t="str">
        <f t="shared" si="53"/>
        <v>通用技能和大Boss图标需求</v>
      </c>
      <c r="Q192" s="59">
        <f t="shared" si="54"/>
        <v>0.5</v>
      </c>
      <c r="R192" s="60"/>
      <c r="S192" s="53" t="str">
        <f t="shared" si="55"/>
        <v xml:space="preserve"> </v>
      </c>
      <c r="T192" s="59" t="str">
        <f t="shared" si="56"/>
        <v xml:space="preserve"> </v>
      </c>
      <c r="V192" s="53" t="str">
        <f t="shared" si="57"/>
        <v xml:space="preserve"> </v>
      </c>
      <c r="W192" s="76" t="str">
        <f t="shared" si="58"/>
        <v xml:space="preserve"> </v>
      </c>
    </row>
    <row r="193" spans="1:23" x14ac:dyDescent="0.25">
      <c r="B193" s="105" t="s">
        <v>738</v>
      </c>
      <c r="D193" s="73">
        <v>0.5</v>
      </c>
      <c r="E193" s="54">
        <v>4</v>
      </c>
      <c r="G193" s="53" t="str">
        <f t="shared" si="47"/>
        <v xml:space="preserve"> </v>
      </c>
      <c r="H193" s="59"/>
      <c r="I193" s="60"/>
      <c r="J193" s="53" t="str">
        <f t="shared" si="49"/>
        <v xml:space="preserve"> </v>
      </c>
      <c r="K193" s="59"/>
      <c r="L193" s="60"/>
      <c r="M193" s="53" t="str">
        <f t="shared" si="51"/>
        <v xml:space="preserve"> </v>
      </c>
      <c r="N193" s="59"/>
      <c r="O193" s="60"/>
      <c r="P193" s="53" t="str">
        <f t="shared" si="53"/>
        <v>AOE和AI可选功能需求</v>
      </c>
      <c r="Q193" s="59"/>
      <c r="R193" s="60"/>
      <c r="S193" s="53" t="str">
        <f t="shared" si="55"/>
        <v xml:space="preserve"> </v>
      </c>
      <c r="T193" s="59"/>
      <c r="V193" s="53" t="str">
        <f t="shared" si="57"/>
        <v xml:space="preserve"> </v>
      </c>
      <c r="W193" s="76"/>
    </row>
    <row r="194" spans="1:23" x14ac:dyDescent="0.25">
      <c r="B194" s="105" t="s">
        <v>740</v>
      </c>
      <c r="D194" s="73">
        <v>0.5</v>
      </c>
      <c r="E194" s="54">
        <v>4</v>
      </c>
      <c r="G194" s="53" t="str">
        <f t="shared" si="47"/>
        <v xml:space="preserve"> </v>
      </c>
      <c r="H194" s="59"/>
      <c r="I194" s="60"/>
      <c r="J194" s="53" t="str">
        <f t="shared" si="49"/>
        <v xml:space="preserve"> </v>
      </c>
      <c r="K194" s="59"/>
      <c r="L194" s="60"/>
      <c r="M194" s="53" t="str">
        <f t="shared" si="51"/>
        <v xml:space="preserve"> </v>
      </c>
      <c r="N194" s="59"/>
      <c r="O194" s="60"/>
      <c r="P194" s="53" t="str">
        <f t="shared" si="53"/>
        <v>蘑菇怪， 黑龙， 冰龙设计</v>
      </c>
      <c r="Q194" s="59"/>
      <c r="R194" s="60"/>
      <c r="S194" s="53" t="str">
        <f t="shared" si="55"/>
        <v xml:space="preserve"> </v>
      </c>
      <c r="T194" s="59"/>
      <c r="V194" s="53" t="str">
        <f t="shared" si="57"/>
        <v xml:space="preserve"> </v>
      </c>
      <c r="W194" s="76"/>
    </row>
    <row r="195" spans="1:23" ht="34" x14ac:dyDescent="0.25">
      <c r="B195" s="106" t="s">
        <v>741</v>
      </c>
      <c r="D195" s="73">
        <v>0.5</v>
      </c>
      <c r="E195" s="54">
        <v>4</v>
      </c>
      <c r="G195" s="53" t="str">
        <f t="shared" si="47"/>
        <v xml:space="preserve"> </v>
      </c>
      <c r="H195" s="59"/>
      <c r="I195" s="60"/>
      <c r="J195" s="53" t="str">
        <f t="shared" si="49"/>
        <v xml:space="preserve"> </v>
      </c>
      <c r="K195" s="59"/>
      <c r="L195" s="60"/>
      <c r="M195" s="53" t="str">
        <f t="shared" si="51"/>
        <v xml:space="preserve"> </v>
      </c>
      <c r="N195" s="59"/>
      <c r="O195" s="60"/>
      <c r="P195" s="53" t="str">
        <f t="shared" si="53"/>
        <v>第一二章副本数值修改（2，3，28，新手）</v>
      </c>
      <c r="Q195" s="59"/>
      <c r="R195" s="60"/>
      <c r="S195" s="53" t="str">
        <f t="shared" si="55"/>
        <v xml:space="preserve"> </v>
      </c>
      <c r="T195" s="59"/>
      <c r="V195" s="53" t="str">
        <f t="shared" si="57"/>
        <v xml:space="preserve"> </v>
      </c>
      <c r="W195" s="76"/>
    </row>
    <row r="196" spans="1:23" s="52" customFormat="1" x14ac:dyDescent="0.25">
      <c r="A196" s="112"/>
      <c r="B196" s="113"/>
      <c r="D196" s="73"/>
      <c r="E196" s="61"/>
      <c r="F196" s="70"/>
      <c r="G196" s="70"/>
      <c r="H196" s="89"/>
      <c r="I196" s="60"/>
      <c r="J196" s="70"/>
      <c r="K196" s="89"/>
      <c r="L196" s="60"/>
      <c r="M196" s="70"/>
      <c r="N196" s="89"/>
      <c r="O196" s="60"/>
      <c r="P196" s="70"/>
      <c r="Q196" s="89"/>
      <c r="R196" s="60"/>
      <c r="S196" s="70"/>
      <c r="T196" s="89"/>
      <c r="U196" s="60"/>
      <c r="V196" s="70"/>
      <c r="W196" s="114"/>
    </row>
    <row r="197" spans="1:23" x14ac:dyDescent="0.25">
      <c r="B197" s="107" t="s">
        <v>211</v>
      </c>
      <c r="C197" s="5" t="s">
        <v>787</v>
      </c>
      <c r="D197" s="73">
        <v>3</v>
      </c>
      <c r="E197" s="54">
        <v>5</v>
      </c>
      <c r="G197" s="53" t="str">
        <f>IF($E197=1,$B197," ")</f>
        <v xml:space="preserve"> </v>
      </c>
      <c r="H197" s="59" t="str">
        <f>IF($E197=1,$D197," ")</f>
        <v xml:space="preserve"> </v>
      </c>
      <c r="I197" s="60"/>
      <c r="J197" s="53" t="str">
        <f>IF($E197=2,$B197," ")</f>
        <v xml:space="preserve"> </v>
      </c>
      <c r="K197" s="59" t="str">
        <f>IF($E197=2,$D197," ")</f>
        <v xml:space="preserve"> </v>
      </c>
      <c r="L197" s="60"/>
      <c r="M197" s="53" t="str">
        <f>IF($E197=3,$B197," ")</f>
        <v xml:space="preserve"> </v>
      </c>
      <c r="N197" s="59" t="str">
        <f>IF($E197=3,$D197," ")</f>
        <v xml:space="preserve"> </v>
      </c>
      <c r="O197" s="60"/>
      <c r="P197" s="53" t="str">
        <f>IF($E197=4,$B197," ")</f>
        <v xml:space="preserve"> </v>
      </c>
      <c r="Q197" s="59" t="str">
        <f>IF($E197=4,$D197," ")</f>
        <v xml:space="preserve"> </v>
      </c>
      <c r="R197" s="60"/>
      <c r="S197" s="53" t="str">
        <f>IF($E197=5,$B197," ")</f>
        <v>通天塔-金钱，经验副本配置</v>
      </c>
      <c r="T197" s="59">
        <f>IF($E197=5,$D197," ")</f>
        <v>3</v>
      </c>
      <c r="V197" s="53" t="str">
        <f>IF($E197=6,$B197," ")</f>
        <v xml:space="preserve"> </v>
      </c>
      <c r="W197" s="76" t="str">
        <f>IF($E197=6,$D197," ")</f>
        <v xml:space="preserve"> </v>
      </c>
    </row>
    <row r="198" spans="1:23" x14ac:dyDescent="0.25">
      <c r="B198" s="105" t="s">
        <v>380</v>
      </c>
      <c r="D198" s="73">
        <v>4</v>
      </c>
      <c r="E198" s="54">
        <v>5</v>
      </c>
      <c r="G198" s="53" t="str">
        <f>IF($E198=1,$B198," ")</f>
        <v xml:space="preserve"> </v>
      </c>
      <c r="H198" s="57" t="str">
        <f>IF($E198=1,$D198," ")</f>
        <v xml:space="preserve"> </v>
      </c>
      <c r="J198" s="53" t="str">
        <f>IF($E198=2,$B198," ")</f>
        <v xml:space="preserve"> </v>
      </c>
      <c r="K198" s="89" t="str">
        <f>IF($E198=2,$D198," ")</f>
        <v xml:space="preserve"> </v>
      </c>
      <c r="M198" s="53" t="str">
        <f>IF($E198=3,$B198," ")</f>
        <v xml:space="preserve"> </v>
      </c>
      <c r="N198" s="89" t="str">
        <f>IF($E198=3,$D198," ")</f>
        <v xml:space="preserve"> </v>
      </c>
      <c r="P198" s="53" t="str">
        <f>IF($E198=4,$B198," ")</f>
        <v xml:space="preserve"> </v>
      </c>
      <c r="Q198" s="89" t="str">
        <f>IF($E198=4,$D198," ")</f>
        <v xml:space="preserve"> </v>
      </c>
      <c r="S198" s="53" t="str">
        <f>IF($E198=5,$B198," ")</f>
        <v>5-6章Boss设计</v>
      </c>
      <c r="T198" s="89">
        <f>IF($E198=5,$D198," ")</f>
        <v>4</v>
      </c>
      <c r="V198" s="53" t="str">
        <f>IF($E198=6,$B198," ")</f>
        <v xml:space="preserve"> </v>
      </c>
      <c r="W198" s="57" t="str">
        <f>IF($E198=6,$D198," ")</f>
        <v xml:space="preserve"> </v>
      </c>
    </row>
    <row r="199" spans="1:23" x14ac:dyDescent="0.25">
      <c r="B199" s="105" t="s">
        <v>744</v>
      </c>
      <c r="D199" s="73">
        <v>2</v>
      </c>
      <c r="E199" s="54">
        <v>5</v>
      </c>
      <c r="G199" s="53" t="str">
        <f t="shared" si="47"/>
        <v xml:space="preserve"> </v>
      </c>
      <c r="J199" s="53" t="str">
        <f t="shared" si="49"/>
        <v xml:space="preserve"> </v>
      </c>
      <c r="M199" s="53" t="str">
        <f t="shared" si="51"/>
        <v xml:space="preserve"> </v>
      </c>
      <c r="P199" s="53" t="str">
        <f t="shared" si="53"/>
        <v xml:space="preserve"> </v>
      </c>
      <c r="S199" s="53" t="str">
        <f t="shared" si="55"/>
        <v>第一二章配置（补充）</v>
      </c>
      <c r="V199" s="53" t="str">
        <f t="shared" si="57"/>
        <v xml:space="preserve"> </v>
      </c>
    </row>
    <row r="200" spans="1:23" x14ac:dyDescent="0.25">
      <c r="B200" s="52"/>
      <c r="D200" s="73"/>
      <c r="G200" s="53"/>
      <c r="J200" s="53"/>
      <c r="M200" s="53"/>
      <c r="P200" s="53"/>
      <c r="S200" s="53"/>
      <c r="V200" s="53"/>
    </row>
    <row r="201" spans="1:23" x14ac:dyDescent="0.25">
      <c r="A201" s="5"/>
      <c r="B201" s="107" t="s">
        <v>879</v>
      </c>
      <c r="C201" s="52"/>
      <c r="D201" s="73">
        <v>0.5</v>
      </c>
      <c r="E201" s="54">
        <v>6</v>
      </c>
      <c r="G201" s="53"/>
      <c r="H201" s="59"/>
      <c r="I201" s="60"/>
      <c r="J201" s="53"/>
      <c r="K201" s="59"/>
      <c r="L201" s="60"/>
      <c r="M201" s="53"/>
      <c r="N201" s="59"/>
      <c r="O201" s="60"/>
      <c r="P201" s="53"/>
      <c r="Q201" s="59"/>
      <c r="R201" s="60"/>
      <c r="S201" s="53"/>
      <c r="T201" s="59"/>
      <c r="V201" s="53"/>
      <c r="W201" s="76"/>
    </row>
    <row r="202" spans="1:23" s="9" customFormat="1" ht="34" x14ac:dyDescent="0.25">
      <c r="A202" s="34"/>
      <c r="B202" s="107" t="s">
        <v>218</v>
      </c>
      <c r="C202" s="52"/>
      <c r="D202" s="73">
        <v>1</v>
      </c>
      <c r="E202" s="54">
        <v>6</v>
      </c>
      <c r="F202" s="53" t="s">
        <v>93</v>
      </c>
      <c r="G202" s="53" t="str">
        <f t="shared" si="47"/>
        <v xml:space="preserve"> </v>
      </c>
      <c r="H202" s="59" t="str">
        <f t="shared" si="48"/>
        <v xml:space="preserve"> </v>
      </c>
      <c r="I202" s="60"/>
      <c r="J202" s="53" t="str">
        <f t="shared" si="49"/>
        <v xml:space="preserve"> </v>
      </c>
      <c r="K202" s="59" t="str">
        <f t="shared" si="50"/>
        <v xml:space="preserve"> </v>
      </c>
      <c r="L202" s="60"/>
      <c r="M202" s="53" t="str">
        <f t="shared" si="51"/>
        <v xml:space="preserve"> </v>
      </c>
      <c r="N202" s="59" t="str">
        <f t="shared" si="52"/>
        <v xml:space="preserve"> </v>
      </c>
      <c r="O202" s="60"/>
      <c r="P202" s="53" t="str">
        <f t="shared" si="53"/>
        <v xml:space="preserve"> </v>
      </c>
      <c r="Q202" s="59" t="str">
        <f t="shared" si="54"/>
        <v xml:space="preserve"> </v>
      </c>
      <c r="R202" s="60"/>
      <c r="S202" s="53" t="str">
        <f t="shared" si="55"/>
        <v xml:space="preserve"> </v>
      </c>
      <c r="T202" s="59" t="str">
        <f t="shared" si="56"/>
        <v xml:space="preserve"> </v>
      </c>
      <c r="V202" s="53" t="str">
        <f t="shared" si="57"/>
        <v>通天塔-金钱，经验副本配置-debug</v>
      </c>
      <c r="W202" s="76">
        <f t="shared" si="58"/>
        <v>1</v>
      </c>
    </row>
    <row r="203" spans="1:23" s="9" customFormat="1" x14ac:dyDescent="0.25">
      <c r="A203" s="34"/>
      <c r="B203" s="108" t="s">
        <v>379</v>
      </c>
      <c r="C203" s="52"/>
      <c r="D203" s="73">
        <v>3</v>
      </c>
      <c r="E203" s="54">
        <v>6</v>
      </c>
      <c r="F203" s="53" t="s">
        <v>121</v>
      </c>
      <c r="G203" s="53" t="str">
        <f t="shared" ref="G203:G206" si="59">IF($E203=1,$B203," ")</f>
        <v xml:space="preserve"> </v>
      </c>
      <c r="H203" s="59" t="str">
        <f t="shared" si="48"/>
        <v xml:space="preserve"> </v>
      </c>
      <c r="I203" s="60"/>
      <c r="J203" s="53" t="str">
        <f t="shared" si="49"/>
        <v xml:space="preserve"> </v>
      </c>
      <c r="K203" s="59" t="str">
        <f t="shared" si="50"/>
        <v xml:space="preserve"> </v>
      </c>
      <c r="L203" s="60"/>
      <c r="M203" s="53" t="str">
        <f t="shared" si="51"/>
        <v xml:space="preserve"> </v>
      </c>
      <c r="N203" s="59" t="str">
        <f t="shared" si="52"/>
        <v xml:space="preserve"> </v>
      </c>
      <c r="O203" s="60"/>
      <c r="P203" s="53" t="str">
        <f t="shared" si="53"/>
        <v xml:space="preserve"> </v>
      </c>
      <c r="Q203" s="59" t="str">
        <f t="shared" si="54"/>
        <v xml:space="preserve"> </v>
      </c>
      <c r="R203" s="60"/>
      <c r="S203" s="53" t="str">
        <f t="shared" si="55"/>
        <v xml:space="preserve"> </v>
      </c>
      <c r="T203" s="59" t="str">
        <f t="shared" si="56"/>
        <v xml:space="preserve"> </v>
      </c>
      <c r="V203" s="53" t="str">
        <f t="shared" si="57"/>
        <v>通天塔 - 试炼之塔 - 配置</v>
      </c>
      <c r="W203" s="76">
        <f t="shared" si="58"/>
        <v>3</v>
      </c>
    </row>
    <row r="204" spans="1:23" x14ac:dyDescent="0.25">
      <c r="A204" s="5"/>
      <c r="B204" s="107" t="s">
        <v>821</v>
      </c>
      <c r="C204" s="52"/>
      <c r="D204" s="61">
        <v>2</v>
      </c>
      <c r="E204" s="54">
        <v>6</v>
      </c>
      <c r="G204" s="53"/>
      <c r="H204" s="59"/>
      <c r="I204" s="60"/>
      <c r="J204" s="53"/>
      <c r="K204" s="59"/>
      <c r="L204" s="60"/>
      <c r="M204" s="53"/>
      <c r="N204" s="59"/>
      <c r="O204" s="60"/>
      <c r="P204" s="53"/>
      <c r="Q204" s="59"/>
      <c r="R204" s="60"/>
      <c r="S204" s="53"/>
      <c r="T204" s="59"/>
      <c r="V204" s="53"/>
      <c r="W204" s="76"/>
    </row>
    <row r="205" spans="1:23" x14ac:dyDescent="0.25">
      <c r="D205" s="73"/>
      <c r="G205" s="53"/>
      <c r="J205" s="53"/>
      <c r="K205" s="89"/>
      <c r="M205" s="53"/>
      <c r="N205" s="89"/>
      <c r="P205" s="53"/>
      <c r="Q205" s="89"/>
      <c r="S205" s="53"/>
      <c r="T205" s="89"/>
      <c r="V205" s="53"/>
    </row>
    <row r="206" spans="1:23" x14ac:dyDescent="0.25">
      <c r="G206" s="53" t="str">
        <f t="shared" si="59"/>
        <v xml:space="preserve"> </v>
      </c>
      <c r="H206" s="59" t="str">
        <f t="shared" si="48"/>
        <v xml:space="preserve"> </v>
      </c>
      <c r="I206" s="60"/>
      <c r="J206" s="53" t="str">
        <f t="shared" si="49"/>
        <v xml:space="preserve"> </v>
      </c>
      <c r="K206" s="59" t="str">
        <f t="shared" si="50"/>
        <v xml:space="preserve"> </v>
      </c>
      <c r="L206" s="60"/>
      <c r="M206" s="53" t="str">
        <f t="shared" si="51"/>
        <v xml:space="preserve"> </v>
      </c>
      <c r="N206" s="59" t="str">
        <f t="shared" si="52"/>
        <v xml:space="preserve"> </v>
      </c>
      <c r="O206" s="60"/>
      <c r="P206" s="53" t="str">
        <f t="shared" si="53"/>
        <v xml:space="preserve"> </v>
      </c>
      <c r="Q206" s="59" t="str">
        <f t="shared" si="54"/>
        <v xml:space="preserve"> </v>
      </c>
      <c r="R206" s="60"/>
      <c r="S206" s="53" t="str">
        <f t="shared" si="55"/>
        <v xml:space="preserve"> </v>
      </c>
      <c r="T206" s="59" t="str">
        <f t="shared" si="56"/>
        <v xml:space="preserve"> </v>
      </c>
      <c r="V206" s="53" t="str">
        <f t="shared" si="57"/>
        <v xml:space="preserve"> </v>
      </c>
      <c r="W206" s="76" t="str">
        <f t="shared" si="58"/>
        <v xml:space="preserve"> </v>
      </c>
    </row>
    <row r="207" spans="1:23" s="34" customFormat="1" x14ac:dyDescent="0.25">
      <c r="B207" s="37" t="s">
        <v>338</v>
      </c>
      <c r="C207" s="37"/>
      <c r="D207" s="35">
        <f>SUM(D176:D206)</f>
        <v>39</v>
      </c>
      <c r="E207" s="35"/>
      <c r="F207" s="36"/>
      <c r="H207" s="35">
        <f>SUM(H175:H206)</f>
        <v>3</v>
      </c>
      <c r="I207" s="38"/>
      <c r="K207" s="35">
        <f>SUM(K176:K206)</f>
        <v>6</v>
      </c>
      <c r="L207" s="38"/>
      <c r="N207" s="35">
        <f>SUM(N176:N206)</f>
        <v>5</v>
      </c>
      <c r="O207" s="38"/>
      <c r="Q207" s="35">
        <f>SUM(Q176:Q206)</f>
        <v>7</v>
      </c>
      <c r="R207" s="38"/>
      <c r="T207" s="35">
        <f>SUM(T176:T206)</f>
        <v>7</v>
      </c>
      <c r="U207" s="38"/>
      <c r="W207" s="35">
        <f>SUM(W176:W206)</f>
        <v>4</v>
      </c>
    </row>
    <row r="209" spans="1:23" x14ac:dyDescent="0.25">
      <c r="B209" s="34" t="s">
        <v>805</v>
      </c>
    </row>
    <row r="210" spans="1:23" x14ac:dyDescent="0.25">
      <c r="B210" s="34"/>
    </row>
    <row r="211" spans="1:23" x14ac:dyDescent="0.25">
      <c r="A211" s="5"/>
      <c r="B211" s="52" t="s">
        <v>886</v>
      </c>
      <c r="C211" s="52"/>
      <c r="D211" s="61">
        <v>1</v>
      </c>
      <c r="E211" s="54">
        <v>7</v>
      </c>
      <c r="G211" s="53"/>
      <c r="H211" s="59"/>
      <c r="I211" s="60"/>
      <c r="J211" s="53"/>
      <c r="K211" s="59"/>
      <c r="L211" s="60"/>
      <c r="M211" s="53"/>
      <c r="N211" s="59"/>
      <c r="O211" s="60"/>
      <c r="P211" s="53"/>
      <c r="Q211" s="59"/>
      <c r="R211" s="60"/>
      <c r="S211" s="53"/>
      <c r="T211" s="59"/>
      <c r="V211" s="53"/>
      <c r="W211" s="76"/>
    </row>
    <row r="212" spans="1:23" x14ac:dyDescent="0.25">
      <c r="A212" s="5"/>
      <c r="B212" s="52" t="s">
        <v>887</v>
      </c>
      <c r="C212" s="52"/>
      <c r="D212" s="61">
        <v>1</v>
      </c>
      <c r="E212" s="54">
        <v>7</v>
      </c>
      <c r="G212" s="53"/>
      <c r="H212" s="59"/>
      <c r="I212" s="60"/>
      <c r="J212" s="53"/>
      <c r="K212" s="59"/>
      <c r="L212" s="60"/>
      <c r="M212" s="53"/>
      <c r="N212" s="59"/>
      <c r="O212" s="60"/>
      <c r="P212" s="53"/>
      <c r="Q212" s="59"/>
      <c r="R212" s="60"/>
      <c r="S212" s="53"/>
      <c r="T212" s="59"/>
      <c r="V212" s="53"/>
      <c r="W212" s="76"/>
    </row>
    <row r="213" spans="1:23" x14ac:dyDescent="0.25">
      <c r="B213" s="5" t="s">
        <v>742</v>
      </c>
      <c r="D213" s="73">
        <v>4</v>
      </c>
      <c r="E213" s="54">
        <v>7</v>
      </c>
      <c r="G213" s="53" t="str">
        <f>IF($E213=1,$B213," ")</f>
        <v xml:space="preserve"> </v>
      </c>
      <c r="H213" s="57" t="str">
        <f>IF($E213=1,$D213," ")</f>
        <v xml:space="preserve"> </v>
      </c>
      <c r="J213" s="53" t="str">
        <f>IF($E213=2,$B213," ")</f>
        <v xml:space="preserve"> </v>
      </c>
      <c r="K213" s="89" t="str">
        <f>IF($E213=2,$D213," ")</f>
        <v xml:space="preserve"> </v>
      </c>
      <c r="M213" s="53" t="str">
        <f>IF($E213=3,$B213," ")</f>
        <v xml:space="preserve"> </v>
      </c>
      <c r="N213" s="89" t="str">
        <f>IF($E213=3,$D213," ")</f>
        <v xml:space="preserve"> </v>
      </c>
      <c r="P213" s="53" t="str">
        <f>IF($E213=4,$B213," ")</f>
        <v xml:space="preserve"> </v>
      </c>
      <c r="Q213" s="89" t="str">
        <f>IF($E213=4,$D213," ")</f>
        <v xml:space="preserve"> </v>
      </c>
      <c r="S213" s="53" t="str">
        <f>IF($E213=5,$B213," ")</f>
        <v xml:space="preserve"> </v>
      </c>
      <c r="T213" s="89" t="str">
        <f>IF($E213=5,$D213," ")</f>
        <v xml:space="preserve"> </v>
      </c>
      <c r="V213" s="53" t="str">
        <f>IF($E213=6,$B213," ")</f>
        <v xml:space="preserve"> </v>
      </c>
      <c r="W213" s="57" t="str">
        <f>IF($E213=6,$D213," ")</f>
        <v xml:space="preserve"> </v>
      </c>
    </row>
    <row r="214" spans="1:23" x14ac:dyDescent="0.25">
      <c r="D214" s="73"/>
      <c r="G214" s="53"/>
      <c r="J214" s="53"/>
      <c r="K214" s="89"/>
      <c r="M214" s="53"/>
      <c r="N214" s="89"/>
      <c r="P214" s="53"/>
      <c r="Q214" s="89"/>
      <c r="S214" s="53"/>
      <c r="T214" s="89"/>
      <c r="V214" s="53"/>
    </row>
    <row r="215" spans="1:23" x14ac:dyDescent="0.25">
      <c r="B215" s="5" t="s">
        <v>378</v>
      </c>
      <c r="D215" s="73">
        <v>2</v>
      </c>
      <c r="E215" s="54">
        <v>8</v>
      </c>
      <c r="G215" s="53" t="str">
        <f>IF($E215=1,$B215," ")</f>
        <v xml:space="preserve"> </v>
      </c>
      <c r="H215" s="59" t="str">
        <f>IF($E215=1,$D215," ")</f>
        <v xml:space="preserve"> </v>
      </c>
      <c r="I215" s="60"/>
      <c r="J215" s="53" t="str">
        <f>IF($E215=2,$B215," ")</f>
        <v xml:space="preserve"> </v>
      </c>
      <c r="K215" s="59" t="str">
        <f>IF($E215=2,$D215," ")</f>
        <v xml:space="preserve"> </v>
      </c>
      <c r="L215" s="60"/>
      <c r="M215" s="53" t="str">
        <f>IF($E215=3,$B215," ")</f>
        <v xml:space="preserve"> </v>
      </c>
      <c r="N215" s="59" t="str">
        <f>IF($E215=3,$D215," ")</f>
        <v xml:space="preserve"> </v>
      </c>
      <c r="O215" s="60"/>
      <c r="P215" s="53" t="str">
        <f>IF($E215=4,$B215," ")</f>
        <v xml:space="preserve"> </v>
      </c>
      <c r="Q215" s="59" t="str">
        <f>IF($E215=4,$D215," ")</f>
        <v xml:space="preserve"> </v>
      </c>
      <c r="R215" s="60"/>
      <c r="S215" s="53" t="str">
        <f>IF($E215=5,$B215," ")</f>
        <v xml:space="preserve"> </v>
      </c>
      <c r="T215" s="59" t="str">
        <f>IF($E215=5,$D215," ")</f>
        <v xml:space="preserve"> </v>
      </c>
      <c r="V215" s="53" t="str">
        <f>IF($E215=6,$B215," ")</f>
        <v xml:space="preserve"> </v>
      </c>
      <c r="W215" s="76" t="str">
        <f>IF($E215=6,$D215," ")</f>
        <v xml:space="preserve"> </v>
      </c>
    </row>
    <row r="216" spans="1:23" x14ac:dyDescent="0.25">
      <c r="A216" s="5"/>
      <c r="B216" s="52" t="s">
        <v>888</v>
      </c>
      <c r="C216" s="52"/>
      <c r="D216" s="61">
        <v>1</v>
      </c>
      <c r="E216" s="54">
        <v>8</v>
      </c>
      <c r="G216" s="53"/>
      <c r="H216" s="59"/>
      <c r="I216" s="60"/>
      <c r="J216" s="53"/>
      <c r="K216" s="59"/>
      <c r="L216" s="60"/>
      <c r="M216" s="53"/>
      <c r="N216" s="59"/>
      <c r="O216" s="60"/>
      <c r="P216" s="53"/>
      <c r="Q216" s="59"/>
      <c r="R216" s="60"/>
      <c r="S216" s="53"/>
      <c r="T216" s="59"/>
      <c r="V216" s="53"/>
      <c r="W216" s="76"/>
    </row>
    <row r="217" spans="1:23" x14ac:dyDescent="0.25">
      <c r="B217" s="52" t="s">
        <v>381</v>
      </c>
      <c r="D217" s="54">
        <v>2</v>
      </c>
      <c r="E217" s="54">
        <v>8</v>
      </c>
      <c r="G217" s="53" t="str">
        <f>IF($E217=1,$B217," ")</f>
        <v xml:space="preserve"> </v>
      </c>
      <c r="H217" s="59" t="str">
        <f>IF($E217=1,$D217," ")</f>
        <v xml:space="preserve"> </v>
      </c>
      <c r="I217" s="60"/>
      <c r="J217" s="53" t="str">
        <f>IF($E217=2,$B217," ")</f>
        <v xml:space="preserve"> </v>
      </c>
      <c r="K217" s="59" t="str">
        <f>IF($E217=2,$D217," ")</f>
        <v xml:space="preserve"> </v>
      </c>
      <c r="L217" s="60"/>
      <c r="M217" s="53" t="str">
        <f>IF($E217=3,$B217," ")</f>
        <v xml:space="preserve"> </v>
      </c>
      <c r="N217" s="59" t="str">
        <f>IF($E217=3,$D217," ")</f>
        <v xml:space="preserve"> </v>
      </c>
      <c r="O217" s="60"/>
      <c r="P217" s="53" t="str">
        <f>IF($E217=4,$B217," ")</f>
        <v xml:space="preserve"> </v>
      </c>
      <c r="Q217" s="59" t="str">
        <f>IF($E217=4,$D217," ")</f>
        <v xml:space="preserve"> </v>
      </c>
      <c r="R217" s="60"/>
      <c r="S217" s="53" t="str">
        <f>IF($E217=5,$B217," ")</f>
        <v xml:space="preserve"> </v>
      </c>
      <c r="T217" s="59" t="str">
        <f>IF($E217=5,$D217," ")</f>
        <v xml:space="preserve"> </v>
      </c>
      <c r="V217" s="53" t="str">
        <f>IF($E217=6,$B217," ")</f>
        <v xml:space="preserve"> </v>
      </c>
      <c r="W217" s="76" t="str">
        <f>IF($E217=6,$D217," ")</f>
        <v xml:space="preserve"> </v>
      </c>
    </row>
    <row r="218" spans="1:23" x14ac:dyDescent="0.25">
      <c r="B218" s="5" t="s">
        <v>809</v>
      </c>
      <c r="D218" s="54">
        <v>2</v>
      </c>
      <c r="E218" s="54">
        <v>8</v>
      </c>
    </row>
    <row r="220" spans="1:23" x14ac:dyDescent="0.25">
      <c r="B220" s="5" t="s">
        <v>811</v>
      </c>
      <c r="D220" s="54">
        <v>3</v>
      </c>
      <c r="E220" s="54">
        <v>9</v>
      </c>
    </row>
    <row r="221" spans="1:23" x14ac:dyDescent="0.25">
      <c r="B221" s="73" t="s">
        <v>673</v>
      </c>
      <c r="C221" s="73"/>
      <c r="D221" s="73">
        <v>2</v>
      </c>
      <c r="E221" s="54">
        <v>9</v>
      </c>
      <c r="G221" s="53"/>
      <c r="H221" s="59"/>
      <c r="I221" s="60"/>
      <c r="J221" s="53"/>
      <c r="K221" s="59"/>
      <c r="L221" s="60"/>
      <c r="M221" s="53"/>
      <c r="N221" s="59"/>
      <c r="O221" s="60"/>
      <c r="P221" s="53"/>
      <c r="Q221" s="59"/>
      <c r="R221" s="60"/>
      <c r="S221" s="53"/>
      <c r="T221" s="59"/>
    </row>
    <row r="222" spans="1:23" x14ac:dyDescent="0.25">
      <c r="B222" s="5" t="s">
        <v>885</v>
      </c>
      <c r="D222" s="54">
        <v>1</v>
      </c>
      <c r="E222" s="54">
        <v>9</v>
      </c>
    </row>
    <row r="224" spans="1:23" x14ac:dyDescent="0.25">
      <c r="B224" s="120" t="s">
        <v>245</v>
      </c>
      <c r="C224" s="73"/>
      <c r="D224" s="73"/>
      <c r="G224" s="53"/>
      <c r="H224" s="59"/>
      <c r="I224" s="60"/>
      <c r="J224" s="53"/>
      <c r="K224" s="59"/>
      <c r="L224" s="60"/>
      <c r="M224" s="53"/>
      <c r="N224" s="59"/>
      <c r="O224" s="60"/>
      <c r="P224" s="53"/>
      <c r="Q224" s="59"/>
      <c r="R224" s="60"/>
      <c r="S224" s="53"/>
      <c r="T224" s="59"/>
    </row>
    <row r="225" spans="1:23" x14ac:dyDescent="0.25">
      <c r="B225" s="73"/>
      <c r="C225" s="73"/>
      <c r="D225" s="73"/>
      <c r="G225" s="53"/>
      <c r="H225" s="59"/>
      <c r="I225" s="60"/>
      <c r="J225" s="53"/>
      <c r="K225" s="59"/>
      <c r="L225" s="60"/>
      <c r="M225" s="53"/>
      <c r="N225" s="59"/>
      <c r="O225" s="60"/>
      <c r="P225" s="53"/>
      <c r="Q225" s="59"/>
      <c r="R225" s="60"/>
      <c r="S225" s="53"/>
      <c r="T225" s="59"/>
    </row>
    <row r="226" spans="1:23" x14ac:dyDescent="0.25">
      <c r="B226" s="73" t="s">
        <v>743</v>
      </c>
      <c r="C226" s="73"/>
      <c r="D226" s="73"/>
      <c r="G226" s="53"/>
      <c r="H226" s="59"/>
      <c r="I226" s="60"/>
      <c r="J226" s="53"/>
      <c r="K226" s="59"/>
      <c r="L226" s="60"/>
      <c r="M226" s="53"/>
      <c r="N226" s="59"/>
      <c r="O226" s="60"/>
      <c r="P226" s="53"/>
      <c r="Q226" s="59"/>
      <c r="R226" s="60"/>
      <c r="S226" s="53"/>
      <c r="T226" s="59"/>
    </row>
    <row r="227" spans="1:23" x14ac:dyDescent="0.25">
      <c r="B227" s="73" t="s">
        <v>795</v>
      </c>
      <c r="C227" s="73"/>
      <c r="D227" s="73"/>
      <c r="G227" s="53"/>
      <c r="H227" s="59"/>
      <c r="I227" s="60"/>
      <c r="J227" s="53"/>
      <c r="K227" s="59"/>
      <c r="L227" s="60"/>
      <c r="M227" s="53"/>
      <c r="N227" s="59"/>
      <c r="O227" s="60"/>
      <c r="P227" s="53"/>
      <c r="Q227" s="59"/>
      <c r="R227" s="60"/>
      <c r="S227" s="53"/>
      <c r="T227" s="59"/>
    </row>
    <row r="228" spans="1:23" s="9" customFormat="1" x14ac:dyDescent="0.25">
      <c r="A228" s="34"/>
      <c r="B228" s="5" t="s">
        <v>213</v>
      </c>
      <c r="C228" s="73"/>
      <c r="D228" s="73">
        <v>3</v>
      </c>
      <c r="E228" s="54"/>
      <c r="F228" s="53"/>
      <c r="G228" s="53" t="str">
        <f>IF($E228=1,$B228," ")</f>
        <v xml:space="preserve"> </v>
      </c>
      <c r="H228" s="59" t="str">
        <f>IF($E228=1,$D228," ")</f>
        <v xml:space="preserve"> </v>
      </c>
      <c r="I228" s="60"/>
      <c r="J228" s="53" t="str">
        <f>IF($E228=2,$B228," ")</f>
        <v xml:space="preserve"> </v>
      </c>
      <c r="K228" s="59" t="str">
        <f>IF($E228=2,$D228," ")</f>
        <v xml:space="preserve"> </v>
      </c>
      <c r="L228" s="60"/>
      <c r="M228" s="53" t="str">
        <f>IF($E228=3,$B228," ")</f>
        <v xml:space="preserve"> </v>
      </c>
      <c r="N228" s="59" t="str">
        <f>IF($E228=3,$D228," ")</f>
        <v xml:space="preserve"> </v>
      </c>
      <c r="O228" s="60"/>
      <c r="P228" s="53" t="str">
        <f>IF($E228=4,$B228," ")</f>
        <v xml:space="preserve"> </v>
      </c>
      <c r="Q228" s="59" t="str">
        <f>IF($E228=4,$D228," ")</f>
        <v xml:space="preserve"> </v>
      </c>
      <c r="R228" s="60"/>
      <c r="S228" s="53" t="str">
        <f>IF($E228=5,$B228," ")</f>
        <v xml:space="preserve"> </v>
      </c>
      <c r="T228" s="59" t="str">
        <f>IF($E228=5,$D228," ")</f>
        <v xml:space="preserve"> </v>
      </c>
      <c r="V228" s="5"/>
      <c r="W228" s="57"/>
    </row>
    <row r="229" spans="1:23" x14ac:dyDescent="0.25">
      <c r="B229" s="5" t="s">
        <v>212</v>
      </c>
      <c r="D229" s="54">
        <v>3</v>
      </c>
      <c r="G229" s="53" t="str">
        <f>IF($E229=1,$B229," ")</f>
        <v xml:space="preserve"> </v>
      </c>
      <c r="H229" s="59" t="str">
        <f>IF($E229=1,$D229," ")</f>
        <v xml:space="preserve"> </v>
      </c>
      <c r="I229" s="60"/>
      <c r="J229" s="53" t="str">
        <f>IF($E229=2,$B229," ")</f>
        <v xml:space="preserve"> </v>
      </c>
      <c r="K229" s="59" t="str">
        <f>IF($E229=2,$D229," ")</f>
        <v xml:space="preserve"> </v>
      </c>
      <c r="L229" s="60"/>
      <c r="M229" s="53" t="str">
        <f>IF($E229=3,$B229," ")</f>
        <v xml:space="preserve"> </v>
      </c>
      <c r="N229" s="59" t="str">
        <f>IF($E229=3,$D229," ")</f>
        <v xml:space="preserve"> </v>
      </c>
      <c r="O229" s="60"/>
      <c r="P229" s="53" t="str">
        <f>IF($E229=4,$B229," ")</f>
        <v xml:space="preserve"> </v>
      </c>
      <c r="Q229" s="59" t="str">
        <f>IF($E229=4,$D229," ")</f>
        <v xml:space="preserve"> </v>
      </c>
      <c r="R229" s="60"/>
      <c r="S229" s="53" t="str">
        <f>IF($E229=5,$B229," ")</f>
        <v xml:space="preserve"> </v>
      </c>
      <c r="T229" s="59" t="str">
        <f>IF($E229=5,$D229," ")</f>
        <v xml:space="preserve"> </v>
      </c>
    </row>
    <row r="230" spans="1:23" x14ac:dyDescent="0.25">
      <c r="B230" s="52" t="s">
        <v>810</v>
      </c>
      <c r="D230" s="61">
        <v>6</v>
      </c>
      <c r="G230" s="53" t="str">
        <f>IF($E230=1,$B230," ")</f>
        <v xml:space="preserve"> </v>
      </c>
      <c r="H230" s="59" t="str">
        <f>IF($E230=1,$D230," ")</f>
        <v xml:space="preserve"> </v>
      </c>
      <c r="I230" s="60"/>
      <c r="J230" s="53" t="str">
        <f>IF($E230=2,$B230," ")</f>
        <v xml:space="preserve"> </v>
      </c>
      <c r="K230" s="59" t="str">
        <f>IF($E230=2,$D230," ")</f>
        <v xml:space="preserve"> </v>
      </c>
      <c r="L230" s="60"/>
      <c r="M230" s="53" t="str">
        <f>IF($E230=3,$B230," ")</f>
        <v xml:space="preserve"> </v>
      </c>
      <c r="N230" s="59" t="str">
        <f>IF($E230=3,$D230," ")</f>
        <v xml:space="preserve"> </v>
      </c>
      <c r="O230" s="60"/>
      <c r="P230" s="53" t="str">
        <f>IF($E230=4,$B230," ")</f>
        <v xml:space="preserve"> </v>
      </c>
      <c r="Q230" s="59" t="str">
        <f>IF($E230=4,$D230," ")</f>
        <v xml:space="preserve"> </v>
      </c>
      <c r="R230" s="60"/>
      <c r="S230" s="53" t="str">
        <f>IF($E230=5,$B230," ")</f>
        <v xml:space="preserve"> </v>
      </c>
      <c r="T230" s="59" t="str">
        <f>IF($E230=5,$D230," ")</f>
        <v xml:space="preserve"> </v>
      </c>
    </row>
    <row r="231" spans="1:23" s="9" customFormat="1" x14ac:dyDescent="0.25">
      <c r="A231" s="34"/>
      <c r="B231" s="52" t="s">
        <v>382</v>
      </c>
      <c r="C231" s="5"/>
      <c r="D231" s="61">
        <v>12</v>
      </c>
      <c r="E231" s="54"/>
      <c r="F231" s="53"/>
      <c r="G231" s="53"/>
      <c r="H231" s="59"/>
      <c r="I231" s="60"/>
      <c r="J231" s="53"/>
      <c r="K231" s="59"/>
      <c r="L231" s="60"/>
      <c r="M231" s="53"/>
      <c r="N231" s="59"/>
      <c r="O231" s="60"/>
      <c r="P231" s="53"/>
      <c r="Q231" s="59"/>
      <c r="R231" s="60"/>
      <c r="S231" s="53"/>
      <c r="T231" s="59"/>
      <c r="V231" s="5"/>
      <c r="W231" s="57"/>
    </row>
    <row r="233" spans="1:23" x14ac:dyDescent="0.25">
      <c r="B233" s="37" t="s">
        <v>364</v>
      </c>
      <c r="D233" s="35">
        <f>SUM(D228:D232)</f>
        <v>24</v>
      </c>
      <c r="F233" s="53" t="str">
        <f t="shared" ref="F233:T233" si="60">IF($E233=1,$B233," ")</f>
        <v xml:space="preserve"> </v>
      </c>
      <c r="G233" s="53" t="str">
        <f t="shared" si="60"/>
        <v xml:space="preserve"> </v>
      </c>
      <c r="H233" s="76" t="str">
        <f t="shared" si="60"/>
        <v xml:space="preserve"> </v>
      </c>
      <c r="I233" s="53" t="str">
        <f t="shared" si="60"/>
        <v xml:space="preserve"> </v>
      </c>
      <c r="J233" s="53" t="str">
        <f t="shared" si="60"/>
        <v xml:space="preserve"> </v>
      </c>
      <c r="K233" s="53" t="str">
        <f t="shared" si="60"/>
        <v xml:space="preserve"> </v>
      </c>
      <c r="L233" s="53" t="str">
        <f t="shared" si="60"/>
        <v xml:space="preserve"> </v>
      </c>
      <c r="M233" s="53" t="str">
        <f t="shared" si="60"/>
        <v xml:space="preserve"> </v>
      </c>
      <c r="N233" s="53" t="str">
        <f t="shared" si="60"/>
        <v xml:space="preserve"> </v>
      </c>
      <c r="O233" s="53" t="str">
        <f t="shared" si="60"/>
        <v xml:space="preserve"> </v>
      </c>
      <c r="P233" s="53" t="str">
        <f t="shared" si="60"/>
        <v xml:space="preserve"> </v>
      </c>
      <c r="Q233" s="53" t="str">
        <f t="shared" si="60"/>
        <v xml:space="preserve"> </v>
      </c>
      <c r="R233" s="53" t="str">
        <f t="shared" si="60"/>
        <v xml:space="preserve"> </v>
      </c>
      <c r="S233" s="53" t="str">
        <f t="shared" si="60"/>
        <v xml:space="preserve"> </v>
      </c>
      <c r="T233" s="53" t="str">
        <f t="shared" si="60"/>
        <v xml:space="preserve"> </v>
      </c>
    </row>
    <row r="235" spans="1:23" s="67" customFormat="1" x14ac:dyDescent="0.25">
      <c r="D235" s="65"/>
      <c r="E235" s="65"/>
      <c r="F235" s="66"/>
      <c r="H235" s="68"/>
      <c r="I235" s="69"/>
      <c r="L235" s="69"/>
      <c r="O235" s="69"/>
      <c r="R235" s="69"/>
      <c r="U235" s="69"/>
      <c r="W235" s="68"/>
    </row>
    <row r="236" spans="1:23" x14ac:dyDescent="0.25">
      <c r="A236" s="34" t="s">
        <v>383</v>
      </c>
      <c r="B236" s="75"/>
      <c r="C236" s="75"/>
      <c r="D236" s="75"/>
      <c r="G236" s="75"/>
      <c r="H236" s="77"/>
      <c r="I236" s="60"/>
      <c r="J236" s="52"/>
    </row>
    <row r="237" spans="1:23" x14ac:dyDescent="0.25">
      <c r="B237" s="105" t="s">
        <v>221</v>
      </c>
      <c r="C237" s="75"/>
      <c r="D237" s="75">
        <v>1</v>
      </c>
      <c r="E237" s="54">
        <v>1</v>
      </c>
      <c r="G237" s="53" t="str">
        <f t="shared" ref="G237:G249" si="61">IF($E237=1,$B237," ")</f>
        <v>前2天内容调整-测试版本配置，debug</v>
      </c>
      <c r="H237" s="59">
        <f t="shared" ref="H237:H249" si="62">IF($E237=1,$D237," ")</f>
        <v>1</v>
      </c>
      <c r="I237" s="60"/>
      <c r="J237" s="53" t="str">
        <f t="shared" ref="J237:J249" si="63">IF($E237=2,$B237," ")</f>
        <v xml:space="preserve"> </v>
      </c>
      <c r="K237" s="59" t="str">
        <f t="shared" ref="K237:K249" si="64">IF($E237=2,$D237," ")</f>
        <v xml:space="preserve"> </v>
      </c>
      <c r="L237" s="60"/>
      <c r="M237" s="53" t="str">
        <f t="shared" ref="M237:M249" si="65">IF($E237=3,$B237," ")</f>
        <v xml:space="preserve"> </v>
      </c>
      <c r="N237" s="59" t="str">
        <f t="shared" ref="N237:N249" si="66">IF($E237=3,$D237," ")</f>
        <v xml:space="preserve"> </v>
      </c>
      <c r="O237" s="60"/>
      <c r="P237" s="53" t="str">
        <f t="shared" ref="P237:P249" si="67">IF($E237=4,$B237," ")</f>
        <v xml:space="preserve"> </v>
      </c>
      <c r="Q237" s="59" t="str">
        <f t="shared" ref="Q237:Q249" si="68">IF($E237=4,$D237," ")</f>
        <v xml:space="preserve"> </v>
      </c>
      <c r="R237" s="60"/>
      <c r="S237" s="53" t="str">
        <f t="shared" ref="S237:S249" si="69">IF($E237=5,$B237," ")</f>
        <v xml:space="preserve"> </v>
      </c>
      <c r="T237" s="59" t="str">
        <f t="shared" ref="T237:T249" si="70">IF($E237=5,$D237," ")</f>
        <v xml:space="preserve"> </v>
      </c>
      <c r="V237" s="53" t="str">
        <f t="shared" ref="V237:V249" si="71">IF($E237=6,$B237," ")</f>
        <v xml:space="preserve"> </v>
      </c>
      <c r="W237" s="76" t="str">
        <f t="shared" ref="W237:W249" si="72">IF($E237=6,$D237," ")</f>
        <v xml:space="preserve"> </v>
      </c>
    </row>
    <row r="238" spans="1:23" ht="34" x14ac:dyDescent="0.25">
      <c r="B238" s="105" t="s">
        <v>659</v>
      </c>
      <c r="D238" s="54">
        <v>0.5</v>
      </c>
      <c r="E238" s="54">
        <v>1</v>
      </c>
      <c r="F238" s="53" t="s">
        <v>661</v>
      </c>
      <c r="G238" s="53" t="str">
        <f t="shared" si="61"/>
        <v>道具指引回归</v>
      </c>
      <c r="H238" s="59">
        <f t="shared" si="62"/>
        <v>0.5</v>
      </c>
      <c r="I238" s="60"/>
      <c r="J238" s="53" t="str">
        <f t="shared" si="63"/>
        <v xml:space="preserve"> </v>
      </c>
      <c r="K238" s="59" t="str">
        <f t="shared" si="64"/>
        <v xml:space="preserve"> </v>
      </c>
      <c r="L238" s="60"/>
      <c r="M238" s="53" t="str">
        <f t="shared" si="65"/>
        <v xml:space="preserve"> </v>
      </c>
      <c r="N238" s="59" t="str">
        <f t="shared" si="66"/>
        <v xml:space="preserve"> </v>
      </c>
      <c r="O238" s="60"/>
      <c r="P238" s="53" t="str">
        <f t="shared" si="67"/>
        <v xml:space="preserve"> </v>
      </c>
      <c r="Q238" s="59" t="str">
        <f t="shared" si="68"/>
        <v xml:space="preserve"> </v>
      </c>
      <c r="R238" s="60"/>
      <c r="S238" s="53" t="str">
        <f t="shared" si="69"/>
        <v xml:space="preserve"> </v>
      </c>
      <c r="T238" s="59" t="str">
        <f t="shared" si="70"/>
        <v xml:space="preserve"> </v>
      </c>
      <c r="V238" s="53" t="str">
        <f t="shared" si="71"/>
        <v xml:space="preserve"> </v>
      </c>
      <c r="W238" s="76" t="str">
        <f t="shared" si="72"/>
        <v xml:space="preserve"> </v>
      </c>
    </row>
    <row r="239" spans="1:23" x14ac:dyDescent="0.25">
      <c r="B239" s="105" t="s">
        <v>667</v>
      </c>
      <c r="D239" s="54">
        <v>1</v>
      </c>
      <c r="E239" s="54">
        <v>1</v>
      </c>
      <c r="G239" s="53" t="str">
        <f t="shared" si="61"/>
        <v>商店内容设计</v>
      </c>
      <c r="H239" s="59">
        <f t="shared" si="62"/>
        <v>1</v>
      </c>
      <c r="I239" s="60"/>
      <c r="J239" s="53"/>
      <c r="K239" s="59"/>
      <c r="L239" s="60"/>
      <c r="M239" s="53"/>
      <c r="N239" s="59"/>
      <c r="O239" s="60"/>
      <c r="P239" s="53"/>
      <c r="Q239" s="59"/>
      <c r="R239" s="60"/>
      <c r="S239" s="53"/>
      <c r="T239" s="59"/>
      <c r="V239" s="53"/>
      <c r="W239" s="76"/>
    </row>
    <row r="240" spans="1:23" ht="51" x14ac:dyDescent="0.25">
      <c r="B240" s="105" t="s">
        <v>384</v>
      </c>
      <c r="D240" s="54">
        <v>3</v>
      </c>
      <c r="E240" s="54">
        <v>2</v>
      </c>
      <c r="F240" s="53" t="s">
        <v>686</v>
      </c>
      <c r="G240" s="53" t="str">
        <f t="shared" si="61"/>
        <v xml:space="preserve"> </v>
      </c>
      <c r="H240" s="59" t="str">
        <f t="shared" si="62"/>
        <v xml:space="preserve"> </v>
      </c>
      <c r="I240" s="60"/>
      <c r="J240" s="53" t="str">
        <f t="shared" si="63"/>
        <v>4个章节相关数值设计补漏</v>
      </c>
      <c r="K240" s="59">
        <f t="shared" si="64"/>
        <v>3</v>
      </c>
      <c r="L240" s="60"/>
      <c r="M240" s="53" t="str">
        <f t="shared" si="65"/>
        <v xml:space="preserve"> </v>
      </c>
      <c r="N240" s="59" t="str">
        <f t="shared" si="66"/>
        <v xml:space="preserve"> </v>
      </c>
      <c r="O240" s="60"/>
      <c r="P240" s="53" t="str">
        <f t="shared" si="67"/>
        <v xml:space="preserve"> </v>
      </c>
      <c r="Q240" s="59" t="str">
        <f t="shared" si="68"/>
        <v xml:space="preserve"> </v>
      </c>
      <c r="R240" s="60"/>
      <c r="S240" s="53" t="str">
        <f t="shared" si="69"/>
        <v xml:space="preserve"> </v>
      </c>
      <c r="T240" s="59" t="str">
        <f t="shared" si="70"/>
        <v xml:space="preserve"> </v>
      </c>
      <c r="V240" s="53" t="str">
        <f t="shared" si="71"/>
        <v xml:space="preserve"> </v>
      </c>
      <c r="W240" s="76" t="str">
        <f t="shared" si="72"/>
        <v xml:space="preserve"> </v>
      </c>
    </row>
    <row r="241" spans="1:23" x14ac:dyDescent="0.25">
      <c r="B241" s="105" t="s">
        <v>385</v>
      </c>
      <c r="D241" s="54">
        <v>2</v>
      </c>
      <c r="E241" s="54">
        <v>2</v>
      </c>
      <c r="G241" s="53" t="str">
        <f>IF($E241=1,$B241," ")</f>
        <v xml:space="preserve"> </v>
      </c>
      <c r="H241" s="59" t="str">
        <f>IF($E241=1,$D241," ")</f>
        <v xml:space="preserve"> </v>
      </c>
      <c r="I241" s="60"/>
      <c r="J241" s="53" t="str">
        <f>IF($E241=2,$B241," ")</f>
        <v>第3 -4章副本配置Reward</v>
      </c>
      <c r="K241" s="59">
        <f>IF($E241=2,$D241," ")</f>
        <v>2</v>
      </c>
      <c r="L241" s="60"/>
      <c r="M241" s="53" t="str">
        <f>IF($E241=3,$B241," ")</f>
        <v xml:space="preserve"> </v>
      </c>
      <c r="N241" s="59" t="str">
        <f>IF($E241=3,$D241," ")</f>
        <v xml:space="preserve"> </v>
      </c>
      <c r="O241" s="60"/>
      <c r="P241" s="53" t="str">
        <f>IF($E241=4,$B241," ")</f>
        <v xml:space="preserve"> </v>
      </c>
      <c r="Q241" s="59" t="str">
        <f>IF($E241=4,$D241," ")</f>
        <v xml:space="preserve"> </v>
      </c>
      <c r="R241" s="60"/>
      <c r="S241" s="53" t="str">
        <f>IF($E241=5,$B241," ")</f>
        <v xml:space="preserve"> </v>
      </c>
      <c r="T241" s="59" t="str">
        <f>IF($E241=5,$D241," ")</f>
        <v xml:space="preserve"> </v>
      </c>
      <c r="V241" s="53" t="str">
        <f>IF($E241=6,$B241," ")</f>
        <v xml:space="preserve"> </v>
      </c>
      <c r="W241" s="76" t="str">
        <f>IF($E241=6,$D241," ")</f>
        <v xml:space="preserve"> </v>
      </c>
    </row>
    <row r="242" spans="1:23" x14ac:dyDescent="0.25">
      <c r="B242" s="105" t="s">
        <v>668</v>
      </c>
      <c r="D242" s="54">
        <v>1</v>
      </c>
      <c r="E242" s="54">
        <v>2</v>
      </c>
      <c r="G242" s="53" t="str">
        <f>IF($E242=1,$B242," ")</f>
        <v xml:space="preserve"> </v>
      </c>
      <c r="H242" s="59" t="str">
        <f>IF($E242=1,$D242," ")</f>
        <v xml:space="preserve"> </v>
      </c>
      <c r="I242" s="60"/>
      <c r="J242" s="53" t="str">
        <f>IF($E242=2,$B242," ")</f>
        <v>商店内容配置</v>
      </c>
      <c r="K242" s="59">
        <f>IF($E242=2,$D242," ")</f>
        <v>1</v>
      </c>
      <c r="L242" s="60"/>
      <c r="M242" s="53" t="str">
        <f>IF($E242=3,$B242," ")</f>
        <v xml:space="preserve"> </v>
      </c>
      <c r="N242" s="59" t="str">
        <f>IF($E242=3,$D242," ")</f>
        <v xml:space="preserve"> </v>
      </c>
      <c r="O242" s="60"/>
      <c r="P242" s="53" t="str">
        <f>IF($E242=4,$B242," ")</f>
        <v xml:space="preserve"> </v>
      </c>
      <c r="Q242" s="59" t="str">
        <f>IF($E242=4,$D242," ")</f>
        <v xml:space="preserve"> </v>
      </c>
      <c r="R242" s="60"/>
      <c r="S242" s="53" t="str">
        <f>IF($E242=5,$B242," ")</f>
        <v xml:space="preserve"> </v>
      </c>
      <c r="T242" s="59" t="str">
        <f>IF($E242=5,$D242," ")</f>
        <v xml:space="preserve"> </v>
      </c>
      <c r="V242" s="53" t="str">
        <f>IF($E242=6,$B242," ")</f>
        <v xml:space="preserve"> </v>
      </c>
      <c r="W242" s="76" t="str">
        <f>IF($E242=6,$D242," ")</f>
        <v xml:space="preserve"> </v>
      </c>
    </row>
    <row r="243" spans="1:23" x14ac:dyDescent="0.25">
      <c r="B243" s="107"/>
      <c r="G243" s="53"/>
      <c r="H243" s="59"/>
      <c r="I243" s="60"/>
      <c r="J243" s="53"/>
      <c r="K243" s="59"/>
      <c r="L243" s="60"/>
      <c r="M243" s="53"/>
      <c r="N243" s="59"/>
      <c r="O243" s="60"/>
      <c r="P243" s="53"/>
      <c r="Q243" s="59"/>
      <c r="R243" s="60"/>
      <c r="S243" s="53"/>
      <c r="T243" s="59"/>
      <c r="V243" s="53"/>
      <c r="W243" s="76"/>
    </row>
    <row r="244" spans="1:23" x14ac:dyDescent="0.25">
      <c r="B244" s="107" t="s">
        <v>386</v>
      </c>
      <c r="D244" s="54">
        <v>1</v>
      </c>
      <c r="E244" s="54">
        <v>3</v>
      </c>
      <c r="F244" s="53" t="s">
        <v>122</v>
      </c>
      <c r="G244" s="53" t="str">
        <f>IF($E244=1,$B244," ")</f>
        <v xml:space="preserve"> </v>
      </c>
      <c r="H244" s="59" t="str">
        <f>IF($E244=1,$D244," ")</f>
        <v xml:space="preserve"> </v>
      </c>
      <c r="I244" s="60"/>
      <c r="J244" s="53" t="str">
        <f>IF($E244=2,$B244," ")</f>
        <v xml:space="preserve"> </v>
      </c>
      <c r="K244" s="59" t="str">
        <f>IF($E244=2,$D244," ")</f>
        <v xml:space="preserve"> </v>
      </c>
      <c r="L244" s="60"/>
      <c r="M244" s="53" t="str">
        <f>IF($E244=3,$B244," ")</f>
        <v>第3 -4章副本配置Reward - debug</v>
      </c>
      <c r="N244" s="59">
        <f>IF($E244=3,$D244," ")</f>
        <v>1</v>
      </c>
      <c r="O244" s="60"/>
      <c r="P244" s="53" t="str">
        <f>IF($E244=4,$B244," ")</f>
        <v xml:space="preserve"> </v>
      </c>
      <c r="Q244" s="59" t="str">
        <f>IF($E244=4,$D244," ")</f>
        <v xml:space="preserve"> </v>
      </c>
      <c r="R244" s="60"/>
      <c r="S244" s="53" t="str">
        <f>IF($E244=5,$B244," ")</f>
        <v xml:space="preserve"> </v>
      </c>
      <c r="T244" s="59" t="str">
        <f>IF($E244=5,$D244," ")</f>
        <v xml:space="preserve"> </v>
      </c>
      <c r="V244" s="53" t="str">
        <f>IF($E244=6,$B244," ")</f>
        <v xml:space="preserve"> </v>
      </c>
      <c r="W244" s="76" t="str">
        <f>IF($E244=6,$D244," ")</f>
        <v xml:space="preserve"> </v>
      </c>
    </row>
    <row r="245" spans="1:23" x14ac:dyDescent="0.25">
      <c r="A245" s="5"/>
      <c r="B245" s="105" t="s">
        <v>691</v>
      </c>
      <c r="D245" s="54">
        <v>2</v>
      </c>
      <c r="E245" s="54">
        <v>3</v>
      </c>
      <c r="G245" s="53" t="str">
        <f>IF($E245=1,$B245," ")</f>
        <v xml:space="preserve"> </v>
      </c>
      <c r="H245" s="59" t="str">
        <f>IF($E245=1,$D245," ")</f>
        <v xml:space="preserve"> </v>
      </c>
      <c r="I245" s="60"/>
      <c r="J245" s="53" t="str">
        <f>IF($E245=2,$B245," ")</f>
        <v xml:space="preserve"> </v>
      </c>
      <c r="K245" s="59" t="str">
        <f>IF($E245=2,$D245," ")</f>
        <v xml:space="preserve"> </v>
      </c>
      <c r="L245" s="60"/>
      <c r="M245" s="53" t="str">
        <f>IF($E245=3,$B245," ")</f>
        <v>战力模型 - （进阶公式补充， 3-4章）</v>
      </c>
      <c r="N245" s="59">
        <f>IF($E245=3,$D245," ")</f>
        <v>2</v>
      </c>
      <c r="O245" s="60"/>
      <c r="P245" s="53" t="str">
        <f>IF($E245=4,$B245," ")</f>
        <v xml:space="preserve"> </v>
      </c>
      <c r="Q245" s="59" t="str">
        <f>IF($E245=4,$D245," ")</f>
        <v xml:space="preserve"> </v>
      </c>
      <c r="R245" s="60"/>
      <c r="S245" s="53" t="str">
        <f>IF($E245=5,$B245," ")</f>
        <v xml:space="preserve"> </v>
      </c>
      <c r="T245" s="59" t="str">
        <f>IF($E245=5,$D245," ")</f>
        <v xml:space="preserve"> </v>
      </c>
      <c r="V245" s="53" t="str">
        <f>IF($E245=6,$B245," ")</f>
        <v xml:space="preserve"> </v>
      </c>
      <c r="W245" s="76" t="str">
        <f>IF($E245=6,$D245," ")</f>
        <v xml:space="preserve"> </v>
      </c>
    </row>
    <row r="246" spans="1:23" x14ac:dyDescent="0.25">
      <c r="A246" s="5"/>
      <c r="B246" s="105" t="s">
        <v>788</v>
      </c>
      <c r="D246" s="54">
        <v>2</v>
      </c>
      <c r="E246" s="54">
        <v>3</v>
      </c>
      <c r="F246" s="53" t="s">
        <v>666</v>
      </c>
      <c r="G246" s="53" t="str">
        <f t="shared" si="61"/>
        <v xml:space="preserve"> </v>
      </c>
      <c r="H246" s="59" t="str">
        <f t="shared" si="62"/>
        <v xml:space="preserve"> </v>
      </c>
      <c r="I246" s="60"/>
      <c r="J246" s="53" t="str">
        <f t="shared" si="63"/>
        <v xml:space="preserve"> </v>
      </c>
      <c r="K246" s="59" t="str">
        <f t="shared" si="64"/>
        <v xml:space="preserve"> </v>
      </c>
      <c r="L246" s="60"/>
      <c r="M246" s="53" t="str">
        <f t="shared" si="65"/>
        <v>抽蛋内容设计，配置</v>
      </c>
      <c r="N246" s="59">
        <f t="shared" si="66"/>
        <v>2</v>
      </c>
      <c r="O246" s="60"/>
      <c r="P246" s="53" t="str">
        <f t="shared" si="67"/>
        <v xml:space="preserve"> </v>
      </c>
      <c r="Q246" s="59" t="str">
        <f t="shared" si="68"/>
        <v xml:space="preserve"> </v>
      </c>
      <c r="R246" s="60"/>
      <c r="S246" s="53" t="str">
        <f t="shared" si="69"/>
        <v xml:space="preserve"> </v>
      </c>
      <c r="T246" s="59" t="str">
        <f t="shared" si="70"/>
        <v xml:space="preserve"> </v>
      </c>
      <c r="V246" s="53" t="str">
        <f t="shared" si="71"/>
        <v xml:space="preserve"> </v>
      </c>
      <c r="W246" s="76" t="str">
        <f t="shared" si="72"/>
        <v xml:space="preserve"> </v>
      </c>
    </row>
    <row r="247" spans="1:23" x14ac:dyDescent="0.25">
      <c r="B247" s="107" t="s">
        <v>211</v>
      </c>
      <c r="D247" s="54">
        <v>1</v>
      </c>
      <c r="E247" s="54">
        <v>3</v>
      </c>
      <c r="G247" s="53" t="str">
        <f>IF($E247=1,$B247," ")</f>
        <v xml:space="preserve"> </v>
      </c>
      <c r="H247" s="59" t="str">
        <f>IF($E247=1,$D247," ")</f>
        <v xml:space="preserve"> </v>
      </c>
      <c r="I247" s="60"/>
      <c r="J247" s="53" t="str">
        <f>IF($E247=2,$B247," ")</f>
        <v xml:space="preserve"> </v>
      </c>
      <c r="K247" s="59" t="str">
        <f>IF($E247=2,$D247," ")</f>
        <v xml:space="preserve"> </v>
      </c>
      <c r="L247" s="60"/>
      <c r="M247" s="53" t="str">
        <f>IF($E247=3,$B247," ")</f>
        <v>通天塔-金钱，经验副本配置</v>
      </c>
      <c r="N247" s="59">
        <f>IF($E247=3,$D247," ")</f>
        <v>1</v>
      </c>
      <c r="O247" s="60"/>
      <c r="P247" s="53" t="str">
        <f>IF($E247=4,$B247," ")</f>
        <v xml:space="preserve"> </v>
      </c>
      <c r="Q247" s="59" t="str">
        <f>IF($E247=4,$D247," ")</f>
        <v xml:space="preserve"> </v>
      </c>
      <c r="R247" s="60"/>
      <c r="S247" s="53" t="str">
        <f>IF($E247=5,$B247," ")</f>
        <v xml:space="preserve"> </v>
      </c>
      <c r="T247" s="59" t="str">
        <f>IF($E247=5,$D247," ")</f>
        <v xml:space="preserve"> </v>
      </c>
      <c r="V247" s="53" t="str">
        <f>IF($E247=6,$B247," ")</f>
        <v xml:space="preserve"> </v>
      </c>
      <c r="W247" s="76" t="str">
        <f>IF($E247=6,$D247," ")</f>
        <v xml:space="preserve"> </v>
      </c>
    </row>
    <row r="248" spans="1:23" x14ac:dyDescent="0.25">
      <c r="A248" s="5"/>
      <c r="B248" s="52"/>
      <c r="G248" s="53"/>
      <c r="H248" s="59"/>
      <c r="I248" s="60"/>
      <c r="J248" s="53"/>
      <c r="K248" s="59"/>
      <c r="L248" s="60"/>
      <c r="M248" s="53"/>
      <c r="N248" s="59"/>
      <c r="O248" s="60"/>
      <c r="P248" s="53"/>
      <c r="Q248" s="59"/>
      <c r="R248" s="60"/>
      <c r="S248" s="53"/>
      <c r="T248" s="59"/>
      <c r="V248" s="53"/>
      <c r="W248" s="76"/>
    </row>
    <row r="249" spans="1:23" x14ac:dyDescent="0.25">
      <c r="A249" s="5"/>
      <c r="B249" s="105" t="s">
        <v>201</v>
      </c>
      <c r="D249" s="54">
        <v>2</v>
      </c>
      <c r="E249" s="54">
        <v>4</v>
      </c>
      <c r="F249" s="53" t="s">
        <v>669</v>
      </c>
      <c r="G249" s="53" t="str">
        <f t="shared" si="61"/>
        <v xml:space="preserve"> </v>
      </c>
      <c r="H249" s="59" t="str">
        <f t="shared" si="62"/>
        <v xml:space="preserve"> </v>
      </c>
      <c r="I249" s="60"/>
      <c r="J249" s="53" t="str">
        <f t="shared" si="63"/>
        <v xml:space="preserve"> </v>
      </c>
      <c r="K249" s="59" t="str">
        <f t="shared" si="64"/>
        <v xml:space="preserve"> </v>
      </c>
      <c r="L249" s="60"/>
      <c r="M249" s="53" t="str">
        <f t="shared" si="65"/>
        <v xml:space="preserve"> </v>
      </c>
      <c r="N249" s="59" t="str">
        <f t="shared" si="66"/>
        <v xml:space="preserve"> </v>
      </c>
      <c r="O249" s="60"/>
      <c r="P249" s="53" t="str">
        <f t="shared" si="67"/>
        <v>PVP奖励配置</v>
      </c>
      <c r="Q249" s="59">
        <f t="shared" si="68"/>
        <v>2</v>
      </c>
      <c r="R249" s="60"/>
      <c r="S249" s="53" t="str">
        <f t="shared" si="69"/>
        <v xml:space="preserve"> </v>
      </c>
      <c r="T249" s="59" t="str">
        <f t="shared" si="70"/>
        <v xml:space="preserve"> </v>
      </c>
      <c r="V249" s="53" t="str">
        <f t="shared" si="71"/>
        <v xml:space="preserve"> </v>
      </c>
      <c r="W249" s="76" t="str">
        <f t="shared" si="72"/>
        <v xml:space="preserve"> </v>
      </c>
    </row>
    <row r="250" spans="1:23" ht="34" x14ac:dyDescent="0.25">
      <c r="B250" s="5" t="s">
        <v>218</v>
      </c>
      <c r="D250" s="54">
        <v>2</v>
      </c>
      <c r="E250" s="54">
        <v>4</v>
      </c>
      <c r="G250" s="53" t="str">
        <f>IF($E250=1,$B250," ")</f>
        <v xml:space="preserve"> </v>
      </c>
      <c r="H250" s="59" t="str">
        <f>IF($E250=1,$D250," ")</f>
        <v xml:space="preserve"> </v>
      </c>
      <c r="I250" s="60"/>
      <c r="J250" s="53" t="str">
        <f>IF($E250=2,$B250," ")</f>
        <v xml:space="preserve"> </v>
      </c>
      <c r="K250" s="59" t="str">
        <f>IF($E250=2,$D250," ")</f>
        <v xml:space="preserve"> </v>
      </c>
      <c r="L250" s="60"/>
      <c r="M250" s="53" t="str">
        <f>IF($E250=3,$B250," ")</f>
        <v xml:space="preserve"> </v>
      </c>
      <c r="N250" s="59" t="str">
        <f>IF($E250=3,$D250," ")</f>
        <v xml:space="preserve"> </v>
      </c>
      <c r="O250" s="60"/>
      <c r="P250" s="53" t="str">
        <f>IF($E250=4,$B250," ")</f>
        <v>通天塔-金钱，经验副本配置-debug</v>
      </c>
      <c r="Q250" s="59">
        <f>IF($E250=4,$D250," ")</f>
        <v>2</v>
      </c>
      <c r="R250" s="60"/>
      <c r="S250" s="53" t="str">
        <f>IF($E250=5,$B250," ")</f>
        <v xml:space="preserve"> </v>
      </c>
      <c r="T250" s="59" t="str">
        <f>IF($E250=5,$D250," ")</f>
        <v xml:space="preserve"> </v>
      </c>
      <c r="V250" s="53" t="str">
        <f>IF($E250=6,$B250," ")</f>
        <v xml:space="preserve"> </v>
      </c>
      <c r="W250" s="76" t="str">
        <f>IF($E250=6,$D250," ")</f>
        <v xml:space="preserve"> </v>
      </c>
    </row>
    <row r="251" spans="1:23" x14ac:dyDescent="0.25">
      <c r="G251" s="53"/>
      <c r="H251" s="59"/>
      <c r="I251" s="60"/>
      <c r="J251" s="53"/>
      <c r="K251" s="59"/>
      <c r="L251" s="60"/>
      <c r="M251" s="53"/>
      <c r="N251" s="59"/>
      <c r="O251" s="60"/>
      <c r="P251" s="53"/>
      <c r="Q251" s="59"/>
      <c r="R251" s="60"/>
      <c r="S251" s="53"/>
      <c r="T251" s="59"/>
      <c r="V251" s="53"/>
      <c r="W251" s="76"/>
    </row>
    <row r="252" spans="1:23" x14ac:dyDescent="0.25">
      <c r="B252" s="107" t="s">
        <v>789</v>
      </c>
      <c r="D252" s="54">
        <v>0.5</v>
      </c>
      <c r="E252" s="54">
        <v>5</v>
      </c>
      <c r="G252" s="53"/>
      <c r="H252" s="59"/>
      <c r="I252" s="60"/>
      <c r="J252" s="53"/>
      <c r="K252" s="59"/>
      <c r="L252" s="60"/>
      <c r="M252" s="53"/>
      <c r="N252" s="59"/>
      <c r="O252" s="60"/>
      <c r="P252" s="53"/>
      <c r="Q252" s="59"/>
      <c r="R252" s="60"/>
      <c r="S252" s="53"/>
      <c r="T252" s="59"/>
      <c r="V252" s="53"/>
      <c r="W252" s="76"/>
    </row>
    <row r="253" spans="1:23" ht="34" x14ac:dyDescent="0.25">
      <c r="B253" s="105" t="s">
        <v>79</v>
      </c>
      <c r="D253" s="54">
        <v>0.5</v>
      </c>
      <c r="E253" s="54">
        <v>5</v>
      </c>
      <c r="F253" s="53" t="s">
        <v>664</v>
      </c>
      <c r="G253" s="53" t="str">
        <f>IF($E253=1,$B253," ")</f>
        <v xml:space="preserve"> </v>
      </c>
      <c r="H253" s="59" t="str">
        <f>IF($E253=1,$D253," ")</f>
        <v xml:space="preserve"> </v>
      </c>
      <c r="I253" s="60"/>
      <c r="J253" s="53" t="str">
        <f>IF($E253=2,$B253," ")</f>
        <v xml:space="preserve"> </v>
      </c>
      <c r="K253" s="59" t="str">
        <f>IF($E253=2,$D253," ")</f>
        <v xml:space="preserve"> </v>
      </c>
      <c r="L253" s="60"/>
      <c r="M253" s="53" t="str">
        <f>IF($E253=3,$B253," ")</f>
        <v xml:space="preserve"> </v>
      </c>
      <c r="N253" s="59" t="str">
        <f>IF($E253=3,$D253," ")</f>
        <v xml:space="preserve"> </v>
      </c>
      <c r="O253" s="60"/>
      <c r="P253" s="53" t="str">
        <f>IF($E253=4,$B253," ")</f>
        <v xml:space="preserve"> </v>
      </c>
      <c r="Q253" s="59" t="str">
        <f>IF($E253=4,$D253," ")</f>
        <v xml:space="preserve"> </v>
      </c>
      <c r="R253" s="60"/>
      <c r="S253" s="53" t="str">
        <f>IF($E253=5,$B253," ")</f>
        <v>公会任务， 祈福， 科技 Reward配置</v>
      </c>
      <c r="T253" s="59">
        <f>IF($E253=5,$D253," ")</f>
        <v>0.5</v>
      </c>
      <c r="V253" s="53" t="str">
        <f>IF($E253=6,$B253," ")</f>
        <v xml:space="preserve"> </v>
      </c>
      <c r="W253" s="76" t="str">
        <f>IF($E253=6,$D253," ")</f>
        <v xml:space="preserve"> </v>
      </c>
    </row>
    <row r="254" spans="1:23" x14ac:dyDescent="0.25">
      <c r="A254" s="5"/>
      <c r="B254" s="108" t="s">
        <v>684</v>
      </c>
      <c r="C254" s="57"/>
      <c r="D254" s="54">
        <v>2</v>
      </c>
      <c r="E254" s="54">
        <v>5</v>
      </c>
      <c r="H254" s="54"/>
      <c r="K254" s="54"/>
      <c r="N254" s="54"/>
      <c r="Q254" s="54"/>
      <c r="T254" s="54"/>
    </row>
    <row r="255" spans="1:23" x14ac:dyDescent="0.25">
      <c r="B255" s="105" t="s">
        <v>665</v>
      </c>
      <c r="D255" s="54">
        <v>2</v>
      </c>
      <c r="E255" s="54">
        <v>5</v>
      </c>
      <c r="G255" s="53" t="str">
        <f>IF($E255=1,$B255," ")</f>
        <v xml:space="preserve"> </v>
      </c>
      <c r="H255" s="59" t="str">
        <f>IF($E255=1,$D255," ")</f>
        <v xml:space="preserve"> </v>
      </c>
      <c r="I255" s="60"/>
      <c r="J255" s="53" t="str">
        <f>IF($E255=2,$B255," ")</f>
        <v xml:space="preserve"> </v>
      </c>
      <c r="K255" s="59" t="str">
        <f>IF($E255=2,$D255," ")</f>
        <v xml:space="preserve"> </v>
      </c>
      <c r="L255" s="60"/>
      <c r="M255" s="53" t="str">
        <f>IF($E255=3,$B255," ")</f>
        <v xml:space="preserve"> </v>
      </c>
      <c r="N255" s="59" t="str">
        <f>IF($E255=3,$D255," ")</f>
        <v xml:space="preserve"> </v>
      </c>
      <c r="O255" s="60"/>
      <c r="P255" s="53" t="str">
        <f>IF($E255=4,$B255," ")</f>
        <v xml:space="preserve"> </v>
      </c>
      <c r="Q255" s="59" t="str">
        <f>IF($E255=4,$D255," ")</f>
        <v xml:space="preserve"> </v>
      </c>
      <c r="R255" s="60"/>
      <c r="S255" s="53" t="str">
        <f>IF($E255=5,$B255," ")</f>
        <v>道具指引配置 - 4-8前相关</v>
      </c>
      <c r="T255" s="59">
        <f>IF($E255=5,$D255," ")</f>
        <v>2</v>
      </c>
      <c r="V255" s="53" t="str">
        <f>IF($E255=6,$B255," ")</f>
        <v xml:space="preserve"> </v>
      </c>
      <c r="W255" s="76" t="str">
        <f>IF($E255=6,$D255," ")</f>
        <v xml:space="preserve"> </v>
      </c>
    </row>
    <row r="256" spans="1:23" ht="34" x14ac:dyDescent="0.25">
      <c r="B256" s="52" t="s">
        <v>387</v>
      </c>
      <c r="D256" s="54">
        <v>2</v>
      </c>
      <c r="E256" s="54">
        <v>5</v>
      </c>
      <c r="G256" s="53"/>
      <c r="H256" s="59"/>
      <c r="I256" s="60"/>
      <c r="J256" s="53"/>
      <c r="K256" s="59"/>
      <c r="L256" s="60"/>
      <c r="M256" s="53"/>
      <c r="N256" s="59"/>
      <c r="O256" s="60"/>
      <c r="P256" s="53"/>
      <c r="Q256" s="59"/>
      <c r="R256" s="60"/>
      <c r="S256" s="53" t="str">
        <f t="shared" ref="S256" si="73">IF($E256=5,$B256," ")</f>
        <v>抽蛋，PVP，公会内容配置 - debug</v>
      </c>
      <c r="T256" s="59">
        <f t="shared" ref="T256" si="74">IF($E256=5,$D256," ")</f>
        <v>2</v>
      </c>
      <c r="V256" s="53"/>
      <c r="W256" s="76"/>
    </row>
    <row r="257" spans="2:23" x14ac:dyDescent="0.25">
      <c r="B257" s="52"/>
      <c r="G257" s="53"/>
      <c r="H257" s="59"/>
      <c r="I257" s="60"/>
      <c r="J257" s="53"/>
      <c r="K257" s="59"/>
      <c r="L257" s="60"/>
      <c r="M257" s="53"/>
      <c r="N257" s="59"/>
      <c r="O257" s="60"/>
      <c r="P257" s="53"/>
      <c r="Q257" s="59"/>
      <c r="R257" s="60"/>
      <c r="S257" s="53"/>
      <c r="T257" s="59"/>
      <c r="V257" s="53"/>
      <c r="W257" s="76"/>
    </row>
    <row r="259" spans="2:23" x14ac:dyDescent="0.25">
      <c r="B259" s="105" t="s">
        <v>790</v>
      </c>
      <c r="D259" s="54">
        <v>4</v>
      </c>
      <c r="E259" s="54">
        <v>6</v>
      </c>
      <c r="G259" s="53" t="str">
        <f>IF($E259=1,$B259," ")</f>
        <v xml:space="preserve"> </v>
      </c>
      <c r="H259" s="59" t="str">
        <f>IF($E259=1,$D259," ")</f>
        <v xml:space="preserve"> </v>
      </c>
      <c r="I259" s="60"/>
      <c r="J259" s="53" t="str">
        <f>IF($E259=2,$B259," ")</f>
        <v xml:space="preserve"> </v>
      </c>
      <c r="K259" s="59" t="str">
        <f>IF($E259=2,$D259," ")</f>
        <v xml:space="preserve"> </v>
      </c>
      <c r="L259" s="60"/>
      <c r="M259" s="53" t="str">
        <f>IF($E259=3,$B259," ")</f>
        <v xml:space="preserve"> </v>
      </c>
      <c r="N259" s="59" t="str">
        <f>IF($E259=3,$D259," ")</f>
        <v xml:space="preserve"> </v>
      </c>
      <c r="O259" s="60"/>
      <c r="P259" s="53" t="str">
        <f>IF($E259=4,$B259," ")</f>
        <v xml:space="preserve"> </v>
      </c>
      <c r="Q259" s="59" t="str">
        <f>IF($E259=4,$D259," ")</f>
        <v xml:space="preserve"> </v>
      </c>
      <c r="R259" s="60"/>
      <c r="S259" s="53" t="str">
        <f>IF($E259=5,$B259," ")</f>
        <v xml:space="preserve"> </v>
      </c>
      <c r="T259" s="59" t="str">
        <f>IF($E259=5,$D259," ")</f>
        <v xml:space="preserve"> </v>
      </c>
      <c r="V259" s="53" t="str">
        <f>IF($E259=6,$B259," ")</f>
        <v>任务内容配置 3-4章</v>
      </c>
      <c r="W259" s="76">
        <f>IF($E259=6,$D259," ")</f>
        <v>4</v>
      </c>
    </row>
    <row r="260" spans="2:23" x14ac:dyDescent="0.25">
      <c r="B260" s="52" t="s">
        <v>389</v>
      </c>
      <c r="D260" s="54">
        <v>2</v>
      </c>
      <c r="E260" s="54">
        <v>6</v>
      </c>
      <c r="V260" s="53" t="str">
        <f>IF($E260=6,$B260," ")</f>
        <v>任务内容配置 - debug</v>
      </c>
      <c r="W260" s="76">
        <f>IF($E260=6,$D260," ")</f>
        <v>2</v>
      </c>
    </row>
    <row r="261" spans="2:23" x14ac:dyDescent="0.25">
      <c r="B261" s="52"/>
      <c r="V261" s="53"/>
      <c r="W261" s="76"/>
    </row>
    <row r="262" spans="2:23" x14ac:dyDescent="0.25">
      <c r="B262" s="107" t="s">
        <v>813</v>
      </c>
      <c r="D262" s="54">
        <v>3</v>
      </c>
      <c r="E262" s="54">
        <v>6</v>
      </c>
      <c r="F262" s="53" t="s">
        <v>825</v>
      </c>
    </row>
    <row r="263" spans="2:23" x14ac:dyDescent="0.25">
      <c r="B263" s="107" t="s">
        <v>824</v>
      </c>
      <c r="D263" s="54">
        <v>0.5</v>
      </c>
      <c r="E263" s="54">
        <v>6</v>
      </c>
      <c r="F263" s="53" t="s">
        <v>831</v>
      </c>
    </row>
    <row r="264" spans="2:23" s="56" customFormat="1" x14ac:dyDescent="0.25">
      <c r="B264" s="108" t="s">
        <v>391</v>
      </c>
      <c r="D264" s="57">
        <v>1</v>
      </c>
      <c r="E264" s="54">
        <v>6</v>
      </c>
      <c r="F264" s="53"/>
    </row>
    <row r="265" spans="2:23" x14ac:dyDescent="0.25">
      <c r="B265" s="107" t="s">
        <v>889</v>
      </c>
      <c r="D265" s="54">
        <v>1.5</v>
      </c>
      <c r="E265" s="54">
        <v>6</v>
      </c>
    </row>
    <row r="266" spans="2:23" s="56" customFormat="1" x14ac:dyDescent="0.25">
      <c r="B266" s="108" t="s">
        <v>658</v>
      </c>
      <c r="D266" s="57">
        <v>0.5</v>
      </c>
      <c r="E266" s="54">
        <v>6</v>
      </c>
      <c r="F266" s="53" t="s">
        <v>874</v>
      </c>
    </row>
    <row r="268" spans="2:23" s="34" customFormat="1" x14ac:dyDescent="0.25">
      <c r="B268" s="37" t="s">
        <v>338</v>
      </c>
      <c r="C268" s="37"/>
      <c r="D268" s="35">
        <f>SUM(D237:D267)</f>
        <v>38</v>
      </c>
      <c r="E268" s="35"/>
      <c r="F268" s="36"/>
      <c r="H268" s="35">
        <f>SUM(H237:H267)</f>
        <v>2.5</v>
      </c>
      <c r="I268" s="38"/>
      <c r="K268" s="35">
        <f>SUM(K237:K267)</f>
        <v>6</v>
      </c>
      <c r="L268" s="38"/>
      <c r="N268" s="35">
        <f>SUM(N237:N267)</f>
        <v>6</v>
      </c>
      <c r="O268" s="38"/>
      <c r="Q268" s="35">
        <f>SUM(Q237:Q267)</f>
        <v>4</v>
      </c>
      <c r="R268" s="38"/>
      <c r="T268" s="35">
        <f>SUM(T237:T267)</f>
        <v>4.5</v>
      </c>
      <c r="U268" s="38"/>
      <c r="W268" s="35">
        <f>SUM(W237:W267)</f>
        <v>6</v>
      </c>
    </row>
    <row r="269" spans="2:23" s="34" customFormat="1" x14ac:dyDescent="0.25">
      <c r="B269" s="37"/>
      <c r="C269" s="37"/>
      <c r="D269" s="35"/>
      <c r="E269" s="35"/>
      <c r="F269" s="36"/>
      <c r="H269" s="35"/>
      <c r="I269" s="38"/>
      <c r="K269" s="35"/>
      <c r="L269" s="38"/>
      <c r="N269" s="35"/>
      <c r="O269" s="38"/>
      <c r="Q269" s="35"/>
      <c r="R269" s="38"/>
      <c r="T269" s="35"/>
      <c r="U269" s="38"/>
      <c r="W269" s="37"/>
    </row>
    <row r="270" spans="2:23" x14ac:dyDescent="0.25">
      <c r="B270" s="34" t="s">
        <v>805</v>
      </c>
    </row>
    <row r="271" spans="2:23" x14ac:dyDescent="0.25">
      <c r="B271" s="34"/>
    </row>
    <row r="272" spans="2:23" s="56" customFormat="1" x14ac:dyDescent="0.25">
      <c r="B272" s="56" t="s">
        <v>884</v>
      </c>
      <c r="D272" s="57">
        <v>0.5</v>
      </c>
      <c r="E272" s="54">
        <v>7</v>
      </c>
      <c r="F272" s="53" t="s">
        <v>831</v>
      </c>
    </row>
    <row r="273" spans="1:23" x14ac:dyDescent="0.25">
      <c r="B273" s="5" t="s">
        <v>822</v>
      </c>
      <c r="D273" s="54">
        <v>1</v>
      </c>
      <c r="E273" s="54">
        <v>7</v>
      </c>
    </row>
    <row r="274" spans="1:23" x14ac:dyDescent="0.25">
      <c r="B274" s="52" t="s">
        <v>388</v>
      </c>
      <c r="D274" s="54">
        <v>2</v>
      </c>
      <c r="E274" s="54">
        <v>7</v>
      </c>
      <c r="G274" s="53"/>
      <c r="H274" s="59"/>
      <c r="I274" s="60"/>
      <c r="J274" s="53"/>
      <c r="K274" s="59"/>
      <c r="L274" s="60"/>
      <c r="M274" s="53"/>
      <c r="N274" s="59"/>
      <c r="O274" s="60"/>
      <c r="P274" s="53"/>
      <c r="Q274" s="59"/>
      <c r="R274" s="60"/>
      <c r="S274" s="53" t="str">
        <f>IF($E274=5,$B274," ")</f>
        <v xml:space="preserve"> </v>
      </c>
      <c r="T274" s="59" t="str">
        <f>IF($E274=5,$D274," ")</f>
        <v xml:space="preserve"> </v>
      </c>
      <c r="V274" s="53"/>
      <c r="W274" s="76"/>
    </row>
    <row r="275" spans="1:23" x14ac:dyDescent="0.25">
      <c r="B275" s="5" t="s">
        <v>804</v>
      </c>
      <c r="D275" s="54">
        <v>2</v>
      </c>
      <c r="E275" s="54">
        <v>7</v>
      </c>
    </row>
    <row r="276" spans="1:23" x14ac:dyDescent="0.25">
      <c r="B276" s="5" t="s">
        <v>880</v>
      </c>
      <c r="D276" s="54">
        <v>1</v>
      </c>
      <c r="E276" s="54">
        <v>7</v>
      </c>
    </row>
    <row r="277" spans="1:23" ht="34" x14ac:dyDescent="0.25">
      <c r="B277" s="5" t="s">
        <v>796</v>
      </c>
      <c r="D277" s="54">
        <v>1</v>
      </c>
      <c r="E277" s="54">
        <v>7</v>
      </c>
      <c r="F277" s="53" t="s">
        <v>823</v>
      </c>
    </row>
    <row r="279" spans="1:23" s="56" customFormat="1" x14ac:dyDescent="0.25">
      <c r="B279" s="56" t="s">
        <v>670</v>
      </c>
      <c r="D279" s="57">
        <v>1</v>
      </c>
      <c r="E279" s="54">
        <v>8</v>
      </c>
      <c r="F279" s="53" t="s">
        <v>671</v>
      </c>
    </row>
    <row r="280" spans="1:23" s="56" customFormat="1" x14ac:dyDescent="0.25">
      <c r="B280" s="56" t="s">
        <v>873</v>
      </c>
      <c r="D280" s="57">
        <v>0.5</v>
      </c>
      <c r="E280" s="54">
        <v>8</v>
      </c>
      <c r="F280" s="53" t="s">
        <v>831</v>
      </c>
    </row>
    <row r="281" spans="1:23" s="56" customFormat="1" x14ac:dyDescent="0.25">
      <c r="B281" s="104" t="s">
        <v>390</v>
      </c>
      <c r="D281" s="57">
        <v>4</v>
      </c>
      <c r="E281" s="54">
        <v>8</v>
      </c>
      <c r="F281" s="53"/>
    </row>
    <row r="282" spans="1:23" x14ac:dyDescent="0.25">
      <c r="B282" s="34"/>
    </row>
    <row r="283" spans="1:23" s="34" customFormat="1" x14ac:dyDescent="0.25">
      <c r="B283" s="120" t="s">
        <v>245</v>
      </c>
      <c r="C283" s="37"/>
      <c r="D283" s="35"/>
      <c r="E283" s="35"/>
      <c r="F283" s="36"/>
      <c r="H283" s="35"/>
      <c r="I283" s="38"/>
      <c r="K283" s="35"/>
      <c r="L283" s="38"/>
      <c r="N283" s="35"/>
      <c r="O283" s="38"/>
      <c r="Q283" s="35"/>
      <c r="R283" s="38"/>
      <c r="T283" s="35"/>
      <c r="U283" s="38"/>
      <c r="W283" s="37"/>
    </row>
    <row r="285" spans="1:23" x14ac:dyDescent="0.25">
      <c r="B285" s="5" t="s">
        <v>662</v>
      </c>
      <c r="D285" s="57">
        <v>1.5</v>
      </c>
      <c r="E285" s="57">
        <v>7</v>
      </c>
      <c r="G285" s="53"/>
      <c r="H285" s="59"/>
      <c r="I285" s="60"/>
      <c r="J285" s="53" t="str">
        <f>IF($E285=2,$B285," ")</f>
        <v xml:space="preserve"> </v>
      </c>
      <c r="K285" s="59" t="str">
        <f>IF($E285=2,$D285," ")</f>
        <v xml:space="preserve"> </v>
      </c>
      <c r="L285" s="60"/>
      <c r="M285" s="53"/>
      <c r="N285" s="59"/>
      <c r="O285" s="60"/>
      <c r="P285" s="53"/>
      <c r="Q285" s="59"/>
      <c r="R285" s="60"/>
      <c r="S285" s="53"/>
      <c r="T285" s="59"/>
      <c r="U285" s="5"/>
    </row>
    <row r="286" spans="1:23" x14ac:dyDescent="0.25">
      <c r="B286" s="5" t="s">
        <v>663</v>
      </c>
      <c r="D286" s="57">
        <v>1.5</v>
      </c>
      <c r="E286" s="57">
        <v>7</v>
      </c>
      <c r="G286" s="53"/>
      <c r="H286" s="59"/>
      <c r="I286" s="60"/>
      <c r="J286" s="53"/>
      <c r="K286" s="59"/>
      <c r="L286" s="60"/>
      <c r="M286" s="53"/>
      <c r="N286" s="59"/>
      <c r="O286" s="60"/>
      <c r="P286" s="53"/>
      <c r="Q286" s="59"/>
      <c r="R286" s="60"/>
      <c r="S286" s="53"/>
      <c r="T286" s="59"/>
      <c r="U286" s="5"/>
    </row>
    <row r="287" spans="1:23" x14ac:dyDescent="0.25">
      <c r="A287" s="5"/>
      <c r="B287" s="5" t="s">
        <v>123</v>
      </c>
      <c r="D287" s="57">
        <v>2</v>
      </c>
      <c r="E287" s="57">
        <v>7</v>
      </c>
      <c r="G287" s="53" t="str">
        <f>IF($E287=1,$B287," ")</f>
        <v xml:space="preserve"> </v>
      </c>
      <c r="H287" s="59" t="str">
        <f>IF($E287=1,$D287," ")</f>
        <v xml:space="preserve"> </v>
      </c>
      <c r="I287" s="60"/>
      <c r="J287" s="53" t="str">
        <f>IF($E287=2,$B287," ")</f>
        <v xml:space="preserve"> </v>
      </c>
      <c r="K287" s="59" t="str">
        <f>IF($E287=2,$D287," ")</f>
        <v xml:space="preserve"> </v>
      </c>
      <c r="L287" s="60"/>
      <c r="M287" s="53" t="str">
        <f>IF($E287=3,$B287," ")</f>
        <v xml:space="preserve"> </v>
      </c>
      <c r="N287" s="59" t="str">
        <f>IF($E287=3,$D287," ")</f>
        <v xml:space="preserve"> </v>
      </c>
      <c r="O287" s="60"/>
      <c r="P287" s="53" t="str">
        <f>IF($E287=4,$B287," ")</f>
        <v xml:space="preserve"> </v>
      </c>
      <c r="Q287" s="59" t="str">
        <f>IF($E287=4,$D287," ")</f>
        <v xml:space="preserve"> </v>
      </c>
      <c r="R287" s="60"/>
      <c r="S287" s="53" t="str">
        <f>IF($E287=5,$B287," ")</f>
        <v xml:space="preserve"> </v>
      </c>
      <c r="T287" s="59" t="str">
        <f>IF($E287=5,$D287," ")</f>
        <v xml:space="preserve"> </v>
      </c>
      <c r="V287" s="53" t="str">
        <f>IF($E287=6,$B287," ")</f>
        <v xml:space="preserve"> </v>
      </c>
      <c r="W287" s="76" t="str">
        <f>IF($E287=6,$D287," ")</f>
        <v xml:space="preserve"> </v>
      </c>
    </row>
    <row r="288" spans="1:23" x14ac:dyDescent="0.25">
      <c r="A288" s="5"/>
      <c r="B288" s="5" t="s">
        <v>875</v>
      </c>
      <c r="D288" s="57">
        <v>3</v>
      </c>
      <c r="E288" s="57">
        <v>7</v>
      </c>
      <c r="G288" s="53"/>
      <c r="H288" s="59"/>
      <c r="I288" s="60"/>
      <c r="J288" s="53"/>
      <c r="K288" s="59"/>
      <c r="L288" s="60"/>
      <c r="M288" s="53"/>
      <c r="N288" s="59"/>
      <c r="O288" s="60"/>
      <c r="P288" s="53"/>
      <c r="Q288" s="59"/>
      <c r="R288" s="60"/>
      <c r="S288" s="53"/>
      <c r="T288" s="59"/>
      <c r="V288" s="53"/>
      <c r="W288" s="76"/>
    </row>
    <row r="289" spans="1:23" x14ac:dyDescent="0.25">
      <c r="A289" s="5"/>
      <c r="B289" s="5" t="s">
        <v>392</v>
      </c>
      <c r="D289" s="54">
        <v>6</v>
      </c>
      <c r="E289" s="57">
        <v>7</v>
      </c>
      <c r="G289" s="53" t="str">
        <f>IF($E289=1,$B289," ")</f>
        <v xml:space="preserve"> </v>
      </c>
      <c r="H289" s="59" t="str">
        <f>IF($E289=1,$D289," ")</f>
        <v xml:space="preserve"> </v>
      </c>
      <c r="I289" s="60"/>
      <c r="J289" s="53" t="str">
        <f>IF($E289=2,$B289," ")</f>
        <v xml:space="preserve"> </v>
      </c>
      <c r="K289" s="59" t="str">
        <f>IF($E289=2,$D289," ")</f>
        <v xml:space="preserve"> </v>
      </c>
      <c r="L289" s="60"/>
      <c r="M289" s="53" t="str">
        <f>IF($E289=3,$B289," ")</f>
        <v xml:space="preserve"> </v>
      </c>
      <c r="N289" s="59" t="str">
        <f>IF($E289=3,$D289," ")</f>
        <v xml:space="preserve"> </v>
      </c>
      <c r="O289" s="60"/>
      <c r="P289" s="53" t="str">
        <f>IF($E289=4,$B289," ")</f>
        <v xml:space="preserve"> </v>
      </c>
      <c r="Q289" s="59" t="str">
        <f>IF($E289=4,$D289," ")</f>
        <v xml:space="preserve"> </v>
      </c>
      <c r="R289" s="60"/>
      <c r="S289" s="53" t="str">
        <f>IF($E289=5,$B289," ")</f>
        <v xml:space="preserve"> </v>
      </c>
      <c r="T289" s="59" t="str">
        <f>IF($E289=5,$D289," ")</f>
        <v xml:space="preserve"> </v>
      </c>
      <c r="U289" s="5"/>
      <c r="W289" s="5"/>
    </row>
    <row r="290" spans="1:23" x14ac:dyDescent="0.25">
      <c r="A290" s="5"/>
      <c r="B290" s="5" t="s">
        <v>124</v>
      </c>
      <c r="E290" s="57">
        <v>7</v>
      </c>
      <c r="G290" s="53"/>
      <c r="H290" s="59"/>
      <c r="I290" s="60"/>
      <c r="J290" s="53"/>
      <c r="K290" s="59"/>
      <c r="L290" s="60"/>
      <c r="M290" s="53"/>
      <c r="N290" s="59"/>
      <c r="O290" s="60"/>
      <c r="P290" s="53"/>
      <c r="Q290" s="59"/>
      <c r="R290" s="60"/>
      <c r="S290" s="53"/>
      <c r="T290" s="59"/>
      <c r="U290" s="5"/>
      <c r="W290" s="5"/>
    </row>
    <row r="292" spans="1:23" x14ac:dyDescent="0.25">
      <c r="B292" s="37" t="s">
        <v>364</v>
      </c>
      <c r="D292" s="35">
        <f>SUM(D281:D290)</f>
        <v>18</v>
      </c>
      <c r="W292" s="5"/>
    </row>
    <row r="294" spans="1:23" x14ac:dyDescent="0.25">
      <c r="A294" s="5"/>
      <c r="B294" s="34" t="s">
        <v>125</v>
      </c>
      <c r="C294" s="34"/>
      <c r="D294" s="35"/>
      <c r="G294" s="34" t="s">
        <v>126</v>
      </c>
      <c r="H294" s="37"/>
      <c r="I294" s="38"/>
      <c r="J294" s="34" t="s">
        <v>126</v>
      </c>
      <c r="K294" s="34"/>
      <c r="L294" s="38"/>
      <c r="M294" s="34" t="s">
        <v>126</v>
      </c>
      <c r="N294" s="34"/>
      <c r="O294" s="38"/>
      <c r="P294" s="34" t="s">
        <v>126</v>
      </c>
      <c r="Q294" s="34"/>
      <c r="R294" s="38"/>
      <c r="S294" s="34" t="s">
        <v>126</v>
      </c>
      <c r="W294" s="5"/>
    </row>
    <row r="298" spans="1:23" x14ac:dyDescent="0.25">
      <c r="A298" s="5"/>
      <c r="G298" s="34" t="s">
        <v>127</v>
      </c>
      <c r="H298" s="37"/>
      <c r="I298" s="38"/>
      <c r="J298" s="34" t="s">
        <v>127</v>
      </c>
      <c r="K298" s="34"/>
      <c r="L298" s="38"/>
      <c r="M298" s="34" t="s">
        <v>127</v>
      </c>
      <c r="N298" s="34"/>
      <c r="O298" s="38"/>
      <c r="P298" s="34" t="s">
        <v>127</v>
      </c>
      <c r="Q298" s="34"/>
      <c r="R298" s="38"/>
      <c r="S298" s="34" t="s">
        <v>127</v>
      </c>
      <c r="W298" s="5"/>
    </row>
    <row r="300" spans="1:23" x14ac:dyDescent="0.25">
      <c r="A300" s="5"/>
      <c r="G300" s="5" t="s">
        <v>393</v>
      </c>
      <c r="J300" s="5" t="s">
        <v>394</v>
      </c>
      <c r="M300" s="5" t="s">
        <v>326</v>
      </c>
      <c r="P300" s="5" t="s">
        <v>113</v>
      </c>
      <c r="W300" s="5"/>
    </row>
    <row r="301" spans="1:23" x14ac:dyDescent="0.25">
      <c r="A301" s="5"/>
      <c r="G301" s="5" t="s">
        <v>149</v>
      </c>
      <c r="J301" s="5" t="s">
        <v>395</v>
      </c>
      <c r="M301" s="5" t="s">
        <v>306</v>
      </c>
      <c r="U301" s="5"/>
      <c r="W301" s="5"/>
    </row>
    <row r="302" spans="1:23" x14ac:dyDescent="0.25">
      <c r="A302" s="5"/>
      <c r="U302" s="5"/>
      <c r="W302" s="5"/>
    </row>
    <row r="303" spans="1:23" x14ac:dyDescent="0.25">
      <c r="A303" s="5"/>
      <c r="U303" s="5"/>
      <c r="W303" s="5"/>
    </row>
    <row r="304" spans="1:23" x14ac:dyDescent="0.25">
      <c r="A304" s="5"/>
      <c r="G304" s="34" t="s">
        <v>128</v>
      </c>
      <c r="H304" s="37"/>
      <c r="I304" s="34"/>
      <c r="J304" s="34" t="s">
        <v>128</v>
      </c>
      <c r="K304" s="34"/>
      <c r="L304" s="34"/>
      <c r="M304" s="34" t="s">
        <v>128</v>
      </c>
      <c r="N304" s="34"/>
      <c r="O304" s="34"/>
      <c r="P304" s="34" t="s">
        <v>128</v>
      </c>
      <c r="Q304" s="34"/>
      <c r="R304" s="34"/>
      <c r="S304" s="34" t="s">
        <v>128</v>
      </c>
      <c r="U304" s="5"/>
      <c r="W304" s="5"/>
    </row>
    <row r="305" spans="1:23" x14ac:dyDescent="0.25">
      <c r="A305" s="5"/>
      <c r="I305" s="5"/>
      <c r="L305" s="5"/>
      <c r="O305" s="5"/>
      <c r="R305" s="5"/>
      <c r="U305" s="5"/>
      <c r="W305" s="5"/>
    </row>
    <row r="306" spans="1:23" x14ac:dyDescent="0.25">
      <c r="A306" s="5"/>
      <c r="I306" s="5"/>
      <c r="L306" s="5"/>
      <c r="O306" s="5"/>
      <c r="R306" s="5"/>
      <c r="U306" s="5"/>
      <c r="W306" s="5"/>
    </row>
    <row r="307" spans="1:23" x14ac:dyDescent="0.25">
      <c r="A307" s="5"/>
      <c r="G307" s="34" t="s">
        <v>396</v>
      </c>
      <c r="I307" s="5"/>
      <c r="J307" s="34" t="s">
        <v>396</v>
      </c>
      <c r="L307" s="5"/>
      <c r="M307" s="34" t="s">
        <v>396</v>
      </c>
      <c r="O307" s="5"/>
      <c r="P307" s="34" t="s">
        <v>396</v>
      </c>
      <c r="R307" s="5"/>
      <c r="S307" s="34" t="s">
        <v>396</v>
      </c>
      <c r="U307" s="5"/>
      <c r="W307" s="5"/>
    </row>
    <row r="308" spans="1:23" x14ac:dyDescent="0.25">
      <c r="A308" s="5"/>
      <c r="I308" s="5"/>
      <c r="L308" s="5"/>
      <c r="O308" s="5"/>
      <c r="R308" s="5"/>
      <c r="U308" s="5"/>
      <c r="W308" s="5"/>
    </row>
    <row r="309" spans="1:23" x14ac:dyDescent="0.25">
      <c r="A309" s="5"/>
      <c r="G309" s="5" t="s">
        <v>397</v>
      </c>
      <c r="I309" s="5"/>
      <c r="J309" s="5" t="s">
        <v>398</v>
      </c>
      <c r="L309" s="5"/>
      <c r="O309" s="5"/>
      <c r="R309" s="5"/>
      <c r="S309" s="5" t="s">
        <v>399</v>
      </c>
      <c r="U309" s="5"/>
      <c r="W309" s="5"/>
    </row>
    <row r="310" spans="1:23" x14ac:dyDescent="0.25">
      <c r="A310" s="5"/>
      <c r="G310" s="5" t="s">
        <v>400</v>
      </c>
      <c r="I310" s="5"/>
      <c r="L310" s="5"/>
      <c r="O310" s="5"/>
      <c r="R310" s="5"/>
      <c r="U310" s="5"/>
      <c r="W310" s="5"/>
    </row>
    <row r="311" spans="1:23" x14ac:dyDescent="0.25">
      <c r="G311" s="5" t="s">
        <v>229</v>
      </c>
      <c r="W311" s="5"/>
    </row>
    <row r="315" spans="1:23" x14ac:dyDescent="0.25">
      <c r="B315" s="90" t="s">
        <v>401</v>
      </c>
      <c r="W315" s="5"/>
    </row>
  </sheetData>
  <phoneticPr fontId="5" type="noConversion"/>
  <conditionalFormatting sqref="J42 M42 B108:D108 F116 B268:D269 B67:D67 B162 D162 D127:D128 B161:D161 F228 C283:D283 B131:D131 D132 G231 F230:G230 B42:D44 B47:D50 B52:D52 F174:G174 F175:F191 P109:P110 G109:G110 S109:S110 V110:W110 D53 D60 D63:D64 B120:D123 V287:W288 P5:P23 G5:G23 M5:M23 J5:J23 V5:W23 V25:W25 B172:D172 B169:D169 G172 M172 J172 S172 P172 S5:S23 V206:W206 P25:P40 G25:G40 M25:M40 J25:J40 S25:S40 M285:M290 P285:P290 S285:S290 J285:J290 G285:G290 D66 B62:D62 B104:D104 C57:D57 C73:D74 P45:P57 G45:G57 M45:M57 J45:J57 S45:S57 V45:W57 P59:P60 G59:G60 M59:M60 J59:J60 S59:S60 V59:W60 V175:W197 F202:G203 G237:G253 V237:W253 S237:S253 P237:P253 M237:M253 J237:J253 K269 K254 N269 N254 H268:H269 H254 T269 T254 Q269 Q254 B254:D254 V198:V200 V73:W74 V72 C106:D106 V62:W64 S62:S64 J62:J64 M62:M64 G62:G64 P62:P64 V66:W67 V69:W71 S66:S67 S69:S74 J66:J67 J69:J74 M66:M67 M69:M74 G66:G67 G69:G74 P66:P67 P69:P74 V112:W128 G112:G128 M112:M128 J112:J128 S112:S128 P112:P128 J255:J257 J259 M255:M257 M259 P255:P257 P259 S255:S257 S259 V255:W257 G255:G257 G259 C102:D103 C85:D85 V102:W106 P102:P107 G102:G107 M102:M110 J102:J110 S102:S107 D75 B163:D165 P161:P165 S161:S165 J161:J165 M161:M165 G161:G165 F224:G227 F221:G221 G228:G229 P224:P231 M224:M231 J224:J231 S224:S231 Q283 T283 H283 N283 K283 J274 M274 P274 S274 V259:W261 V274:W274 G274 D78 D84 S80:S82 J80:J82 M80:M82 G80:G82 P80:P82 P167:P170 S167:S170 J167:J170 M167:M170 G167:G170 V205 V213:V214 G204:G206 V201:W204 K279:K281 N279:N281 H279:H281 T279:T281 Q279:Q281 B279:D281 G76:G77 M76:M77 J76:J77 S76:S77 P76:P77 V140:W140 V149:W149 G143:G149 M143:M149 J143:J149 S143:S149 P143:P149 V215:W215 V211:W212 G211:G215 S221 S211:S215 J221 J211:J215 M221 M211:M215 P221 P211:P215 G175:G201 J174:J206 M174:M206 P174:P206 S174:S206 V84:W98 P84:P100 G84:G100 M84:M100 J84:J100 S84:S100 D86:D98 D134:D137 V130:W137 G152:G154 G130:G141 M152:M154 M130:M141 J152:J154 J130:J141 S152:S154 S130:S141 P152:P154 P130:P141 P217 M217 J217 S217 G217 V217:W217 K264 K266 K272 N264 N266 N272 H264 H266 H272 T264 T266 T272 Q264 Q266 Q272 B264:D264 B266:D266 B272:D272">
    <cfRule type="cellIs" dxfId="35" priority="36" operator="equal">
      <formula>"未完成"</formula>
    </cfRule>
  </conditionalFormatting>
  <conditionalFormatting sqref="G236 B236:D236 J173 C237:D237 C228:D228 B178:D180 C182:D191 B183 B224:D227 B221:D221 D205 D213:D215 D192:D203">
    <cfRule type="cellIs" dxfId="34" priority="35" operator="equal">
      <formula>"TBD"</formula>
    </cfRule>
  </conditionalFormatting>
  <conditionalFormatting sqref="F233:T233">
    <cfRule type="cellIs" dxfId="33" priority="34" operator="equal">
      <formula>"未完成"</formula>
    </cfRule>
  </conditionalFormatting>
  <conditionalFormatting sqref="T43:T44 Q43:Q44 N43:N44 K43:K44 H43:H44">
    <cfRule type="cellIs" dxfId="32" priority="33" operator="equal">
      <formula>"未完成"</formula>
    </cfRule>
  </conditionalFormatting>
  <conditionalFormatting sqref="B79:D79">
    <cfRule type="cellIs" dxfId="31" priority="28" operator="equal">
      <formula>"未完成"</formula>
    </cfRule>
  </conditionalFormatting>
  <conditionalFormatting sqref="H142">
    <cfRule type="cellIs" dxfId="30" priority="31" operator="equal">
      <formula>"未完成"</formula>
    </cfRule>
  </conditionalFormatting>
  <conditionalFormatting sqref="B142:D142">
    <cfRule type="cellIs" dxfId="29" priority="32" operator="equal">
      <formula>"未完成"</formula>
    </cfRule>
  </conditionalFormatting>
  <conditionalFormatting sqref="B207:D207">
    <cfRule type="cellIs" dxfId="28" priority="30" operator="equal">
      <formula>"未完成"</formula>
    </cfRule>
  </conditionalFormatting>
  <conditionalFormatting sqref="H207">
    <cfRule type="cellIs" dxfId="27" priority="29" operator="equal">
      <formula>"未完成"</formula>
    </cfRule>
  </conditionalFormatting>
  <conditionalFormatting sqref="T41">
    <cfRule type="cellIs" dxfId="26" priority="26" operator="equal">
      <formula>"未完成"</formula>
    </cfRule>
  </conditionalFormatting>
  <conditionalFormatting sqref="Q142">
    <cfRule type="cellIs" dxfId="25" priority="22" operator="equal">
      <formula>"未完成"</formula>
    </cfRule>
  </conditionalFormatting>
  <conditionalFormatting sqref="H41">
    <cfRule type="cellIs" dxfId="24" priority="25" operator="equal">
      <formula>"未完成"</formula>
    </cfRule>
  </conditionalFormatting>
  <conditionalFormatting sqref="B41:D41">
    <cfRule type="cellIs" dxfId="23" priority="27" operator="equal">
      <formula>"未完成"</formula>
    </cfRule>
  </conditionalFormatting>
  <conditionalFormatting sqref="K142">
    <cfRule type="cellIs" dxfId="22" priority="24" operator="equal">
      <formula>"未完成"</formula>
    </cfRule>
  </conditionalFormatting>
  <conditionalFormatting sqref="N142">
    <cfRule type="cellIs" dxfId="21" priority="23" operator="equal">
      <formula>"未完成"</formula>
    </cfRule>
  </conditionalFormatting>
  <conditionalFormatting sqref="T142">
    <cfRule type="cellIs" dxfId="20" priority="21" operator="equal">
      <formula>"未完成"</formula>
    </cfRule>
  </conditionalFormatting>
  <conditionalFormatting sqref="K207">
    <cfRule type="cellIs" dxfId="19" priority="20" operator="equal">
      <formula>"未完成"</formula>
    </cfRule>
  </conditionalFormatting>
  <conditionalFormatting sqref="N207">
    <cfRule type="cellIs" dxfId="18" priority="19" operator="equal">
      <formula>"未完成"</formula>
    </cfRule>
  </conditionalFormatting>
  <conditionalFormatting sqref="Q207">
    <cfRule type="cellIs" dxfId="17" priority="18" operator="equal">
      <formula>"未完成"</formula>
    </cfRule>
  </conditionalFormatting>
  <conditionalFormatting sqref="T207">
    <cfRule type="cellIs" dxfId="16" priority="17" operator="equal">
      <formula>"未完成"</formula>
    </cfRule>
  </conditionalFormatting>
  <conditionalFormatting sqref="K268">
    <cfRule type="cellIs" dxfId="15" priority="16" operator="equal">
      <formula>"未完成"</formula>
    </cfRule>
  </conditionalFormatting>
  <conditionalFormatting sqref="N268">
    <cfRule type="cellIs" dxfId="14" priority="15" operator="equal">
      <formula>"未完成"</formula>
    </cfRule>
  </conditionalFormatting>
  <conditionalFormatting sqref="Q268">
    <cfRule type="cellIs" dxfId="13" priority="14" operator="equal">
      <formula>"未完成"</formula>
    </cfRule>
  </conditionalFormatting>
  <conditionalFormatting sqref="T268">
    <cfRule type="cellIs" dxfId="12" priority="13" operator="equal">
      <formula>"未完成"</formula>
    </cfRule>
  </conditionalFormatting>
  <conditionalFormatting sqref="B283">
    <cfRule type="cellIs" dxfId="11" priority="12" operator="equal">
      <formula>"TBD"</formula>
    </cfRule>
  </conditionalFormatting>
  <conditionalFormatting sqref="V26:V38">
    <cfRule type="cellIs" dxfId="10" priority="11" operator="equal">
      <formula>"未完成"</formula>
    </cfRule>
  </conditionalFormatting>
  <conditionalFormatting sqref="W26:W38">
    <cfRule type="cellIs" dxfId="9" priority="10" operator="equal">
      <formula>"未完成"</formula>
    </cfRule>
  </conditionalFormatting>
  <conditionalFormatting sqref="K41">
    <cfRule type="cellIs" dxfId="8" priority="9" operator="equal">
      <formula>"未完成"</formula>
    </cfRule>
  </conditionalFormatting>
  <conditionalFormatting sqref="N41">
    <cfRule type="cellIs" dxfId="7" priority="8" operator="equal">
      <formula>"未完成"</formula>
    </cfRule>
  </conditionalFormatting>
  <conditionalFormatting sqref="Q41">
    <cfRule type="cellIs" dxfId="6" priority="7" operator="equal">
      <formula>"未完成"</formula>
    </cfRule>
  </conditionalFormatting>
  <conditionalFormatting sqref="W41">
    <cfRule type="cellIs" dxfId="5" priority="6" operator="equal">
      <formula>"未完成"</formula>
    </cfRule>
  </conditionalFormatting>
  <conditionalFormatting sqref="W142">
    <cfRule type="cellIs" dxfId="4" priority="5" operator="equal">
      <formula>"未完成"</formula>
    </cfRule>
  </conditionalFormatting>
  <conditionalFormatting sqref="W207">
    <cfRule type="cellIs" dxfId="3" priority="4" operator="equal">
      <formula>"未完成"</formula>
    </cfRule>
  </conditionalFormatting>
  <conditionalFormatting sqref="W268">
    <cfRule type="cellIs" dxfId="2" priority="3" operator="equal">
      <formula>"未完成"</formula>
    </cfRule>
  </conditionalFormatting>
  <conditionalFormatting sqref="P129 S129 J129 M129 G129 V129:W129">
    <cfRule type="cellIs" dxfId="1" priority="2" operator="equal">
      <formula>"未完成"</formula>
    </cfRule>
  </conditionalFormatting>
  <conditionalFormatting sqref="V216:W216 G216 S216 J216 M216 P216">
    <cfRule type="cellIs" dxfId="0" priority="1" operator="equal">
      <formula>"未完成"</formula>
    </cfRule>
  </conditionalFormatting>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4"/>
  <sheetViews>
    <sheetView topLeftCell="A38" zoomScale="172" workbookViewId="0">
      <selection activeCell="C55" sqref="C55"/>
    </sheetView>
  </sheetViews>
  <sheetFormatPr baseColWidth="10" defaultRowHeight="17" x14ac:dyDescent="0.25"/>
  <cols>
    <col min="1" max="2" width="25.5" customWidth="1"/>
    <col min="3" max="3" width="22.5" customWidth="1"/>
    <col min="4" max="4" width="17.83203125" customWidth="1"/>
  </cols>
  <sheetData>
    <row r="1" spans="1:5" x14ac:dyDescent="0.25">
      <c r="A1" t="s">
        <v>826</v>
      </c>
    </row>
    <row r="3" spans="1:5" x14ac:dyDescent="0.25">
      <c r="A3" t="s">
        <v>827</v>
      </c>
      <c r="C3" t="s">
        <v>828</v>
      </c>
      <c r="D3" t="s">
        <v>829</v>
      </c>
    </row>
    <row r="5" spans="1:5" x14ac:dyDescent="0.25">
      <c r="A5" t="s">
        <v>830</v>
      </c>
      <c r="B5" t="s">
        <v>902</v>
      </c>
      <c r="C5" t="s">
        <v>831</v>
      </c>
      <c r="D5" t="s">
        <v>832</v>
      </c>
      <c r="E5" t="s">
        <v>897</v>
      </c>
    </row>
    <row r="6" spans="1:5" x14ac:dyDescent="0.25">
      <c r="B6" t="s">
        <v>833</v>
      </c>
      <c r="C6" t="s">
        <v>831</v>
      </c>
    </row>
    <row r="8" spans="1:5" x14ac:dyDescent="0.25">
      <c r="A8" t="s">
        <v>834</v>
      </c>
      <c r="B8" t="s">
        <v>835</v>
      </c>
      <c r="C8" t="s">
        <v>831</v>
      </c>
      <c r="D8" t="s">
        <v>836</v>
      </c>
      <c r="E8">
        <v>7</v>
      </c>
    </row>
    <row r="10" spans="1:5" x14ac:dyDescent="0.25">
      <c r="A10" t="s">
        <v>837</v>
      </c>
      <c r="B10" t="s">
        <v>838</v>
      </c>
      <c r="C10" t="s">
        <v>831</v>
      </c>
      <c r="D10" t="s">
        <v>836</v>
      </c>
      <c r="E10">
        <v>7</v>
      </c>
    </row>
    <row r="11" spans="1:5" x14ac:dyDescent="0.25">
      <c r="B11" t="s">
        <v>851</v>
      </c>
      <c r="C11" t="s">
        <v>831</v>
      </c>
    </row>
    <row r="14" spans="1:5" x14ac:dyDescent="0.25">
      <c r="A14" t="s">
        <v>839</v>
      </c>
      <c r="B14" t="s">
        <v>840</v>
      </c>
      <c r="C14" t="s">
        <v>831</v>
      </c>
      <c r="D14" t="s">
        <v>836</v>
      </c>
      <c r="E14">
        <v>7</v>
      </c>
    </row>
    <row r="15" spans="1:5" x14ac:dyDescent="0.25">
      <c r="B15" t="s">
        <v>841</v>
      </c>
      <c r="C15" t="s">
        <v>831</v>
      </c>
      <c r="D15" t="s">
        <v>844</v>
      </c>
      <c r="E15" t="s">
        <v>897</v>
      </c>
    </row>
    <row r="16" spans="1:5" x14ac:dyDescent="0.25">
      <c r="B16" t="s">
        <v>842</v>
      </c>
      <c r="C16" t="s">
        <v>831</v>
      </c>
      <c r="D16" t="s">
        <v>832</v>
      </c>
      <c r="E16" t="s">
        <v>897</v>
      </c>
    </row>
    <row r="17" spans="1:5" x14ac:dyDescent="0.25">
      <c r="B17" t="s">
        <v>843</v>
      </c>
      <c r="C17" t="s">
        <v>831</v>
      </c>
      <c r="D17" t="s">
        <v>845</v>
      </c>
      <c r="E17">
        <v>7</v>
      </c>
    </row>
    <row r="18" spans="1:5" x14ac:dyDescent="0.25">
      <c r="B18" t="s">
        <v>866</v>
      </c>
      <c r="C18" t="s">
        <v>831</v>
      </c>
      <c r="D18" t="s">
        <v>836</v>
      </c>
      <c r="E18">
        <v>7</v>
      </c>
    </row>
    <row r="20" spans="1:5" x14ac:dyDescent="0.25">
      <c r="A20" t="s">
        <v>846</v>
      </c>
      <c r="B20" t="s">
        <v>850</v>
      </c>
      <c r="C20" t="s">
        <v>831</v>
      </c>
      <c r="D20" t="s">
        <v>836</v>
      </c>
      <c r="E20">
        <v>7</v>
      </c>
    </row>
    <row r="22" spans="1:5" x14ac:dyDescent="0.25">
      <c r="A22" t="s">
        <v>847</v>
      </c>
      <c r="B22" t="s">
        <v>848</v>
      </c>
      <c r="C22" t="s">
        <v>849</v>
      </c>
      <c r="D22" t="s">
        <v>836</v>
      </c>
      <c r="E22">
        <v>6</v>
      </c>
    </row>
    <row r="24" spans="1:5" x14ac:dyDescent="0.25">
      <c r="A24" t="s">
        <v>852</v>
      </c>
      <c r="B24" t="s">
        <v>853</v>
      </c>
      <c r="C24" t="s">
        <v>831</v>
      </c>
      <c r="E24">
        <v>7</v>
      </c>
    </row>
    <row r="25" spans="1:5" x14ac:dyDescent="0.25">
      <c r="E25">
        <v>8</v>
      </c>
    </row>
    <row r="26" spans="1:5" x14ac:dyDescent="0.25">
      <c r="A26" t="s">
        <v>854</v>
      </c>
      <c r="C26" t="s">
        <v>831</v>
      </c>
    </row>
    <row r="28" spans="1:5" x14ac:dyDescent="0.25">
      <c r="A28" t="s">
        <v>855</v>
      </c>
      <c r="C28" t="s">
        <v>856</v>
      </c>
      <c r="D28" t="s">
        <v>836</v>
      </c>
      <c r="E28" t="s">
        <v>897</v>
      </c>
    </row>
    <row r="30" spans="1:5" x14ac:dyDescent="0.25">
      <c r="A30" t="s">
        <v>857</v>
      </c>
      <c r="C30" t="s">
        <v>858</v>
      </c>
      <c r="D30" t="s">
        <v>859</v>
      </c>
      <c r="E30" s="122" t="s">
        <v>899</v>
      </c>
    </row>
    <row r="32" spans="1:5" x14ac:dyDescent="0.25">
      <c r="A32" t="s">
        <v>860</v>
      </c>
      <c r="C32" t="s">
        <v>831</v>
      </c>
      <c r="D32" t="s">
        <v>836</v>
      </c>
      <c r="E32">
        <v>8</v>
      </c>
    </row>
    <row r="34" spans="1:5" x14ac:dyDescent="0.25">
      <c r="A34" t="s">
        <v>861</v>
      </c>
      <c r="C34" t="s">
        <v>862</v>
      </c>
      <c r="D34" t="s">
        <v>836</v>
      </c>
      <c r="E34">
        <v>8</v>
      </c>
    </row>
    <row r="36" spans="1:5" x14ac:dyDescent="0.25">
      <c r="A36" t="s">
        <v>863</v>
      </c>
      <c r="C36" t="s">
        <v>856</v>
      </c>
      <c r="D36" t="s">
        <v>836</v>
      </c>
      <c r="E36">
        <v>6</v>
      </c>
    </row>
    <row r="38" spans="1:5" x14ac:dyDescent="0.25">
      <c r="A38" t="s">
        <v>901</v>
      </c>
      <c r="C38" t="s">
        <v>864</v>
      </c>
      <c r="D38" t="s">
        <v>900</v>
      </c>
      <c r="E38">
        <v>6</v>
      </c>
    </row>
    <row r="40" spans="1:5" x14ac:dyDescent="0.25">
      <c r="A40" t="s">
        <v>865</v>
      </c>
      <c r="C40" t="s">
        <v>864</v>
      </c>
      <c r="D40" t="s">
        <v>836</v>
      </c>
      <c r="E40">
        <v>6</v>
      </c>
    </row>
    <row r="42" spans="1:5" x14ac:dyDescent="0.25">
      <c r="A42" t="s">
        <v>896</v>
      </c>
      <c r="C42" t="s">
        <v>864</v>
      </c>
      <c r="D42" t="s">
        <v>836</v>
      </c>
      <c r="E42">
        <v>6</v>
      </c>
    </row>
    <row r="44" spans="1:5" x14ac:dyDescent="0.25">
      <c r="A44" t="s">
        <v>867</v>
      </c>
      <c r="C44" t="s">
        <v>856</v>
      </c>
      <c r="D44" t="s">
        <v>836</v>
      </c>
      <c r="E44" t="s">
        <v>897</v>
      </c>
    </row>
    <row r="46" spans="1:5" x14ac:dyDescent="0.25">
      <c r="A46" t="s">
        <v>868</v>
      </c>
      <c r="C46" t="s">
        <v>856</v>
      </c>
      <c r="D46" t="s">
        <v>832</v>
      </c>
      <c r="E46" t="s">
        <v>897</v>
      </c>
    </row>
    <row r="48" spans="1:5" x14ac:dyDescent="0.25">
      <c r="A48" t="s">
        <v>869</v>
      </c>
      <c r="B48" t="s">
        <v>872</v>
      </c>
      <c r="C48" t="s">
        <v>862</v>
      </c>
      <c r="D48" t="s">
        <v>870</v>
      </c>
      <c r="E48" t="s">
        <v>897</v>
      </c>
    </row>
    <row r="50" spans="1:5" x14ac:dyDescent="0.25">
      <c r="A50" t="s">
        <v>871</v>
      </c>
      <c r="C50" t="s">
        <v>831</v>
      </c>
      <c r="D50" t="s">
        <v>836</v>
      </c>
      <c r="E50">
        <v>7</v>
      </c>
    </row>
    <row r="52" spans="1:5" x14ac:dyDescent="0.25">
      <c r="A52" t="s">
        <v>881</v>
      </c>
      <c r="C52" t="s">
        <v>849</v>
      </c>
      <c r="D52" t="s">
        <v>898</v>
      </c>
      <c r="E52" t="s">
        <v>897</v>
      </c>
    </row>
    <row r="54" spans="1:5" x14ac:dyDescent="0.25">
      <c r="A54" t="s">
        <v>903</v>
      </c>
      <c r="C54" t="s">
        <v>905</v>
      </c>
      <c r="D54" t="s">
        <v>904</v>
      </c>
      <c r="E54">
        <v>7</v>
      </c>
    </row>
  </sheetData>
  <phoneticPr fontId="5" type="noConversion"/>
  <pageMargins left="0.7" right="0.7" top="0.75" bottom="0.75" header="0.3" footer="0.3"/>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58"/>
  <sheetViews>
    <sheetView zoomScale="150" zoomScaleNormal="150" zoomScalePageLayoutView="150" workbookViewId="0">
      <pane xSplit="2" ySplit="2" topLeftCell="C41" activePane="bottomRight" state="frozen"/>
      <selection pane="topRight" activeCell="C1" sqref="C1"/>
      <selection pane="bottomLeft" activeCell="A3" sqref="A3"/>
      <selection pane="bottomRight" activeCell="G38" sqref="G38:I39"/>
    </sheetView>
  </sheetViews>
  <sheetFormatPr baseColWidth="10" defaultColWidth="11.5" defaultRowHeight="17" x14ac:dyDescent="0.25"/>
  <cols>
    <col min="1" max="1" width="4.83203125" style="40" bestFit="1" customWidth="1"/>
    <col min="2" max="2" width="22.1640625" customWidth="1"/>
    <col min="3" max="3" width="23" customWidth="1"/>
    <col min="4" max="4" width="4.83203125" customWidth="1"/>
    <col min="5" max="5" width="23" customWidth="1"/>
    <col min="6" max="6" width="4.83203125" customWidth="1"/>
    <col min="7" max="7" width="23" customWidth="1"/>
    <col min="8" max="8" width="4.83203125" customWidth="1"/>
    <col min="9" max="9" width="23" customWidth="1"/>
    <col min="10" max="10" width="4.83203125" customWidth="1"/>
    <col min="11" max="11" width="23" customWidth="1"/>
    <col min="12" max="12" width="4.83203125" bestFit="1" customWidth="1"/>
  </cols>
  <sheetData>
    <row r="2" spans="1:12" s="45" customFormat="1" ht="16" x14ac:dyDescent="0.25">
      <c r="A2" s="44"/>
      <c r="C2" s="41" t="s">
        <v>417</v>
      </c>
      <c r="D2" s="41" t="s">
        <v>131</v>
      </c>
      <c r="E2" s="41" t="s">
        <v>132</v>
      </c>
      <c r="F2" s="42" t="s">
        <v>131</v>
      </c>
      <c r="G2" s="41" t="s">
        <v>133</v>
      </c>
      <c r="H2" s="41" t="s">
        <v>131</v>
      </c>
      <c r="I2" s="41" t="s">
        <v>134</v>
      </c>
      <c r="J2" s="41" t="s">
        <v>131</v>
      </c>
      <c r="K2" s="41" t="s">
        <v>135</v>
      </c>
      <c r="L2" s="41" t="s">
        <v>131</v>
      </c>
    </row>
    <row r="3" spans="1:12" s="48" customFormat="1" ht="16" x14ac:dyDescent="0.25">
      <c r="A3" s="47"/>
      <c r="C3" s="49"/>
      <c r="D3" s="49"/>
      <c r="E3" s="49"/>
      <c r="F3" s="50"/>
      <c r="G3" s="49"/>
      <c r="H3" s="49"/>
      <c r="I3" s="49"/>
      <c r="J3" s="49"/>
      <c r="K3" s="49"/>
      <c r="L3" s="49"/>
    </row>
    <row r="4" spans="1:12" x14ac:dyDescent="0.25">
      <c r="A4" s="40" t="s">
        <v>136</v>
      </c>
      <c r="B4" t="s">
        <v>761</v>
      </c>
      <c r="C4" t="s">
        <v>763</v>
      </c>
      <c r="E4" t="s">
        <v>764</v>
      </c>
      <c r="F4" t="s">
        <v>748</v>
      </c>
    </row>
    <row r="5" spans="1:12" x14ac:dyDescent="0.25">
      <c r="B5" t="s">
        <v>762</v>
      </c>
      <c r="E5" t="s">
        <v>763</v>
      </c>
      <c r="F5" t="s">
        <v>748</v>
      </c>
      <c r="G5" t="s">
        <v>153</v>
      </c>
      <c r="H5" t="s">
        <v>748</v>
      </c>
    </row>
    <row r="6" spans="1:12" x14ac:dyDescent="0.25">
      <c r="B6" t="s">
        <v>142</v>
      </c>
      <c r="C6" t="s">
        <v>142</v>
      </c>
      <c r="E6" t="s">
        <v>142</v>
      </c>
      <c r="F6" t="s">
        <v>748</v>
      </c>
      <c r="G6" t="s">
        <v>150</v>
      </c>
      <c r="H6" t="s">
        <v>749</v>
      </c>
    </row>
    <row r="7" spans="1:12" x14ac:dyDescent="0.25">
      <c r="B7" t="s">
        <v>148</v>
      </c>
    </row>
    <row r="8" spans="1:12" x14ac:dyDescent="0.25">
      <c r="B8" t="s">
        <v>403</v>
      </c>
      <c r="I8" t="s">
        <v>403</v>
      </c>
    </row>
    <row r="9" spans="1:12" x14ac:dyDescent="0.25">
      <c r="B9" t="s">
        <v>182</v>
      </c>
      <c r="I9" t="s">
        <v>182</v>
      </c>
      <c r="K9" t="s">
        <v>327</v>
      </c>
    </row>
    <row r="10" spans="1:12" x14ac:dyDescent="0.25">
      <c r="B10" t="s">
        <v>617</v>
      </c>
    </row>
    <row r="14" spans="1:12" s="46" customFormat="1" x14ac:dyDescent="0.25">
      <c r="A14" s="43"/>
    </row>
    <row r="15" spans="1:12" x14ac:dyDescent="0.25">
      <c r="A15" s="40" t="s">
        <v>137</v>
      </c>
      <c r="B15" t="s">
        <v>761</v>
      </c>
      <c r="C15" t="s">
        <v>763</v>
      </c>
      <c r="D15" t="s">
        <v>748</v>
      </c>
      <c r="E15" t="s">
        <v>153</v>
      </c>
      <c r="F15" t="s">
        <v>748</v>
      </c>
    </row>
    <row r="16" spans="1:12" x14ac:dyDescent="0.25">
      <c r="B16" t="s">
        <v>762</v>
      </c>
      <c r="E16" t="s">
        <v>763</v>
      </c>
      <c r="F16" t="s">
        <v>748</v>
      </c>
      <c r="G16" t="s">
        <v>153</v>
      </c>
      <c r="H16" t="s">
        <v>748</v>
      </c>
    </row>
    <row r="17" spans="1:11" x14ac:dyDescent="0.25">
      <c r="B17" t="s">
        <v>142</v>
      </c>
      <c r="C17" t="s">
        <v>142</v>
      </c>
      <c r="D17" t="s">
        <v>755</v>
      </c>
      <c r="E17" t="s">
        <v>150</v>
      </c>
      <c r="G17" t="s">
        <v>150</v>
      </c>
      <c r="H17" t="s">
        <v>751</v>
      </c>
    </row>
    <row r="18" spans="1:11" x14ac:dyDescent="0.25">
      <c r="B18" t="s">
        <v>753</v>
      </c>
      <c r="G18" t="s">
        <v>754</v>
      </c>
      <c r="H18" t="s">
        <v>751</v>
      </c>
    </row>
    <row r="19" spans="1:11" x14ac:dyDescent="0.25">
      <c r="B19" t="s">
        <v>750</v>
      </c>
      <c r="G19" t="s">
        <v>750</v>
      </c>
      <c r="H19" t="s">
        <v>751</v>
      </c>
    </row>
    <row r="20" spans="1:11" x14ac:dyDescent="0.25">
      <c r="B20" t="s">
        <v>756</v>
      </c>
      <c r="G20" t="s">
        <v>757</v>
      </c>
      <c r="H20" t="s">
        <v>751</v>
      </c>
    </row>
    <row r="21" spans="1:11" x14ac:dyDescent="0.25">
      <c r="B21" t="s">
        <v>307</v>
      </c>
      <c r="I21" t="s">
        <v>319</v>
      </c>
      <c r="K21" t="s">
        <v>337</v>
      </c>
    </row>
    <row r="22" spans="1:11" x14ac:dyDescent="0.25">
      <c r="B22" t="s">
        <v>323</v>
      </c>
      <c r="I22" t="s">
        <v>323</v>
      </c>
    </row>
    <row r="23" spans="1:11" x14ac:dyDescent="0.25">
      <c r="B23" t="s">
        <v>419</v>
      </c>
    </row>
    <row r="24" spans="1:11" x14ac:dyDescent="0.25">
      <c r="B24" t="s">
        <v>618</v>
      </c>
    </row>
    <row r="26" spans="1:11" s="46" customFormat="1" x14ac:dyDescent="0.25">
      <c r="A26" s="43"/>
    </row>
    <row r="27" spans="1:11" x14ac:dyDescent="0.25">
      <c r="A27" s="40" t="s">
        <v>138</v>
      </c>
      <c r="B27" t="s">
        <v>146</v>
      </c>
      <c r="C27" t="s">
        <v>151</v>
      </c>
      <c r="D27" s="92" t="s">
        <v>747</v>
      </c>
    </row>
    <row r="28" spans="1:11" x14ac:dyDescent="0.25">
      <c r="B28" t="s">
        <v>143</v>
      </c>
      <c r="C28" t="s">
        <v>322</v>
      </c>
      <c r="D28" s="92" t="s">
        <v>747</v>
      </c>
    </row>
    <row r="29" spans="1:11" x14ac:dyDescent="0.25">
      <c r="B29" t="s">
        <v>145</v>
      </c>
      <c r="C29" t="s">
        <v>145</v>
      </c>
      <c r="D29" s="92" t="s">
        <v>747</v>
      </c>
      <c r="E29" t="s">
        <v>152</v>
      </c>
      <c r="F29" s="92" t="s">
        <v>747</v>
      </c>
    </row>
    <row r="30" spans="1:11" x14ac:dyDescent="0.25">
      <c r="B30" t="s">
        <v>416</v>
      </c>
      <c r="E30" t="s">
        <v>416</v>
      </c>
      <c r="F30" s="92" t="s">
        <v>747</v>
      </c>
    </row>
    <row r="31" spans="1:11" x14ac:dyDescent="0.25">
      <c r="B31" t="s">
        <v>305</v>
      </c>
      <c r="E31" t="s">
        <v>760</v>
      </c>
      <c r="F31" s="92" t="s">
        <v>747</v>
      </c>
    </row>
    <row r="32" spans="1:11" x14ac:dyDescent="0.25">
      <c r="B32" t="s">
        <v>750</v>
      </c>
      <c r="G32" t="s">
        <v>750</v>
      </c>
      <c r="H32" t="s">
        <v>751</v>
      </c>
      <c r="I32" t="s">
        <v>223</v>
      </c>
    </row>
    <row r="33" spans="1:9" x14ac:dyDescent="0.25">
      <c r="B33" s="5" t="s">
        <v>320</v>
      </c>
      <c r="G33" t="s">
        <v>321</v>
      </c>
      <c r="H33" t="s">
        <v>751</v>
      </c>
    </row>
    <row r="35" spans="1:9" s="46" customFormat="1" x14ac:dyDescent="0.25">
      <c r="A35" s="43"/>
    </row>
    <row r="36" spans="1:9" x14ac:dyDescent="0.25">
      <c r="A36" s="40" t="s">
        <v>139</v>
      </c>
      <c r="B36" s="5" t="s">
        <v>147</v>
      </c>
      <c r="C36" t="s">
        <v>147</v>
      </c>
      <c r="D36" s="92" t="s">
        <v>747</v>
      </c>
      <c r="E36" t="s">
        <v>153</v>
      </c>
      <c r="F36" s="92" t="s">
        <v>747</v>
      </c>
    </row>
    <row r="37" spans="1:9" x14ac:dyDescent="0.25">
      <c r="B37" t="s">
        <v>304</v>
      </c>
      <c r="E37" t="s">
        <v>304</v>
      </c>
      <c r="F37" t="s">
        <v>751</v>
      </c>
    </row>
    <row r="38" spans="1:9" x14ac:dyDescent="0.25">
      <c r="B38" t="s">
        <v>179</v>
      </c>
      <c r="E38" t="s">
        <v>308</v>
      </c>
      <c r="F38" t="s">
        <v>751</v>
      </c>
      <c r="G38" t="s">
        <v>309</v>
      </c>
      <c r="H38" t="s">
        <v>751</v>
      </c>
    </row>
    <row r="39" spans="1:9" x14ac:dyDescent="0.25">
      <c r="B39" t="s">
        <v>750</v>
      </c>
      <c r="G39" t="s">
        <v>750</v>
      </c>
      <c r="H39" t="s">
        <v>751</v>
      </c>
      <c r="I39" t="s">
        <v>309</v>
      </c>
    </row>
    <row r="40" spans="1:9" x14ac:dyDescent="0.25">
      <c r="B40" t="s">
        <v>418</v>
      </c>
    </row>
    <row r="42" spans="1:9" s="46" customFormat="1" x14ac:dyDescent="0.25">
      <c r="A42" s="43"/>
    </row>
    <row r="43" spans="1:9" x14ac:dyDescent="0.25">
      <c r="A43" s="40" t="s">
        <v>140</v>
      </c>
      <c r="B43" t="s">
        <v>146</v>
      </c>
      <c r="C43" t="s">
        <v>222</v>
      </c>
      <c r="D43" s="92" t="s">
        <v>747</v>
      </c>
    </row>
    <row r="44" spans="1:9" x14ac:dyDescent="0.25">
      <c r="B44" t="s">
        <v>144</v>
      </c>
      <c r="C44" t="s">
        <v>154</v>
      </c>
      <c r="E44" t="s">
        <v>142</v>
      </c>
      <c r="F44" s="92" t="s">
        <v>747</v>
      </c>
      <c r="G44" t="s">
        <v>150</v>
      </c>
      <c r="H44" s="92" t="s">
        <v>747</v>
      </c>
    </row>
    <row r="45" spans="1:9" x14ac:dyDescent="0.25">
      <c r="B45" t="s">
        <v>419</v>
      </c>
      <c r="G45" t="s">
        <v>419</v>
      </c>
    </row>
    <row r="46" spans="1:9" x14ac:dyDescent="0.25">
      <c r="B46" t="s">
        <v>752</v>
      </c>
      <c r="E46" t="s">
        <v>752</v>
      </c>
      <c r="G46" t="s">
        <v>752</v>
      </c>
    </row>
    <row r="47" spans="1:9" x14ac:dyDescent="0.25">
      <c r="B47" t="s">
        <v>683</v>
      </c>
    </row>
    <row r="49" spans="1:9" s="46" customFormat="1" x14ac:dyDescent="0.25">
      <c r="A49" s="43"/>
    </row>
    <row r="50" spans="1:9" x14ac:dyDescent="0.25">
      <c r="A50" s="40" t="s">
        <v>141</v>
      </c>
    </row>
    <row r="51" spans="1:9" x14ac:dyDescent="0.25">
      <c r="B51" t="s">
        <v>143</v>
      </c>
      <c r="C51" t="s">
        <v>155</v>
      </c>
      <c r="D51" t="s">
        <v>755</v>
      </c>
    </row>
    <row r="52" spans="1:9" x14ac:dyDescent="0.25">
      <c r="B52" t="s">
        <v>758</v>
      </c>
      <c r="C52" t="s">
        <v>758</v>
      </c>
      <c r="D52" t="s">
        <v>751</v>
      </c>
    </row>
    <row r="53" spans="1:9" x14ac:dyDescent="0.25">
      <c r="B53" t="s">
        <v>145</v>
      </c>
      <c r="C53" t="s">
        <v>145</v>
      </c>
      <c r="D53" t="s">
        <v>751</v>
      </c>
      <c r="E53" t="s">
        <v>156</v>
      </c>
      <c r="F53" t="s">
        <v>751</v>
      </c>
    </row>
    <row r="54" spans="1:9" ht="16" customHeight="1" x14ac:dyDescent="0.25">
      <c r="B54" t="s">
        <v>687</v>
      </c>
      <c r="E54" t="s">
        <v>687</v>
      </c>
      <c r="F54" t="s">
        <v>751</v>
      </c>
    </row>
    <row r="55" spans="1:9" x14ac:dyDescent="0.25">
      <c r="B55" t="s">
        <v>759</v>
      </c>
      <c r="G55" t="s">
        <v>759</v>
      </c>
      <c r="H55" t="s">
        <v>751</v>
      </c>
    </row>
    <row r="56" spans="1:9" x14ac:dyDescent="0.25">
      <c r="B56" t="s">
        <v>319</v>
      </c>
      <c r="I56" t="s">
        <v>319</v>
      </c>
    </row>
    <row r="57" spans="1:9" x14ac:dyDescent="0.25">
      <c r="B57" t="s">
        <v>404</v>
      </c>
    </row>
    <row r="58" spans="1:9" x14ac:dyDescent="0.25">
      <c r="B58" t="s">
        <v>683</v>
      </c>
    </row>
  </sheetData>
  <phoneticPr fontId="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25"/>
  <sheetViews>
    <sheetView zoomScale="140" zoomScaleNormal="140" zoomScalePageLayoutView="140" workbookViewId="0">
      <pane xSplit="2" ySplit="2" topLeftCell="C3" activePane="bottomRight" state="frozen"/>
      <selection pane="topRight" activeCell="C1" sqref="C1"/>
      <selection pane="bottomLeft" activeCell="A3" sqref="A3"/>
      <selection pane="bottomRight" activeCell="E25" sqref="E25"/>
    </sheetView>
  </sheetViews>
  <sheetFormatPr baseColWidth="10" defaultColWidth="11.5" defaultRowHeight="17" x14ac:dyDescent="0.25"/>
  <cols>
    <col min="1" max="1" width="5.33203125" style="34" customWidth="1"/>
    <col min="2" max="3" width="30.33203125" customWidth="1"/>
    <col min="4" max="4" width="4.83203125" customWidth="1"/>
    <col min="5" max="5" width="30.33203125" customWidth="1"/>
    <col min="6" max="6" width="4.83203125" customWidth="1"/>
    <col min="7" max="7" width="30.33203125" customWidth="1"/>
    <col min="8" max="8" width="4.83203125" customWidth="1"/>
    <col min="9" max="9" width="30.33203125" customWidth="1"/>
    <col min="10" max="10" width="4.83203125" customWidth="1"/>
    <col min="11" max="11" width="30.33203125" customWidth="1"/>
    <col min="12" max="12" width="4.83203125" customWidth="1"/>
  </cols>
  <sheetData>
    <row r="2" spans="1:12" s="45" customFormat="1" ht="16" x14ac:dyDescent="0.25">
      <c r="A2" s="44"/>
      <c r="C2" s="41" t="s">
        <v>612</v>
      </c>
      <c r="D2" s="41" t="s">
        <v>131</v>
      </c>
      <c r="E2" s="41" t="s">
        <v>132</v>
      </c>
      <c r="F2" s="42" t="s">
        <v>131</v>
      </c>
      <c r="G2" s="41" t="s">
        <v>133</v>
      </c>
      <c r="H2" s="41" t="s">
        <v>131</v>
      </c>
      <c r="I2" s="41" t="s">
        <v>134</v>
      </c>
      <c r="J2" s="41" t="s">
        <v>131</v>
      </c>
      <c r="K2" s="41" t="s">
        <v>135</v>
      </c>
      <c r="L2" s="41" t="s">
        <v>131</v>
      </c>
    </row>
    <row r="3" spans="1:12" x14ac:dyDescent="0.25">
      <c r="A3" s="34" t="s">
        <v>247</v>
      </c>
      <c r="C3" t="s">
        <v>331</v>
      </c>
      <c r="G3" t="s">
        <v>313</v>
      </c>
      <c r="I3" t="s">
        <v>312</v>
      </c>
    </row>
    <row r="4" spans="1:12" x14ac:dyDescent="0.25">
      <c r="C4" t="s">
        <v>291</v>
      </c>
      <c r="I4" t="s">
        <v>311</v>
      </c>
      <c r="K4" t="s">
        <v>310</v>
      </c>
    </row>
    <row r="5" spans="1:12" x14ac:dyDescent="0.25">
      <c r="C5" t="s">
        <v>293</v>
      </c>
      <c r="E5" t="s">
        <v>449</v>
      </c>
      <c r="G5" t="s">
        <v>315</v>
      </c>
      <c r="I5" t="s">
        <v>314</v>
      </c>
    </row>
    <row r="6" spans="1:12" x14ac:dyDescent="0.25">
      <c r="G6" t="s">
        <v>316</v>
      </c>
      <c r="K6" t="s">
        <v>325</v>
      </c>
    </row>
    <row r="7" spans="1:12" x14ac:dyDescent="0.25">
      <c r="C7" t="s">
        <v>294</v>
      </c>
      <c r="G7" t="s">
        <v>204</v>
      </c>
      <c r="K7" t="s">
        <v>324</v>
      </c>
    </row>
    <row r="8" spans="1:12" x14ac:dyDescent="0.25">
      <c r="C8" t="s">
        <v>335</v>
      </c>
      <c r="E8" t="s">
        <v>336</v>
      </c>
    </row>
    <row r="9" spans="1:12" x14ac:dyDescent="0.25">
      <c r="C9" s="52" t="s">
        <v>450</v>
      </c>
      <c r="E9" s="52" t="s">
        <v>451</v>
      </c>
    </row>
    <row r="12" spans="1:12" x14ac:dyDescent="0.25">
      <c r="B12" t="s">
        <v>328</v>
      </c>
    </row>
    <row r="13" spans="1:12" s="46" customFormat="1" x14ac:dyDescent="0.25">
      <c r="A13" s="79"/>
    </row>
    <row r="14" spans="1:12" x14ac:dyDescent="0.25">
      <c r="A14" s="34" t="s">
        <v>248</v>
      </c>
      <c r="C14" t="s">
        <v>330</v>
      </c>
      <c r="E14" t="s">
        <v>289</v>
      </c>
      <c r="G14" t="s">
        <v>290</v>
      </c>
      <c r="I14" t="s">
        <v>448</v>
      </c>
    </row>
    <row r="15" spans="1:12" x14ac:dyDescent="0.25">
      <c r="C15" t="s">
        <v>452</v>
      </c>
      <c r="E15" t="s">
        <v>288</v>
      </c>
    </row>
    <row r="16" spans="1:12" x14ac:dyDescent="0.25">
      <c r="C16" t="s">
        <v>287</v>
      </c>
      <c r="E16" t="s">
        <v>297</v>
      </c>
      <c r="G16" t="s">
        <v>298</v>
      </c>
    </row>
    <row r="17" spans="3:11" x14ac:dyDescent="0.25">
      <c r="C17" t="s">
        <v>613</v>
      </c>
      <c r="E17" t="s">
        <v>295</v>
      </c>
      <c r="G17" t="s">
        <v>296</v>
      </c>
      <c r="I17" t="s">
        <v>299</v>
      </c>
    </row>
    <row r="18" spans="3:11" x14ac:dyDescent="0.25">
      <c r="C18" t="s">
        <v>292</v>
      </c>
      <c r="I18" t="s">
        <v>300</v>
      </c>
      <c r="K18" t="s">
        <v>301</v>
      </c>
    </row>
    <row r="19" spans="3:11" x14ac:dyDescent="0.25">
      <c r="C19" t="s">
        <v>286</v>
      </c>
      <c r="G19" t="s">
        <v>317</v>
      </c>
      <c r="I19" t="s">
        <v>318</v>
      </c>
      <c r="K19" t="s">
        <v>302</v>
      </c>
    </row>
    <row r="25" spans="3:11" x14ac:dyDescent="0.25">
      <c r="E25" t="s">
        <v>447</v>
      </c>
    </row>
  </sheetData>
  <phoneticPr fontId="5"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02"/>
  <sheetViews>
    <sheetView zoomScale="120" zoomScaleNormal="120" zoomScalePageLayoutView="120" workbookViewId="0">
      <pane xSplit="2" ySplit="2" topLeftCell="C3" activePane="bottomRight" state="frozen"/>
      <selection pane="topRight" activeCell="C1" sqref="C1"/>
      <selection pane="bottomLeft" activeCell="A3" sqref="A3"/>
      <selection pane="bottomRight" activeCell="B69" sqref="B69"/>
    </sheetView>
  </sheetViews>
  <sheetFormatPr baseColWidth="10" defaultColWidth="11.5" defaultRowHeight="17" x14ac:dyDescent="0.25"/>
  <cols>
    <col min="1" max="1" width="5.33203125" style="34" customWidth="1"/>
    <col min="2" max="3" width="30.33203125" customWidth="1"/>
    <col min="4" max="5" width="4.83203125" bestFit="1" customWidth="1"/>
    <col min="6" max="6" width="32.1640625" customWidth="1"/>
    <col min="7" max="7" width="4.83203125" bestFit="1" customWidth="1"/>
    <col min="8" max="8" width="4.83203125" customWidth="1"/>
    <col min="9" max="9" width="30.33203125" customWidth="1"/>
    <col min="10" max="10" width="4.83203125" bestFit="1" customWidth="1"/>
    <col min="11" max="11" width="4.83203125" customWidth="1"/>
    <col min="12" max="12" width="30.33203125" customWidth="1"/>
    <col min="13" max="13" width="4.83203125" customWidth="1"/>
    <col min="14" max="14" width="30.33203125" customWidth="1"/>
    <col min="15" max="15" width="4.83203125" customWidth="1"/>
  </cols>
  <sheetData>
    <row r="2" spans="1:15" s="45" customFormat="1" ht="16" x14ac:dyDescent="0.25">
      <c r="A2" s="44"/>
      <c r="C2" s="41" t="s">
        <v>433</v>
      </c>
      <c r="D2" s="41" t="s">
        <v>260</v>
      </c>
      <c r="E2" s="41" t="s">
        <v>131</v>
      </c>
      <c r="F2" s="41" t="s">
        <v>132</v>
      </c>
      <c r="G2" s="41" t="s">
        <v>260</v>
      </c>
      <c r="H2" s="42" t="s">
        <v>131</v>
      </c>
      <c r="I2" s="41" t="s">
        <v>133</v>
      </c>
      <c r="J2" s="41" t="s">
        <v>260</v>
      </c>
      <c r="K2" s="41" t="s">
        <v>131</v>
      </c>
      <c r="L2" s="41" t="s">
        <v>134</v>
      </c>
      <c r="M2" s="41" t="s">
        <v>131</v>
      </c>
      <c r="N2" s="41" t="s">
        <v>135</v>
      </c>
      <c r="O2" s="41" t="s">
        <v>131</v>
      </c>
    </row>
    <row r="3" spans="1:15" s="48" customFormat="1" ht="16" x14ac:dyDescent="0.25">
      <c r="A3" s="47"/>
      <c r="C3" s="49"/>
      <c r="D3" s="49"/>
      <c r="E3" s="49"/>
      <c r="F3" s="49"/>
      <c r="G3" s="49"/>
      <c r="H3" s="50"/>
      <c r="I3" s="49"/>
      <c r="J3" s="49"/>
      <c r="K3" s="49"/>
      <c r="L3" s="49"/>
      <c r="M3" s="49"/>
      <c r="N3" s="49"/>
      <c r="O3" s="49"/>
    </row>
    <row r="4" spans="1:15" x14ac:dyDescent="0.25">
      <c r="A4" s="34" t="s">
        <v>249</v>
      </c>
      <c r="B4" s="85" t="s">
        <v>329</v>
      </c>
      <c r="C4" s="82" t="s">
        <v>441</v>
      </c>
      <c r="D4">
        <v>7</v>
      </c>
      <c r="F4" s="82" t="s">
        <v>442</v>
      </c>
      <c r="G4">
        <v>1</v>
      </c>
      <c r="H4" s="81"/>
      <c r="I4" t="s">
        <v>446</v>
      </c>
      <c r="J4">
        <v>3</v>
      </c>
      <c r="L4" t="s">
        <v>632</v>
      </c>
      <c r="M4">
        <v>1</v>
      </c>
      <c r="N4" t="s">
        <v>632</v>
      </c>
      <c r="O4">
        <v>1</v>
      </c>
    </row>
    <row r="5" spans="1:15" x14ac:dyDescent="0.25">
      <c r="C5" s="81" t="s">
        <v>409</v>
      </c>
      <c r="D5" s="81">
        <v>2</v>
      </c>
      <c r="F5" t="s">
        <v>644</v>
      </c>
      <c r="G5">
        <v>3</v>
      </c>
      <c r="H5" s="81"/>
      <c r="I5" t="s">
        <v>443</v>
      </c>
      <c r="J5">
        <v>3</v>
      </c>
      <c r="L5" t="s">
        <v>632</v>
      </c>
      <c r="M5">
        <v>1</v>
      </c>
      <c r="N5" t="s">
        <v>632</v>
      </c>
      <c r="O5">
        <v>1</v>
      </c>
    </row>
    <row r="6" spans="1:15" x14ac:dyDescent="0.25">
      <c r="C6" t="s">
        <v>263</v>
      </c>
      <c r="D6">
        <v>1</v>
      </c>
      <c r="F6" s="80" t="s">
        <v>634</v>
      </c>
      <c r="G6">
        <v>3</v>
      </c>
      <c r="H6" s="81"/>
      <c r="I6" s="80" t="s">
        <v>635</v>
      </c>
      <c r="J6">
        <v>1</v>
      </c>
      <c r="L6" t="s">
        <v>632</v>
      </c>
      <c r="M6">
        <v>1</v>
      </c>
      <c r="N6" t="s">
        <v>632</v>
      </c>
      <c r="O6">
        <v>1</v>
      </c>
    </row>
    <row r="7" spans="1:15" x14ac:dyDescent="0.25">
      <c r="C7" s="80" t="s">
        <v>647</v>
      </c>
      <c r="F7" t="s">
        <v>645</v>
      </c>
      <c r="G7">
        <v>1</v>
      </c>
      <c r="H7" s="81"/>
      <c r="L7" t="s">
        <v>632</v>
      </c>
      <c r="M7">
        <v>1</v>
      </c>
      <c r="N7" t="s">
        <v>632</v>
      </c>
      <c r="O7">
        <v>1</v>
      </c>
    </row>
    <row r="8" spans="1:15" x14ac:dyDescent="0.25">
      <c r="H8" s="81"/>
      <c r="I8" s="80"/>
      <c r="L8" t="s">
        <v>632</v>
      </c>
      <c r="M8">
        <v>1</v>
      </c>
    </row>
    <row r="9" spans="1:15" x14ac:dyDescent="0.25">
      <c r="H9" s="81"/>
      <c r="L9" t="s">
        <v>632</v>
      </c>
      <c r="M9">
        <v>1</v>
      </c>
    </row>
    <row r="10" spans="1:15" x14ac:dyDescent="0.25">
      <c r="H10" s="81"/>
      <c r="I10" s="81"/>
      <c r="J10" s="81"/>
      <c r="L10" t="s">
        <v>646</v>
      </c>
      <c r="M10">
        <v>1</v>
      </c>
    </row>
    <row r="11" spans="1:15" s="34" customFormat="1" x14ac:dyDescent="0.25">
      <c r="D11" s="34">
        <f>SUM(D4:D10)</f>
        <v>10</v>
      </c>
      <c r="G11" s="34">
        <f>SUM(G5:G10)</f>
        <v>7</v>
      </c>
      <c r="J11" s="34">
        <f>SUM(J4:J10)</f>
        <v>7</v>
      </c>
      <c r="M11" s="34">
        <f>SUM(M4:M10)</f>
        <v>7</v>
      </c>
      <c r="O11" s="34">
        <f>SUM(O4:O10)</f>
        <v>4</v>
      </c>
    </row>
    <row r="12" spans="1:15" s="46" customFormat="1" x14ac:dyDescent="0.25">
      <c r="A12" s="79"/>
    </row>
    <row r="13" spans="1:15" x14ac:dyDescent="0.25">
      <c r="A13" s="34" t="s">
        <v>254</v>
      </c>
      <c r="C13" t="s">
        <v>282</v>
      </c>
      <c r="D13">
        <v>0.1</v>
      </c>
      <c r="F13" t="s">
        <v>427</v>
      </c>
      <c r="G13">
        <v>3</v>
      </c>
      <c r="I13" t="s">
        <v>429</v>
      </c>
      <c r="J13">
        <v>5</v>
      </c>
      <c r="L13" t="s">
        <v>430</v>
      </c>
    </row>
    <row r="14" spans="1:15" x14ac:dyDescent="0.25">
      <c r="C14" t="s">
        <v>275</v>
      </c>
      <c r="D14">
        <v>6</v>
      </c>
      <c r="F14" t="s">
        <v>429</v>
      </c>
      <c r="G14">
        <v>1</v>
      </c>
      <c r="I14" t="s">
        <v>431</v>
      </c>
      <c r="J14">
        <v>1</v>
      </c>
      <c r="L14" s="91" t="s">
        <v>432</v>
      </c>
    </row>
    <row r="15" spans="1:15" x14ac:dyDescent="0.25">
      <c r="C15" t="s">
        <v>428</v>
      </c>
      <c r="D15">
        <v>3</v>
      </c>
      <c r="F15" t="s">
        <v>431</v>
      </c>
      <c r="G15">
        <v>2</v>
      </c>
      <c r="L15" s="86"/>
    </row>
    <row r="18" spans="1:15" s="34" customFormat="1" x14ac:dyDescent="0.25">
      <c r="D18" s="34">
        <f>SUM(D13:D17)</f>
        <v>9.1</v>
      </c>
      <c r="G18" s="34">
        <f>SUM(G13:G17)</f>
        <v>6</v>
      </c>
      <c r="J18" s="34">
        <f>SUM(J13:J17)</f>
        <v>6</v>
      </c>
    </row>
    <row r="19" spans="1:15" s="46" customFormat="1" x14ac:dyDescent="0.25">
      <c r="A19" s="79"/>
    </row>
    <row r="20" spans="1:15" x14ac:dyDescent="0.25">
      <c r="A20" s="34" t="s">
        <v>251</v>
      </c>
      <c r="C20" t="s">
        <v>420</v>
      </c>
      <c r="D20">
        <v>3</v>
      </c>
      <c r="F20" t="s">
        <v>422</v>
      </c>
      <c r="G20">
        <v>4</v>
      </c>
      <c r="I20" t="s">
        <v>413</v>
      </c>
      <c r="J20">
        <v>6</v>
      </c>
      <c r="L20" t="s">
        <v>632</v>
      </c>
      <c r="M20">
        <v>1</v>
      </c>
      <c r="N20" t="s">
        <v>632</v>
      </c>
      <c r="O20">
        <v>1</v>
      </c>
    </row>
    <row r="21" spans="1:15" x14ac:dyDescent="0.25">
      <c r="C21" t="s">
        <v>421</v>
      </c>
      <c r="D21">
        <v>3</v>
      </c>
      <c r="F21" s="82" t="s">
        <v>442</v>
      </c>
      <c r="G21">
        <v>2</v>
      </c>
      <c r="H21" s="81"/>
      <c r="L21" t="s">
        <v>632</v>
      </c>
      <c r="M21">
        <v>1</v>
      </c>
      <c r="N21" t="s">
        <v>632</v>
      </c>
      <c r="O21">
        <v>1</v>
      </c>
    </row>
    <row r="22" spans="1:15" x14ac:dyDescent="0.25">
      <c r="C22" t="s">
        <v>264</v>
      </c>
      <c r="D22">
        <v>3</v>
      </c>
      <c r="L22" t="s">
        <v>632</v>
      </c>
      <c r="M22">
        <v>1</v>
      </c>
    </row>
    <row r="23" spans="1:15" x14ac:dyDescent="0.25">
      <c r="L23" t="s">
        <v>632</v>
      </c>
      <c r="M23">
        <v>1</v>
      </c>
    </row>
    <row r="26" spans="1:15" s="34" customFormat="1" x14ac:dyDescent="0.25">
      <c r="D26" s="34">
        <f>SUM(D20:D25)</f>
        <v>9</v>
      </c>
      <c r="G26" s="34">
        <f>SUM(G20:G25)</f>
        <v>6</v>
      </c>
      <c r="J26" s="34">
        <f>SUM(J20:J25)</f>
        <v>6</v>
      </c>
      <c r="M26" s="34">
        <f>SUM(M20:M25)</f>
        <v>4</v>
      </c>
      <c r="O26" s="34">
        <f>SUM(O20:O25)</f>
        <v>2</v>
      </c>
    </row>
    <row r="27" spans="1:15" s="46" customFormat="1" x14ac:dyDescent="0.25">
      <c r="A27" s="79"/>
    </row>
    <row r="28" spans="1:15" x14ac:dyDescent="0.25">
      <c r="A28" s="34" t="s">
        <v>250</v>
      </c>
      <c r="C28" s="5" t="s">
        <v>265</v>
      </c>
      <c r="D28" s="81">
        <v>0.5</v>
      </c>
      <c r="F28" t="s">
        <v>648</v>
      </c>
      <c r="G28">
        <v>4</v>
      </c>
      <c r="I28" t="s">
        <v>333</v>
      </c>
      <c r="J28">
        <v>3</v>
      </c>
      <c r="L28" t="s">
        <v>632</v>
      </c>
      <c r="M28">
        <v>1</v>
      </c>
      <c r="N28" t="s">
        <v>632</v>
      </c>
      <c r="O28">
        <v>1</v>
      </c>
    </row>
    <row r="29" spans="1:15" x14ac:dyDescent="0.25">
      <c r="C29" s="5" t="s">
        <v>266</v>
      </c>
      <c r="D29" s="81">
        <v>0.5</v>
      </c>
      <c r="F29" t="s">
        <v>332</v>
      </c>
      <c r="G29">
        <v>0.1</v>
      </c>
      <c r="I29" t="s">
        <v>334</v>
      </c>
      <c r="J29">
        <v>1</v>
      </c>
      <c r="L29" t="s">
        <v>632</v>
      </c>
      <c r="M29">
        <v>1</v>
      </c>
      <c r="N29" t="s">
        <v>632</v>
      </c>
      <c r="O29">
        <v>1</v>
      </c>
    </row>
    <row r="30" spans="1:15" x14ac:dyDescent="0.25">
      <c r="C30" s="5" t="s">
        <v>283</v>
      </c>
      <c r="D30" s="81">
        <v>2</v>
      </c>
      <c r="I30" t="s">
        <v>188</v>
      </c>
      <c r="J30">
        <v>2</v>
      </c>
      <c r="L30" t="s">
        <v>637</v>
      </c>
      <c r="M30">
        <v>2</v>
      </c>
      <c r="N30" t="s">
        <v>632</v>
      </c>
      <c r="O30">
        <v>1</v>
      </c>
    </row>
    <row r="31" spans="1:15" x14ac:dyDescent="0.25">
      <c r="C31" s="5" t="s">
        <v>285</v>
      </c>
      <c r="D31" s="5">
        <v>3</v>
      </c>
      <c r="F31" t="s">
        <v>424</v>
      </c>
      <c r="G31">
        <v>2</v>
      </c>
      <c r="L31" t="s">
        <v>636</v>
      </c>
      <c r="M31">
        <v>2</v>
      </c>
      <c r="N31" t="s">
        <v>632</v>
      </c>
      <c r="O31">
        <v>1</v>
      </c>
    </row>
    <row r="32" spans="1:15" x14ac:dyDescent="0.25">
      <c r="C32" s="5" t="s">
        <v>425</v>
      </c>
      <c r="D32" s="81">
        <v>2</v>
      </c>
      <c r="I32" t="s">
        <v>267</v>
      </c>
      <c r="J32">
        <v>0.5</v>
      </c>
      <c r="N32" t="s">
        <v>632</v>
      </c>
      <c r="O32">
        <v>1</v>
      </c>
    </row>
    <row r="33" spans="1:15" x14ac:dyDescent="0.25">
      <c r="C33" s="81" t="s">
        <v>410</v>
      </c>
      <c r="D33" s="81">
        <v>1</v>
      </c>
      <c r="N33" t="s">
        <v>632</v>
      </c>
      <c r="O33">
        <v>1</v>
      </c>
    </row>
    <row r="34" spans="1:15" x14ac:dyDescent="0.25">
      <c r="C34" t="s">
        <v>268</v>
      </c>
      <c r="D34" s="81">
        <v>0.5</v>
      </c>
      <c r="E34" s="81"/>
    </row>
    <row r="35" spans="1:15" x14ac:dyDescent="0.25">
      <c r="C35" t="s">
        <v>284</v>
      </c>
      <c r="D35" s="81">
        <v>0.5</v>
      </c>
    </row>
    <row r="38" spans="1:15" s="34" customFormat="1" x14ac:dyDescent="0.25">
      <c r="D38" s="34">
        <f>SUM(D28:D37)</f>
        <v>10</v>
      </c>
      <c r="G38" s="34">
        <f>SUM(G28:G37)</f>
        <v>6.1</v>
      </c>
      <c r="J38" s="34">
        <f>SUM(J28:J37)</f>
        <v>6.5</v>
      </c>
      <c r="M38" s="34">
        <f>SUM(M28:M37)</f>
        <v>6</v>
      </c>
      <c r="O38" s="34">
        <f>SUM(O28:O37)</f>
        <v>6</v>
      </c>
    </row>
    <row r="39" spans="1:15" s="46" customFormat="1" x14ac:dyDescent="0.25">
      <c r="A39" s="79"/>
    </row>
    <row r="40" spans="1:15" x14ac:dyDescent="0.25">
      <c r="A40" s="34" t="s">
        <v>252</v>
      </c>
      <c r="C40" s="52" t="s">
        <v>269</v>
      </c>
      <c r="D40">
        <v>1</v>
      </c>
      <c r="F40" t="s">
        <v>639</v>
      </c>
      <c r="G40">
        <v>1</v>
      </c>
      <c r="I40" t="s">
        <v>412</v>
      </c>
      <c r="J40">
        <v>1</v>
      </c>
      <c r="L40" t="s">
        <v>649</v>
      </c>
      <c r="N40" t="s">
        <v>649</v>
      </c>
    </row>
    <row r="41" spans="1:15" x14ac:dyDescent="0.25">
      <c r="C41" t="s">
        <v>261</v>
      </c>
      <c r="D41">
        <v>1</v>
      </c>
      <c r="I41" t="s">
        <v>278</v>
      </c>
      <c r="J41">
        <v>1</v>
      </c>
    </row>
    <row r="42" spans="1:15" x14ac:dyDescent="0.25">
      <c r="C42" t="s">
        <v>633</v>
      </c>
      <c r="D42">
        <v>1</v>
      </c>
      <c r="F42" t="s">
        <v>640</v>
      </c>
      <c r="G42">
        <v>1</v>
      </c>
      <c r="I42" t="s">
        <v>415</v>
      </c>
      <c r="J42">
        <v>1</v>
      </c>
    </row>
    <row r="43" spans="1:15" x14ac:dyDescent="0.25">
      <c r="C43" t="s">
        <v>262</v>
      </c>
      <c r="D43">
        <v>1</v>
      </c>
      <c r="F43" t="s">
        <v>276</v>
      </c>
      <c r="G43">
        <v>1</v>
      </c>
      <c r="I43" t="s">
        <v>415</v>
      </c>
      <c r="J43">
        <v>1</v>
      </c>
    </row>
    <row r="44" spans="1:15" x14ac:dyDescent="0.25">
      <c r="F44" t="s">
        <v>277</v>
      </c>
      <c r="G44">
        <v>1</v>
      </c>
    </row>
    <row r="45" spans="1:15" x14ac:dyDescent="0.25">
      <c r="C45" s="81" t="s">
        <v>405</v>
      </c>
      <c r="D45" s="5">
        <v>0.5</v>
      </c>
      <c r="I45" t="s">
        <v>650</v>
      </c>
    </row>
    <row r="46" spans="1:15" x14ac:dyDescent="0.25">
      <c r="C46" s="81" t="s">
        <v>407</v>
      </c>
      <c r="D46" s="5">
        <v>0.5</v>
      </c>
      <c r="F46" t="s">
        <v>415</v>
      </c>
      <c r="G46">
        <v>1</v>
      </c>
    </row>
    <row r="47" spans="1:15" x14ac:dyDescent="0.25">
      <c r="C47" s="81" t="s">
        <v>408</v>
      </c>
      <c r="D47" s="5">
        <v>0.2</v>
      </c>
      <c r="F47" t="s">
        <v>415</v>
      </c>
      <c r="G47">
        <v>1</v>
      </c>
    </row>
    <row r="49" spans="1:10" x14ac:dyDescent="0.25">
      <c r="C49" s="81" t="s">
        <v>406</v>
      </c>
      <c r="D49" s="81">
        <v>2</v>
      </c>
    </row>
    <row r="51" spans="1:10" x14ac:dyDescent="0.25">
      <c r="C51" t="s">
        <v>415</v>
      </c>
      <c r="D51">
        <v>1</v>
      </c>
    </row>
    <row r="52" spans="1:10" x14ac:dyDescent="0.25">
      <c r="C52" t="s">
        <v>415</v>
      </c>
      <c r="D52">
        <v>1</v>
      </c>
    </row>
    <row r="55" spans="1:10" s="34" customFormat="1" x14ac:dyDescent="0.25">
      <c r="D55" s="34">
        <f>SUM(D40:D52)</f>
        <v>9.1999999999999993</v>
      </c>
      <c r="G55" s="34">
        <f>SUM(G40:G54)</f>
        <v>6</v>
      </c>
      <c r="J55" s="34">
        <f>SUM(J40:J54)</f>
        <v>4</v>
      </c>
    </row>
    <row r="56" spans="1:10" s="46" customFormat="1" x14ac:dyDescent="0.25">
      <c r="A56" s="79"/>
    </row>
    <row r="57" spans="1:10" x14ac:dyDescent="0.25">
      <c r="A57" s="34" t="s">
        <v>253</v>
      </c>
      <c r="C57" t="s">
        <v>638</v>
      </c>
      <c r="D57">
        <v>2</v>
      </c>
      <c r="F57" t="s">
        <v>414</v>
      </c>
      <c r="G57">
        <v>4</v>
      </c>
      <c r="I57" t="s">
        <v>411</v>
      </c>
      <c r="J57">
        <v>2</v>
      </c>
    </row>
    <row r="58" spans="1:10" x14ac:dyDescent="0.25">
      <c r="C58" t="s">
        <v>411</v>
      </c>
      <c r="D58">
        <v>7</v>
      </c>
      <c r="F58" t="s">
        <v>411</v>
      </c>
      <c r="G58">
        <v>2</v>
      </c>
    </row>
    <row r="63" spans="1:10" s="34" customFormat="1" x14ac:dyDescent="0.25">
      <c r="D63" s="34">
        <f>SUM(D57:D62)</f>
        <v>9</v>
      </c>
      <c r="G63" s="34">
        <f>SUM(G57:G62)</f>
        <v>6</v>
      </c>
      <c r="J63" s="34">
        <f>SUM(J57:J62)</f>
        <v>2</v>
      </c>
    </row>
    <row r="64" spans="1:10" s="46" customFormat="1" x14ac:dyDescent="0.25">
      <c r="A64" s="79"/>
    </row>
    <row r="65" spans="2:14" x14ac:dyDescent="0.25">
      <c r="B65" t="s">
        <v>94</v>
      </c>
      <c r="F65" s="83" t="s">
        <v>728</v>
      </c>
      <c r="G65" s="83"/>
      <c r="H65" s="83"/>
      <c r="I65" s="83"/>
      <c r="J65" s="83"/>
      <c r="K65" s="83"/>
      <c r="L65" s="83"/>
      <c r="M65" s="83"/>
      <c r="N65" s="83"/>
    </row>
    <row r="66" spans="2:14" x14ac:dyDescent="0.25">
      <c r="B66" t="s">
        <v>255</v>
      </c>
      <c r="C66" s="83" t="s">
        <v>434</v>
      </c>
      <c r="D66" s="83"/>
      <c r="E66" s="83"/>
      <c r="F66" s="83" t="s">
        <v>435</v>
      </c>
      <c r="G66" s="83"/>
      <c r="H66" s="83"/>
      <c r="I66" s="83"/>
      <c r="J66" s="83"/>
      <c r="K66" s="83"/>
      <c r="L66" s="83"/>
      <c r="M66" s="83"/>
      <c r="N66" s="83"/>
    </row>
    <row r="67" spans="2:14" x14ac:dyDescent="0.25">
      <c r="B67" t="s">
        <v>258</v>
      </c>
      <c r="F67" s="83" t="s">
        <v>434</v>
      </c>
      <c r="I67" s="83" t="s">
        <v>435</v>
      </c>
      <c r="J67" s="83"/>
      <c r="K67" s="83"/>
      <c r="L67" s="83"/>
      <c r="M67" s="83"/>
      <c r="N67" s="83"/>
    </row>
    <row r="68" spans="2:14" x14ac:dyDescent="0.25">
      <c r="B68" t="s">
        <v>171</v>
      </c>
      <c r="C68" s="83"/>
      <c r="F68" s="83" t="s">
        <v>723</v>
      </c>
      <c r="I68" s="83" t="s">
        <v>435</v>
      </c>
      <c r="J68" s="83"/>
      <c r="K68" s="83"/>
      <c r="L68" s="83"/>
      <c r="M68" s="83"/>
      <c r="N68" s="83"/>
    </row>
    <row r="69" spans="2:14" x14ac:dyDescent="0.25">
      <c r="B69" t="s">
        <v>170</v>
      </c>
      <c r="F69" s="83" t="s">
        <v>271</v>
      </c>
      <c r="I69" s="83" t="s">
        <v>434</v>
      </c>
      <c r="L69" s="83" t="s">
        <v>435</v>
      </c>
      <c r="M69" s="83"/>
      <c r="N69" s="83"/>
    </row>
    <row r="70" spans="2:14" x14ac:dyDescent="0.25">
      <c r="B70" t="s">
        <v>169</v>
      </c>
      <c r="F70" s="83" t="s">
        <v>724</v>
      </c>
      <c r="G70" s="83"/>
      <c r="H70" s="83"/>
      <c r="I70" s="83" t="s">
        <v>725</v>
      </c>
      <c r="J70" s="83"/>
      <c r="K70" s="83"/>
      <c r="L70" s="83"/>
      <c r="M70" s="83"/>
      <c r="N70" s="83"/>
    </row>
    <row r="71" spans="2:14" x14ac:dyDescent="0.25">
      <c r="B71" s="80" t="s">
        <v>256</v>
      </c>
      <c r="C71" s="83" t="s">
        <v>733</v>
      </c>
      <c r="G71" s="83"/>
      <c r="H71" s="83"/>
      <c r="I71" s="83"/>
      <c r="J71" s="83"/>
      <c r="K71" s="83"/>
      <c r="L71" s="110" t="s">
        <v>732</v>
      </c>
      <c r="M71" s="83"/>
      <c r="N71" s="83"/>
    </row>
    <row r="72" spans="2:14" x14ac:dyDescent="0.25">
      <c r="B72" s="80" t="s">
        <v>168</v>
      </c>
      <c r="C72" s="83" t="s">
        <v>272</v>
      </c>
      <c r="D72" s="83"/>
      <c r="E72" s="83"/>
      <c r="F72" s="83" t="s">
        <v>270</v>
      </c>
      <c r="G72" s="83"/>
      <c r="H72" s="83"/>
      <c r="I72" s="83"/>
      <c r="J72" s="83"/>
      <c r="K72" s="83"/>
      <c r="L72" s="83"/>
      <c r="M72" s="83"/>
      <c r="N72" s="83"/>
    </row>
    <row r="73" spans="2:14" x14ac:dyDescent="0.25">
      <c r="B73" s="80" t="s">
        <v>257</v>
      </c>
      <c r="F73" s="83" t="s">
        <v>273</v>
      </c>
      <c r="G73" s="83"/>
      <c r="H73" s="83"/>
      <c r="I73" s="83" t="s">
        <v>274</v>
      </c>
      <c r="J73" s="83"/>
      <c r="K73" s="83"/>
      <c r="L73" s="83" t="s">
        <v>270</v>
      </c>
      <c r="M73" s="83"/>
      <c r="N73" s="83"/>
    </row>
    <row r="74" spans="2:14" x14ac:dyDescent="0.25">
      <c r="B74" s="80" t="s">
        <v>423</v>
      </c>
      <c r="F74" s="83" t="s">
        <v>729</v>
      </c>
      <c r="J74" s="83"/>
      <c r="K74" s="83"/>
      <c r="L74" s="83"/>
      <c r="M74" s="83"/>
      <c r="N74" s="83"/>
    </row>
    <row r="75" spans="2:14" x14ac:dyDescent="0.25">
      <c r="B75" s="80"/>
      <c r="C75" s="83"/>
      <c r="D75" s="83"/>
      <c r="E75" s="83"/>
      <c r="F75" s="83"/>
      <c r="G75" s="83"/>
      <c r="H75" s="83"/>
      <c r="I75" s="83"/>
      <c r="J75" s="83"/>
      <c r="K75" s="83"/>
      <c r="L75" s="83"/>
      <c r="M75" s="83"/>
      <c r="N75" s="83"/>
    </row>
    <row r="76" spans="2:14" x14ac:dyDescent="0.25">
      <c r="B76" s="80" t="s">
        <v>259</v>
      </c>
      <c r="C76" s="83"/>
      <c r="D76" s="83"/>
      <c r="E76" s="83"/>
      <c r="F76" s="83" t="s">
        <v>726</v>
      </c>
      <c r="G76" s="83"/>
      <c r="H76" s="83"/>
      <c r="I76" s="83"/>
      <c r="J76" s="83"/>
      <c r="K76" s="83"/>
      <c r="L76" s="83"/>
      <c r="M76" s="83"/>
      <c r="N76" s="83"/>
    </row>
    <row r="77" spans="2:14" x14ac:dyDescent="0.25">
      <c r="B77" s="80" t="s">
        <v>183</v>
      </c>
      <c r="D77" s="83"/>
      <c r="E77" s="83"/>
      <c r="F77" s="83" t="s">
        <v>730</v>
      </c>
      <c r="G77" s="83"/>
      <c r="H77" s="83"/>
      <c r="I77" s="83" t="s">
        <v>727</v>
      </c>
      <c r="J77" s="83"/>
      <c r="K77" s="83"/>
      <c r="L77" s="83"/>
      <c r="M77" s="83"/>
      <c r="N77" s="83"/>
    </row>
    <row r="78" spans="2:14" x14ac:dyDescent="0.25">
      <c r="B78" s="80" t="s">
        <v>436</v>
      </c>
      <c r="C78" s="83" t="s">
        <v>280</v>
      </c>
      <c r="M78" s="83"/>
      <c r="N78" s="83"/>
    </row>
    <row r="79" spans="2:14" x14ac:dyDescent="0.25">
      <c r="B79" s="80" t="s">
        <v>437</v>
      </c>
      <c r="C79" s="83" t="s">
        <v>280</v>
      </c>
      <c r="G79" s="83"/>
      <c r="H79" s="83"/>
      <c r="I79" s="83"/>
      <c r="J79" s="83"/>
      <c r="K79" s="83"/>
      <c r="L79" s="83"/>
      <c r="M79" s="83"/>
      <c r="N79" s="83"/>
    </row>
    <row r="80" spans="2:14" x14ac:dyDescent="0.25">
      <c r="B80" s="80" t="s">
        <v>438</v>
      </c>
      <c r="C80" s="83" t="s">
        <v>273</v>
      </c>
      <c r="D80" s="83"/>
      <c r="E80" s="83"/>
      <c r="F80" s="83" t="s">
        <v>281</v>
      </c>
      <c r="G80" s="83"/>
      <c r="H80" s="83"/>
      <c r="I80" s="83" t="s">
        <v>280</v>
      </c>
      <c r="J80" s="83"/>
      <c r="K80" s="83"/>
      <c r="L80" s="83"/>
      <c r="M80" s="83"/>
      <c r="N80" s="83"/>
    </row>
    <row r="81" spans="2:14" x14ac:dyDescent="0.25">
      <c r="B81" s="80" t="s">
        <v>439</v>
      </c>
      <c r="C81" s="83"/>
      <c r="D81" s="83"/>
      <c r="E81" s="83"/>
      <c r="F81" s="83"/>
      <c r="G81" s="83"/>
      <c r="H81" s="83"/>
      <c r="I81" s="83"/>
      <c r="J81" s="83"/>
      <c r="K81" s="83"/>
      <c r="L81" s="83"/>
      <c r="M81" s="83"/>
      <c r="N81" s="83"/>
    </row>
    <row r="82" spans="2:14" x14ac:dyDescent="0.25">
      <c r="C82" s="83"/>
      <c r="D82" s="83"/>
      <c r="E82" s="83"/>
      <c r="F82" s="83"/>
      <c r="G82" s="83"/>
      <c r="H82" s="83"/>
      <c r="I82" s="83"/>
      <c r="J82" s="83"/>
      <c r="K82" s="83"/>
      <c r="L82" s="83"/>
      <c r="M82" s="83"/>
      <c r="N82" s="83"/>
    </row>
    <row r="83" spans="2:14" x14ac:dyDescent="0.25">
      <c r="B83" s="80" t="s">
        <v>444</v>
      </c>
      <c r="C83" s="83" t="s">
        <v>281</v>
      </c>
      <c r="D83" s="83"/>
      <c r="E83" s="83"/>
      <c r="F83" s="83"/>
      <c r="G83" s="83"/>
      <c r="H83" s="83"/>
      <c r="I83" s="83"/>
      <c r="J83" s="83"/>
      <c r="K83" s="83"/>
      <c r="L83" s="83"/>
      <c r="M83" s="83"/>
      <c r="N83" s="83"/>
    </row>
    <row r="84" spans="2:14" x14ac:dyDescent="0.25">
      <c r="B84" s="80" t="s">
        <v>445</v>
      </c>
      <c r="C84" s="83"/>
      <c r="D84" s="83"/>
      <c r="E84" s="83"/>
      <c r="F84" s="83" t="s">
        <v>731</v>
      </c>
      <c r="G84" s="83"/>
      <c r="H84" s="83"/>
      <c r="I84" s="83" t="s">
        <v>731</v>
      </c>
      <c r="J84" s="83"/>
      <c r="K84" s="83"/>
      <c r="L84" s="83" t="s">
        <v>731</v>
      </c>
      <c r="M84" s="83"/>
      <c r="N84" s="83"/>
    </row>
    <row r="85" spans="2:14" x14ac:dyDescent="0.25">
      <c r="B85" s="80" t="s">
        <v>651</v>
      </c>
      <c r="C85" s="83"/>
      <c r="D85" s="83"/>
      <c r="E85" s="83"/>
      <c r="F85" s="83" t="s">
        <v>281</v>
      </c>
      <c r="G85" s="83"/>
      <c r="H85" s="83"/>
      <c r="I85" s="83"/>
      <c r="J85" s="83"/>
      <c r="K85" s="83"/>
      <c r="L85" s="83"/>
      <c r="M85" s="83"/>
      <c r="N85" s="83"/>
    </row>
    <row r="86" spans="2:14" x14ac:dyDescent="0.25">
      <c r="B86" s="80" t="s">
        <v>643</v>
      </c>
      <c r="C86" s="83"/>
      <c r="D86" s="83"/>
      <c r="E86" s="83"/>
      <c r="F86" s="83" t="s">
        <v>281</v>
      </c>
      <c r="G86" s="83"/>
      <c r="H86" s="83"/>
      <c r="I86" s="83"/>
      <c r="J86" s="83"/>
      <c r="K86" s="83"/>
      <c r="L86" s="83"/>
      <c r="M86" s="83"/>
      <c r="N86" s="83"/>
    </row>
    <row r="87" spans="2:14" x14ac:dyDescent="0.25">
      <c r="B87" s="80" t="s">
        <v>440</v>
      </c>
      <c r="C87" s="83"/>
      <c r="D87" s="83"/>
      <c r="E87" s="83"/>
      <c r="F87" s="83"/>
      <c r="G87" s="83"/>
      <c r="H87" s="83"/>
      <c r="I87" s="83" t="s">
        <v>281</v>
      </c>
      <c r="J87" s="83"/>
      <c r="K87" s="83"/>
      <c r="L87" s="83"/>
      <c r="M87" s="83"/>
      <c r="N87" s="83"/>
    </row>
    <row r="88" spans="2:14" x14ac:dyDescent="0.25">
      <c r="B88" s="80" t="s">
        <v>642</v>
      </c>
      <c r="C88" s="83"/>
      <c r="D88" s="83"/>
      <c r="E88" s="83"/>
      <c r="F88" s="83"/>
      <c r="G88" s="83"/>
      <c r="H88" s="83"/>
      <c r="I88" s="83"/>
      <c r="J88" s="83"/>
      <c r="K88" s="83"/>
      <c r="L88" s="83" t="s">
        <v>281</v>
      </c>
      <c r="M88" s="83"/>
      <c r="N88" s="83"/>
    </row>
    <row r="89" spans="2:14" x14ac:dyDescent="0.25">
      <c r="B89" s="80" t="s">
        <v>652</v>
      </c>
      <c r="C89" s="83"/>
      <c r="D89" s="83"/>
      <c r="E89" s="83"/>
      <c r="F89" s="83"/>
      <c r="G89" s="83"/>
      <c r="H89" s="83"/>
      <c r="I89" s="83"/>
      <c r="J89" s="83"/>
      <c r="K89" s="83"/>
      <c r="L89" s="83" t="s">
        <v>281</v>
      </c>
      <c r="M89" s="83"/>
      <c r="N89" s="83"/>
    </row>
    <row r="90" spans="2:14" x14ac:dyDescent="0.25">
      <c r="B90" s="80" t="s">
        <v>641</v>
      </c>
      <c r="C90" s="83"/>
      <c r="D90" s="83"/>
      <c r="E90" s="83"/>
      <c r="F90" s="83"/>
      <c r="G90" s="83"/>
      <c r="H90" s="83"/>
      <c r="I90" s="83"/>
      <c r="J90" s="83"/>
      <c r="K90" s="83"/>
      <c r="L90" s="83" t="s">
        <v>281</v>
      </c>
      <c r="M90" s="83"/>
      <c r="N90" s="83"/>
    </row>
    <row r="91" spans="2:14" x14ac:dyDescent="0.25">
      <c r="B91" s="84" t="s">
        <v>279</v>
      </c>
      <c r="C91" s="83"/>
      <c r="D91" s="83"/>
      <c r="E91" s="83"/>
      <c r="F91" s="83"/>
      <c r="G91" s="83"/>
      <c r="H91" s="83"/>
      <c r="I91" s="83"/>
      <c r="J91" s="83"/>
      <c r="K91" s="83"/>
      <c r="L91" s="83"/>
      <c r="M91" s="83"/>
      <c r="N91" s="83"/>
    </row>
    <row r="92" spans="2:14" x14ac:dyDescent="0.25">
      <c r="C92" s="83"/>
      <c r="D92" s="83"/>
      <c r="E92" s="83"/>
      <c r="F92" s="83"/>
      <c r="G92" s="83"/>
      <c r="H92" s="83"/>
      <c r="I92" s="83"/>
      <c r="J92" s="83"/>
      <c r="K92" s="83"/>
      <c r="L92" s="83"/>
      <c r="M92" s="83"/>
      <c r="N92" s="83"/>
    </row>
    <row r="93" spans="2:14" x14ac:dyDescent="0.25">
      <c r="C93" s="83"/>
      <c r="D93" s="83"/>
      <c r="E93" s="83"/>
      <c r="F93" s="83"/>
      <c r="G93" s="83"/>
      <c r="H93" s="83"/>
      <c r="I93" s="83"/>
      <c r="J93" s="83"/>
      <c r="K93" s="83"/>
      <c r="L93" s="83"/>
      <c r="M93" s="83"/>
      <c r="N93" s="83"/>
    </row>
    <row r="94" spans="2:14" x14ac:dyDescent="0.25">
      <c r="C94" s="83"/>
      <c r="D94" s="83"/>
      <c r="E94" s="83"/>
      <c r="F94" s="83"/>
      <c r="G94" s="83"/>
      <c r="H94" s="83"/>
      <c r="I94" s="83"/>
      <c r="J94" s="83"/>
      <c r="K94" s="83"/>
      <c r="L94" s="83"/>
      <c r="M94" s="83"/>
      <c r="N94" s="83"/>
    </row>
    <row r="95" spans="2:14" x14ac:dyDescent="0.25">
      <c r="C95" s="83"/>
      <c r="D95" s="83"/>
      <c r="E95" s="83"/>
      <c r="F95" s="83"/>
      <c r="G95" s="83"/>
      <c r="H95" s="83"/>
      <c r="I95" s="83"/>
      <c r="J95" s="83"/>
      <c r="K95" s="83"/>
      <c r="L95" s="83"/>
      <c r="M95" s="83"/>
      <c r="N95" s="83"/>
    </row>
    <row r="96" spans="2:14" x14ac:dyDescent="0.25">
      <c r="C96" s="83"/>
      <c r="D96" s="83"/>
      <c r="E96" s="83"/>
      <c r="F96" s="83"/>
      <c r="G96" s="83"/>
      <c r="H96" s="83"/>
      <c r="I96" s="83"/>
      <c r="J96" s="83"/>
      <c r="K96" s="83"/>
      <c r="L96" s="83"/>
      <c r="M96" s="83"/>
      <c r="N96" s="83"/>
    </row>
    <row r="97" spans="3:14" x14ac:dyDescent="0.25">
      <c r="C97" s="83"/>
      <c r="D97" s="83"/>
      <c r="E97" s="83"/>
      <c r="F97" s="83"/>
      <c r="G97" s="83"/>
      <c r="H97" s="83"/>
      <c r="I97" s="83"/>
      <c r="J97" s="83"/>
      <c r="K97" s="83"/>
      <c r="L97" s="83"/>
      <c r="M97" s="83"/>
      <c r="N97" s="83"/>
    </row>
    <row r="98" spans="3:14" x14ac:dyDescent="0.25">
      <c r="C98" s="83"/>
      <c r="D98" s="83"/>
      <c r="E98" s="83"/>
      <c r="F98" s="83"/>
      <c r="G98" s="83"/>
      <c r="H98" s="83"/>
      <c r="I98" s="83"/>
      <c r="J98" s="83"/>
      <c r="K98" s="83"/>
      <c r="L98" s="83"/>
      <c r="M98" s="83"/>
      <c r="N98" s="83"/>
    </row>
    <row r="99" spans="3:14" x14ac:dyDescent="0.25">
      <c r="C99" s="83"/>
      <c r="D99" s="83"/>
      <c r="E99" s="83"/>
      <c r="F99" s="83"/>
      <c r="G99" s="83"/>
      <c r="H99" s="83"/>
      <c r="I99" s="83"/>
      <c r="J99" s="83"/>
      <c r="K99" s="83"/>
      <c r="L99" s="83"/>
      <c r="M99" s="83"/>
      <c r="N99" s="83"/>
    </row>
    <row r="100" spans="3:14" x14ac:dyDescent="0.25">
      <c r="C100" s="83"/>
      <c r="D100" s="83"/>
      <c r="E100" s="83"/>
      <c r="F100" s="83"/>
      <c r="G100" s="83"/>
      <c r="H100" s="83"/>
      <c r="I100" s="83"/>
      <c r="J100" s="83"/>
      <c r="K100" s="83"/>
      <c r="L100" s="83"/>
      <c r="M100" s="83"/>
      <c r="N100" s="83"/>
    </row>
    <row r="101" spans="3:14" x14ac:dyDescent="0.25">
      <c r="C101" s="83"/>
      <c r="D101" s="83"/>
      <c r="E101" s="83"/>
      <c r="F101" s="83"/>
      <c r="G101" s="83"/>
      <c r="H101" s="83"/>
      <c r="I101" s="83"/>
      <c r="J101" s="83"/>
      <c r="K101" s="83"/>
      <c r="L101" s="83"/>
      <c r="M101" s="83"/>
      <c r="N101" s="83"/>
    </row>
    <row r="102" spans="3:14" x14ac:dyDescent="0.25">
      <c r="C102" s="83"/>
      <c r="D102" s="83"/>
      <c r="E102" s="83"/>
      <c r="F102" s="83"/>
      <c r="G102" s="83"/>
      <c r="H102" s="83"/>
      <c r="I102" s="83"/>
      <c r="J102" s="83"/>
      <c r="K102" s="83"/>
      <c r="L102" s="83"/>
      <c r="M102" s="83"/>
      <c r="N102" s="83"/>
    </row>
  </sheetData>
  <phoneticPr fontId="5" type="noConversion"/>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9"/>
  <sheetViews>
    <sheetView zoomScale="40" zoomScaleNormal="40" zoomScalePageLayoutView="40" workbookViewId="0">
      <selection activeCell="D42" sqref="D42"/>
    </sheetView>
  </sheetViews>
  <sheetFormatPr baseColWidth="10" defaultColWidth="11.5" defaultRowHeight="17" x14ac:dyDescent="0.25"/>
  <sheetData>
    <row r="1" spans="1:9" x14ac:dyDescent="0.25">
      <c r="A1" s="92"/>
      <c r="B1" s="92"/>
      <c r="C1" s="92"/>
      <c r="D1" s="92"/>
      <c r="E1" s="92"/>
      <c r="F1" s="92"/>
      <c r="G1" s="92"/>
      <c r="H1" s="92"/>
      <c r="I1" s="92"/>
    </row>
    <row r="2" spans="1:9" ht="21" x14ac:dyDescent="0.3">
      <c r="A2" s="92"/>
      <c r="B2" s="93" t="s">
        <v>453</v>
      </c>
      <c r="C2" s="93"/>
      <c r="D2" s="93"/>
      <c r="E2" s="92"/>
      <c r="F2" s="92"/>
      <c r="G2" s="92"/>
      <c r="H2" s="92"/>
      <c r="I2" s="92"/>
    </row>
    <row r="3" spans="1:9" x14ac:dyDescent="0.25">
      <c r="A3" s="92"/>
      <c r="B3" s="92" t="s">
        <v>454</v>
      </c>
      <c r="C3" s="92"/>
      <c r="D3" s="92"/>
      <c r="E3" s="92"/>
      <c r="F3" s="92"/>
      <c r="G3" s="92"/>
      <c r="H3" s="92"/>
      <c r="I3" s="92"/>
    </row>
    <row r="4" spans="1:9" x14ac:dyDescent="0.25">
      <c r="A4" s="92"/>
      <c r="B4" s="92"/>
      <c r="C4" s="92" t="s">
        <v>455</v>
      </c>
      <c r="D4" s="92"/>
      <c r="E4" s="92"/>
      <c r="F4" s="92"/>
      <c r="G4" s="92"/>
      <c r="H4" s="92"/>
      <c r="I4" s="92"/>
    </row>
    <row r="5" spans="1:9" x14ac:dyDescent="0.25">
      <c r="A5" s="92"/>
      <c r="B5" s="92"/>
      <c r="C5" s="92" t="s">
        <v>456</v>
      </c>
      <c r="D5" s="92"/>
      <c r="E5" s="92"/>
      <c r="F5" s="92"/>
      <c r="G5" s="92"/>
      <c r="H5" s="92"/>
      <c r="I5" s="92"/>
    </row>
    <row r="6" spans="1:9" x14ac:dyDescent="0.25">
      <c r="A6" s="92"/>
      <c r="B6" s="92"/>
      <c r="C6" s="92" t="s">
        <v>457</v>
      </c>
      <c r="D6" s="92"/>
      <c r="E6" s="92"/>
      <c r="F6" s="92"/>
      <c r="G6" s="92"/>
      <c r="H6" s="92"/>
      <c r="I6" s="92"/>
    </row>
    <row r="7" spans="1:9" x14ac:dyDescent="0.25">
      <c r="A7" s="92"/>
      <c r="B7" s="92"/>
      <c r="C7" s="92" t="s">
        <v>458</v>
      </c>
      <c r="D7" s="92"/>
      <c r="E7" s="92"/>
      <c r="F7" s="92"/>
      <c r="G7" s="92"/>
      <c r="H7" s="92"/>
      <c r="I7" s="92"/>
    </row>
    <row r="8" spans="1:9" x14ac:dyDescent="0.25">
      <c r="A8" s="92"/>
      <c r="B8" s="92"/>
      <c r="C8" s="92" t="s">
        <v>694</v>
      </c>
      <c r="D8" s="92"/>
      <c r="E8" s="92"/>
      <c r="F8" s="92"/>
      <c r="G8" s="92"/>
      <c r="H8" s="92"/>
      <c r="I8" s="92"/>
    </row>
    <row r="9" spans="1:9" x14ac:dyDescent="0.25">
      <c r="A9" s="92"/>
      <c r="B9" s="92"/>
      <c r="C9" s="92" t="s">
        <v>695</v>
      </c>
      <c r="D9" s="92"/>
      <c r="E9" s="92"/>
      <c r="F9" s="92"/>
      <c r="G9" s="92"/>
      <c r="H9" s="92"/>
      <c r="I9" s="92"/>
    </row>
    <row r="10" spans="1:9" x14ac:dyDescent="0.25">
      <c r="A10" s="92"/>
      <c r="B10" s="92"/>
      <c r="C10" s="92" t="s">
        <v>696</v>
      </c>
      <c r="D10" s="92"/>
      <c r="E10" s="92"/>
      <c r="F10" s="92"/>
      <c r="G10" s="92"/>
      <c r="H10" s="92"/>
      <c r="I10" s="92"/>
    </row>
    <row r="11" spans="1:9" x14ac:dyDescent="0.25">
      <c r="A11" s="92"/>
      <c r="B11" s="92"/>
      <c r="C11" s="92" t="s">
        <v>697</v>
      </c>
      <c r="D11" s="92"/>
      <c r="E11" s="92"/>
      <c r="F11" s="92"/>
      <c r="G11" s="92"/>
      <c r="H11" s="92"/>
      <c r="I11" s="92"/>
    </row>
    <row r="12" spans="1:9" x14ac:dyDescent="0.25">
      <c r="A12" s="92"/>
      <c r="B12" s="92"/>
      <c r="C12" s="92" t="s">
        <v>698</v>
      </c>
      <c r="D12" s="92"/>
      <c r="E12" s="92"/>
      <c r="F12" s="92"/>
      <c r="G12" s="92"/>
      <c r="H12" s="92"/>
      <c r="I12" s="92"/>
    </row>
    <row r="13" spans="1:9" x14ac:dyDescent="0.25">
      <c r="A13" s="92"/>
      <c r="B13" s="92"/>
      <c r="C13" s="92"/>
      <c r="D13" s="92"/>
      <c r="E13" s="92"/>
      <c r="F13" s="92"/>
      <c r="G13" s="92"/>
      <c r="H13" s="92"/>
      <c r="I13" s="92"/>
    </row>
    <row r="14" spans="1:9" x14ac:dyDescent="0.25">
      <c r="A14" s="92"/>
      <c r="B14" s="92" t="s">
        <v>462</v>
      </c>
      <c r="C14" s="92"/>
      <c r="D14" s="92"/>
      <c r="E14" s="92"/>
      <c r="F14" s="92"/>
      <c r="G14" s="92"/>
      <c r="H14" s="92"/>
      <c r="I14" s="92"/>
    </row>
    <row r="15" spans="1:9" x14ac:dyDescent="0.25">
      <c r="A15" s="92"/>
      <c r="B15" s="92"/>
      <c r="C15" s="92" t="s">
        <v>699</v>
      </c>
      <c r="D15" s="92"/>
      <c r="E15" s="92"/>
      <c r="F15" s="92"/>
      <c r="G15" s="92"/>
      <c r="H15" s="92"/>
      <c r="I15" s="92"/>
    </row>
    <row r="16" spans="1:9" x14ac:dyDescent="0.25">
      <c r="A16" s="92"/>
      <c r="B16" s="92">
        <v>1</v>
      </c>
      <c r="C16" s="92" t="s">
        <v>700</v>
      </c>
      <c r="D16" s="92"/>
      <c r="E16" s="92"/>
      <c r="F16" s="92"/>
      <c r="G16" s="92"/>
      <c r="H16" s="92"/>
      <c r="I16" s="92"/>
    </row>
    <row r="17" spans="1:9" x14ac:dyDescent="0.25">
      <c r="A17" s="92"/>
      <c r="B17" s="92">
        <v>2</v>
      </c>
      <c r="C17" s="92" t="s">
        <v>701</v>
      </c>
      <c r="D17" s="92"/>
      <c r="E17" s="92"/>
      <c r="F17" s="92"/>
      <c r="G17" s="92"/>
      <c r="H17" s="92"/>
      <c r="I17" s="92"/>
    </row>
    <row r="18" spans="1:9" x14ac:dyDescent="0.25">
      <c r="A18" s="92"/>
      <c r="B18" s="92">
        <v>3</v>
      </c>
      <c r="C18" s="92" t="s">
        <v>717</v>
      </c>
      <c r="D18" s="92"/>
      <c r="F18" s="92"/>
      <c r="G18" s="92"/>
      <c r="H18" s="92"/>
      <c r="I18" s="92"/>
    </row>
    <row r="19" spans="1:9" x14ac:dyDescent="0.25">
      <c r="A19" s="92"/>
      <c r="B19" s="92"/>
      <c r="C19" s="92"/>
      <c r="D19" s="92" t="s">
        <v>718</v>
      </c>
      <c r="E19" s="92"/>
      <c r="F19" s="92"/>
      <c r="G19" s="92"/>
      <c r="H19" s="92"/>
      <c r="I19" s="92"/>
    </row>
    <row r="20" spans="1:9" x14ac:dyDescent="0.25">
      <c r="A20" s="92"/>
      <c r="B20" s="92">
        <v>4</v>
      </c>
      <c r="C20" s="92" t="s">
        <v>702</v>
      </c>
      <c r="D20" s="92"/>
      <c r="E20" s="92"/>
      <c r="F20" s="92"/>
      <c r="G20" s="92"/>
      <c r="H20" s="92"/>
      <c r="I20" s="92"/>
    </row>
    <row r="21" spans="1:9" x14ac:dyDescent="0.25">
      <c r="A21" s="92"/>
      <c r="B21" s="92"/>
      <c r="C21" s="92"/>
      <c r="D21" s="92"/>
      <c r="E21" s="92"/>
      <c r="F21" s="92"/>
      <c r="G21" s="92"/>
      <c r="H21" s="92"/>
      <c r="I21" s="92"/>
    </row>
    <row r="22" spans="1:9" x14ac:dyDescent="0.25">
      <c r="A22" s="92"/>
      <c r="B22" s="92" t="s">
        <v>703</v>
      </c>
      <c r="C22" s="92"/>
      <c r="D22" s="92"/>
      <c r="E22" s="92"/>
      <c r="F22" s="92"/>
      <c r="G22" s="92"/>
      <c r="H22" s="92"/>
      <c r="I22" s="92"/>
    </row>
    <row r="23" spans="1:9" x14ac:dyDescent="0.25">
      <c r="A23" s="92"/>
      <c r="B23" s="92">
        <v>1</v>
      </c>
      <c r="C23" s="92" t="s">
        <v>704</v>
      </c>
      <c r="D23" s="92"/>
      <c r="E23" s="92"/>
      <c r="F23" s="92"/>
      <c r="G23" s="92"/>
      <c r="H23" s="92"/>
      <c r="I23" s="92"/>
    </row>
    <row r="24" spans="1:9" x14ac:dyDescent="0.25">
      <c r="A24" s="92"/>
      <c r="B24" s="92"/>
      <c r="C24" s="92" t="s">
        <v>705</v>
      </c>
      <c r="D24" s="92"/>
      <c r="E24" s="92"/>
      <c r="F24" s="92"/>
      <c r="G24" s="92"/>
      <c r="H24" s="92"/>
      <c r="I24" s="92"/>
    </row>
    <row r="25" spans="1:9" x14ac:dyDescent="0.25">
      <c r="A25" s="92"/>
      <c r="B25" s="92"/>
      <c r="C25" s="92" t="s">
        <v>706</v>
      </c>
      <c r="D25" s="92"/>
      <c r="E25" s="92"/>
      <c r="F25" s="92"/>
      <c r="G25" s="92"/>
      <c r="H25" s="92"/>
      <c r="I25" s="92"/>
    </row>
    <row r="26" spans="1:9" x14ac:dyDescent="0.25">
      <c r="A26" s="92"/>
      <c r="B26" s="92"/>
      <c r="C26" s="92"/>
      <c r="D26" s="92"/>
      <c r="E26" s="92"/>
      <c r="F26" s="92"/>
      <c r="G26" s="92"/>
      <c r="H26" s="92"/>
      <c r="I26" s="92"/>
    </row>
    <row r="27" spans="1:9" x14ac:dyDescent="0.25">
      <c r="A27" s="92"/>
      <c r="B27" s="92">
        <v>2</v>
      </c>
      <c r="C27" s="92" t="s">
        <v>707</v>
      </c>
      <c r="D27" s="92"/>
      <c r="E27" s="92"/>
      <c r="F27" s="92"/>
      <c r="G27" s="92"/>
      <c r="H27" s="92"/>
      <c r="I27" s="92"/>
    </row>
    <row r="28" spans="1:9" x14ac:dyDescent="0.25">
      <c r="A28" s="92"/>
      <c r="B28" s="92"/>
      <c r="E28" s="92"/>
      <c r="F28" s="92"/>
      <c r="G28" s="92"/>
      <c r="H28" s="92"/>
      <c r="I28" s="92"/>
    </row>
    <row r="29" spans="1:9" x14ac:dyDescent="0.25">
      <c r="A29" s="92"/>
      <c r="B29" s="92">
        <v>3</v>
      </c>
      <c r="C29" s="92" t="s">
        <v>708</v>
      </c>
      <c r="E29" s="92"/>
      <c r="F29" s="92"/>
      <c r="G29" s="92"/>
      <c r="H29" s="92"/>
      <c r="I29" s="92"/>
    </row>
    <row r="30" spans="1:9" x14ac:dyDescent="0.25">
      <c r="A30" s="92"/>
      <c r="B30" s="92"/>
      <c r="C30" s="92" t="s">
        <v>709</v>
      </c>
      <c r="E30" s="92"/>
      <c r="F30" s="92"/>
      <c r="G30" s="92"/>
      <c r="H30" s="92"/>
      <c r="I30" s="92"/>
    </row>
    <row r="31" spans="1:9" x14ac:dyDescent="0.25">
      <c r="A31" s="92"/>
      <c r="C31" s="92" t="s">
        <v>710</v>
      </c>
      <c r="E31" s="92"/>
      <c r="F31" s="92"/>
      <c r="G31" s="92"/>
      <c r="H31" s="92"/>
      <c r="I31" s="92"/>
    </row>
    <row r="32" spans="1:9" x14ac:dyDescent="0.25">
      <c r="A32" s="92"/>
      <c r="C32" s="92" t="s">
        <v>711</v>
      </c>
      <c r="E32" s="92"/>
      <c r="F32" s="92"/>
      <c r="G32" s="92"/>
      <c r="H32" s="92"/>
      <c r="I32" s="92"/>
    </row>
    <row r="33" spans="1:9" x14ac:dyDescent="0.25">
      <c r="A33" s="92"/>
      <c r="C33" s="92" t="s">
        <v>712</v>
      </c>
      <c r="D33" s="92"/>
      <c r="E33" s="92"/>
      <c r="F33" s="92"/>
      <c r="G33" s="92"/>
      <c r="H33" s="92"/>
      <c r="I33" s="92"/>
    </row>
    <row r="34" spans="1:9" x14ac:dyDescent="0.25">
      <c r="A34" s="92"/>
      <c r="C34" s="92"/>
      <c r="D34" s="92"/>
      <c r="E34" s="92"/>
      <c r="F34" s="92"/>
      <c r="G34" s="92"/>
      <c r="H34" s="92"/>
      <c r="I34" s="92"/>
    </row>
    <row r="35" spans="1:9" x14ac:dyDescent="0.25">
      <c r="A35" s="92"/>
      <c r="C35" s="92"/>
      <c r="D35" s="92" t="s">
        <v>719</v>
      </c>
      <c r="E35" s="92"/>
      <c r="F35" s="92"/>
      <c r="G35" s="92"/>
      <c r="H35" s="92"/>
      <c r="I35" s="92"/>
    </row>
    <row r="36" spans="1:9" x14ac:dyDescent="0.25">
      <c r="A36" s="92"/>
      <c r="C36" s="92"/>
      <c r="D36" s="92" t="s">
        <v>720</v>
      </c>
      <c r="E36" s="92"/>
      <c r="F36" s="92"/>
      <c r="G36" s="92"/>
      <c r="H36" s="92"/>
      <c r="I36" s="92"/>
    </row>
    <row r="37" spans="1:9" x14ac:dyDescent="0.25">
      <c r="A37" s="92"/>
      <c r="B37" s="92"/>
      <c r="C37" s="92"/>
      <c r="D37" s="92"/>
      <c r="E37" s="92"/>
      <c r="F37" s="92"/>
      <c r="G37" s="92"/>
      <c r="H37" s="92"/>
      <c r="I37" s="92"/>
    </row>
    <row r="38" spans="1:9" x14ac:dyDescent="0.25">
      <c r="A38" s="92"/>
      <c r="B38" s="92">
        <v>4</v>
      </c>
      <c r="C38" s="92" t="s">
        <v>713</v>
      </c>
      <c r="D38" s="92"/>
      <c r="E38" s="92"/>
      <c r="F38" s="92"/>
      <c r="G38" s="92"/>
      <c r="H38" s="92"/>
      <c r="I38" s="92"/>
    </row>
    <row r="39" spans="1:9" x14ac:dyDescent="0.25">
      <c r="A39" s="92"/>
      <c r="B39" s="92"/>
      <c r="C39" t="s">
        <v>714</v>
      </c>
      <c r="D39" s="92"/>
      <c r="E39" s="92"/>
      <c r="F39" s="92"/>
      <c r="G39" s="92"/>
      <c r="H39" s="92"/>
      <c r="I39" s="92"/>
    </row>
    <row r="40" spans="1:9" x14ac:dyDescent="0.25">
      <c r="A40" s="92"/>
      <c r="B40" s="92"/>
      <c r="D40" s="92" t="s">
        <v>721</v>
      </c>
      <c r="E40" s="92"/>
      <c r="F40" s="92"/>
      <c r="G40" s="92"/>
      <c r="H40" s="92"/>
      <c r="I40" s="92"/>
    </row>
    <row r="41" spans="1:9" x14ac:dyDescent="0.25">
      <c r="A41" s="92"/>
      <c r="B41" s="92"/>
      <c r="D41" s="92" t="s">
        <v>722</v>
      </c>
      <c r="E41" s="92"/>
      <c r="F41" s="92"/>
      <c r="G41" s="92"/>
      <c r="H41" s="92"/>
      <c r="I41" s="92"/>
    </row>
    <row r="42" spans="1:9" x14ac:dyDescent="0.25">
      <c r="A42" s="92"/>
      <c r="B42" s="92"/>
      <c r="C42" s="92"/>
      <c r="D42" s="92"/>
      <c r="E42" s="92"/>
      <c r="F42" s="92"/>
      <c r="G42" s="92"/>
      <c r="H42" s="92"/>
      <c r="I42" s="92"/>
    </row>
    <row r="43" spans="1:9" x14ac:dyDescent="0.25">
      <c r="A43" s="92"/>
      <c r="B43" s="92" t="s">
        <v>715</v>
      </c>
      <c r="D43" s="92"/>
      <c r="E43" s="92"/>
      <c r="F43" s="92"/>
      <c r="G43" s="92"/>
      <c r="H43" s="92"/>
      <c r="I43" s="92"/>
    </row>
    <row r="44" spans="1:9" x14ac:dyDescent="0.25">
      <c r="A44" s="92"/>
      <c r="B44" s="92"/>
      <c r="C44" s="92" t="s">
        <v>716</v>
      </c>
      <c r="D44" s="92"/>
      <c r="E44" s="92"/>
      <c r="F44" s="92"/>
      <c r="G44" s="92"/>
      <c r="H44" s="92"/>
      <c r="I44" s="92"/>
    </row>
    <row r="45" spans="1:9" x14ac:dyDescent="0.25">
      <c r="A45" s="92"/>
      <c r="B45" s="92"/>
      <c r="C45" s="92"/>
      <c r="D45" s="92"/>
      <c r="E45" s="92"/>
      <c r="F45" s="92"/>
      <c r="G45" s="92"/>
      <c r="H45" s="92"/>
      <c r="I45" s="92"/>
    </row>
    <row r="46" spans="1:9" x14ac:dyDescent="0.25">
      <c r="A46" s="92"/>
      <c r="B46" s="92"/>
      <c r="C46" s="92"/>
      <c r="D46" s="92"/>
      <c r="E46" s="92"/>
      <c r="F46" s="92"/>
      <c r="G46" s="92"/>
      <c r="H46" s="92"/>
      <c r="I46" s="92"/>
    </row>
    <row r="47" spans="1:9" ht="21" x14ac:dyDescent="0.3">
      <c r="A47" s="92"/>
      <c r="B47" s="93" t="s">
        <v>481</v>
      </c>
      <c r="C47" s="93"/>
      <c r="D47" s="93"/>
      <c r="E47" s="92"/>
      <c r="F47" s="92"/>
      <c r="G47" s="92"/>
      <c r="H47" s="92"/>
      <c r="I47" s="92"/>
    </row>
    <row r="48" spans="1:9" x14ac:dyDescent="0.25">
      <c r="A48" s="92"/>
      <c r="B48" s="92" t="s">
        <v>482</v>
      </c>
      <c r="C48" s="92"/>
      <c r="D48" s="92"/>
      <c r="E48" s="92"/>
      <c r="F48" s="92"/>
      <c r="G48" s="92"/>
      <c r="H48" s="92"/>
      <c r="I48" s="92"/>
    </row>
    <row r="49" spans="1:9" x14ac:dyDescent="0.25">
      <c r="A49" s="92"/>
      <c r="B49" s="92"/>
      <c r="C49" s="92" t="s">
        <v>455</v>
      </c>
      <c r="D49" s="92"/>
      <c r="E49" s="92"/>
      <c r="F49" s="92"/>
      <c r="G49" s="92"/>
      <c r="H49" s="92"/>
      <c r="I49" s="92"/>
    </row>
    <row r="50" spans="1:9" x14ac:dyDescent="0.25">
      <c r="A50" s="92"/>
      <c r="B50" s="92"/>
      <c r="C50" s="92" t="s">
        <v>483</v>
      </c>
      <c r="D50" s="92"/>
      <c r="E50" s="92"/>
      <c r="F50" s="92"/>
      <c r="G50" s="92"/>
      <c r="H50" s="92"/>
      <c r="I50" s="92"/>
    </row>
    <row r="51" spans="1:9" x14ac:dyDescent="0.25">
      <c r="A51" s="92"/>
      <c r="B51" s="92"/>
      <c r="C51" s="92" t="s">
        <v>484</v>
      </c>
      <c r="D51" s="92"/>
      <c r="E51" s="92"/>
      <c r="F51" s="92"/>
      <c r="G51" s="92"/>
      <c r="H51" s="92"/>
      <c r="I51" s="92"/>
    </row>
    <row r="52" spans="1:9" x14ac:dyDescent="0.25">
      <c r="A52" s="92"/>
      <c r="B52" s="92"/>
      <c r="C52" s="92" t="s">
        <v>485</v>
      </c>
      <c r="D52" s="92"/>
      <c r="E52" s="92"/>
      <c r="F52" s="92"/>
      <c r="G52" s="92"/>
      <c r="H52" s="92"/>
      <c r="I52" s="92"/>
    </row>
    <row r="53" spans="1:9" x14ac:dyDescent="0.25">
      <c r="A53" s="92"/>
      <c r="B53" s="92"/>
      <c r="C53" s="92" t="s">
        <v>486</v>
      </c>
      <c r="D53" s="92"/>
      <c r="E53" s="92"/>
      <c r="F53" s="92"/>
      <c r="G53" s="92"/>
      <c r="H53" s="92"/>
      <c r="I53" s="92"/>
    </row>
    <row r="54" spans="1:9" x14ac:dyDescent="0.25">
      <c r="A54" s="92"/>
      <c r="B54" s="92"/>
      <c r="C54" s="92" t="s">
        <v>487</v>
      </c>
      <c r="D54" s="92"/>
      <c r="E54" s="92"/>
      <c r="F54" s="92"/>
      <c r="G54" s="92"/>
      <c r="H54" s="92"/>
      <c r="I54" s="92"/>
    </row>
    <row r="55" spans="1:9" x14ac:dyDescent="0.25">
      <c r="A55" s="92"/>
      <c r="B55" s="92"/>
      <c r="C55" s="92" t="s">
        <v>459</v>
      </c>
      <c r="D55" s="92"/>
      <c r="E55" s="92"/>
      <c r="F55" s="92"/>
      <c r="G55" s="92"/>
      <c r="H55" s="92"/>
      <c r="I55" s="92"/>
    </row>
    <row r="56" spans="1:9" x14ac:dyDescent="0.25">
      <c r="A56" s="92"/>
      <c r="B56" s="92"/>
      <c r="C56" s="92" t="s">
        <v>460</v>
      </c>
      <c r="D56" s="92"/>
      <c r="E56" s="92"/>
      <c r="F56" s="92"/>
      <c r="G56" s="92"/>
      <c r="H56" s="92"/>
      <c r="I56" s="92"/>
    </row>
    <row r="57" spans="1:9" x14ac:dyDescent="0.25">
      <c r="A57" s="92"/>
      <c r="B57" s="92"/>
      <c r="C57" s="92" t="s">
        <v>461</v>
      </c>
      <c r="D57" s="92"/>
      <c r="E57" s="92"/>
      <c r="F57" s="92"/>
      <c r="G57" s="92"/>
      <c r="H57" s="92"/>
      <c r="I57" s="92"/>
    </row>
    <row r="58" spans="1:9" x14ac:dyDescent="0.25">
      <c r="A58" s="92"/>
      <c r="B58" s="92"/>
      <c r="C58" s="92"/>
      <c r="D58" s="92"/>
      <c r="E58" s="92"/>
      <c r="F58" s="92"/>
      <c r="G58" s="92"/>
      <c r="H58" s="92"/>
      <c r="I58" s="92"/>
    </row>
    <row r="59" spans="1:9" x14ac:dyDescent="0.25">
      <c r="A59" s="92"/>
      <c r="B59" s="92" t="s">
        <v>462</v>
      </c>
      <c r="C59" s="92"/>
      <c r="D59" s="92"/>
      <c r="E59" s="92"/>
      <c r="F59" s="92"/>
      <c r="G59" s="92"/>
      <c r="H59" s="92"/>
      <c r="I59" s="92"/>
    </row>
    <row r="60" spans="1:9" x14ac:dyDescent="0.25">
      <c r="A60" s="92"/>
      <c r="B60" s="92"/>
      <c r="C60" s="92" t="s">
        <v>463</v>
      </c>
      <c r="D60" s="92"/>
      <c r="E60" s="92"/>
      <c r="F60" s="92"/>
      <c r="G60" s="92"/>
      <c r="H60" s="92"/>
      <c r="I60" s="92"/>
    </row>
    <row r="61" spans="1:9" x14ac:dyDescent="0.25">
      <c r="A61" s="92"/>
      <c r="B61" s="92"/>
      <c r="C61" s="92" t="s">
        <v>464</v>
      </c>
      <c r="D61" s="92"/>
      <c r="E61" s="92"/>
      <c r="F61" s="92"/>
      <c r="G61" s="92"/>
      <c r="H61" s="92"/>
      <c r="I61" s="92"/>
    </row>
    <row r="62" spans="1:9" x14ac:dyDescent="0.25">
      <c r="A62" s="92"/>
      <c r="B62" s="92"/>
      <c r="C62" s="92" t="s">
        <v>465</v>
      </c>
      <c r="D62" s="92"/>
      <c r="E62" s="92"/>
      <c r="F62" s="92"/>
      <c r="G62" s="92"/>
      <c r="H62" s="92"/>
      <c r="I62" s="92"/>
    </row>
    <row r="63" spans="1:9" x14ac:dyDescent="0.25">
      <c r="A63" s="92"/>
      <c r="B63" s="92"/>
      <c r="C63" s="92"/>
      <c r="D63" s="92"/>
      <c r="E63" s="92"/>
      <c r="F63" s="92"/>
      <c r="G63" s="92"/>
      <c r="H63" s="92"/>
      <c r="I63" s="92"/>
    </row>
    <row r="64" spans="1:9" x14ac:dyDescent="0.25">
      <c r="A64" s="92"/>
      <c r="B64" s="92"/>
      <c r="C64" s="92" t="s">
        <v>466</v>
      </c>
      <c r="D64" s="92"/>
      <c r="E64" s="92"/>
      <c r="F64" s="92"/>
      <c r="G64" s="92"/>
      <c r="H64" s="92"/>
      <c r="I64" s="92"/>
    </row>
    <row r="65" spans="1:9" x14ac:dyDescent="0.25">
      <c r="A65" s="92"/>
      <c r="B65" s="92"/>
      <c r="C65" s="92">
        <v>1</v>
      </c>
      <c r="D65" s="92" t="s">
        <v>467</v>
      </c>
      <c r="E65" s="92"/>
      <c r="F65" s="92"/>
      <c r="G65" s="92"/>
      <c r="H65" s="92"/>
      <c r="I65" s="92"/>
    </row>
    <row r="66" spans="1:9" x14ac:dyDescent="0.25">
      <c r="A66" s="92"/>
      <c r="B66" s="92"/>
      <c r="C66" s="92"/>
      <c r="D66" s="92" t="s">
        <v>468</v>
      </c>
      <c r="E66" s="92"/>
      <c r="F66" s="92"/>
      <c r="G66" s="92"/>
      <c r="H66" s="92"/>
      <c r="I66" s="92"/>
    </row>
    <row r="67" spans="1:9" x14ac:dyDescent="0.25">
      <c r="A67" s="92"/>
      <c r="B67" s="92"/>
      <c r="C67" s="92">
        <v>2</v>
      </c>
      <c r="D67" s="92" t="s">
        <v>469</v>
      </c>
      <c r="E67" s="92"/>
      <c r="F67" s="92"/>
      <c r="G67" s="92"/>
      <c r="H67" s="92"/>
      <c r="I67" s="92"/>
    </row>
    <row r="68" spans="1:9" x14ac:dyDescent="0.25">
      <c r="A68" s="92"/>
      <c r="B68" s="92"/>
      <c r="C68" s="92"/>
      <c r="D68" s="92" t="s">
        <v>470</v>
      </c>
      <c r="E68" s="92"/>
      <c r="F68" s="92"/>
      <c r="G68" s="92"/>
      <c r="H68" s="92"/>
      <c r="I68" s="92"/>
    </row>
    <row r="69" spans="1:9" x14ac:dyDescent="0.25">
      <c r="A69" s="92"/>
      <c r="B69" s="92"/>
      <c r="C69" s="92">
        <v>3</v>
      </c>
      <c r="D69" s="92" t="s">
        <v>471</v>
      </c>
      <c r="E69" s="92"/>
      <c r="F69" s="92"/>
      <c r="G69" s="92"/>
      <c r="H69" s="92"/>
      <c r="I69" s="92"/>
    </row>
    <row r="70" spans="1:9" x14ac:dyDescent="0.25">
      <c r="A70" s="92"/>
      <c r="B70" s="92"/>
      <c r="C70" s="92"/>
      <c r="D70" s="92" t="s">
        <v>472</v>
      </c>
      <c r="E70" s="92"/>
      <c r="F70" s="92"/>
      <c r="G70" s="92"/>
      <c r="H70" s="92"/>
      <c r="I70" s="92"/>
    </row>
    <row r="71" spans="1:9" x14ac:dyDescent="0.25">
      <c r="A71" s="92"/>
      <c r="B71" s="92"/>
      <c r="C71" s="92"/>
      <c r="D71" s="92" t="s">
        <v>473</v>
      </c>
      <c r="E71" s="92"/>
      <c r="F71" s="92"/>
      <c r="G71" s="92"/>
      <c r="H71" s="92"/>
      <c r="I71" s="92"/>
    </row>
    <row r="72" spans="1:9" x14ac:dyDescent="0.25">
      <c r="A72" s="92"/>
      <c r="B72" s="92"/>
      <c r="C72" s="92"/>
      <c r="D72" s="92"/>
      <c r="E72" s="92"/>
      <c r="F72" s="92"/>
      <c r="G72" s="92"/>
      <c r="H72" s="92"/>
      <c r="I72" s="92"/>
    </row>
    <row r="73" spans="1:9" x14ac:dyDescent="0.25">
      <c r="A73" s="92"/>
      <c r="B73" s="92"/>
      <c r="C73" s="92" t="s">
        <v>474</v>
      </c>
      <c r="D73" s="92"/>
      <c r="E73" s="92"/>
      <c r="F73" s="92"/>
      <c r="G73" s="92"/>
      <c r="H73" s="92"/>
      <c r="I73" s="92"/>
    </row>
    <row r="74" spans="1:9" x14ac:dyDescent="0.25">
      <c r="A74" s="92"/>
      <c r="B74" s="92"/>
      <c r="C74" s="92"/>
      <c r="D74" s="92" t="s">
        <v>475</v>
      </c>
      <c r="E74" s="92"/>
      <c r="F74" s="92"/>
      <c r="G74" s="92"/>
      <c r="H74" s="92"/>
      <c r="I74" s="92"/>
    </row>
    <row r="75" spans="1:9" x14ac:dyDescent="0.25">
      <c r="A75" s="92"/>
      <c r="B75" s="92"/>
      <c r="C75" s="92"/>
      <c r="D75" s="92" t="s">
        <v>476</v>
      </c>
      <c r="E75" s="92"/>
      <c r="F75" s="92"/>
      <c r="G75" s="92"/>
      <c r="H75" s="92"/>
      <c r="I75" s="92"/>
    </row>
    <row r="76" spans="1:9" x14ac:dyDescent="0.25">
      <c r="A76" s="92"/>
      <c r="B76" s="92"/>
      <c r="C76" s="92"/>
      <c r="D76" s="92"/>
      <c r="E76" s="92"/>
      <c r="F76" s="92"/>
      <c r="G76" s="92"/>
      <c r="H76" s="92"/>
      <c r="I76" s="92"/>
    </row>
    <row r="77" spans="1:9" x14ac:dyDescent="0.25">
      <c r="A77" s="92"/>
      <c r="B77" s="92"/>
      <c r="C77" s="92" t="s">
        <v>477</v>
      </c>
      <c r="D77" s="92"/>
      <c r="E77" s="92"/>
      <c r="F77" s="92"/>
      <c r="G77" s="92"/>
      <c r="H77" s="92"/>
      <c r="I77" s="92"/>
    </row>
    <row r="78" spans="1:9" x14ac:dyDescent="0.25">
      <c r="A78" s="92"/>
      <c r="B78" s="92"/>
      <c r="C78" s="92" t="s">
        <v>478</v>
      </c>
      <c r="D78" s="92"/>
      <c r="E78" s="92"/>
      <c r="F78" s="92"/>
      <c r="G78" s="92"/>
      <c r="H78" s="92"/>
      <c r="I78" s="92"/>
    </row>
    <row r="79" spans="1:9" x14ac:dyDescent="0.25">
      <c r="A79" s="92"/>
      <c r="B79" s="92"/>
      <c r="C79" s="92" t="s">
        <v>479</v>
      </c>
      <c r="D79" s="92"/>
      <c r="E79" s="92"/>
      <c r="F79" s="92"/>
      <c r="G79" s="92"/>
      <c r="H79" s="92"/>
      <c r="I79" s="92"/>
    </row>
    <row r="80" spans="1:9" x14ac:dyDescent="0.25">
      <c r="A80" s="92"/>
      <c r="B80" s="92"/>
      <c r="C80" s="92" t="s">
        <v>480</v>
      </c>
      <c r="D80" s="92"/>
      <c r="E80" s="92"/>
      <c r="F80" s="92"/>
      <c r="G80" s="92"/>
      <c r="H80" s="92"/>
      <c r="I80" s="92"/>
    </row>
    <row r="81" spans="1:9" x14ac:dyDescent="0.25">
      <c r="A81" s="92"/>
      <c r="B81" s="92"/>
      <c r="C81" s="92"/>
      <c r="D81" s="92"/>
      <c r="E81" s="92"/>
      <c r="F81" s="92"/>
      <c r="G81" s="92"/>
      <c r="H81" s="92"/>
      <c r="I81" s="92"/>
    </row>
    <row r="82" spans="1:9" ht="21" x14ac:dyDescent="0.3">
      <c r="A82" s="92"/>
      <c r="B82" s="93" t="s">
        <v>488</v>
      </c>
      <c r="C82" s="93"/>
      <c r="D82" s="93"/>
      <c r="E82" s="92"/>
      <c r="F82" s="92"/>
      <c r="G82" s="92"/>
      <c r="H82" s="92"/>
      <c r="I82" s="92"/>
    </row>
    <row r="83" spans="1:9" x14ac:dyDescent="0.25">
      <c r="A83" s="92"/>
      <c r="B83" s="92" t="s">
        <v>489</v>
      </c>
      <c r="C83" s="92"/>
      <c r="D83" s="92"/>
      <c r="E83" s="92"/>
      <c r="F83" s="92"/>
      <c r="G83" s="92"/>
      <c r="H83" s="92"/>
      <c r="I83" s="92"/>
    </row>
    <row r="84" spans="1:9" x14ac:dyDescent="0.25">
      <c r="A84" s="92"/>
      <c r="B84" s="92"/>
      <c r="C84" s="92" t="s">
        <v>490</v>
      </c>
      <c r="D84" s="92"/>
      <c r="E84" s="92"/>
      <c r="F84" s="92"/>
      <c r="G84" s="92"/>
      <c r="H84" s="92"/>
      <c r="I84" s="92"/>
    </row>
    <row r="85" spans="1:9" x14ac:dyDescent="0.25">
      <c r="A85" s="92"/>
      <c r="B85" s="92"/>
      <c r="C85" s="92" t="s">
        <v>491</v>
      </c>
      <c r="D85" s="92"/>
      <c r="E85" s="92"/>
      <c r="F85" s="92"/>
      <c r="G85" s="92"/>
      <c r="H85" s="92"/>
      <c r="I85" s="92"/>
    </row>
    <row r="86" spans="1:9" x14ac:dyDescent="0.25">
      <c r="A86" s="92"/>
      <c r="B86" s="92"/>
      <c r="C86" s="92" t="s">
        <v>492</v>
      </c>
      <c r="D86" s="92"/>
      <c r="E86" s="92"/>
      <c r="F86" s="92"/>
      <c r="G86" s="92"/>
      <c r="H86" s="92"/>
      <c r="I86" s="92"/>
    </row>
    <row r="87" spans="1:9" x14ac:dyDescent="0.25">
      <c r="A87" s="92"/>
      <c r="B87" s="92"/>
      <c r="C87" s="92" t="s">
        <v>493</v>
      </c>
      <c r="D87" s="92"/>
      <c r="E87" s="92"/>
      <c r="F87" s="92"/>
      <c r="G87" s="92"/>
      <c r="H87" s="92"/>
      <c r="I87" s="92"/>
    </row>
    <row r="88" spans="1:9" x14ac:dyDescent="0.25">
      <c r="A88" s="92"/>
      <c r="B88" s="92"/>
      <c r="C88" s="92" t="s">
        <v>494</v>
      </c>
      <c r="D88" s="92"/>
      <c r="E88" s="92"/>
      <c r="F88" s="92"/>
      <c r="G88" s="92"/>
      <c r="H88" s="92"/>
      <c r="I88" s="92"/>
    </row>
    <row r="89" spans="1:9" x14ac:dyDescent="0.25">
      <c r="A89" s="92"/>
      <c r="B89" s="92"/>
      <c r="C89" s="92" t="s">
        <v>495</v>
      </c>
      <c r="D89" s="92"/>
      <c r="E89" s="92"/>
      <c r="F89" s="92"/>
      <c r="G89" s="92"/>
      <c r="H89" s="92"/>
      <c r="I89" s="92"/>
    </row>
    <row r="90" spans="1:9" x14ac:dyDescent="0.25">
      <c r="A90" s="92"/>
      <c r="B90" s="92"/>
      <c r="C90" s="92" t="s">
        <v>496</v>
      </c>
      <c r="D90" s="92"/>
      <c r="E90" s="92"/>
      <c r="F90" s="92"/>
      <c r="G90" s="92"/>
      <c r="H90" s="92"/>
      <c r="I90" s="92"/>
    </row>
    <row r="91" spans="1:9" x14ac:dyDescent="0.25">
      <c r="A91" s="92"/>
      <c r="B91" s="92"/>
      <c r="C91" s="92"/>
      <c r="D91" s="92"/>
      <c r="E91" s="92"/>
      <c r="F91" s="92"/>
      <c r="G91" s="92"/>
      <c r="H91" s="92"/>
      <c r="I91" s="92"/>
    </row>
    <row r="92" spans="1:9" x14ac:dyDescent="0.25">
      <c r="A92" s="92"/>
      <c r="B92" s="92" t="s">
        <v>462</v>
      </c>
      <c r="C92" s="92"/>
      <c r="D92" s="92"/>
      <c r="E92" s="92"/>
      <c r="F92" s="92"/>
      <c r="G92" s="92"/>
      <c r="H92" s="92"/>
      <c r="I92" s="92"/>
    </row>
    <row r="93" spans="1:9" x14ac:dyDescent="0.25">
      <c r="A93" s="92"/>
      <c r="B93" s="92"/>
      <c r="C93" s="92"/>
      <c r="D93" s="92" t="s">
        <v>497</v>
      </c>
      <c r="E93" s="92"/>
      <c r="F93" s="92"/>
      <c r="G93" s="92"/>
      <c r="H93" s="92"/>
      <c r="I93" s="92"/>
    </row>
    <row r="94" spans="1:9" x14ac:dyDescent="0.25">
      <c r="A94" s="92"/>
      <c r="B94" s="92"/>
      <c r="C94" s="92"/>
      <c r="D94" s="92"/>
      <c r="E94" s="92"/>
      <c r="F94" s="92"/>
      <c r="G94" s="92"/>
      <c r="H94" s="92"/>
      <c r="I94" s="92"/>
    </row>
    <row r="95" spans="1:9" x14ac:dyDescent="0.25">
      <c r="A95" s="92"/>
      <c r="B95" s="92"/>
      <c r="C95" s="92">
        <v>1</v>
      </c>
      <c r="D95" s="92" t="s">
        <v>498</v>
      </c>
      <c r="E95" s="92"/>
      <c r="F95" s="92"/>
      <c r="G95" s="92"/>
      <c r="H95" s="92"/>
      <c r="I95" s="92"/>
    </row>
    <row r="96" spans="1:9" x14ac:dyDescent="0.25">
      <c r="A96" s="92"/>
      <c r="B96" s="92"/>
      <c r="C96" s="92"/>
      <c r="D96" s="92"/>
      <c r="E96" s="92" t="s">
        <v>499</v>
      </c>
      <c r="F96" s="92"/>
      <c r="G96" s="92"/>
      <c r="H96" s="92"/>
      <c r="I96" s="92"/>
    </row>
    <row r="97" spans="1:9" x14ac:dyDescent="0.25">
      <c r="A97" s="92"/>
      <c r="B97" s="92"/>
      <c r="C97" s="92"/>
      <c r="D97" s="92"/>
      <c r="E97" s="92" t="s">
        <v>500</v>
      </c>
      <c r="F97" s="92"/>
      <c r="G97" s="92"/>
      <c r="H97" s="92"/>
      <c r="I97" s="92"/>
    </row>
    <row r="98" spans="1:9" x14ac:dyDescent="0.25">
      <c r="A98" s="92"/>
      <c r="B98" s="92"/>
      <c r="C98" s="92"/>
      <c r="D98" s="92"/>
      <c r="E98" s="92" t="s">
        <v>501</v>
      </c>
      <c r="F98" s="92"/>
      <c r="G98" s="92"/>
      <c r="H98" s="92"/>
      <c r="I98" s="92"/>
    </row>
    <row r="99" spans="1:9" x14ac:dyDescent="0.25">
      <c r="A99" s="92"/>
      <c r="B99" s="92"/>
      <c r="C99" s="92"/>
      <c r="D99" s="92"/>
      <c r="E99" s="92" t="s">
        <v>502</v>
      </c>
      <c r="F99" s="92"/>
      <c r="G99" s="92"/>
      <c r="H99" s="92"/>
      <c r="I99" s="92"/>
    </row>
    <row r="100" spans="1:9" x14ac:dyDescent="0.25">
      <c r="A100" s="92"/>
      <c r="B100" s="92"/>
      <c r="C100" s="92">
        <v>2</v>
      </c>
      <c r="D100" s="92" t="s">
        <v>503</v>
      </c>
      <c r="E100" s="92"/>
      <c r="F100" s="92"/>
      <c r="G100" s="92"/>
      <c r="H100" s="92"/>
      <c r="I100" s="92"/>
    </row>
    <row r="101" spans="1:9" x14ac:dyDescent="0.25">
      <c r="A101" s="92"/>
      <c r="B101" s="92"/>
      <c r="C101" s="92"/>
      <c r="D101" s="92"/>
      <c r="E101" s="92" t="s">
        <v>504</v>
      </c>
      <c r="F101" s="92"/>
      <c r="G101" s="92"/>
      <c r="H101" s="92"/>
      <c r="I101" s="92"/>
    </row>
    <row r="102" spans="1:9" x14ac:dyDescent="0.25">
      <c r="A102" s="92"/>
      <c r="B102" s="92"/>
      <c r="C102" s="92"/>
      <c r="D102" s="92"/>
      <c r="E102" s="92" t="s">
        <v>505</v>
      </c>
      <c r="F102" s="92"/>
      <c r="G102" s="92"/>
      <c r="H102" s="92"/>
      <c r="I102" s="92"/>
    </row>
    <row r="103" spans="1:9" x14ac:dyDescent="0.25">
      <c r="A103" s="92"/>
      <c r="B103" s="92"/>
      <c r="C103" s="92"/>
      <c r="D103" s="92"/>
      <c r="E103" s="92" t="s">
        <v>506</v>
      </c>
      <c r="F103" s="92"/>
      <c r="G103" s="92"/>
      <c r="H103" s="92"/>
      <c r="I103" s="92"/>
    </row>
    <row r="104" spans="1:9" x14ac:dyDescent="0.25">
      <c r="A104" s="92"/>
      <c r="B104" s="92"/>
      <c r="C104" s="92"/>
      <c r="D104" s="92"/>
      <c r="E104" s="92" t="s">
        <v>507</v>
      </c>
      <c r="F104" s="92"/>
      <c r="G104" s="92"/>
      <c r="H104" s="92"/>
      <c r="I104" s="92"/>
    </row>
    <row r="105" spans="1:9" x14ac:dyDescent="0.25">
      <c r="A105" s="92"/>
      <c r="B105" s="92"/>
      <c r="C105" s="92"/>
      <c r="D105" s="92"/>
      <c r="E105" s="92" t="s">
        <v>508</v>
      </c>
      <c r="F105" s="92"/>
      <c r="G105" s="92"/>
      <c r="H105" s="92"/>
      <c r="I105" s="92"/>
    </row>
    <row r="106" spans="1:9" x14ac:dyDescent="0.25">
      <c r="A106" s="92"/>
      <c r="B106" s="92"/>
      <c r="C106" s="92"/>
      <c r="D106" s="92"/>
      <c r="E106" s="92" t="s">
        <v>509</v>
      </c>
      <c r="F106" s="92"/>
      <c r="G106" s="92"/>
      <c r="H106" s="92"/>
      <c r="I106" s="92"/>
    </row>
    <row r="107" spans="1:9" ht="18" x14ac:dyDescent="0.25">
      <c r="A107" s="92"/>
      <c r="B107" s="92"/>
      <c r="C107" s="92"/>
      <c r="D107" s="92"/>
      <c r="E107" s="94" t="s">
        <v>510</v>
      </c>
      <c r="F107" s="94"/>
      <c r="G107" s="94"/>
      <c r="H107" s="94"/>
      <c r="I107" s="94"/>
    </row>
    <row r="108" spans="1:9" x14ac:dyDescent="0.25">
      <c r="A108" s="92"/>
      <c r="B108" s="92"/>
      <c r="C108" s="92"/>
      <c r="D108" s="92"/>
      <c r="E108" s="92" t="s">
        <v>511</v>
      </c>
      <c r="F108" s="92"/>
      <c r="G108" s="92"/>
      <c r="H108" s="92"/>
      <c r="I108" s="92"/>
    </row>
    <row r="109" spans="1:9" x14ac:dyDescent="0.25">
      <c r="A109" s="92"/>
      <c r="B109" s="92"/>
      <c r="C109" s="92">
        <v>3</v>
      </c>
      <c r="D109" s="92" t="s">
        <v>512</v>
      </c>
      <c r="E109" s="92"/>
      <c r="F109" s="92"/>
      <c r="G109" s="92"/>
      <c r="H109" s="92"/>
      <c r="I109" s="92"/>
    </row>
    <row r="110" spans="1:9" x14ac:dyDescent="0.25">
      <c r="A110" s="92"/>
      <c r="B110" s="92"/>
      <c r="C110" s="92">
        <v>4</v>
      </c>
      <c r="D110" s="92" t="s">
        <v>513</v>
      </c>
      <c r="E110" s="92"/>
      <c r="F110" s="92"/>
      <c r="G110" s="92"/>
      <c r="H110" s="92"/>
      <c r="I110" s="92"/>
    </row>
    <row r="111" spans="1:9" x14ac:dyDescent="0.25">
      <c r="A111" s="92"/>
      <c r="B111" s="92"/>
      <c r="C111" s="92">
        <v>5</v>
      </c>
      <c r="D111" s="92" t="s">
        <v>514</v>
      </c>
      <c r="E111" s="92"/>
      <c r="F111" s="92"/>
      <c r="G111" s="92"/>
      <c r="H111" s="92"/>
      <c r="I111" s="92"/>
    </row>
    <row r="112" spans="1:9" x14ac:dyDescent="0.25">
      <c r="A112" s="92"/>
      <c r="B112" s="92"/>
      <c r="C112" s="92"/>
      <c r="D112" s="92"/>
      <c r="E112" s="92"/>
      <c r="F112" s="92"/>
      <c r="G112" s="92"/>
      <c r="H112" s="92"/>
      <c r="I112" s="92"/>
    </row>
    <row r="113" spans="1:9" ht="18" x14ac:dyDescent="0.25">
      <c r="A113" s="92"/>
      <c r="B113" s="92"/>
      <c r="C113" s="92"/>
      <c r="D113" s="92"/>
      <c r="E113" s="94"/>
      <c r="F113" s="92"/>
      <c r="G113" s="92"/>
      <c r="H113" s="92"/>
      <c r="I113" s="92"/>
    </row>
    <row r="114" spans="1:9" x14ac:dyDescent="0.25">
      <c r="A114" s="92"/>
      <c r="B114" s="92"/>
      <c r="C114" s="92"/>
      <c r="D114" s="92"/>
      <c r="E114" s="92"/>
      <c r="F114" s="92"/>
      <c r="G114" s="92"/>
      <c r="H114" s="92"/>
      <c r="I114" s="92"/>
    </row>
    <row r="115" spans="1:9" ht="21" x14ac:dyDescent="0.3">
      <c r="A115" s="92"/>
      <c r="B115" s="93" t="s">
        <v>515</v>
      </c>
      <c r="C115" s="93"/>
      <c r="D115" s="93"/>
      <c r="E115" s="92"/>
      <c r="F115" s="92"/>
      <c r="G115" s="92"/>
      <c r="H115" s="92"/>
      <c r="I115" s="92"/>
    </row>
    <row r="116" spans="1:9" x14ac:dyDescent="0.25">
      <c r="A116" s="92"/>
      <c r="B116" s="92" t="s">
        <v>516</v>
      </c>
      <c r="C116" s="92"/>
      <c r="D116" s="92"/>
      <c r="E116" s="92"/>
      <c r="F116" s="92"/>
      <c r="G116" s="92"/>
      <c r="H116" s="92"/>
      <c r="I116" s="92"/>
    </row>
    <row r="117" spans="1:9" x14ac:dyDescent="0.25">
      <c r="A117" s="92"/>
      <c r="B117" s="92"/>
      <c r="C117" s="92" t="s">
        <v>517</v>
      </c>
      <c r="D117" s="92"/>
      <c r="E117" s="92"/>
      <c r="F117" s="92"/>
      <c r="G117" s="92"/>
      <c r="H117" s="92"/>
      <c r="I117" s="92"/>
    </row>
    <row r="118" spans="1:9" x14ac:dyDescent="0.25">
      <c r="A118" s="92"/>
      <c r="B118" s="92"/>
      <c r="C118" s="92" t="s">
        <v>518</v>
      </c>
      <c r="D118" s="92"/>
      <c r="E118" s="92"/>
      <c r="F118" s="92"/>
      <c r="G118" s="92"/>
      <c r="H118" s="92"/>
      <c r="I118" s="92"/>
    </row>
    <row r="119" spans="1:9" x14ac:dyDescent="0.25">
      <c r="A119" s="92"/>
      <c r="B119" s="92"/>
      <c r="C119" s="92" t="s">
        <v>519</v>
      </c>
      <c r="D119" s="92"/>
      <c r="E119" s="92"/>
      <c r="F119" s="92"/>
      <c r="G119" s="92"/>
      <c r="H119" s="92"/>
      <c r="I119" s="92"/>
    </row>
    <row r="120" spans="1:9" x14ac:dyDescent="0.25">
      <c r="A120" s="92"/>
      <c r="B120" s="92"/>
      <c r="C120" s="92" t="s">
        <v>520</v>
      </c>
      <c r="D120" s="92"/>
      <c r="E120" s="92"/>
      <c r="F120" s="92"/>
      <c r="G120" s="92"/>
      <c r="H120" s="92"/>
      <c r="I120" s="92"/>
    </row>
    <row r="121" spans="1:9" x14ac:dyDescent="0.25">
      <c r="A121" s="92"/>
      <c r="B121" s="92"/>
      <c r="C121" s="92" t="s">
        <v>521</v>
      </c>
      <c r="D121" s="92"/>
      <c r="E121" s="92"/>
      <c r="F121" s="92"/>
      <c r="G121" s="92"/>
      <c r="H121" s="92"/>
      <c r="I121" s="92"/>
    </row>
    <row r="122" spans="1:9" x14ac:dyDescent="0.25">
      <c r="A122" s="92"/>
      <c r="B122" s="92"/>
      <c r="C122" s="92" t="s">
        <v>522</v>
      </c>
      <c r="D122" s="92"/>
      <c r="E122" s="92"/>
      <c r="F122" s="92"/>
      <c r="G122" s="92"/>
      <c r="H122" s="92"/>
      <c r="I122" s="92"/>
    </row>
    <row r="123" spans="1:9" x14ac:dyDescent="0.25">
      <c r="A123" s="92"/>
      <c r="B123" s="92"/>
      <c r="C123" s="92" t="s">
        <v>523</v>
      </c>
      <c r="D123" s="92"/>
      <c r="E123" s="92"/>
      <c r="F123" s="92"/>
      <c r="G123" s="92"/>
      <c r="H123" s="92"/>
      <c r="I123" s="92"/>
    </row>
    <row r="124" spans="1:9" x14ac:dyDescent="0.25">
      <c r="A124" s="92"/>
      <c r="B124" s="92"/>
      <c r="C124" s="92"/>
      <c r="D124" s="92"/>
      <c r="E124" s="92"/>
      <c r="F124" s="92"/>
      <c r="G124" s="92"/>
      <c r="H124" s="92"/>
      <c r="I124" s="92"/>
    </row>
    <row r="125" spans="1:9" x14ac:dyDescent="0.25">
      <c r="A125" s="92"/>
      <c r="B125" s="92" t="s">
        <v>462</v>
      </c>
      <c r="C125" s="92"/>
      <c r="D125" s="92"/>
      <c r="E125" s="92"/>
      <c r="F125" s="92"/>
      <c r="G125" s="92"/>
      <c r="H125" s="92"/>
      <c r="I125" s="92"/>
    </row>
    <row r="126" spans="1:9" x14ac:dyDescent="0.25">
      <c r="A126" s="92"/>
      <c r="B126" s="92"/>
      <c r="C126" s="92">
        <v>1</v>
      </c>
      <c r="D126" s="92" t="s">
        <v>524</v>
      </c>
      <c r="E126" s="92"/>
      <c r="F126" s="92"/>
      <c r="G126" s="92"/>
      <c r="H126" s="92"/>
      <c r="I126" s="92"/>
    </row>
    <row r="127" spans="1:9" x14ac:dyDescent="0.25">
      <c r="A127" s="92"/>
      <c r="B127" s="92"/>
      <c r="C127" s="92"/>
      <c r="D127" s="92" t="s">
        <v>525</v>
      </c>
      <c r="E127" s="92"/>
      <c r="F127" s="92"/>
      <c r="G127" s="92"/>
      <c r="H127" s="92"/>
      <c r="I127" s="92"/>
    </row>
    <row r="128" spans="1:9" x14ac:dyDescent="0.25">
      <c r="A128" s="92"/>
      <c r="B128" s="92"/>
      <c r="C128" s="92">
        <v>2</v>
      </c>
      <c r="D128" s="92" t="s">
        <v>526</v>
      </c>
      <c r="E128" s="92"/>
      <c r="F128" s="92"/>
      <c r="G128" s="92"/>
      <c r="H128" s="92"/>
      <c r="I128" s="92"/>
    </row>
    <row r="129" spans="1:9" x14ac:dyDescent="0.25">
      <c r="A129" s="92"/>
      <c r="B129" s="92"/>
      <c r="C129" s="92"/>
      <c r="D129" s="92" t="s">
        <v>527</v>
      </c>
      <c r="E129" s="92"/>
      <c r="F129" s="92"/>
      <c r="G129" s="92"/>
      <c r="H129" s="92"/>
      <c r="I129" s="92"/>
    </row>
    <row r="130" spans="1:9" x14ac:dyDescent="0.25">
      <c r="A130" s="92"/>
      <c r="B130" s="92"/>
      <c r="C130" s="92">
        <v>3</v>
      </c>
      <c r="D130" s="92" t="s">
        <v>528</v>
      </c>
      <c r="E130" s="92"/>
      <c r="F130" s="92"/>
      <c r="G130" s="92"/>
      <c r="H130" s="92"/>
      <c r="I130" s="92"/>
    </row>
    <row r="131" spans="1:9" x14ac:dyDescent="0.25">
      <c r="A131" s="92"/>
      <c r="B131" s="92"/>
      <c r="C131" s="92"/>
      <c r="D131" s="92" t="s">
        <v>529</v>
      </c>
      <c r="E131" s="92"/>
      <c r="F131" s="92"/>
      <c r="G131" s="92"/>
      <c r="H131" s="92"/>
      <c r="I131" s="92"/>
    </row>
    <row r="132" spans="1:9" x14ac:dyDescent="0.25">
      <c r="A132" s="92"/>
      <c r="B132" s="92"/>
      <c r="C132" s="92">
        <v>4</v>
      </c>
      <c r="D132" s="92" t="s">
        <v>530</v>
      </c>
      <c r="E132" s="92"/>
      <c r="F132" s="92"/>
      <c r="G132" s="92"/>
      <c r="H132" s="92"/>
      <c r="I132" s="92"/>
    </row>
    <row r="133" spans="1:9" x14ac:dyDescent="0.25">
      <c r="A133" s="92"/>
      <c r="B133" s="92"/>
      <c r="C133" s="92"/>
      <c r="D133" s="92" t="s">
        <v>531</v>
      </c>
      <c r="E133" s="92"/>
      <c r="F133" s="92"/>
      <c r="G133" s="92"/>
      <c r="H133" s="92"/>
      <c r="I133" s="92"/>
    </row>
    <row r="134" spans="1:9" x14ac:dyDescent="0.25">
      <c r="A134" s="92"/>
      <c r="B134" s="92"/>
      <c r="C134" s="92">
        <v>5</v>
      </c>
      <c r="D134" s="92" t="s">
        <v>532</v>
      </c>
      <c r="E134" s="92"/>
      <c r="F134" s="92"/>
      <c r="G134" s="92"/>
      <c r="H134" s="92"/>
      <c r="I134" s="92"/>
    </row>
    <row r="135" spans="1:9" x14ac:dyDescent="0.25">
      <c r="A135" s="92"/>
      <c r="B135" s="92"/>
      <c r="C135" s="92"/>
      <c r="D135" s="92" t="s">
        <v>533</v>
      </c>
      <c r="E135" s="92"/>
      <c r="F135" s="92"/>
      <c r="G135" s="92"/>
      <c r="H135" s="92"/>
      <c r="I135" s="92"/>
    </row>
    <row r="136" spans="1:9" x14ac:dyDescent="0.25">
      <c r="A136" s="92"/>
      <c r="B136" s="92"/>
      <c r="C136" s="92">
        <v>6</v>
      </c>
      <c r="D136" s="92" t="s">
        <v>534</v>
      </c>
      <c r="E136" s="92"/>
      <c r="F136" s="92"/>
      <c r="G136" s="92"/>
      <c r="H136" s="92"/>
      <c r="I136" s="92"/>
    </row>
    <row r="137" spans="1:9" x14ac:dyDescent="0.25">
      <c r="A137" s="92"/>
      <c r="B137" s="92"/>
      <c r="C137" s="92">
        <v>7</v>
      </c>
      <c r="D137" s="92" t="s">
        <v>535</v>
      </c>
      <c r="E137" s="92"/>
      <c r="F137" s="92"/>
      <c r="G137" s="92"/>
      <c r="H137" s="92"/>
      <c r="I137" s="92"/>
    </row>
    <row r="138" spans="1:9" x14ac:dyDescent="0.25">
      <c r="A138" s="92"/>
      <c r="B138" s="92"/>
      <c r="C138" s="92"/>
      <c r="D138" s="92" t="s">
        <v>536</v>
      </c>
      <c r="E138" s="92"/>
      <c r="F138" s="92"/>
      <c r="G138" s="92"/>
      <c r="H138" s="92"/>
      <c r="I138" s="92"/>
    </row>
    <row r="139" spans="1:9" x14ac:dyDescent="0.25">
      <c r="A139" s="92"/>
      <c r="B139" s="92"/>
      <c r="C139" s="92">
        <v>8</v>
      </c>
      <c r="D139" s="92" t="s">
        <v>537</v>
      </c>
      <c r="E139" s="92"/>
      <c r="F139" s="92"/>
      <c r="G139" s="92"/>
      <c r="H139" s="92"/>
      <c r="I139" s="92"/>
    </row>
    <row r="140" spans="1:9" x14ac:dyDescent="0.25">
      <c r="A140" s="92"/>
      <c r="B140" s="92"/>
      <c r="C140" s="92">
        <v>9</v>
      </c>
      <c r="D140" s="92" t="s">
        <v>538</v>
      </c>
      <c r="E140" s="92"/>
      <c r="F140" s="92"/>
      <c r="G140" s="92"/>
      <c r="H140" s="92"/>
      <c r="I140" s="92"/>
    </row>
    <row r="141" spans="1:9" x14ac:dyDescent="0.25">
      <c r="A141" s="92"/>
      <c r="B141" s="92"/>
      <c r="C141" s="92">
        <v>10</v>
      </c>
      <c r="D141" s="92" t="s">
        <v>539</v>
      </c>
      <c r="E141" s="92"/>
      <c r="F141" s="92"/>
      <c r="G141" s="92"/>
      <c r="H141" s="92"/>
      <c r="I141" s="92"/>
    </row>
    <row r="142" spans="1:9" x14ac:dyDescent="0.25">
      <c r="A142" s="92"/>
      <c r="B142" s="92"/>
      <c r="C142" s="92">
        <v>11</v>
      </c>
      <c r="D142" s="92" t="s">
        <v>540</v>
      </c>
      <c r="E142" s="92"/>
      <c r="F142" s="92"/>
      <c r="G142" s="92"/>
      <c r="H142" s="92"/>
      <c r="I142" s="92"/>
    </row>
    <row r="143" spans="1:9" x14ac:dyDescent="0.25">
      <c r="A143" s="92"/>
      <c r="B143" s="92"/>
      <c r="C143" s="92">
        <v>12</v>
      </c>
      <c r="D143" s="92" t="s">
        <v>541</v>
      </c>
      <c r="E143" s="92"/>
      <c r="F143" s="92"/>
      <c r="G143" s="92"/>
      <c r="H143" s="92"/>
      <c r="I143" s="92"/>
    </row>
    <row r="144" spans="1:9" x14ac:dyDescent="0.25">
      <c r="A144" s="92"/>
      <c r="B144" s="92"/>
      <c r="C144" s="92"/>
      <c r="D144" s="92"/>
      <c r="E144" s="92"/>
      <c r="F144" s="92"/>
      <c r="G144" s="92"/>
      <c r="H144" s="92"/>
      <c r="I144" s="92"/>
    </row>
    <row r="145" spans="1:9" x14ac:dyDescent="0.25">
      <c r="A145" s="92"/>
      <c r="B145" s="92"/>
      <c r="C145" s="92"/>
      <c r="D145" s="92"/>
      <c r="E145" s="92"/>
      <c r="F145" s="92"/>
      <c r="G145" s="92"/>
      <c r="H145" s="92"/>
      <c r="I145" s="92"/>
    </row>
    <row r="146" spans="1:9" ht="21" x14ac:dyDescent="0.3">
      <c r="A146" s="92"/>
      <c r="B146" s="93" t="s">
        <v>542</v>
      </c>
      <c r="C146" s="93"/>
      <c r="D146" s="93"/>
      <c r="E146" s="92"/>
      <c r="F146" s="92"/>
      <c r="G146" s="92"/>
      <c r="H146" s="92"/>
      <c r="I146" s="92"/>
    </row>
    <row r="147" spans="1:9" x14ac:dyDescent="0.25">
      <c r="A147" s="92"/>
      <c r="B147" s="92" t="s">
        <v>543</v>
      </c>
      <c r="C147" s="92"/>
      <c r="D147" s="92"/>
      <c r="E147" s="92"/>
      <c r="F147" s="92"/>
      <c r="G147" s="92"/>
      <c r="H147" s="92"/>
      <c r="I147" s="92"/>
    </row>
    <row r="148" spans="1:9" x14ac:dyDescent="0.25">
      <c r="A148" s="92"/>
      <c r="B148" s="92"/>
      <c r="C148" s="92" t="s">
        <v>544</v>
      </c>
      <c r="D148" s="92"/>
      <c r="E148" s="92"/>
      <c r="F148" s="92"/>
      <c r="G148" s="92"/>
      <c r="H148" s="92"/>
      <c r="I148" s="92"/>
    </row>
    <row r="149" spans="1:9" x14ac:dyDescent="0.25">
      <c r="A149" s="92"/>
      <c r="B149" s="92"/>
      <c r="C149" s="92" t="s">
        <v>545</v>
      </c>
      <c r="D149" s="92"/>
      <c r="E149" s="92"/>
      <c r="F149" s="92"/>
      <c r="G149" s="92"/>
      <c r="H149" s="92"/>
      <c r="I149" s="92"/>
    </row>
    <row r="150" spans="1:9" x14ac:dyDescent="0.25">
      <c r="A150" s="92"/>
      <c r="B150" s="92"/>
      <c r="C150" s="92" t="s">
        <v>546</v>
      </c>
      <c r="D150" s="92"/>
      <c r="E150" s="92"/>
      <c r="F150" s="92"/>
      <c r="G150" s="92"/>
      <c r="H150" s="92"/>
      <c r="I150" s="92"/>
    </row>
    <row r="151" spans="1:9" x14ac:dyDescent="0.25">
      <c r="A151" s="92"/>
      <c r="B151" s="92"/>
      <c r="C151" s="92" t="s">
        <v>547</v>
      </c>
      <c r="D151" s="92"/>
      <c r="E151" s="92"/>
      <c r="F151" s="92"/>
      <c r="G151" s="92"/>
      <c r="H151" s="92"/>
      <c r="I151" s="92"/>
    </row>
    <row r="152" spans="1:9" x14ac:dyDescent="0.25">
      <c r="A152" s="92"/>
      <c r="B152" s="92"/>
      <c r="C152" s="92" t="s">
        <v>548</v>
      </c>
      <c r="D152" s="92"/>
      <c r="E152" s="92"/>
      <c r="F152" s="92"/>
      <c r="G152" s="92"/>
      <c r="H152" s="92"/>
      <c r="I152" s="92"/>
    </row>
    <row r="153" spans="1:9" x14ac:dyDescent="0.25">
      <c r="A153" s="92"/>
      <c r="B153" s="92"/>
      <c r="C153" s="92" t="s">
        <v>549</v>
      </c>
      <c r="D153" s="92"/>
      <c r="E153" s="92"/>
      <c r="F153" s="92"/>
      <c r="G153" s="92"/>
      <c r="H153" s="92"/>
      <c r="I153" s="92"/>
    </row>
    <row r="154" spans="1:9" x14ac:dyDescent="0.25">
      <c r="A154" s="92"/>
      <c r="B154" s="92"/>
      <c r="C154" s="92" t="s">
        <v>550</v>
      </c>
      <c r="D154" s="92"/>
      <c r="E154" s="92"/>
      <c r="F154" s="92"/>
      <c r="G154" s="92"/>
      <c r="H154" s="92"/>
      <c r="I154" s="92"/>
    </row>
    <row r="155" spans="1:9" x14ac:dyDescent="0.25">
      <c r="A155" s="92"/>
      <c r="B155" s="92"/>
      <c r="C155" s="92" t="s">
        <v>551</v>
      </c>
      <c r="D155" s="92"/>
      <c r="E155" s="92"/>
      <c r="F155" s="92"/>
      <c r="G155" s="92"/>
      <c r="H155" s="92"/>
      <c r="I155" s="92"/>
    </row>
    <row r="156" spans="1:9" x14ac:dyDescent="0.25">
      <c r="A156" s="92"/>
      <c r="B156" s="92"/>
      <c r="C156" s="92" t="s">
        <v>552</v>
      </c>
      <c r="D156" s="92"/>
      <c r="E156" s="92"/>
      <c r="F156" s="92"/>
      <c r="G156" s="92"/>
      <c r="H156" s="92"/>
      <c r="I156" s="92"/>
    </row>
    <row r="157" spans="1:9" x14ac:dyDescent="0.25">
      <c r="A157" s="92"/>
      <c r="B157" s="92"/>
      <c r="C157" s="92"/>
      <c r="D157" s="92"/>
      <c r="E157" s="92"/>
      <c r="F157" s="92"/>
      <c r="G157" s="92"/>
      <c r="H157" s="92"/>
      <c r="I157" s="92"/>
    </row>
    <row r="158" spans="1:9" x14ac:dyDescent="0.25">
      <c r="A158" s="92"/>
      <c r="B158" s="92"/>
      <c r="C158" s="92" t="s">
        <v>553</v>
      </c>
      <c r="D158" s="92"/>
      <c r="E158" s="92"/>
      <c r="F158" s="92"/>
      <c r="G158" s="92"/>
      <c r="H158" s="92"/>
      <c r="I158" s="92"/>
    </row>
    <row r="159" spans="1:9" x14ac:dyDescent="0.25">
      <c r="A159" s="92"/>
      <c r="B159" s="92"/>
      <c r="C159" s="92" t="s">
        <v>554</v>
      </c>
      <c r="D159" s="92"/>
      <c r="E159" s="92"/>
      <c r="F159" s="92"/>
      <c r="G159" s="92"/>
      <c r="H159" s="92"/>
      <c r="I159" s="92"/>
    </row>
    <row r="160" spans="1:9" x14ac:dyDescent="0.25">
      <c r="A160" s="92"/>
      <c r="B160" s="92"/>
      <c r="C160" s="92"/>
      <c r="D160" s="92"/>
      <c r="E160" s="92"/>
      <c r="F160" s="92"/>
      <c r="G160" s="92"/>
      <c r="H160" s="92"/>
      <c r="I160" s="92"/>
    </row>
    <row r="161" spans="1:9" x14ac:dyDescent="0.25">
      <c r="A161" s="92"/>
      <c r="B161" s="92" t="s">
        <v>462</v>
      </c>
      <c r="C161" s="92"/>
      <c r="D161" s="92"/>
      <c r="E161" s="92"/>
      <c r="F161" s="92"/>
      <c r="G161" s="92"/>
      <c r="H161" s="92"/>
      <c r="I161" s="92"/>
    </row>
    <row r="162" spans="1:9" x14ac:dyDescent="0.25">
      <c r="A162" s="92"/>
      <c r="B162" s="92">
        <v>1</v>
      </c>
      <c r="C162" s="92" t="s">
        <v>555</v>
      </c>
      <c r="D162" s="92"/>
      <c r="E162" s="92"/>
      <c r="F162" s="92"/>
      <c r="G162" s="92"/>
      <c r="H162" s="92"/>
      <c r="I162" s="92"/>
    </row>
    <row r="163" spans="1:9" x14ac:dyDescent="0.25">
      <c r="A163" s="92"/>
      <c r="B163" s="92">
        <v>2</v>
      </c>
      <c r="C163" s="92" t="s">
        <v>556</v>
      </c>
      <c r="D163" s="92"/>
      <c r="E163" s="92"/>
      <c r="F163" s="92"/>
      <c r="G163" s="92"/>
      <c r="H163" s="92"/>
      <c r="I163" s="92"/>
    </row>
    <row r="164" spans="1:9" x14ac:dyDescent="0.25">
      <c r="A164" s="92"/>
      <c r="B164" s="92">
        <v>3</v>
      </c>
      <c r="C164" s="92" t="s">
        <v>557</v>
      </c>
      <c r="D164" s="92"/>
      <c r="E164" s="92"/>
      <c r="F164" s="92"/>
      <c r="G164" s="92"/>
      <c r="H164" s="92"/>
      <c r="I164" s="92"/>
    </row>
    <row r="165" spans="1:9" x14ac:dyDescent="0.25">
      <c r="A165" s="92"/>
      <c r="B165" s="92"/>
      <c r="C165" s="92" t="s">
        <v>558</v>
      </c>
      <c r="D165" s="92"/>
      <c r="E165" s="92"/>
      <c r="F165" s="92"/>
      <c r="G165" s="92"/>
      <c r="H165" s="92"/>
      <c r="I165" s="92"/>
    </row>
    <row r="166" spans="1:9" x14ac:dyDescent="0.25">
      <c r="A166" s="92"/>
      <c r="B166" s="92"/>
      <c r="C166" s="92" t="s">
        <v>559</v>
      </c>
      <c r="D166" s="92"/>
      <c r="E166" s="92"/>
      <c r="F166" s="92"/>
      <c r="G166" s="92"/>
      <c r="H166" s="92"/>
      <c r="I166" s="92"/>
    </row>
    <row r="167" spans="1:9" x14ac:dyDescent="0.25">
      <c r="A167" s="92"/>
      <c r="B167" s="92"/>
      <c r="C167" s="92"/>
      <c r="D167" s="92"/>
      <c r="E167" s="92"/>
      <c r="F167" s="92"/>
      <c r="G167" s="92"/>
      <c r="H167" s="92"/>
      <c r="I167" s="92"/>
    </row>
    <row r="168" spans="1:9" x14ac:dyDescent="0.25">
      <c r="A168" s="92"/>
      <c r="B168" s="92"/>
      <c r="C168" s="92"/>
      <c r="D168" s="92"/>
      <c r="E168" s="92"/>
      <c r="F168" s="92"/>
      <c r="G168" s="92"/>
      <c r="H168" s="92"/>
      <c r="I168" s="92"/>
    </row>
    <row r="169" spans="1:9" x14ac:dyDescent="0.25">
      <c r="A169" s="92"/>
      <c r="B169" s="92"/>
      <c r="C169" s="92"/>
      <c r="D169" s="92"/>
      <c r="E169" s="92"/>
      <c r="F169" s="92"/>
      <c r="G169" s="92"/>
      <c r="H169" s="92"/>
      <c r="I169" s="92"/>
    </row>
    <row r="170" spans="1:9" x14ac:dyDescent="0.25">
      <c r="A170" s="92"/>
      <c r="B170" s="92" t="s">
        <v>560</v>
      </c>
      <c r="C170" s="92"/>
      <c r="D170" s="92"/>
      <c r="E170" s="92"/>
      <c r="F170" s="92"/>
      <c r="G170" s="92"/>
      <c r="H170" s="92"/>
      <c r="I170" s="92"/>
    </row>
    <row r="171" spans="1:9" ht="18" x14ac:dyDescent="0.25">
      <c r="A171" s="92"/>
      <c r="B171" s="92">
        <v>1</v>
      </c>
      <c r="C171" s="95" t="s">
        <v>561</v>
      </c>
      <c r="D171" s="95"/>
      <c r="E171" s="92"/>
      <c r="F171" s="92"/>
      <c r="G171" s="92"/>
      <c r="H171" s="92"/>
      <c r="I171" s="92"/>
    </row>
    <row r="172" spans="1:9" ht="18" x14ac:dyDescent="0.25">
      <c r="A172" s="92"/>
      <c r="B172" s="92"/>
      <c r="C172" s="95"/>
      <c r="D172" s="95" t="s">
        <v>562</v>
      </c>
      <c r="E172" s="95"/>
      <c r="F172" s="95"/>
      <c r="G172" s="92"/>
      <c r="H172" s="92"/>
      <c r="I172" s="92"/>
    </row>
    <row r="173" spans="1:9" ht="18" x14ac:dyDescent="0.25">
      <c r="A173" s="92"/>
      <c r="B173" s="92"/>
      <c r="C173" s="95"/>
      <c r="D173" s="95" t="s">
        <v>563</v>
      </c>
      <c r="E173" s="95"/>
      <c r="F173" s="95"/>
      <c r="G173" s="95"/>
      <c r="H173" s="95"/>
      <c r="I173" s="95"/>
    </row>
    <row r="174" spans="1:9" ht="18" x14ac:dyDescent="0.25">
      <c r="A174" s="92"/>
      <c r="B174" s="92"/>
      <c r="C174" s="95"/>
      <c r="D174" s="95" t="s">
        <v>564</v>
      </c>
      <c r="E174" s="95"/>
      <c r="F174" s="95"/>
      <c r="G174" s="95"/>
      <c r="H174" s="95"/>
      <c r="I174" s="95"/>
    </row>
    <row r="175" spans="1:9" ht="18" x14ac:dyDescent="0.25">
      <c r="A175" s="92"/>
      <c r="B175" s="92">
        <v>2</v>
      </c>
      <c r="C175" s="92" t="s">
        <v>565</v>
      </c>
      <c r="D175" s="92"/>
      <c r="E175" s="92"/>
      <c r="F175" s="92"/>
      <c r="G175" s="92"/>
      <c r="H175" s="92"/>
      <c r="I175" s="92"/>
    </row>
    <row r="176" spans="1:9" x14ac:dyDescent="0.25">
      <c r="A176" s="92"/>
      <c r="B176" s="92">
        <v>3</v>
      </c>
      <c r="C176" s="92" t="s">
        <v>566</v>
      </c>
      <c r="D176" s="92"/>
      <c r="E176" s="92"/>
      <c r="F176" s="92"/>
      <c r="G176" s="92"/>
      <c r="H176" s="92"/>
      <c r="I176" s="92"/>
    </row>
    <row r="177" spans="1:9" ht="18" x14ac:dyDescent="0.25">
      <c r="A177" s="92"/>
      <c r="B177" s="96">
        <v>4</v>
      </c>
      <c r="C177" s="96" t="s">
        <v>567</v>
      </c>
      <c r="D177" s="96"/>
      <c r="E177" s="96"/>
      <c r="F177" s="96"/>
      <c r="G177" s="96"/>
      <c r="H177" s="96"/>
      <c r="I177" s="96"/>
    </row>
    <row r="178" spans="1:9" x14ac:dyDescent="0.25">
      <c r="A178" s="92"/>
      <c r="B178" s="92">
        <v>5</v>
      </c>
      <c r="C178" s="92" t="s">
        <v>568</v>
      </c>
      <c r="D178" s="92"/>
      <c r="E178" s="92"/>
      <c r="F178" s="92"/>
      <c r="G178" s="92"/>
      <c r="H178" s="92"/>
      <c r="I178" s="92"/>
    </row>
    <row r="179" spans="1:9" x14ac:dyDescent="0.25">
      <c r="A179" s="92"/>
      <c r="B179" s="92"/>
      <c r="C179" s="92"/>
      <c r="D179" s="92"/>
      <c r="E179" s="92"/>
      <c r="F179" s="92"/>
      <c r="G179" s="92"/>
      <c r="H179" s="92"/>
      <c r="I179" s="92"/>
    </row>
    <row r="180" spans="1:9" x14ac:dyDescent="0.25">
      <c r="A180" s="92"/>
      <c r="B180" s="92"/>
      <c r="C180" s="92"/>
      <c r="D180" s="92"/>
      <c r="E180" s="92"/>
      <c r="F180" s="92"/>
      <c r="G180" s="92"/>
      <c r="H180" s="92"/>
      <c r="I180" s="92"/>
    </row>
    <row r="181" spans="1:9" ht="21" x14ac:dyDescent="0.3">
      <c r="A181" s="92"/>
      <c r="B181" s="93" t="s">
        <v>569</v>
      </c>
      <c r="C181" s="93"/>
      <c r="D181" s="93"/>
      <c r="E181" s="92"/>
      <c r="F181" s="92"/>
      <c r="G181" s="92"/>
      <c r="H181" s="92"/>
      <c r="I181" s="92"/>
    </row>
    <row r="182" spans="1:9" x14ac:dyDescent="0.25">
      <c r="A182" s="92"/>
      <c r="B182" s="92" t="s">
        <v>570</v>
      </c>
      <c r="C182" s="92"/>
      <c r="D182" s="92"/>
      <c r="E182" s="92"/>
      <c r="F182" s="92"/>
      <c r="G182" s="92"/>
      <c r="H182" s="92"/>
      <c r="I182" s="92"/>
    </row>
    <row r="183" spans="1:9" x14ac:dyDescent="0.25">
      <c r="A183" s="92"/>
      <c r="B183" s="92"/>
      <c r="C183" s="92" t="s">
        <v>571</v>
      </c>
      <c r="D183" s="92"/>
      <c r="E183" s="92"/>
      <c r="F183" s="92"/>
      <c r="G183" s="92"/>
      <c r="H183" s="92"/>
      <c r="I183" s="92"/>
    </row>
    <row r="184" spans="1:9" x14ac:dyDescent="0.25">
      <c r="A184" s="92"/>
      <c r="B184" s="92"/>
      <c r="C184" s="92" t="s">
        <v>572</v>
      </c>
      <c r="D184" s="92"/>
      <c r="E184" s="92"/>
      <c r="F184" s="92"/>
      <c r="G184" s="92"/>
      <c r="H184" s="92"/>
      <c r="I184" s="92"/>
    </row>
    <row r="185" spans="1:9" x14ac:dyDescent="0.25">
      <c r="A185" s="92"/>
      <c r="B185" s="92"/>
      <c r="C185" s="92" t="s">
        <v>573</v>
      </c>
      <c r="D185" s="92"/>
      <c r="E185" s="92"/>
      <c r="F185" s="92"/>
      <c r="G185" s="92"/>
      <c r="H185" s="92"/>
      <c r="I185" s="92"/>
    </row>
    <row r="186" spans="1:9" x14ac:dyDescent="0.25">
      <c r="A186" s="92"/>
      <c r="B186" s="92"/>
      <c r="C186" s="92" t="s">
        <v>574</v>
      </c>
      <c r="D186" s="92"/>
      <c r="E186" s="92"/>
      <c r="F186" s="92"/>
      <c r="G186" s="92"/>
      <c r="H186" s="92"/>
      <c r="I186" s="92"/>
    </row>
    <row r="187" spans="1:9" x14ac:dyDescent="0.25">
      <c r="A187" s="92"/>
      <c r="B187" s="92"/>
      <c r="C187" s="92" t="s">
        <v>575</v>
      </c>
      <c r="D187" s="92"/>
      <c r="E187" s="92"/>
      <c r="F187" s="92"/>
      <c r="G187" s="92"/>
      <c r="H187" s="92"/>
      <c r="I187" s="92"/>
    </row>
    <row r="188" spans="1:9" x14ac:dyDescent="0.25">
      <c r="A188" s="92"/>
      <c r="B188" s="92"/>
      <c r="C188" s="92" t="s">
        <v>576</v>
      </c>
      <c r="D188" s="92"/>
      <c r="E188" s="92"/>
      <c r="F188" s="92"/>
      <c r="G188" s="92"/>
      <c r="H188" s="92"/>
      <c r="I188" s="92"/>
    </row>
    <row r="189" spans="1:9" x14ac:dyDescent="0.25">
      <c r="A189" s="92"/>
      <c r="B189" s="92"/>
      <c r="C189" s="92"/>
      <c r="D189" s="92"/>
      <c r="E189" s="92"/>
      <c r="F189" s="92"/>
      <c r="G189" s="92"/>
      <c r="H189" s="92"/>
      <c r="I189" s="92"/>
    </row>
    <row r="190" spans="1:9" x14ac:dyDescent="0.25">
      <c r="A190" s="92"/>
      <c r="B190" s="92"/>
      <c r="C190" s="92" t="s">
        <v>577</v>
      </c>
      <c r="D190" s="92"/>
      <c r="E190" s="92"/>
      <c r="F190" s="92"/>
      <c r="G190" s="92"/>
      <c r="H190" s="92"/>
      <c r="I190" s="92"/>
    </row>
    <row r="191" spans="1:9" x14ac:dyDescent="0.25">
      <c r="A191" s="92"/>
      <c r="B191" s="92"/>
      <c r="C191" s="92" t="s">
        <v>578</v>
      </c>
      <c r="D191" s="92"/>
      <c r="E191" s="92"/>
      <c r="F191" s="92"/>
      <c r="G191" s="92"/>
      <c r="H191" s="92"/>
      <c r="I191" s="92"/>
    </row>
    <row r="192" spans="1:9" x14ac:dyDescent="0.25">
      <c r="A192" s="92"/>
      <c r="B192" s="92"/>
      <c r="C192" s="92" t="s">
        <v>579</v>
      </c>
      <c r="D192" s="92"/>
      <c r="E192" s="92"/>
      <c r="F192" s="92"/>
      <c r="G192" s="92"/>
      <c r="H192" s="92"/>
      <c r="I192" s="92"/>
    </row>
    <row r="193" spans="1:9" x14ac:dyDescent="0.25">
      <c r="A193" s="92"/>
      <c r="B193" s="92"/>
      <c r="C193" s="92" t="s">
        <v>580</v>
      </c>
      <c r="D193" s="92"/>
      <c r="E193" s="92"/>
      <c r="F193" s="92"/>
      <c r="G193" s="92"/>
      <c r="H193" s="92"/>
      <c r="I193" s="92" t="s">
        <v>581</v>
      </c>
    </row>
    <row r="194" spans="1:9" x14ac:dyDescent="0.25">
      <c r="A194" s="92"/>
      <c r="B194" s="92"/>
      <c r="C194" s="92" t="s">
        <v>582</v>
      </c>
      <c r="D194" s="92"/>
      <c r="E194" s="92"/>
      <c r="F194" s="92"/>
      <c r="G194" s="92"/>
      <c r="H194" s="92"/>
      <c r="I194" s="92"/>
    </row>
    <row r="195" spans="1:9" x14ac:dyDescent="0.25">
      <c r="A195" s="92"/>
      <c r="B195" s="92"/>
      <c r="C195" s="92"/>
      <c r="D195" s="92"/>
      <c r="E195" s="92"/>
      <c r="F195" s="92"/>
      <c r="G195" s="92"/>
      <c r="H195" s="92"/>
      <c r="I195" s="92"/>
    </row>
    <row r="196" spans="1:9" x14ac:dyDescent="0.25">
      <c r="A196" s="92"/>
      <c r="B196" s="92"/>
      <c r="C196" s="92" t="s">
        <v>583</v>
      </c>
      <c r="D196" s="92"/>
      <c r="E196" s="92"/>
      <c r="F196" s="92"/>
      <c r="G196" s="92"/>
      <c r="H196" s="92"/>
      <c r="I196" s="92"/>
    </row>
    <row r="197" spans="1:9" x14ac:dyDescent="0.25">
      <c r="A197" s="92"/>
      <c r="B197" s="92"/>
      <c r="C197" s="92" t="s">
        <v>584</v>
      </c>
      <c r="D197" s="92"/>
      <c r="E197" s="92"/>
      <c r="F197" s="92"/>
      <c r="G197" s="92"/>
      <c r="H197" s="92"/>
      <c r="I197" s="92"/>
    </row>
    <row r="198" spans="1:9" x14ac:dyDescent="0.25">
      <c r="A198" s="92"/>
      <c r="B198" s="92"/>
      <c r="C198" s="92"/>
      <c r="D198" s="92"/>
      <c r="E198" s="92"/>
      <c r="F198" s="92"/>
      <c r="G198" s="92"/>
      <c r="H198" s="92"/>
      <c r="I198" s="92"/>
    </row>
    <row r="199" spans="1:9" x14ac:dyDescent="0.25">
      <c r="A199" s="92"/>
      <c r="B199" s="92" t="s">
        <v>462</v>
      </c>
      <c r="C199" s="92"/>
      <c r="D199" s="92"/>
      <c r="E199" s="92"/>
      <c r="F199" s="92"/>
      <c r="G199" s="92"/>
      <c r="H199" s="92"/>
      <c r="I199" s="92"/>
    </row>
    <row r="200" spans="1:9" x14ac:dyDescent="0.25">
      <c r="A200" s="92"/>
      <c r="B200" s="92">
        <v>1</v>
      </c>
      <c r="C200" s="92" t="s">
        <v>561</v>
      </c>
      <c r="D200" s="92"/>
      <c r="E200" s="92"/>
      <c r="F200" s="92"/>
      <c r="G200" s="92"/>
      <c r="H200" s="92"/>
      <c r="I200" s="92"/>
    </row>
    <row r="201" spans="1:9" x14ac:dyDescent="0.25">
      <c r="A201" s="92"/>
      <c r="B201" s="92"/>
      <c r="C201" s="92"/>
      <c r="D201" s="92" t="s">
        <v>562</v>
      </c>
      <c r="E201" s="92"/>
      <c r="F201" s="92"/>
      <c r="G201" s="92"/>
      <c r="H201" s="92"/>
      <c r="I201" s="92"/>
    </row>
    <row r="202" spans="1:9" x14ac:dyDescent="0.25">
      <c r="A202" s="92"/>
      <c r="B202" s="92"/>
      <c r="C202" s="92"/>
      <c r="D202" s="92" t="s">
        <v>563</v>
      </c>
      <c r="E202" s="92"/>
      <c r="F202" s="92"/>
      <c r="G202" s="92"/>
      <c r="H202" s="92"/>
      <c r="I202" s="92"/>
    </row>
    <row r="203" spans="1:9" x14ac:dyDescent="0.25">
      <c r="A203" s="92"/>
      <c r="B203" s="92"/>
      <c r="C203" s="92"/>
      <c r="D203" s="92" t="s">
        <v>564</v>
      </c>
      <c r="E203" s="92"/>
      <c r="F203" s="92"/>
      <c r="G203" s="92"/>
      <c r="H203" s="92"/>
      <c r="I203" s="92"/>
    </row>
    <row r="204" spans="1:9" x14ac:dyDescent="0.25">
      <c r="A204" s="92"/>
      <c r="B204" s="92">
        <v>2</v>
      </c>
      <c r="C204" s="92" t="s">
        <v>585</v>
      </c>
      <c r="D204" s="92"/>
      <c r="E204" s="92"/>
      <c r="F204" s="92"/>
      <c r="G204" s="92"/>
      <c r="H204" s="92"/>
      <c r="I204" s="92"/>
    </row>
    <row r="205" spans="1:9" x14ac:dyDescent="0.25">
      <c r="A205" s="92"/>
      <c r="B205" s="92">
        <v>3</v>
      </c>
      <c r="C205" s="92" t="s">
        <v>566</v>
      </c>
      <c r="D205" s="92"/>
      <c r="E205" s="92"/>
      <c r="F205" s="92"/>
      <c r="G205" s="92"/>
      <c r="H205" s="92"/>
      <c r="I205" s="92"/>
    </row>
    <row r="206" spans="1:9" x14ac:dyDescent="0.25">
      <c r="A206" s="92"/>
      <c r="B206" s="92">
        <v>4</v>
      </c>
      <c r="C206" s="92" t="s">
        <v>567</v>
      </c>
      <c r="D206" s="92"/>
      <c r="E206" s="92"/>
      <c r="F206" s="92"/>
      <c r="G206" s="92"/>
      <c r="H206" s="92"/>
      <c r="I206" s="92"/>
    </row>
    <row r="207" spans="1:9" x14ac:dyDescent="0.25">
      <c r="A207" s="92"/>
      <c r="B207" s="92">
        <v>5</v>
      </c>
      <c r="C207" s="92" t="s">
        <v>568</v>
      </c>
      <c r="D207" s="92"/>
      <c r="E207" s="92"/>
      <c r="F207" s="92"/>
      <c r="G207" s="92"/>
      <c r="H207" s="92"/>
      <c r="I207" s="92"/>
    </row>
    <row r="208" spans="1:9" x14ac:dyDescent="0.25">
      <c r="A208" s="92"/>
      <c r="B208" s="92"/>
      <c r="C208" s="92"/>
      <c r="D208" s="92"/>
      <c r="E208" s="92"/>
      <c r="F208" s="92"/>
      <c r="G208" s="92"/>
      <c r="H208" s="92"/>
      <c r="I208" s="92"/>
    </row>
    <row r="209" spans="1:9" x14ac:dyDescent="0.25">
      <c r="A209" s="92"/>
      <c r="B209" s="92" t="s">
        <v>586</v>
      </c>
      <c r="C209" s="92"/>
      <c r="D209" s="92"/>
      <c r="E209" s="92"/>
      <c r="F209" s="92"/>
      <c r="G209" s="92"/>
      <c r="H209" s="92"/>
      <c r="I209" s="92"/>
    </row>
    <row r="210" spans="1:9" x14ac:dyDescent="0.25">
      <c r="A210" s="92"/>
      <c r="B210" s="92">
        <v>1</v>
      </c>
      <c r="C210" s="92" t="s">
        <v>587</v>
      </c>
      <c r="D210" s="92"/>
      <c r="E210" s="92"/>
      <c r="F210" s="92"/>
      <c r="G210" s="92" t="s">
        <v>588</v>
      </c>
      <c r="H210" s="92"/>
      <c r="I210" s="92"/>
    </row>
    <row r="211" spans="1:9" x14ac:dyDescent="0.25">
      <c r="A211" s="92"/>
      <c r="B211" s="92">
        <v>2</v>
      </c>
      <c r="C211" s="92" t="s">
        <v>589</v>
      </c>
      <c r="D211" s="92"/>
      <c r="E211" s="92"/>
      <c r="F211" s="92"/>
      <c r="G211" s="92" t="s">
        <v>590</v>
      </c>
      <c r="H211" s="92"/>
      <c r="I211" s="92"/>
    </row>
    <row r="212" spans="1:9" x14ac:dyDescent="0.25">
      <c r="A212" s="92"/>
      <c r="B212" s="92"/>
      <c r="C212" s="92"/>
      <c r="D212" s="92"/>
      <c r="E212" s="92"/>
      <c r="F212" s="92"/>
      <c r="G212" s="92"/>
      <c r="H212" s="92"/>
      <c r="I212" s="92"/>
    </row>
    <row r="213" spans="1:9" x14ac:dyDescent="0.25">
      <c r="A213" s="92"/>
      <c r="B213" s="92"/>
      <c r="C213" s="92"/>
      <c r="D213" s="92"/>
      <c r="E213" s="92"/>
      <c r="F213" s="92"/>
      <c r="G213" s="92"/>
      <c r="H213" s="92"/>
      <c r="I213" s="92"/>
    </row>
    <row r="214" spans="1:9" ht="21" x14ac:dyDescent="0.3">
      <c r="A214" s="92"/>
      <c r="B214" s="93" t="s">
        <v>591</v>
      </c>
      <c r="C214" s="93"/>
      <c r="D214" s="93"/>
      <c r="E214" s="92"/>
      <c r="F214" s="92"/>
      <c r="G214" s="92"/>
      <c r="H214" s="92"/>
      <c r="I214" s="92"/>
    </row>
    <row r="215" spans="1:9" x14ac:dyDescent="0.25">
      <c r="A215" s="92"/>
      <c r="B215" s="92"/>
      <c r="C215" s="92" t="s">
        <v>592</v>
      </c>
      <c r="D215" s="92"/>
      <c r="E215" s="92"/>
      <c r="F215" s="92"/>
      <c r="G215" s="92"/>
      <c r="H215" s="92"/>
      <c r="I215" s="92"/>
    </row>
    <row r="216" spans="1:9" x14ac:dyDescent="0.25">
      <c r="A216" s="92"/>
      <c r="B216" s="92"/>
      <c r="C216" s="92" t="s">
        <v>593</v>
      </c>
      <c r="D216" s="92"/>
      <c r="E216" s="92"/>
      <c r="F216" s="92"/>
      <c r="G216" s="92"/>
      <c r="H216" s="92"/>
      <c r="I216" s="92"/>
    </row>
    <row r="217" spans="1:9" x14ac:dyDescent="0.25">
      <c r="A217" s="92"/>
      <c r="B217" s="92"/>
      <c r="C217" s="92" t="s">
        <v>594</v>
      </c>
      <c r="D217" s="92"/>
      <c r="E217" s="92"/>
      <c r="F217" s="92"/>
      <c r="G217" s="92"/>
      <c r="H217" s="92"/>
      <c r="I217" s="92"/>
    </row>
    <row r="218" spans="1:9" ht="18" x14ac:dyDescent="0.25">
      <c r="A218" s="92"/>
      <c r="B218" s="92"/>
      <c r="C218" s="96" t="s">
        <v>595</v>
      </c>
      <c r="D218" s="96"/>
      <c r="E218" s="96"/>
      <c r="F218" s="92"/>
      <c r="G218" s="92"/>
      <c r="H218" s="92"/>
      <c r="I218" s="92"/>
    </row>
    <row r="219" spans="1:9" ht="18" x14ac:dyDescent="0.25">
      <c r="A219" s="92"/>
      <c r="B219" s="92"/>
      <c r="C219" s="96" t="s">
        <v>596</v>
      </c>
      <c r="D219" s="96"/>
      <c r="E219" s="96"/>
      <c r="F219" s="96"/>
      <c r="G219" s="96"/>
      <c r="H219" s="96"/>
      <c r="I219" s="96"/>
    </row>
    <row r="220" spans="1:9" ht="18" x14ac:dyDescent="0.25">
      <c r="A220" s="92"/>
      <c r="B220" s="92"/>
      <c r="C220" s="96" t="s">
        <v>597</v>
      </c>
      <c r="D220" s="96"/>
      <c r="E220" s="96"/>
      <c r="F220" s="96"/>
      <c r="G220" s="96"/>
      <c r="H220" s="96" t="s">
        <v>598</v>
      </c>
      <c r="I220" s="96"/>
    </row>
    <row r="221" spans="1:9" ht="18" x14ac:dyDescent="0.25">
      <c r="A221" s="92"/>
      <c r="B221" s="92"/>
      <c r="C221" s="96" t="s">
        <v>599</v>
      </c>
      <c r="D221" s="96"/>
      <c r="E221" s="96"/>
      <c r="F221" s="96"/>
      <c r="G221" s="92"/>
      <c r="H221" s="92"/>
      <c r="I221" s="92"/>
    </row>
    <row r="222" spans="1:9" ht="18" x14ac:dyDescent="0.25">
      <c r="A222" s="92"/>
      <c r="B222" s="92"/>
      <c r="C222" s="96" t="s">
        <v>600</v>
      </c>
      <c r="D222" s="96"/>
      <c r="E222" s="96"/>
      <c r="F222" s="96"/>
      <c r="G222" s="92"/>
      <c r="H222" s="92"/>
      <c r="I222" s="92"/>
    </row>
    <row r="223" spans="1:9" x14ac:dyDescent="0.25">
      <c r="A223" s="92"/>
      <c r="B223" s="92"/>
      <c r="C223" s="92" t="s">
        <v>601</v>
      </c>
      <c r="D223" s="92"/>
      <c r="E223" s="92"/>
      <c r="F223" s="92"/>
      <c r="G223" s="92"/>
      <c r="H223" s="92"/>
      <c r="I223" s="92"/>
    </row>
    <row r="224" spans="1:9" ht="18" x14ac:dyDescent="0.25">
      <c r="A224" s="92"/>
      <c r="B224" s="92"/>
      <c r="C224" s="92" t="s">
        <v>602</v>
      </c>
      <c r="D224" s="92"/>
      <c r="E224" s="92"/>
      <c r="F224" s="92"/>
      <c r="G224" s="97" t="s">
        <v>603</v>
      </c>
      <c r="H224" s="97"/>
      <c r="I224" s="97"/>
    </row>
    <row r="225" spans="1:9" x14ac:dyDescent="0.25">
      <c r="A225" s="92"/>
      <c r="B225" s="92"/>
      <c r="C225" s="92" t="s">
        <v>604</v>
      </c>
      <c r="D225" s="92"/>
      <c r="E225" s="92"/>
      <c r="F225" s="92"/>
      <c r="G225" s="92"/>
      <c r="H225" s="92"/>
      <c r="I225" s="92"/>
    </row>
    <row r="226" spans="1:9" x14ac:dyDescent="0.25">
      <c r="A226" s="92"/>
      <c r="B226" s="92"/>
      <c r="C226" s="92" t="s">
        <v>605</v>
      </c>
      <c r="D226" s="92"/>
      <c r="E226" s="92"/>
      <c r="F226" s="92"/>
      <c r="G226" s="92"/>
      <c r="H226" s="92" t="s">
        <v>606</v>
      </c>
      <c r="I226" s="92"/>
    </row>
    <row r="227" spans="1:9" ht="18" x14ac:dyDescent="0.25">
      <c r="A227" s="92"/>
      <c r="B227" s="92"/>
      <c r="C227" s="92" t="s">
        <v>607</v>
      </c>
      <c r="D227" s="92"/>
      <c r="E227" s="92"/>
      <c r="F227" s="92"/>
      <c r="G227" s="92"/>
      <c r="H227" s="92" t="s">
        <v>608</v>
      </c>
      <c r="I227" s="92"/>
    </row>
    <row r="228" spans="1:9" ht="18" x14ac:dyDescent="0.25">
      <c r="A228" s="92"/>
      <c r="B228" s="92"/>
      <c r="C228" s="92" t="s">
        <v>609</v>
      </c>
      <c r="D228" s="92"/>
      <c r="E228" s="92"/>
      <c r="F228" s="92"/>
      <c r="G228" s="92"/>
      <c r="H228" s="92" t="s">
        <v>610</v>
      </c>
      <c r="I228" s="92"/>
    </row>
    <row r="229" spans="1:9" x14ac:dyDescent="0.25">
      <c r="A229" s="92"/>
      <c r="B229" s="92"/>
      <c r="C229" s="92" t="s">
        <v>611</v>
      </c>
      <c r="D229" s="92"/>
      <c r="E229" s="92"/>
      <c r="F229" s="92"/>
      <c r="G229" s="92"/>
      <c r="H229" s="92"/>
      <c r="I229" s="92"/>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里程碑9</vt:lpstr>
      <vt:lpstr>策划</vt:lpstr>
      <vt:lpstr>美术五天版本</vt:lpstr>
      <vt:lpstr>程序</vt:lpstr>
      <vt:lpstr>测试</vt:lpstr>
      <vt:lpstr>美术</vt:lpstr>
      <vt:lpstr>问题记录</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Kathy</dc:creator>
  <cp:lastModifiedBy>Microsoft Office User</cp:lastModifiedBy>
  <dcterms:created xsi:type="dcterms:W3CDTF">2016-01-29T02:05:51Z</dcterms:created>
  <dcterms:modified xsi:type="dcterms:W3CDTF">2016-03-17T12:13:45Z</dcterms:modified>
</cp:coreProperties>
</file>