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28800" windowHeight="12450"/>
  </bookViews>
  <sheets>
    <sheet name="pvp规则" sheetId="2" r:id="rId1"/>
    <sheet name="提示信息" sheetId="3" r:id="rId2"/>
    <sheet name="备忘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0" i="2" l="1"/>
  <c r="J31" i="2" s="1"/>
  <c r="I32" i="2" s="1"/>
</calcChain>
</file>

<file path=xl/sharedStrings.xml><?xml version="1.0" encoding="utf-8"?>
<sst xmlns="http://schemas.openxmlformats.org/spreadsheetml/2006/main" count="197" uniqueCount="168">
  <si>
    <t>PVP预研</t>
    <phoneticPr fontId="2" type="noConversion"/>
  </si>
  <si>
    <t>竞技场积分系统ELO详解</t>
  </si>
  <si>
    <t>半夜，在看wikipdia中wow的介绍，看到其中对竞技场的介绍中有提到ELO这个系统，link过去研究了一下，基本弄明白了，国内初开竞技场，大部分玩家对这个还不甚了解，貌似也没看到有老贴解释过这个，我就做下大致翻译，当然这贴对资深老鸟是没什么营养的。</t>
  </si>
  <si>
    <t>Elo rating system</t>
  </si>
  <si>
    <t>这个系统用来计算玩家的相对技术等级，通常用于博弈类游戏，比如国际象棋，围棋 *注1。</t>
  </si>
  <si>
    <t>Elo,并不是一个缩写，而是系统发明者的姓，它本来是个改良的国际象棋积分系统，现在被广泛用于许多游戏。比如帝国时代3， 星际，魔兽争霸3，unreal,guild wars等等。</t>
  </si>
  <si>
    <t>组建模型</t>
  </si>
  <si>
    <t>1 Elo假设每个玩家在每盘游戏中的表现是一个正态分布的随机变量，尽管选手在不同的游戏中发挥可能差异很大，但每位选手在一段时间内表现的平均值变化很小。elo用随机变量的平均值来代表选手的真正水平。(这句话基本没什么意义) </t>
  </si>
  <si>
    <t>2 elo用胜 平 负来评价选手在某一场游戏中的表现，赢就是这场你发挥的比对手好，反之就是不好。(赢就加分，输就扣分，平手不得分),这是因为你不可能从某一手棋的好坏来评定一个选手的等级，下了一手好棋，或一串手筋就给2000分的评定，显然很难有说服力。</t>
  </si>
  <si>
    <t>数学公式</t>
  </si>
  <si>
    <t>正题了， 做好笔记。。</t>
  </si>
  <si>
    <t>Ra: A选手当前rating Rb： B选手当前rating</t>
  </si>
  <si>
    <t>Sa: 实际胜负值， 胜 = 1 平=0。5 负=0</t>
  </si>
  <si>
    <t>Eb: 预期B选手的胜负值 EB = 1/(1+10^[(Ra-Rb)/400])</t>
  </si>
  <si>
    <t>Ea+Eb=1</t>
  </si>
  <si>
    <t>E值也是预估的胜率，所以Ea+Eb =1,</t>
  </si>
  <si>
    <t>K：每场比赛能得到的最大rating，魔兽里k=32 *注2</t>
  </si>
  <si>
    <t>R'a A选手一场比赛之后的rating</t>
  </si>
  <si>
    <t>举例讲解</t>
  </si>
  <si>
    <t>假设A队赢了，实际胜负值为Sa=1</t>
  </si>
  <si>
    <t>A队最终得分为 R'a = 1500 + 32*(1-0.36) = 1500+20.5 = 1520, 赢20分 B队输20分。</t>
  </si>
  <si>
    <t>假设B队赢了，预估B队胜负值Eb = 0.64</t>
  </si>
  <si>
    <t>B队最终得分为 R'b = 1600 + 32*(1-0.64) = 1600 + 11.52 = 1612, 赢12分，A队输12分。</t>
  </si>
  <si>
    <t>文字这就是为什么你赢高分队分数多，输给低分的输的也多，赢低分的分数很少。</t>
  </si>
  <si>
    <t>其实K值就是这个方程的极限，所以理论上你最多可以赢一个队伍32分，实际上29-30已经差不多了，赢了不得分也是有可能的。</t>
  </si>
  <si>
    <t>平局在wow竞技场里也有可能发生， 最后2个玩家同时死亡，则都不得分。</t>
  </si>
  <si>
    <t>国际象棋rating的一些分析</t>
  </si>
  <si>
    <t>这部分跟wow没有特别大的关系，拿来参考以下。</t>
  </si>
  <si>
    <t>美国国际象棋联合会制定的评分及称号的标准，也是一1500作为基础分:</t>
  </si>
  <si>
    <t>* 2400 及以上 超级大师</t>
  </si>
  <si>
    <t>* 2200 - 2399 大师</t>
  </si>
  <si>
    <t>* 2000 - 2199 专家</t>
  </si>
  <si>
    <t>* 1800 - 1999 Class A</t>
  </si>
  <si>
    <t>* 1600 - 1799 Class B</t>
  </si>
  <si>
    <t>* 1400 - 1599 Class C</t>
  </si>
  <si>
    <t>* 1200 - 1399 Class D</t>
  </si>
  <si>
    <t>* 1000 - 1199 Class E</t>
  </si>
  <si>
    <t>全世界有19743人 2200以上，1868人2400-2499，563人2500-2599， 123人2600-2699，18人2700-2799，只有4人打到过2800。其中包括棋王卡斯帕罗夫。</t>
  </si>
  <si>
    <t>电脑深蓝如果评分的话估也计超2800。</t>
  </si>
  <si>
    <t>根据这个，算一下国际象棋有多少player pool，wow arena 有多少player pool就能知道wow 竞技场大致冲能到什么分数，目前看来2600是极限了，那也是得在人很多的服务器大组上，当然中国玩家冲到2800我也不会意外的。</t>
  </si>
  <si>
    <t>大致翻译完毕，加了些评论，算是第一稿翻译了，wikipedia上这篇文章就是没中文，其他语言都有。。</t>
  </si>
  <si>
    <t>2 wow里的k值可以通过两个1500队伍的比赛推算出，输赢个16，所以k=32。</t>
  </si>
  <si>
    <t>这两条就是大致的模型构建，当然是简化了的。。为了简化计算elo有一个true skill值给每个选手，当然这个值还有很多优化的算法，跟魔兽没什么关系。有兴趣的同学可以参照xbox live online的一个算法[true skill]。</t>
  </si>
  <si>
    <t>注 1 其实围棋不用这个系统，用的是段位这个相对模糊的概念，因为围棋本身就是比象棋/国旗象棋抽象的多的一个游戏</t>
  </si>
  <si>
    <t>ELO算法</t>
    <phoneticPr fontId="2" type="noConversion"/>
  </si>
  <si>
    <t>pvp构想</t>
    <phoneticPr fontId="2" type="noConversion"/>
  </si>
  <si>
    <t>1.次数控制玩家每天次数</t>
    <phoneticPr fontId="2" type="noConversion"/>
  </si>
  <si>
    <t>2.玩家可购买次数</t>
    <phoneticPr fontId="2" type="noConversion"/>
  </si>
  <si>
    <t>3.玩家按照积分分为几档</t>
    <phoneticPr fontId="2" type="noConversion"/>
  </si>
  <si>
    <t>4.玩家通过不同的档划分不同的匹配库</t>
    <phoneticPr fontId="2" type="noConversion"/>
  </si>
  <si>
    <t>5.玩家增减分数通过elo算法</t>
    <phoneticPr fontId="2" type="noConversion"/>
  </si>
  <si>
    <t>玩家匹配分数相近的玩家，若木有则扩大范围搜索</t>
    <phoneticPr fontId="2" type="noConversion"/>
  </si>
  <si>
    <t xml:space="preserve">  、</t>
    <phoneticPr fontId="2" type="noConversion"/>
  </si>
  <si>
    <t>pvp匹配规则</t>
    <phoneticPr fontId="2" type="noConversion"/>
  </si>
  <si>
    <t>pvp</t>
    <phoneticPr fontId="2" type="noConversion"/>
  </si>
  <si>
    <t>免费次数</t>
    <phoneticPr fontId="2" type="noConversion"/>
  </si>
  <si>
    <t>重置条件</t>
    <phoneticPr fontId="2" type="noConversion"/>
  </si>
  <si>
    <t>玩家今日免费次数已全部使用完</t>
    <phoneticPr fontId="2" type="noConversion"/>
  </si>
  <si>
    <t>重置消耗</t>
    <phoneticPr fontId="2" type="noConversion"/>
  </si>
  <si>
    <t>钻石</t>
    <phoneticPr fontId="2" type="noConversion"/>
  </si>
  <si>
    <t>重置获得</t>
    <phoneticPr fontId="2" type="noConversion"/>
  </si>
  <si>
    <t>与免费次数相等的PVP次数</t>
    <phoneticPr fontId="2" type="noConversion"/>
  </si>
  <si>
    <t>指玩家每天可免费匹配对手进行pvp的次数，暂定为5次</t>
    <phoneticPr fontId="2" type="noConversion"/>
  </si>
  <si>
    <t>刷新时间</t>
    <phoneticPr fontId="2" type="noConversion"/>
  </si>
  <si>
    <t>为每天固定刷新时间（暂定24：00）</t>
    <phoneticPr fontId="2" type="noConversion"/>
  </si>
  <si>
    <t>挑战规则</t>
    <phoneticPr fontId="2" type="noConversion"/>
  </si>
  <si>
    <t>玩家点击匹配按钮需检测挑战次数</t>
    <phoneticPr fontId="2" type="noConversion"/>
  </si>
  <si>
    <t>重置次数</t>
    <phoneticPr fontId="2" type="noConversion"/>
  </si>
  <si>
    <t>重置次数=0</t>
    <phoneticPr fontId="2" type="noConversion"/>
  </si>
  <si>
    <t>指玩家每天可重置全部pvp挑战次数的次数，暂定为2次，玩家每重置一次挑战次数则重置次数-1</t>
    <phoneticPr fontId="2" type="noConversion"/>
  </si>
  <si>
    <t>提示方式</t>
    <phoneticPr fontId="12" type="noConversion"/>
  </si>
  <si>
    <t>ID</t>
    <phoneticPr fontId="12" type="noConversion"/>
  </si>
  <si>
    <t>触发条件</t>
  </si>
  <si>
    <t>提示范围</t>
    <phoneticPr fontId="12" type="noConversion"/>
  </si>
  <si>
    <t>文字内容</t>
  </si>
  <si>
    <t>对应英文</t>
    <phoneticPr fontId="2" type="noConversion"/>
  </si>
  <si>
    <t>世界频道</t>
    <phoneticPr fontId="12" type="noConversion"/>
  </si>
  <si>
    <t>公会频道</t>
    <phoneticPr fontId="2" type="noConversion"/>
  </si>
  <si>
    <t>走马灯</t>
    <phoneticPr fontId="12" type="noConversion"/>
  </si>
  <si>
    <t>系统提示（非警示）</t>
    <phoneticPr fontId="12" type="noConversion"/>
  </si>
  <si>
    <t>系统提示（警示）</t>
    <phoneticPr fontId="15" type="noConversion"/>
  </si>
  <si>
    <t>系统公告</t>
    <phoneticPr fontId="12" type="noConversion"/>
  </si>
  <si>
    <t>推送信息</t>
    <phoneticPr fontId="2" type="noConversion"/>
  </si>
  <si>
    <t>玩家自己</t>
    <phoneticPr fontId="15" type="noConversion"/>
  </si>
  <si>
    <t>pvp_record_001</t>
    <phoneticPr fontId="15" type="noConversion"/>
  </si>
  <si>
    <t>玩家pvp挑战次数和重置次数同时为0</t>
    <phoneticPr fontId="2" type="noConversion"/>
  </si>
  <si>
    <t>今日可挑战次数已达到最大，明天再来吧</t>
    <phoneticPr fontId="2" type="noConversion"/>
  </si>
  <si>
    <t>弹出pvp_record_001</t>
    <phoneticPr fontId="2" type="noConversion"/>
  </si>
  <si>
    <t>重置次数！=0</t>
    <phoneticPr fontId="2" type="noConversion"/>
  </si>
  <si>
    <t>弹出重置挑战次数界面</t>
    <phoneticPr fontId="2" type="noConversion"/>
  </si>
  <si>
    <t>挑战次数=0，检测重置次数</t>
    <phoneticPr fontId="2" type="noConversion"/>
  </si>
  <si>
    <t>挑战次数！=0</t>
    <phoneticPr fontId="2" type="noConversion"/>
  </si>
  <si>
    <t>进入匹配界面</t>
    <phoneticPr fontId="2" type="noConversion"/>
  </si>
  <si>
    <t>每周结算规则</t>
    <phoneticPr fontId="2" type="noConversion"/>
  </si>
  <si>
    <t>pvp所需要参数</t>
    <phoneticPr fontId="2" type="noConversion"/>
  </si>
  <si>
    <t>玩家按照分数被划分为青铜，白银，黄金，白金，钻石，大师6档，每周按照6档发放奖励</t>
    <phoneticPr fontId="2" type="noConversion"/>
  </si>
  <si>
    <t>段位</t>
    <phoneticPr fontId="2" type="noConversion"/>
  </si>
  <si>
    <t>段位</t>
    <phoneticPr fontId="2" type="noConversion"/>
  </si>
  <si>
    <t>100及以下</t>
    <phoneticPr fontId="2" type="noConversion"/>
  </si>
  <si>
    <t>101~150</t>
    <phoneticPr fontId="2" type="noConversion"/>
  </si>
  <si>
    <t>151~200</t>
    <phoneticPr fontId="2" type="noConversion"/>
  </si>
  <si>
    <t>青铜1</t>
    <phoneticPr fontId="2" type="noConversion"/>
  </si>
  <si>
    <t>青铜2</t>
  </si>
  <si>
    <t>青铜3</t>
  </si>
  <si>
    <t>白银1</t>
    <phoneticPr fontId="2" type="noConversion"/>
  </si>
  <si>
    <t>白银2</t>
  </si>
  <si>
    <t>白银3</t>
  </si>
  <si>
    <t>黄金1</t>
    <phoneticPr fontId="2" type="noConversion"/>
  </si>
  <si>
    <t>黄金2</t>
  </si>
  <si>
    <t>黄金3</t>
  </si>
  <si>
    <t>大师1</t>
    <phoneticPr fontId="2" type="noConversion"/>
  </si>
  <si>
    <t>大师2</t>
  </si>
  <si>
    <t>大师3</t>
  </si>
  <si>
    <t>201~300</t>
    <phoneticPr fontId="2" type="noConversion"/>
  </si>
  <si>
    <t>301~400</t>
    <phoneticPr fontId="2" type="noConversion"/>
  </si>
  <si>
    <t>401~500</t>
    <phoneticPr fontId="2" type="noConversion"/>
  </si>
  <si>
    <t>501~650</t>
    <phoneticPr fontId="2" type="noConversion"/>
  </si>
  <si>
    <t>651~800</t>
    <phoneticPr fontId="2" type="noConversion"/>
  </si>
  <si>
    <t>801~950</t>
    <phoneticPr fontId="2" type="noConversion"/>
  </si>
  <si>
    <t>951~1150</t>
    <phoneticPr fontId="2" type="noConversion"/>
  </si>
  <si>
    <t>1151~1350</t>
    <phoneticPr fontId="2" type="noConversion"/>
  </si>
  <si>
    <t>1351及以上</t>
    <phoneticPr fontId="2" type="noConversion"/>
  </si>
  <si>
    <t>胜点（暂定）</t>
    <phoneticPr fontId="2" type="noConversion"/>
  </si>
  <si>
    <t>1.玩家pvp胜点：代表玩家pvp水平的点数，玩家每赢得一场pvp可获得相应的胜点数，通过玩家的胜点把玩家划分为青铜，白银，黄金，大师4个阶段，每个阶段又分为青铜1，青铜2，青铜3，3个档</t>
    <phoneticPr fontId="2" type="noConversion"/>
  </si>
  <si>
    <t>胜</t>
    <phoneticPr fontId="2" type="noConversion"/>
  </si>
  <si>
    <t>负</t>
    <phoneticPr fontId="2" type="noConversion"/>
  </si>
  <si>
    <t>pvp荣誉点获得量</t>
    <phoneticPr fontId="2" type="noConversion"/>
  </si>
  <si>
    <t>2.pvp荣誉点：通过玩家的段位，玩家每赢或输一场pvp可获得的相应的荣誉点数，该点数用于在pvp商店兑换物品（培养照妖镜）</t>
    <phoneticPr fontId="2" type="noConversion"/>
  </si>
  <si>
    <t>玩家每场pvp产出</t>
    <phoneticPr fontId="2" type="noConversion"/>
  </si>
  <si>
    <t>玩家胜利</t>
    <phoneticPr fontId="2" type="noConversion"/>
  </si>
  <si>
    <t>1.胜点</t>
    <phoneticPr fontId="2" type="noConversion"/>
  </si>
  <si>
    <t>通过ELO算法得出玩家可获得的胜点数</t>
    <phoneticPr fontId="2" type="noConversion"/>
  </si>
  <si>
    <t>具体ELO算法逻辑</t>
    <phoneticPr fontId="2" type="noConversion"/>
  </si>
  <si>
    <t>具体pvp胜点、荣誉点与段位间关系（暂定）</t>
    <phoneticPr fontId="2" type="noConversion"/>
  </si>
  <si>
    <t>通过玩家目前所在的段位判定可获得的荣誉点，具体见 具体pvp胜点、荣誉点与段位间关系表格</t>
    <phoneticPr fontId="2" type="noConversion"/>
  </si>
  <si>
    <t>玩家失败</t>
    <phoneticPr fontId="2" type="noConversion"/>
  </si>
  <si>
    <t>2.荣誉点</t>
    <phoneticPr fontId="2" type="noConversion"/>
  </si>
  <si>
    <t>荣誉点</t>
  </si>
  <si>
    <t>固定的1点荣誉点</t>
    <phoneticPr fontId="2" type="noConversion"/>
  </si>
  <si>
    <t>Ea：预期A选手的胜负值，EA = 1/(1+10^[(Rb-Ra)/400])</t>
    <phoneticPr fontId="2" type="noConversion"/>
  </si>
  <si>
    <t>(保留小数点后两位)</t>
    <phoneticPr fontId="2" type="noConversion"/>
  </si>
  <si>
    <t>K</t>
    <phoneticPr fontId="2" type="noConversion"/>
  </si>
  <si>
    <t>设玩家A匹配到玩家B进行pvp，且玩家A胜利</t>
    <phoneticPr fontId="2" type="noConversion"/>
  </si>
  <si>
    <t>玩家A原胜点为Ra=100，玩家B原胜点为Rb=110，k=16</t>
    <phoneticPr fontId="2" type="noConversion"/>
  </si>
  <si>
    <t>A队1500分，B队1600分，预估A队的胜负值Ea = 1/(1+10^[（1600-1500）/400]）=0.36</t>
    <phoneticPr fontId="2" type="noConversion"/>
  </si>
  <si>
    <t>R'a = Ra + K(Sa-Ea)</t>
    <phoneticPr fontId="2" type="noConversion"/>
  </si>
  <si>
    <t>（向下取整）</t>
    <phoneticPr fontId="2" type="noConversion"/>
  </si>
  <si>
    <t>则Ea= 1/(1+10^[(Rb-Ra)/400])=</t>
    <phoneticPr fontId="2" type="noConversion"/>
  </si>
  <si>
    <t>则A获得的胜点为K*（1-Ea)=</t>
    <phoneticPr fontId="2" type="noConversion"/>
  </si>
  <si>
    <t>则A最终新胜点为</t>
    <phoneticPr fontId="2" type="noConversion"/>
  </si>
  <si>
    <t>pvp规定每天可挑战的免费次数与重置次数</t>
    <phoneticPr fontId="2" type="noConversion"/>
  </si>
  <si>
    <t>名次</t>
    <phoneticPr fontId="2" type="noConversion"/>
  </si>
  <si>
    <t>奖励ID</t>
    <phoneticPr fontId="2" type="noConversion"/>
  </si>
  <si>
    <t>XX</t>
    <phoneticPr fontId="2" type="noConversion"/>
  </si>
  <si>
    <t>4~10</t>
    <phoneticPr fontId="2" type="noConversion"/>
  </si>
  <si>
    <t>11~50</t>
    <phoneticPr fontId="2" type="noConversion"/>
  </si>
  <si>
    <t>51~100</t>
    <phoneticPr fontId="2" type="noConversion"/>
  </si>
  <si>
    <t>按照2个维度发放奖励，已获得名次奖励的不会发放段位奖励</t>
    <phoneticPr fontId="2" type="noConversion"/>
  </si>
  <si>
    <t>青铜1</t>
    <phoneticPr fontId="2" type="noConversion"/>
  </si>
  <si>
    <t>结算时间</t>
    <phoneticPr fontId="2" type="noConversion"/>
  </si>
  <si>
    <t>发放方式</t>
    <phoneticPr fontId="2" type="noConversion"/>
  </si>
  <si>
    <t>邮件</t>
    <phoneticPr fontId="2" type="noConversion"/>
  </si>
  <si>
    <t>每周日24:00（待定）</t>
    <phoneticPr fontId="2" type="noConversion"/>
  </si>
  <si>
    <t>通过玩家的阶段和排名，每周会发放给玩家不同的pvp奖励，同时会把玩家已有的胜点数清至100</t>
    <phoneticPr fontId="2" type="noConversion"/>
  </si>
  <si>
    <t>每个段位需要配置10个左右的机器人，保证每个段位都可匹配到人</t>
    <phoneticPr fontId="2" type="noConversion"/>
  </si>
  <si>
    <t>每天随机抽取不同段位玩家的镜像至每个段位的库（具体每个库多少待定），玩家匹配优先匹配同段位的玩家，若匹配不到则匹配机器人</t>
    <phoneticPr fontId="2" type="noConversion"/>
  </si>
  <si>
    <t>初始玩家分数为100</t>
    <phoneticPr fontId="2" type="noConversion"/>
  </si>
  <si>
    <t>玩家增减分数通过攻方与守方分数与K值和胜负情况决定该场玩家需要加的分数（elo算法）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</si>
</sst>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 "/>
  </numFmts>
  <fonts count="1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.85"/>
      <name val="微软雅黑"/>
      <family val="2"/>
      <charset val="134"/>
    </font>
    <font>
      <sz val="11.9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3" fillId="0" borderId="0" xfId="0" applyFont="1">
      <alignment vertical="center"/>
    </xf>
    <xf numFmtId="0" fontId="14" fillId="2" borderId="1" xfId="1" applyFont="1" applyFill="1" applyBorder="1">
      <alignment vertical="center"/>
    </xf>
    <xf numFmtId="0" fontId="14" fillId="2" borderId="3" xfId="1" applyFont="1" applyFill="1" applyBorder="1" applyAlignment="1">
      <alignment horizontal="center" vertical="center"/>
    </xf>
    <xf numFmtId="0" fontId="14" fillId="2" borderId="4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6" fillId="0" borderId="1" xfId="0" applyFont="1" applyBorder="1" applyAlignment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180" fontId="3" fillId="0" borderId="0" xfId="0" applyNumberFormat="1" applyFont="1">
      <alignment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90"/>
  <sheetViews>
    <sheetView tabSelected="1" topLeftCell="A61" workbookViewId="0">
      <selection activeCell="F87" sqref="F87"/>
    </sheetView>
  </sheetViews>
  <sheetFormatPr defaultRowHeight="16.5" x14ac:dyDescent="0.15"/>
  <cols>
    <col min="1" max="4" width="9" style="1"/>
    <col min="5" max="5" width="11.75" style="1" customWidth="1"/>
    <col min="6" max="16384" width="9" style="1"/>
  </cols>
  <sheetData>
    <row r="3" spans="2:10" x14ac:dyDescent="0.15">
      <c r="B3" s="1" t="s">
        <v>54</v>
      </c>
    </row>
    <row r="4" spans="2:10" x14ac:dyDescent="0.15">
      <c r="C4" s="1" t="s">
        <v>94</v>
      </c>
    </row>
    <row r="5" spans="2:10" x14ac:dyDescent="0.15">
      <c r="D5" s="1" t="s">
        <v>123</v>
      </c>
    </row>
    <row r="6" spans="2:10" x14ac:dyDescent="0.15">
      <c r="E6" s="1" t="s">
        <v>133</v>
      </c>
    </row>
    <row r="7" spans="2:10" x14ac:dyDescent="0.15">
      <c r="H7" s="23" t="s">
        <v>126</v>
      </c>
      <c r="I7" s="23"/>
    </row>
    <row r="8" spans="2:10" x14ac:dyDescent="0.15">
      <c r="F8" s="22" t="s">
        <v>122</v>
      </c>
      <c r="G8" s="22" t="s">
        <v>97</v>
      </c>
      <c r="H8" s="22" t="s">
        <v>124</v>
      </c>
      <c r="I8" s="22" t="s">
        <v>125</v>
      </c>
      <c r="J8" s="22" t="s">
        <v>141</v>
      </c>
    </row>
    <row r="9" spans="2:10" x14ac:dyDescent="0.15">
      <c r="F9" s="21" t="s">
        <v>98</v>
      </c>
      <c r="G9" s="21" t="s">
        <v>101</v>
      </c>
      <c r="H9" s="21">
        <v>2</v>
      </c>
      <c r="I9" s="21">
        <v>1</v>
      </c>
      <c r="J9" s="21">
        <v>16</v>
      </c>
    </row>
    <row r="10" spans="2:10" x14ac:dyDescent="0.15">
      <c r="F10" s="21" t="s">
        <v>99</v>
      </c>
      <c r="G10" s="21" t="s">
        <v>102</v>
      </c>
      <c r="H10" s="21">
        <v>2</v>
      </c>
      <c r="I10" s="21">
        <v>1</v>
      </c>
      <c r="J10" s="21">
        <v>16</v>
      </c>
    </row>
    <row r="11" spans="2:10" x14ac:dyDescent="0.15">
      <c r="F11" s="21" t="s">
        <v>100</v>
      </c>
      <c r="G11" s="21" t="s">
        <v>103</v>
      </c>
      <c r="H11" s="21">
        <v>2</v>
      </c>
      <c r="I11" s="21">
        <v>1</v>
      </c>
      <c r="J11" s="21">
        <v>16</v>
      </c>
    </row>
    <row r="12" spans="2:10" x14ac:dyDescent="0.15">
      <c r="F12" s="21" t="s">
        <v>113</v>
      </c>
      <c r="G12" s="21" t="s">
        <v>104</v>
      </c>
      <c r="H12" s="21">
        <v>3</v>
      </c>
      <c r="I12" s="21">
        <v>1</v>
      </c>
      <c r="J12" s="21">
        <v>14</v>
      </c>
    </row>
    <row r="13" spans="2:10" x14ac:dyDescent="0.15">
      <c r="F13" s="21" t="s">
        <v>114</v>
      </c>
      <c r="G13" s="21" t="s">
        <v>105</v>
      </c>
      <c r="H13" s="21">
        <v>3</v>
      </c>
      <c r="I13" s="21">
        <v>1</v>
      </c>
      <c r="J13" s="21">
        <v>14</v>
      </c>
    </row>
    <row r="14" spans="2:10" x14ac:dyDescent="0.15">
      <c r="F14" s="21" t="s">
        <v>115</v>
      </c>
      <c r="G14" s="21" t="s">
        <v>106</v>
      </c>
      <c r="H14" s="21">
        <v>3</v>
      </c>
      <c r="I14" s="21">
        <v>1</v>
      </c>
      <c r="J14" s="21">
        <v>14</v>
      </c>
    </row>
    <row r="15" spans="2:10" x14ac:dyDescent="0.15">
      <c r="F15" s="21" t="s">
        <v>116</v>
      </c>
      <c r="G15" s="21" t="s">
        <v>107</v>
      </c>
      <c r="H15" s="21">
        <v>4</v>
      </c>
      <c r="I15" s="21">
        <v>1</v>
      </c>
      <c r="J15" s="21">
        <v>12</v>
      </c>
    </row>
    <row r="16" spans="2:10" x14ac:dyDescent="0.15">
      <c r="F16" s="21" t="s">
        <v>117</v>
      </c>
      <c r="G16" s="21" t="s">
        <v>108</v>
      </c>
      <c r="H16" s="21">
        <v>4</v>
      </c>
      <c r="I16" s="21">
        <v>1</v>
      </c>
      <c r="J16" s="21">
        <v>12</v>
      </c>
    </row>
    <row r="17" spans="3:12" x14ac:dyDescent="0.15">
      <c r="F17" s="21" t="s">
        <v>118</v>
      </c>
      <c r="G17" s="21" t="s">
        <v>109</v>
      </c>
      <c r="H17" s="21">
        <v>4</v>
      </c>
      <c r="I17" s="21">
        <v>1</v>
      </c>
      <c r="J17" s="21">
        <v>12</v>
      </c>
    </row>
    <row r="18" spans="3:12" x14ac:dyDescent="0.15">
      <c r="F18" s="21" t="s">
        <v>119</v>
      </c>
      <c r="G18" s="21" t="s">
        <v>110</v>
      </c>
      <c r="H18" s="21">
        <v>5</v>
      </c>
      <c r="I18" s="21">
        <v>1</v>
      </c>
      <c r="J18" s="21">
        <v>8</v>
      </c>
    </row>
    <row r="19" spans="3:12" x14ac:dyDescent="0.15">
      <c r="F19" s="21" t="s">
        <v>120</v>
      </c>
      <c r="G19" s="21" t="s">
        <v>111</v>
      </c>
      <c r="H19" s="21">
        <v>5</v>
      </c>
      <c r="I19" s="21">
        <v>1</v>
      </c>
      <c r="J19" s="21">
        <v>8</v>
      </c>
    </row>
    <row r="20" spans="3:12" x14ac:dyDescent="0.15">
      <c r="F20" s="21" t="s">
        <v>121</v>
      </c>
      <c r="G20" s="21" t="s">
        <v>112</v>
      </c>
      <c r="H20" s="21">
        <v>5</v>
      </c>
      <c r="I20" s="21">
        <v>1</v>
      </c>
      <c r="J20" s="21">
        <v>8</v>
      </c>
    </row>
    <row r="21" spans="3:12" x14ac:dyDescent="0.15">
      <c r="D21" s="1" t="s">
        <v>127</v>
      </c>
    </row>
    <row r="23" spans="3:12" x14ac:dyDescent="0.15">
      <c r="C23" s="1" t="s">
        <v>128</v>
      </c>
    </row>
    <row r="24" spans="3:12" x14ac:dyDescent="0.15">
      <c r="D24" s="1" t="s">
        <v>129</v>
      </c>
    </row>
    <row r="25" spans="3:12" x14ac:dyDescent="0.15">
      <c r="E25" s="1" t="s">
        <v>130</v>
      </c>
    </row>
    <row r="26" spans="3:12" x14ac:dyDescent="0.15">
      <c r="F26" s="1" t="s">
        <v>131</v>
      </c>
    </row>
    <row r="27" spans="3:12" x14ac:dyDescent="0.15">
      <c r="F27" s="1" t="s">
        <v>132</v>
      </c>
    </row>
    <row r="28" spans="3:12" x14ac:dyDescent="0.15">
      <c r="G28" s="1" t="s">
        <v>142</v>
      </c>
    </row>
    <row r="29" spans="3:12" x14ac:dyDescent="0.15">
      <c r="G29" s="1" t="s">
        <v>143</v>
      </c>
    </row>
    <row r="30" spans="3:12" x14ac:dyDescent="0.15">
      <c r="G30" s="1" t="s">
        <v>147</v>
      </c>
      <c r="K30" s="24">
        <f>1/(1+10^((110-100)/400))</f>
        <v>0.48561281583400134</v>
      </c>
      <c r="L30" s="1" t="s">
        <v>140</v>
      </c>
    </row>
    <row r="31" spans="3:12" x14ac:dyDescent="0.15">
      <c r="G31" s="1" t="s">
        <v>148</v>
      </c>
      <c r="J31" s="1">
        <f>ROUNDDOWN(16*(1-K30),0)</f>
        <v>8</v>
      </c>
      <c r="K31" s="1" t="s">
        <v>146</v>
      </c>
    </row>
    <row r="32" spans="3:12" x14ac:dyDescent="0.15">
      <c r="G32" s="1" t="s">
        <v>149</v>
      </c>
      <c r="I32" s="1">
        <f>J31+100</f>
        <v>108</v>
      </c>
    </row>
    <row r="35" spans="3:8" x14ac:dyDescent="0.15">
      <c r="E35" s="1" t="s">
        <v>136</v>
      </c>
    </row>
    <row r="36" spans="3:8" x14ac:dyDescent="0.15">
      <c r="F36" s="1" t="s">
        <v>134</v>
      </c>
    </row>
    <row r="37" spans="3:8" x14ac:dyDescent="0.15">
      <c r="D37" s="1" t="s">
        <v>135</v>
      </c>
    </row>
    <row r="38" spans="3:8" x14ac:dyDescent="0.15">
      <c r="E38" s="1" t="s">
        <v>137</v>
      </c>
    </row>
    <row r="39" spans="3:8" x14ac:dyDescent="0.15">
      <c r="F39" s="1" t="s">
        <v>138</v>
      </c>
    </row>
    <row r="43" spans="3:8" x14ac:dyDescent="0.15">
      <c r="C43" s="1" t="s">
        <v>65</v>
      </c>
    </row>
    <row r="44" spans="3:8" x14ac:dyDescent="0.15">
      <c r="D44" s="1" t="s">
        <v>150</v>
      </c>
    </row>
    <row r="45" spans="3:8" x14ac:dyDescent="0.15">
      <c r="E45" s="1" t="s">
        <v>66</v>
      </c>
    </row>
    <row r="46" spans="3:8" x14ac:dyDescent="0.15">
      <c r="F46" s="1" t="s">
        <v>90</v>
      </c>
    </row>
    <row r="47" spans="3:8" x14ac:dyDescent="0.15">
      <c r="G47" s="1" t="s">
        <v>68</v>
      </c>
    </row>
    <row r="48" spans="3:8" x14ac:dyDescent="0.15">
      <c r="H48" s="1" t="s">
        <v>87</v>
      </c>
    </row>
    <row r="49" spans="5:13" x14ac:dyDescent="0.15">
      <c r="G49" s="1" t="s">
        <v>88</v>
      </c>
    </row>
    <row r="50" spans="5:13" x14ac:dyDescent="0.15">
      <c r="H50" s="1" t="s">
        <v>89</v>
      </c>
    </row>
    <row r="51" spans="5:13" x14ac:dyDescent="0.15">
      <c r="F51" s="1" t="s">
        <v>91</v>
      </c>
    </row>
    <row r="52" spans="5:13" x14ac:dyDescent="0.15">
      <c r="G52" s="1" t="s">
        <v>92</v>
      </c>
    </row>
    <row r="53" spans="5:13" x14ac:dyDescent="0.15">
      <c r="E53" s="1" t="s">
        <v>55</v>
      </c>
    </row>
    <row r="54" spans="5:13" x14ac:dyDescent="0.15">
      <c r="F54" s="1" t="s">
        <v>62</v>
      </c>
    </row>
    <row r="55" spans="5:13" x14ac:dyDescent="0.15">
      <c r="F55" s="1" t="s">
        <v>63</v>
      </c>
    </row>
    <row r="56" spans="5:13" x14ac:dyDescent="0.15">
      <c r="G56" s="1" t="s">
        <v>64</v>
      </c>
    </row>
    <row r="58" spans="5:13" x14ac:dyDescent="0.15">
      <c r="E58" s="1" t="s">
        <v>67</v>
      </c>
      <c r="M58" s="1" t="s">
        <v>52</v>
      </c>
    </row>
    <row r="59" spans="5:13" x14ac:dyDescent="0.15">
      <c r="F59" s="1" t="s">
        <v>69</v>
      </c>
    </row>
    <row r="60" spans="5:13" x14ac:dyDescent="0.15">
      <c r="G60" s="1" t="s">
        <v>56</v>
      </c>
    </row>
    <row r="61" spans="5:13" x14ac:dyDescent="0.15">
      <c r="H61" s="1" t="s">
        <v>57</v>
      </c>
    </row>
    <row r="62" spans="5:13" x14ac:dyDescent="0.15">
      <c r="G62" s="1" t="s">
        <v>58</v>
      </c>
    </row>
    <row r="63" spans="5:13" x14ac:dyDescent="0.15">
      <c r="H63" s="1" t="s">
        <v>59</v>
      </c>
    </row>
    <row r="64" spans="5:13" x14ac:dyDescent="0.15">
      <c r="G64" s="1" t="s">
        <v>60</v>
      </c>
    </row>
    <row r="65" spans="3:9" x14ac:dyDescent="0.15">
      <c r="H65" s="1" t="s">
        <v>61</v>
      </c>
    </row>
    <row r="67" spans="3:9" x14ac:dyDescent="0.15">
      <c r="C67" s="1" t="s">
        <v>93</v>
      </c>
    </row>
    <row r="68" spans="3:9" x14ac:dyDescent="0.15">
      <c r="D68" s="1" t="s">
        <v>163</v>
      </c>
    </row>
    <row r="69" spans="3:9" x14ac:dyDescent="0.15">
      <c r="D69" s="1" t="s">
        <v>157</v>
      </c>
    </row>
    <row r="70" spans="3:9" x14ac:dyDescent="0.15">
      <c r="E70" s="22" t="s">
        <v>151</v>
      </c>
      <c r="F70" s="22" t="s">
        <v>152</v>
      </c>
      <c r="H70" s="22" t="s">
        <v>96</v>
      </c>
      <c r="I70" s="22" t="s">
        <v>152</v>
      </c>
    </row>
    <row r="71" spans="3:9" x14ac:dyDescent="0.15">
      <c r="E71" s="21">
        <v>1</v>
      </c>
      <c r="F71" s="21" t="s">
        <v>153</v>
      </c>
      <c r="H71" s="21" t="s">
        <v>158</v>
      </c>
      <c r="I71" s="21" t="s">
        <v>153</v>
      </c>
    </row>
    <row r="72" spans="3:9" x14ac:dyDescent="0.15">
      <c r="E72" s="21">
        <v>2</v>
      </c>
      <c r="F72" s="21" t="s">
        <v>153</v>
      </c>
      <c r="H72" s="21" t="s">
        <v>102</v>
      </c>
      <c r="I72" s="21" t="s">
        <v>153</v>
      </c>
    </row>
    <row r="73" spans="3:9" x14ac:dyDescent="0.15">
      <c r="E73" s="21">
        <v>3</v>
      </c>
      <c r="F73" s="21" t="s">
        <v>153</v>
      </c>
      <c r="H73" s="21" t="s">
        <v>103</v>
      </c>
      <c r="I73" s="21" t="s">
        <v>153</v>
      </c>
    </row>
    <row r="74" spans="3:9" x14ac:dyDescent="0.15">
      <c r="E74" s="21" t="s">
        <v>154</v>
      </c>
      <c r="F74" s="21" t="s">
        <v>153</v>
      </c>
      <c r="H74" s="21" t="s">
        <v>104</v>
      </c>
      <c r="I74" s="21" t="s">
        <v>153</v>
      </c>
    </row>
    <row r="75" spans="3:9" x14ac:dyDescent="0.15">
      <c r="E75" s="21" t="s">
        <v>155</v>
      </c>
      <c r="F75" s="21" t="s">
        <v>153</v>
      </c>
      <c r="H75" s="21" t="s">
        <v>105</v>
      </c>
      <c r="I75" s="21" t="s">
        <v>153</v>
      </c>
    </row>
    <row r="76" spans="3:9" x14ac:dyDescent="0.15">
      <c r="E76" s="21" t="s">
        <v>156</v>
      </c>
      <c r="F76" s="21" t="s">
        <v>153</v>
      </c>
      <c r="H76" s="21" t="s">
        <v>106</v>
      </c>
      <c r="I76" s="21" t="s">
        <v>153</v>
      </c>
    </row>
    <row r="77" spans="3:9" x14ac:dyDescent="0.15">
      <c r="H77" s="21" t="s">
        <v>107</v>
      </c>
      <c r="I77" s="21" t="s">
        <v>153</v>
      </c>
    </row>
    <row r="78" spans="3:9" x14ac:dyDescent="0.15">
      <c r="H78" s="21" t="s">
        <v>108</v>
      </c>
      <c r="I78" s="21" t="s">
        <v>153</v>
      </c>
    </row>
    <row r="79" spans="3:9" x14ac:dyDescent="0.15">
      <c r="H79" s="21" t="s">
        <v>109</v>
      </c>
      <c r="I79" s="21" t="s">
        <v>153</v>
      </c>
    </row>
    <row r="80" spans="3:9" x14ac:dyDescent="0.15">
      <c r="H80" s="21" t="s">
        <v>110</v>
      </c>
      <c r="I80" s="21" t="s">
        <v>153</v>
      </c>
    </row>
    <row r="81" spans="2:9" x14ac:dyDescent="0.15">
      <c r="H81" s="21" t="s">
        <v>111</v>
      </c>
      <c r="I81" s="21" t="s">
        <v>153</v>
      </c>
    </row>
    <row r="82" spans="2:9" x14ac:dyDescent="0.15">
      <c r="H82" s="21" t="s">
        <v>112</v>
      </c>
      <c r="I82" s="21" t="s">
        <v>153</v>
      </c>
    </row>
    <row r="83" spans="2:9" x14ac:dyDescent="0.15">
      <c r="D83" s="1" t="s">
        <v>159</v>
      </c>
    </row>
    <row r="84" spans="2:9" x14ac:dyDescent="0.15">
      <c r="E84" s="1" t="s">
        <v>162</v>
      </c>
    </row>
    <row r="85" spans="2:9" x14ac:dyDescent="0.15">
      <c r="D85" s="1" t="s">
        <v>160</v>
      </c>
    </row>
    <row r="86" spans="2:9" x14ac:dyDescent="0.15">
      <c r="E86" s="1" t="s">
        <v>161</v>
      </c>
    </row>
    <row r="88" spans="2:9" x14ac:dyDescent="0.15">
      <c r="B88" s="1" t="s">
        <v>53</v>
      </c>
    </row>
    <row r="89" spans="2:9" x14ac:dyDescent="0.15">
      <c r="C89" s="1" t="s">
        <v>165</v>
      </c>
    </row>
    <row r="90" spans="2:9" x14ac:dyDescent="0.15">
      <c r="C90" s="1" t="s">
        <v>164</v>
      </c>
    </row>
  </sheetData>
  <mergeCells count="1">
    <mergeCell ref="H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3" sqref="A43"/>
    </sheetView>
  </sheetViews>
  <sheetFormatPr defaultRowHeight="13.5" x14ac:dyDescent="0.15"/>
  <cols>
    <col min="1" max="1" width="18.125" bestFit="1" customWidth="1"/>
    <col min="2" max="2" width="58.25" bestFit="1" customWidth="1"/>
    <col min="4" max="4" width="33" bestFit="1" customWidth="1"/>
    <col min="9" max="9" width="16.75" bestFit="1" customWidth="1"/>
    <col min="10" max="10" width="15" bestFit="1" customWidth="1"/>
  </cols>
  <sheetData>
    <row r="1" spans="1:12" s="12" customFormat="1" ht="16.5" x14ac:dyDescent="0.35">
      <c r="A1" s="9"/>
      <c r="B1" s="9"/>
      <c r="C1" s="9"/>
      <c r="D1" s="9"/>
      <c r="E1" s="9"/>
      <c r="F1" s="10" t="s">
        <v>70</v>
      </c>
      <c r="G1" s="11"/>
      <c r="H1" s="11"/>
      <c r="I1" s="11"/>
      <c r="J1" s="11"/>
      <c r="K1" s="11"/>
      <c r="L1" s="10"/>
    </row>
    <row r="2" spans="1:12" s="12" customFormat="1" ht="16.5" x14ac:dyDescent="0.15">
      <c r="A2" s="13" t="s">
        <v>71</v>
      </c>
      <c r="B2" s="14" t="s">
        <v>72</v>
      </c>
      <c r="C2" s="14" t="s">
        <v>73</v>
      </c>
      <c r="D2" s="14" t="s">
        <v>74</v>
      </c>
      <c r="E2" s="15" t="s">
        <v>75</v>
      </c>
      <c r="F2" s="16" t="s">
        <v>76</v>
      </c>
      <c r="G2" s="16" t="s">
        <v>77</v>
      </c>
      <c r="H2" s="16" t="s">
        <v>78</v>
      </c>
      <c r="I2" s="16" t="s">
        <v>79</v>
      </c>
      <c r="J2" s="16" t="s">
        <v>80</v>
      </c>
      <c r="K2" s="16" t="s">
        <v>81</v>
      </c>
      <c r="L2" s="17" t="s">
        <v>82</v>
      </c>
    </row>
    <row r="3" spans="1:12" s="12" customFormat="1" ht="16.5" x14ac:dyDescent="0.35">
      <c r="A3" s="18" t="s">
        <v>84</v>
      </c>
      <c r="B3" s="18" t="s">
        <v>85</v>
      </c>
      <c r="C3" s="18" t="s">
        <v>83</v>
      </c>
      <c r="D3" s="18" t="s">
        <v>86</v>
      </c>
      <c r="E3" s="18"/>
      <c r="F3" s="19"/>
      <c r="G3" s="19"/>
      <c r="H3" s="20"/>
      <c r="I3" s="19">
        <v>1</v>
      </c>
      <c r="J3" s="19"/>
      <c r="K3" s="19"/>
      <c r="L3" s="1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67" workbookViewId="0">
      <selection activeCell="B85" sqref="B85:C95"/>
    </sheetView>
  </sheetViews>
  <sheetFormatPr defaultRowHeight="16.5" x14ac:dyDescent="0.15"/>
  <cols>
    <col min="1" max="1" width="9" style="1"/>
    <col min="2" max="2" width="14.125" style="1" bestFit="1" customWidth="1"/>
    <col min="3" max="16384" width="9" style="1"/>
  </cols>
  <sheetData>
    <row r="1" spans="1:2" x14ac:dyDescent="0.15">
      <c r="A1" s="1" t="s">
        <v>0</v>
      </c>
    </row>
    <row r="3" spans="1:2" ht="22.5" x14ac:dyDescent="0.15">
      <c r="B3" s="8" t="s">
        <v>44</v>
      </c>
    </row>
    <row r="5" spans="1:2" ht="19.5" x14ac:dyDescent="0.15">
      <c r="B5" s="2" t="s">
        <v>1</v>
      </c>
    </row>
    <row r="6" spans="1:2" x14ac:dyDescent="0.15">
      <c r="B6" s="5"/>
    </row>
    <row r="7" spans="1:2" ht="17.25" x14ac:dyDescent="0.15">
      <c r="B7" s="3" t="s">
        <v>2</v>
      </c>
    </row>
    <row r="8" spans="1:2" x14ac:dyDescent="0.15">
      <c r="B8" s="6"/>
    </row>
    <row r="9" spans="1:2" ht="17.25" x14ac:dyDescent="0.15">
      <c r="B9" s="3" t="s">
        <v>3</v>
      </c>
    </row>
    <row r="10" spans="1:2" x14ac:dyDescent="0.15">
      <c r="B10" s="6"/>
    </row>
    <row r="11" spans="1:2" ht="17.25" x14ac:dyDescent="0.15">
      <c r="B11" s="3" t="s">
        <v>4</v>
      </c>
    </row>
    <row r="12" spans="1:2" x14ac:dyDescent="0.15">
      <c r="B12" s="6"/>
    </row>
    <row r="13" spans="1:2" ht="17.25" x14ac:dyDescent="0.15">
      <c r="B13" s="3" t="s">
        <v>5</v>
      </c>
    </row>
    <row r="14" spans="1:2" x14ac:dyDescent="0.15">
      <c r="B14" s="6"/>
    </row>
    <row r="15" spans="1:2" x14ac:dyDescent="0.15">
      <c r="B15" s="6"/>
    </row>
    <row r="16" spans="1:2" ht="17.25" x14ac:dyDescent="0.15">
      <c r="B16" s="3" t="s">
        <v>6</v>
      </c>
    </row>
    <row r="17" spans="2:2" ht="17.25" x14ac:dyDescent="0.15">
      <c r="B17" s="3" t="s">
        <v>7</v>
      </c>
    </row>
    <row r="18" spans="2:2" x14ac:dyDescent="0.15">
      <c r="B18" s="6"/>
    </row>
    <row r="19" spans="2:2" ht="17.25" x14ac:dyDescent="0.15">
      <c r="B19" s="3" t="s">
        <v>8</v>
      </c>
    </row>
    <row r="20" spans="2:2" x14ac:dyDescent="0.15">
      <c r="B20" s="6"/>
    </row>
    <row r="21" spans="2:2" x14ac:dyDescent="0.15">
      <c r="B21" s="7" t="s">
        <v>42</v>
      </c>
    </row>
    <row r="22" spans="2:2" x14ac:dyDescent="0.15">
      <c r="B22" s="6"/>
    </row>
    <row r="23" spans="2:2" x14ac:dyDescent="0.15">
      <c r="B23" s="6"/>
    </row>
    <row r="24" spans="2:2" ht="17.25" x14ac:dyDescent="0.15">
      <c r="B24" s="3" t="s">
        <v>9</v>
      </c>
    </row>
    <row r="25" spans="2:2" ht="17.25" x14ac:dyDescent="0.15">
      <c r="B25" s="3" t="s">
        <v>10</v>
      </c>
    </row>
    <row r="26" spans="2:2" x14ac:dyDescent="0.15">
      <c r="B26" s="6"/>
    </row>
    <row r="27" spans="2:2" ht="17.25" x14ac:dyDescent="0.15">
      <c r="B27" s="3" t="s">
        <v>11</v>
      </c>
    </row>
    <row r="28" spans="2:2" x14ac:dyDescent="0.15">
      <c r="B28" s="6"/>
    </row>
    <row r="29" spans="2:2" ht="17.25" x14ac:dyDescent="0.15">
      <c r="B29" s="3" t="s">
        <v>12</v>
      </c>
    </row>
    <row r="30" spans="2:2" x14ac:dyDescent="0.15">
      <c r="B30" s="6"/>
    </row>
    <row r="31" spans="2:2" ht="17.25" x14ac:dyDescent="0.15">
      <c r="B31" s="3" t="s">
        <v>139</v>
      </c>
    </row>
    <row r="32" spans="2:2" ht="17.25" x14ac:dyDescent="0.15">
      <c r="B32" s="3" t="s">
        <v>13</v>
      </c>
    </row>
    <row r="33" spans="2:2" ht="17.25" x14ac:dyDescent="0.15">
      <c r="B33" s="3" t="s">
        <v>14</v>
      </c>
    </row>
    <row r="34" spans="2:2" ht="17.25" x14ac:dyDescent="0.15">
      <c r="B34" s="3" t="s">
        <v>15</v>
      </c>
    </row>
    <row r="35" spans="2:2" x14ac:dyDescent="0.15">
      <c r="B35" s="6"/>
    </row>
    <row r="36" spans="2:2" ht="17.25" x14ac:dyDescent="0.15">
      <c r="B36" s="3" t="s">
        <v>16</v>
      </c>
    </row>
    <row r="37" spans="2:2" x14ac:dyDescent="0.15">
      <c r="B37" s="6"/>
    </row>
    <row r="38" spans="2:2" ht="17.25" x14ac:dyDescent="0.15">
      <c r="B38" s="3" t="s">
        <v>17</v>
      </c>
    </row>
    <row r="39" spans="2:2" x14ac:dyDescent="0.15">
      <c r="B39" s="6"/>
    </row>
    <row r="40" spans="2:2" ht="17.25" x14ac:dyDescent="0.15">
      <c r="B40" s="3" t="s">
        <v>145</v>
      </c>
    </row>
    <row r="41" spans="2:2" x14ac:dyDescent="0.15">
      <c r="B41" s="6"/>
    </row>
    <row r="42" spans="2:2" ht="17.25" x14ac:dyDescent="0.15">
      <c r="B42" s="3" t="s">
        <v>18</v>
      </c>
    </row>
    <row r="43" spans="2:2" ht="17.25" x14ac:dyDescent="0.15">
      <c r="B43" s="3" t="s">
        <v>144</v>
      </c>
    </row>
    <row r="44" spans="2:2" x14ac:dyDescent="0.15">
      <c r="B44" s="6"/>
    </row>
    <row r="45" spans="2:2" ht="17.25" x14ac:dyDescent="0.15">
      <c r="B45" s="3" t="s">
        <v>19</v>
      </c>
    </row>
    <row r="46" spans="2:2" x14ac:dyDescent="0.15">
      <c r="B46" s="6"/>
    </row>
    <row r="47" spans="2:2" ht="17.25" x14ac:dyDescent="0.15">
      <c r="B47" s="3" t="s">
        <v>20</v>
      </c>
    </row>
    <row r="48" spans="2:2" x14ac:dyDescent="0.15">
      <c r="B48" s="6"/>
    </row>
    <row r="49" spans="2:2" ht="17.25" x14ac:dyDescent="0.15">
      <c r="B49" s="3" t="s">
        <v>21</v>
      </c>
    </row>
    <row r="50" spans="2:2" ht="17.25" x14ac:dyDescent="0.15">
      <c r="B50" s="3" t="s">
        <v>22</v>
      </c>
    </row>
    <row r="51" spans="2:2" x14ac:dyDescent="0.15">
      <c r="B51" s="6"/>
    </row>
    <row r="52" spans="2:2" ht="17.25" x14ac:dyDescent="0.15">
      <c r="B52" s="3" t="s">
        <v>23</v>
      </c>
    </row>
    <row r="53" spans="2:2" x14ac:dyDescent="0.15">
      <c r="B53" s="6"/>
    </row>
    <row r="54" spans="2:2" ht="17.25" x14ac:dyDescent="0.15">
      <c r="B54" s="3" t="s">
        <v>24</v>
      </c>
    </row>
    <row r="55" spans="2:2" x14ac:dyDescent="0.15">
      <c r="B55" s="6"/>
    </row>
    <row r="56" spans="2:2" ht="17.25" x14ac:dyDescent="0.15">
      <c r="B56" s="3" t="s">
        <v>25</v>
      </c>
    </row>
    <row r="57" spans="2:2" x14ac:dyDescent="0.15">
      <c r="B57" s="6"/>
    </row>
    <row r="58" spans="2:2" ht="17.25" x14ac:dyDescent="0.15">
      <c r="B58" s="3" t="s">
        <v>26</v>
      </c>
    </row>
    <row r="59" spans="2:2" ht="17.25" x14ac:dyDescent="0.15">
      <c r="B59" s="3" t="s">
        <v>27</v>
      </c>
    </row>
    <row r="60" spans="2:2" x14ac:dyDescent="0.15">
      <c r="B60" s="6"/>
    </row>
    <row r="61" spans="2:2" ht="17.25" x14ac:dyDescent="0.15">
      <c r="B61" s="3" t="s">
        <v>28</v>
      </c>
    </row>
    <row r="62" spans="2:2" x14ac:dyDescent="0.15">
      <c r="B62" s="6"/>
    </row>
    <row r="63" spans="2:2" ht="17.25" x14ac:dyDescent="0.15">
      <c r="B63" s="3" t="s">
        <v>29</v>
      </c>
    </row>
    <row r="64" spans="2:2" ht="17.25" x14ac:dyDescent="0.15">
      <c r="B64" s="3" t="s">
        <v>30</v>
      </c>
    </row>
    <row r="65" spans="2:2" ht="17.25" x14ac:dyDescent="0.15">
      <c r="B65" s="3" t="s">
        <v>31</v>
      </c>
    </row>
    <row r="66" spans="2:2" ht="17.25" x14ac:dyDescent="0.15">
      <c r="B66" s="3" t="s">
        <v>32</v>
      </c>
    </row>
    <row r="67" spans="2:2" ht="17.25" x14ac:dyDescent="0.15">
      <c r="B67" s="3" t="s">
        <v>33</v>
      </c>
    </row>
    <row r="68" spans="2:2" ht="17.25" x14ac:dyDescent="0.15">
      <c r="B68" s="3" t="s">
        <v>34</v>
      </c>
    </row>
    <row r="69" spans="2:2" ht="17.25" x14ac:dyDescent="0.15">
      <c r="B69" s="3" t="s">
        <v>35</v>
      </c>
    </row>
    <row r="70" spans="2:2" ht="17.25" x14ac:dyDescent="0.15">
      <c r="B70" s="3" t="s">
        <v>36</v>
      </c>
    </row>
    <row r="71" spans="2:2" ht="17.25" x14ac:dyDescent="0.15">
      <c r="B71" s="3" t="s">
        <v>37</v>
      </c>
    </row>
    <row r="72" spans="2:2" x14ac:dyDescent="0.15">
      <c r="B72" s="6"/>
    </row>
    <row r="73" spans="2:2" ht="17.25" x14ac:dyDescent="0.15">
      <c r="B73" s="3" t="s">
        <v>38</v>
      </c>
    </row>
    <row r="74" spans="2:2" x14ac:dyDescent="0.15">
      <c r="B74" s="6"/>
    </row>
    <row r="75" spans="2:2" ht="17.25" x14ac:dyDescent="0.15">
      <c r="B75" s="3" t="s">
        <v>39</v>
      </c>
    </row>
    <row r="76" spans="2:2" x14ac:dyDescent="0.15">
      <c r="B76" s="6"/>
    </row>
    <row r="77" spans="2:2" x14ac:dyDescent="0.15">
      <c r="B77" s="6"/>
    </row>
    <row r="78" spans="2:2" x14ac:dyDescent="0.15">
      <c r="B78" s="6"/>
    </row>
    <row r="79" spans="2:2" ht="17.25" x14ac:dyDescent="0.15">
      <c r="B79" s="3" t="s">
        <v>40</v>
      </c>
    </row>
    <row r="80" spans="2:2" x14ac:dyDescent="0.15">
      <c r="B80" s="6"/>
    </row>
    <row r="81" spans="2:3" x14ac:dyDescent="0.15">
      <c r="B81" s="6"/>
    </row>
    <row r="82" spans="2:3" ht="17.25" x14ac:dyDescent="0.15">
      <c r="B82" s="3" t="s">
        <v>43</v>
      </c>
    </row>
    <row r="83" spans="2:3" ht="17.25" x14ac:dyDescent="0.15">
      <c r="B83" s="3" t="s">
        <v>41</v>
      </c>
    </row>
    <row r="84" spans="2:3" x14ac:dyDescent="0.15">
      <c r="B84" s="4"/>
    </row>
    <row r="85" spans="2:3" x14ac:dyDescent="0.15">
      <c r="B85" s="1" t="s">
        <v>45</v>
      </c>
    </row>
    <row r="86" spans="2:3" x14ac:dyDescent="0.15">
      <c r="C86" s="1" t="s">
        <v>46</v>
      </c>
    </row>
    <row r="87" spans="2:3" x14ac:dyDescent="0.15">
      <c r="C87" s="1" t="s">
        <v>47</v>
      </c>
    </row>
    <row r="88" spans="2:3" x14ac:dyDescent="0.15">
      <c r="C88" s="1" t="s">
        <v>48</v>
      </c>
    </row>
    <row r="89" spans="2:3" x14ac:dyDescent="0.15">
      <c r="C89" s="1" t="s">
        <v>49</v>
      </c>
    </row>
    <row r="90" spans="2:3" x14ac:dyDescent="0.15">
      <c r="C90" s="1" t="s">
        <v>50</v>
      </c>
    </row>
    <row r="92" spans="2:3" x14ac:dyDescent="0.15">
      <c r="C92" s="1" t="s">
        <v>166</v>
      </c>
    </row>
    <row r="93" spans="2:3" x14ac:dyDescent="0.15">
      <c r="C93" s="1" t="s">
        <v>51</v>
      </c>
    </row>
    <row r="94" spans="2:3" x14ac:dyDescent="0.15">
      <c r="C94" s="1" t="s">
        <v>167</v>
      </c>
    </row>
    <row r="95" spans="2:3" x14ac:dyDescent="0.15">
      <c r="C95" s="1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pvp规则</vt:lpstr>
      <vt:lpstr>提示信息</vt:lpstr>
      <vt:lpstr>备忘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2016-01-11T08:12:08Z</dcterms:created>
  <dcterms:modified xsi:type="dcterms:W3CDTF">2016-01-13T11:04:47Z</dcterms:modified>
</cp:coreProperties>
</file>