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38400" windowHeight="19580" tabRatio="500"/>
  </bookViews>
  <sheets>
    <sheet name="里程碑2" sheetId="1" r:id="rId1"/>
    <sheet name="问题记录" sheetId="2" r:id="rId2"/>
    <sheet name="任务细分" sheetId="3" r:id="rId3"/>
  </sheets>
  <definedNames>
    <definedName name="_xlnm._FilterDatabase" localSheetId="0" hidden="1">里程碑2!$A$14:$AR$82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3" l="1"/>
  <c r="P65" i="1"/>
  <c r="P32" i="1"/>
  <c r="P66" i="1"/>
  <c r="P76" i="1"/>
  <c r="P77" i="1"/>
  <c r="P78" i="1"/>
  <c r="R81" i="1"/>
  <c r="Q81" i="1"/>
  <c r="AC81" i="1"/>
  <c r="AB81" i="1"/>
  <c r="AA69" i="1"/>
  <c r="AA81" i="1"/>
  <c r="Z81" i="1"/>
  <c r="V81" i="1"/>
  <c r="T22" i="1"/>
  <c r="T81" i="1"/>
  <c r="P18" i="1"/>
  <c r="P19" i="1"/>
  <c r="P20" i="1"/>
  <c r="P30" i="1"/>
  <c r="P69" i="1"/>
  <c r="P71" i="1"/>
  <c r="N81" i="1"/>
  <c r="P81" i="1"/>
</calcChain>
</file>

<file path=xl/sharedStrings.xml><?xml version="1.0" encoding="utf-8"?>
<sst xmlns="http://schemas.openxmlformats.org/spreadsheetml/2006/main" count="693" uniqueCount="412">
  <si>
    <t>背包</t>
    <phoneticPr fontId="4" type="noConversion"/>
  </si>
  <si>
    <t>分类</t>
    <phoneticPr fontId="4" type="noConversion"/>
  </si>
  <si>
    <t>模块</t>
    <phoneticPr fontId="2" type="noConversion"/>
  </si>
  <si>
    <t>任务名称</t>
    <phoneticPr fontId="4" type="noConversion"/>
  </si>
  <si>
    <t>优先级</t>
    <phoneticPr fontId="4" type="noConversion"/>
  </si>
  <si>
    <t>状态</t>
    <phoneticPr fontId="4" type="noConversion"/>
  </si>
  <si>
    <t>里程碑完成度</t>
    <phoneticPr fontId="2" type="noConversion"/>
  </si>
  <si>
    <t>05月27日</t>
    <phoneticPr fontId="2" type="noConversion"/>
  </si>
  <si>
    <t>6月3日</t>
    <phoneticPr fontId="2" type="noConversion"/>
  </si>
  <si>
    <t>6月10日</t>
    <phoneticPr fontId="2" type="noConversion"/>
  </si>
  <si>
    <t>6月17日</t>
    <phoneticPr fontId="2" type="noConversion"/>
  </si>
  <si>
    <t>6月24日</t>
    <phoneticPr fontId="2" type="noConversion"/>
  </si>
  <si>
    <t>策划分工</t>
    <phoneticPr fontId="4" type="noConversion"/>
  </si>
  <si>
    <t>文档反馈</t>
    <phoneticPr fontId="4" type="noConversion"/>
  </si>
  <si>
    <t>文档分析</t>
    <phoneticPr fontId="4" type="noConversion"/>
  </si>
  <si>
    <t>数值</t>
    <phoneticPr fontId="4" type="noConversion"/>
  </si>
  <si>
    <t>数值反馈</t>
    <phoneticPr fontId="4" type="noConversion"/>
  </si>
  <si>
    <t>客户端缩减后</t>
    <phoneticPr fontId="4" type="noConversion"/>
  </si>
  <si>
    <t>客户端分工</t>
    <phoneticPr fontId="4" type="noConversion"/>
  </si>
  <si>
    <t>服务器缩减后</t>
    <phoneticPr fontId="4" type="noConversion"/>
  </si>
  <si>
    <t>服务器分工</t>
    <phoneticPr fontId="4" type="noConversion"/>
  </si>
  <si>
    <t>开发备注</t>
    <phoneticPr fontId="4" type="noConversion"/>
  </si>
  <si>
    <t>配置</t>
    <phoneticPr fontId="2" type="noConversion"/>
  </si>
  <si>
    <t>策划配置缩减后</t>
    <phoneticPr fontId="4" type="noConversion"/>
  </si>
  <si>
    <t>配置bug修复</t>
    <phoneticPr fontId="4" type="noConversion"/>
  </si>
  <si>
    <t>用例</t>
    <phoneticPr fontId="4" type="noConversion"/>
  </si>
  <si>
    <t>测试</t>
    <phoneticPr fontId="4" type="noConversion"/>
  </si>
  <si>
    <t>测试分工</t>
    <phoneticPr fontId="4" type="noConversion"/>
  </si>
  <si>
    <t>QA备注</t>
    <phoneticPr fontId="4" type="noConversion"/>
  </si>
  <si>
    <t>UI</t>
    <phoneticPr fontId="2" type="noConversion"/>
  </si>
  <si>
    <t>模型</t>
    <phoneticPr fontId="2" type="noConversion"/>
  </si>
  <si>
    <t>特效</t>
    <phoneticPr fontId="2" type="noConversion"/>
  </si>
  <si>
    <t>音乐音效</t>
    <phoneticPr fontId="2" type="noConversion"/>
  </si>
  <si>
    <t>里程碑完成度</t>
    <phoneticPr fontId="4" type="noConversion"/>
  </si>
  <si>
    <t>详细描述</t>
    <phoneticPr fontId="4" type="noConversion"/>
  </si>
  <si>
    <t>功能项</t>
    <phoneticPr fontId="6" type="noConversion"/>
  </si>
  <si>
    <t>宠物</t>
    <phoneticPr fontId="2" type="noConversion"/>
  </si>
  <si>
    <t>宠物基础架构</t>
    <phoneticPr fontId="6" type="noConversion"/>
  </si>
  <si>
    <t>小星</t>
  </si>
  <si>
    <t>zz</t>
    <phoneticPr fontId="4" type="noConversion"/>
  </si>
  <si>
    <t>小珍</t>
    <phoneticPr fontId="4" type="noConversion"/>
  </si>
  <si>
    <t>ts</t>
    <phoneticPr fontId="4" type="noConversion"/>
  </si>
  <si>
    <t>认为只是宠物相关的基础内容，不包含各种宠物相关的功能</t>
    <phoneticPr fontId="4" type="noConversion"/>
  </si>
  <si>
    <t>角色</t>
    <phoneticPr fontId="2" type="noConversion"/>
  </si>
  <si>
    <t>主角属性，账号基础数据</t>
    <phoneticPr fontId="2" type="noConversion"/>
  </si>
  <si>
    <t>文生</t>
    <phoneticPr fontId="4" type="noConversion"/>
  </si>
  <si>
    <t>帅帅</t>
    <phoneticPr fontId="4" type="noConversion"/>
  </si>
  <si>
    <t>对局</t>
    <phoneticPr fontId="2" type="noConversion"/>
  </si>
  <si>
    <t>核心战斗-伤害公式计算</t>
    <phoneticPr fontId="2" type="noConversion"/>
  </si>
  <si>
    <t>包含补充开发内容和添加log</t>
    <phoneticPr fontId="4" type="noConversion"/>
  </si>
  <si>
    <t>√</t>
    <phoneticPr fontId="4" type="noConversion"/>
  </si>
  <si>
    <t>雷神</t>
    <phoneticPr fontId="4" type="noConversion"/>
  </si>
  <si>
    <t>核心战斗-AI</t>
    <phoneticPr fontId="4" type="noConversion"/>
  </si>
  <si>
    <t>核心战斗-UI</t>
    <phoneticPr fontId="2" type="noConversion"/>
  </si>
  <si>
    <t>文生</t>
    <phoneticPr fontId="4" type="noConversion"/>
  </si>
  <si>
    <t>不包括ui动画效果(后面的ui都不包括ui特效)</t>
    <phoneticPr fontId="4" type="noConversion"/>
  </si>
  <si>
    <t>功能项</t>
    <phoneticPr fontId="6" type="noConversion"/>
  </si>
  <si>
    <t>对局</t>
    <phoneticPr fontId="2" type="noConversion"/>
  </si>
  <si>
    <t>核心战斗-换宠</t>
    <phoneticPr fontId="2" type="noConversion"/>
  </si>
  <si>
    <t>雪姬</t>
  </si>
  <si>
    <t>核心战斗-照妖镜</t>
    <phoneticPr fontId="2" type="noConversion"/>
  </si>
  <si>
    <t>zz</t>
    <phoneticPr fontId="4" type="noConversion"/>
  </si>
  <si>
    <t>功能项</t>
    <phoneticPr fontId="2" type="noConversion"/>
  </si>
  <si>
    <t>对局</t>
    <phoneticPr fontId="2" type="noConversion"/>
  </si>
  <si>
    <t>抓宠、封妖</t>
    <phoneticPr fontId="2" type="noConversion"/>
  </si>
  <si>
    <t>√</t>
    <phoneticPr fontId="4" type="noConversion"/>
  </si>
  <si>
    <t>雪姬</t>
    <phoneticPr fontId="4" type="noConversion"/>
  </si>
  <si>
    <t>服务器时间算在结算了</t>
    <phoneticPr fontId="4" type="noConversion"/>
  </si>
  <si>
    <t>雷神</t>
    <phoneticPr fontId="4" type="noConversion"/>
  </si>
  <si>
    <t>用例和测试放到每个本和怪身上具体测试</t>
    <phoneticPr fontId="4" type="noConversion"/>
  </si>
  <si>
    <t>技能</t>
    <phoneticPr fontId="2" type="noConversion"/>
  </si>
  <si>
    <t>技能系统（服务器计算？对局内操作？）</t>
    <phoneticPr fontId="2" type="noConversion"/>
  </si>
  <si>
    <t>√</t>
    <phoneticPr fontId="4" type="noConversion"/>
  </si>
  <si>
    <t>按照xw说的非常简单的技能逻辑</t>
    <phoneticPr fontId="4" type="noConversion"/>
  </si>
  <si>
    <t>功能项</t>
    <phoneticPr fontId="6" type="noConversion"/>
  </si>
  <si>
    <t>技能</t>
    <phoneticPr fontId="2" type="noConversion"/>
  </si>
  <si>
    <t>雷神</t>
    <phoneticPr fontId="4" type="noConversion"/>
  </si>
  <si>
    <t>文档分析和用例只考虑了文档修改部分</t>
    <phoneticPr fontId="4" type="noConversion"/>
  </si>
  <si>
    <t>功能项</t>
    <phoneticPr fontId="4" type="noConversion"/>
  </si>
  <si>
    <t>副本</t>
    <phoneticPr fontId="2" type="noConversion"/>
  </si>
  <si>
    <t>副本基础逻辑</t>
    <phoneticPr fontId="2" type="noConversion"/>
  </si>
  <si>
    <t>小珍</t>
    <phoneticPr fontId="4" type="noConversion"/>
  </si>
  <si>
    <t>非同步pve</t>
    <phoneticPr fontId="4" type="noConversion"/>
  </si>
  <si>
    <t>ts</t>
    <phoneticPr fontId="4" type="noConversion"/>
  </si>
  <si>
    <t>副本</t>
    <phoneticPr fontId="4" type="noConversion"/>
  </si>
  <si>
    <t>副本-照妖镜</t>
    <phoneticPr fontId="4" type="noConversion"/>
  </si>
  <si>
    <t>功能项</t>
    <phoneticPr fontId="2" type="noConversion"/>
  </si>
  <si>
    <t>副本结算功能</t>
    <phoneticPr fontId="2" type="noConversion"/>
  </si>
  <si>
    <t>功能项</t>
    <phoneticPr fontId="4" type="noConversion"/>
  </si>
  <si>
    <t>胖子</t>
  </si>
  <si>
    <t>副本</t>
    <phoneticPr fontId="2" type="noConversion"/>
  </si>
  <si>
    <t>对局掉落表现</t>
    <phoneticPr fontId="4" type="noConversion"/>
  </si>
  <si>
    <t>任务</t>
    <phoneticPr fontId="2" type="noConversion"/>
  </si>
  <si>
    <t>胖子</t>
    <phoneticPr fontId="4" type="noConversion"/>
  </si>
  <si>
    <t>ts</t>
    <phoneticPr fontId="4" type="noConversion"/>
  </si>
  <si>
    <t>道具</t>
    <phoneticPr fontId="4" type="noConversion"/>
  </si>
  <si>
    <t>小星</t>
    <phoneticPr fontId="4" type="noConversion"/>
  </si>
  <si>
    <t>√</t>
    <phoneticPr fontId="4" type="noConversion"/>
  </si>
  <si>
    <t>内容项</t>
    <phoneticPr fontId="2" type="noConversion"/>
  </si>
  <si>
    <t>副本</t>
    <phoneticPr fontId="2" type="noConversion"/>
  </si>
  <si>
    <t>美术</t>
    <phoneticPr fontId="2" type="noConversion"/>
  </si>
  <si>
    <t>人天*1.5，debug时间，和很多不确定因素，包括一些卡点，未知的文档，以及文档反馈修改</t>
    <phoneticPr fontId="4" type="noConversion"/>
  </si>
  <si>
    <t>文档分析时间为基础时间*1.5（与策划反馈修改）
用例时间为基础时间*1.3（走读修改）
测试时间为基础时间*2（提bug，验bug，出现不可预知阻碍，多机型兼容性）</t>
    <phoneticPr fontId="4" type="noConversion"/>
  </si>
  <si>
    <t>2W2</t>
    <phoneticPr fontId="2" type="noConversion"/>
  </si>
  <si>
    <t>2W1</t>
    <phoneticPr fontId="2" type="noConversion"/>
  </si>
  <si>
    <t>2W3</t>
  </si>
  <si>
    <t>2W4</t>
  </si>
  <si>
    <t>2W5</t>
  </si>
  <si>
    <t>QA测试</t>
    <phoneticPr fontId="2" type="noConversion"/>
  </si>
  <si>
    <t>其他</t>
    <phoneticPr fontId="2" type="noConversion"/>
  </si>
  <si>
    <t>策划文档</t>
    <phoneticPr fontId="2" type="noConversion"/>
  </si>
  <si>
    <t>内容项</t>
    <phoneticPr fontId="2" type="noConversion"/>
  </si>
  <si>
    <t>其他</t>
    <phoneticPr fontId="2" type="noConversion"/>
  </si>
  <si>
    <t>序号</t>
    <phoneticPr fontId="2" type="noConversion"/>
  </si>
  <si>
    <t>备注</t>
    <phoneticPr fontId="2" type="noConversion"/>
  </si>
  <si>
    <t>参考内容</t>
    <phoneticPr fontId="2" type="noConversion"/>
  </si>
  <si>
    <t>day6</t>
    <phoneticPr fontId="2" type="noConversion"/>
  </si>
  <si>
    <t>xw</t>
    <phoneticPr fontId="2" type="noConversion"/>
  </si>
  <si>
    <t>xw、胖子</t>
    <phoneticPr fontId="2" type="noConversion"/>
  </si>
  <si>
    <t>胖子</t>
    <phoneticPr fontId="2" type="noConversion"/>
  </si>
  <si>
    <t>功能项</t>
  </si>
  <si>
    <t>道具</t>
  </si>
  <si>
    <t>商店文档（商城、npc商店）</t>
    <phoneticPr fontId="2" type="noConversion"/>
  </si>
  <si>
    <t>社交</t>
  </si>
  <si>
    <t>邮箱-主要用于系统发信</t>
  </si>
  <si>
    <t>角色</t>
  </si>
  <si>
    <t>疲劳值</t>
  </si>
  <si>
    <t>文生</t>
  </si>
  <si>
    <t>帅帅</t>
  </si>
  <si>
    <t>ts</t>
  </si>
  <si>
    <t>宠物</t>
  </si>
  <si>
    <t>小珍</t>
  </si>
  <si>
    <t>对局</t>
    <phoneticPr fontId="4" type="noConversion"/>
  </si>
  <si>
    <t>xw</t>
    <phoneticPr fontId="2" type="noConversion"/>
  </si>
  <si>
    <t>day6</t>
    <phoneticPr fontId="2" type="noConversion"/>
  </si>
  <si>
    <t>宠物界面（包括上阵宠物选择，各个坑接口）</t>
    <phoneticPr fontId="2" type="noConversion"/>
  </si>
  <si>
    <t>新手</t>
    <phoneticPr fontId="4" type="noConversion"/>
  </si>
  <si>
    <t>初期商业模型细化（次存保证、前3天付费）</t>
    <phoneticPr fontId="2" type="noConversion"/>
  </si>
  <si>
    <t>day6</t>
    <phoneticPr fontId="2" type="noConversion"/>
  </si>
  <si>
    <t>孔老师</t>
    <phoneticPr fontId="2" type="noConversion"/>
  </si>
  <si>
    <t>7天任务内容更新（修改成新版本任务系统</t>
    <phoneticPr fontId="2" type="noConversion"/>
  </si>
  <si>
    <t>任务系统功能（包含对话配置方式）</t>
    <phoneticPr fontId="2" type="noConversion"/>
  </si>
  <si>
    <t>day3</t>
    <phoneticPr fontId="2" type="noConversion"/>
  </si>
  <si>
    <t>动态战力变化模型</t>
    <phoneticPr fontId="2" type="noConversion"/>
  </si>
  <si>
    <t>day6</t>
    <phoneticPr fontId="2" type="noConversion"/>
  </si>
  <si>
    <t>副本时间，难度调整模型</t>
    <phoneticPr fontId="2" type="noConversion"/>
  </si>
  <si>
    <t>副本选择(副本信息）</t>
    <phoneticPr fontId="4" type="noConversion"/>
  </si>
  <si>
    <t>day6</t>
    <phoneticPr fontId="2" type="noConversion"/>
  </si>
  <si>
    <t>策划众人</t>
    <phoneticPr fontId="2" type="noConversion"/>
  </si>
  <si>
    <t>小星</t>
    <phoneticPr fontId="2" type="noConversion"/>
  </si>
  <si>
    <t>小星day4</t>
    <phoneticPr fontId="2" type="noConversion"/>
  </si>
  <si>
    <t>day6（小星day4）</t>
    <phoneticPr fontId="2" type="noConversion"/>
  </si>
  <si>
    <t>团队克制设计、团队数值模型搭建（技能价值考虑，被动技能价值，针对不同玩法，尤其考虑pvp赛季循环设计）</t>
    <phoneticPr fontId="2" type="noConversion"/>
  </si>
  <si>
    <t>通天塔功能</t>
    <phoneticPr fontId="2" type="noConversion"/>
  </si>
  <si>
    <t>通天塔内容设计</t>
    <phoneticPr fontId="2" type="noConversion"/>
  </si>
  <si>
    <t>雪姬</t>
    <phoneticPr fontId="2" type="noConversion"/>
  </si>
  <si>
    <t>好友功能设计</t>
    <phoneticPr fontId="2" type="noConversion"/>
  </si>
  <si>
    <t>任务</t>
    <phoneticPr fontId="2" type="noConversion"/>
  </si>
  <si>
    <t>数值</t>
    <phoneticPr fontId="2" type="noConversion"/>
  </si>
  <si>
    <t>副本</t>
    <phoneticPr fontId="2" type="noConversion"/>
  </si>
  <si>
    <t>功能项</t>
    <phoneticPr fontId="2" type="noConversion"/>
  </si>
  <si>
    <t>活动</t>
    <phoneticPr fontId="2" type="noConversion"/>
  </si>
  <si>
    <t>社交</t>
    <phoneticPr fontId="2" type="noConversion"/>
  </si>
  <si>
    <t>已安排到响应项</t>
    <phoneticPr fontId="2" type="noConversion"/>
  </si>
  <si>
    <t>文档/配置</t>
    <phoneticPr fontId="2" type="noConversion"/>
  </si>
  <si>
    <t>美术</t>
    <phoneticPr fontId="2" type="noConversion"/>
  </si>
  <si>
    <t>场景</t>
    <phoneticPr fontId="2" type="noConversion"/>
  </si>
  <si>
    <t>程序开发</t>
  </si>
  <si>
    <t>程序开发</t>
    <phoneticPr fontId="2" type="noConversion"/>
  </si>
  <si>
    <t>副本</t>
  </si>
  <si>
    <t>道具系统-服务器宝箱</t>
  </si>
  <si>
    <t>√</t>
  </si>
  <si>
    <t>背包服务器数据</t>
    <phoneticPr fontId="2" type="noConversion"/>
  </si>
  <si>
    <t>day2,程序开发,封文档</t>
    <phoneticPr fontId="2" type="noConversion"/>
  </si>
  <si>
    <t>封文档</t>
    <phoneticPr fontId="2" type="noConversion"/>
  </si>
  <si>
    <t>day4</t>
    <phoneticPr fontId="2" type="noConversion"/>
  </si>
  <si>
    <t>day1,封文档</t>
    <phoneticPr fontId="2" type="noConversion"/>
  </si>
  <si>
    <t>QA测试</t>
  </si>
  <si>
    <t>QA测试</t>
    <phoneticPr fontId="2" type="noConversion"/>
  </si>
  <si>
    <t>day2,程序开发,封文档</t>
    <phoneticPr fontId="2" type="noConversion"/>
  </si>
  <si>
    <t>程序开发</t>
    <phoneticPr fontId="2" type="noConversion"/>
  </si>
  <si>
    <t>封文档</t>
    <phoneticPr fontId="2" type="noConversion"/>
  </si>
  <si>
    <t>副本-地形配置格式确定</t>
    <phoneticPr fontId="2" type="noConversion"/>
  </si>
  <si>
    <t>副本-地形生成</t>
    <phoneticPr fontId="2" type="noConversion"/>
  </si>
  <si>
    <t>副本-寻路部分</t>
    <phoneticPr fontId="2" type="noConversion"/>
  </si>
  <si>
    <t>副本-互动元素添加</t>
    <phoneticPr fontId="2" type="noConversion"/>
  </si>
  <si>
    <t>三方前</t>
    <phoneticPr fontId="2" type="noConversion"/>
  </si>
  <si>
    <t>策划文档</t>
    <phoneticPr fontId="2" type="noConversion"/>
  </si>
  <si>
    <t>三方前</t>
    <phoneticPr fontId="2" type="noConversion"/>
  </si>
  <si>
    <t>程序开发</t>
    <phoneticPr fontId="2" type="noConversion"/>
  </si>
  <si>
    <t>三方前</t>
    <phoneticPr fontId="2" type="noConversion"/>
  </si>
  <si>
    <t>三方前</t>
    <phoneticPr fontId="2" type="noConversion"/>
  </si>
  <si>
    <t>策划文档</t>
    <phoneticPr fontId="2" type="noConversion"/>
  </si>
  <si>
    <t>三方前</t>
    <phoneticPr fontId="2" type="noConversion"/>
  </si>
  <si>
    <t>封文档</t>
    <phoneticPr fontId="2" type="noConversion"/>
  </si>
  <si>
    <t xml:space="preserve"> </t>
    <phoneticPr fontId="2" type="noConversion"/>
  </si>
  <si>
    <t>普通难度5*3对局-文档</t>
    <phoneticPr fontId="2" type="noConversion"/>
  </si>
  <si>
    <t>核心战斗流程（进程，战斗）</t>
    <phoneticPr fontId="6" type="noConversion"/>
  </si>
  <si>
    <t>封文档</t>
    <phoneticPr fontId="2" type="noConversion"/>
  </si>
  <si>
    <t>day6</t>
    <phoneticPr fontId="2" type="noConversion"/>
  </si>
  <si>
    <t>day？</t>
    <phoneticPr fontId="2" type="noConversion"/>
  </si>
  <si>
    <t>新手玩法指引方案（对局，副本）</t>
    <phoneticPr fontId="2" type="noConversion"/>
  </si>
  <si>
    <t>day6</t>
    <phoneticPr fontId="2" type="noConversion"/>
  </si>
  <si>
    <t>怪物-动作*14</t>
    <phoneticPr fontId="2" type="noConversion"/>
  </si>
  <si>
    <t>day3出需求</t>
    <phoneticPr fontId="2" type="noConversion"/>
  </si>
  <si>
    <t>怪物-原画*8</t>
    <phoneticPr fontId="2" type="noConversion"/>
  </si>
  <si>
    <t>内容项</t>
    <phoneticPr fontId="2" type="noConversion"/>
  </si>
  <si>
    <t>怪物-3D*14</t>
    <phoneticPr fontId="2" type="noConversion"/>
  </si>
  <si>
    <t>美术资源</t>
    <phoneticPr fontId="2" type="noConversion"/>
  </si>
  <si>
    <t>美术资源</t>
    <phoneticPr fontId="2" type="noConversion"/>
  </si>
  <si>
    <t>美术资源</t>
    <phoneticPr fontId="2" type="noConversion"/>
  </si>
  <si>
    <t>场景-3D*1套</t>
    <phoneticPr fontId="2" type="noConversion"/>
  </si>
  <si>
    <t>场景-原画*1套</t>
    <phoneticPr fontId="2" type="noConversion"/>
  </si>
  <si>
    <t>其他</t>
    <phoneticPr fontId="2" type="noConversion"/>
  </si>
  <si>
    <t>标准</t>
    <phoneticPr fontId="2" type="noConversion"/>
  </si>
  <si>
    <t>美术制作规范回归</t>
    <phoneticPr fontId="2" type="noConversion"/>
  </si>
  <si>
    <t>day3</t>
    <phoneticPr fontId="2" type="noConversion"/>
  </si>
  <si>
    <t>1、项目方向确定下来后，每个leader规划一下组内分工，确定一下各组员的主要负责模块以及辅助负责内容。让每个人对自己未来的工作可以有一个规划和计划，明确方向的侧重点。</t>
  </si>
  <si>
    <t>在每个里程碑或者周版本内，根据工作侧重方向以及时间限制再做调整。如果有时间赶不上的情况，可能需要安排其他人员辅助主要人员的工作。</t>
  </si>
  <si>
    <t>PM负责跟进工作安排情况，对于不合理的问题进行调整。</t>
  </si>
  <si>
    <t>之前验收的内容任务点不够细，程序、策划、测试都需要注意（看之前的道具文档）</t>
  </si>
  <si>
    <t>3、程序做的一些设计架构、配置或者规范存档一下，方便其他人查阅等</t>
  </si>
  <si>
    <t>4、程序开发设计文档，评审步骤思考</t>
  </si>
  <si>
    <t>6、开发、测试环境注意：安卓和ios都需要保证可以持续集成</t>
  </si>
  <si>
    <t>7、svn提交内容需要有对应的任务或bug单号</t>
  </si>
  <si>
    <t>8、策划、测试代码权限管理</t>
  </si>
  <si>
    <t xml:space="preserve"> 2）提交内容要与任务关联，非任务相关或版本内内容禁止直接提交</t>
  </si>
  <si>
    <t xml:space="preserve"> 2）测试只可以在分支提交代码？主干提交需要交给程序处理？</t>
  </si>
  <si>
    <t>测试：</t>
  </si>
  <si>
    <t xml:space="preserve">总结： 有关项目进展的情况，可以随时广播给大家 </t>
  </si>
  <si>
    <t>程序开发,封文档</t>
    <phoneticPr fontId="2" type="noConversion"/>
  </si>
  <si>
    <t>程序开发</t>
    <phoneticPr fontId="2" type="noConversion"/>
  </si>
  <si>
    <t>DEMO验收后修改内容（不包括上面）</t>
    <phoneticPr fontId="2" type="noConversion"/>
  </si>
  <si>
    <t>产品原型制作-功能，内容</t>
    <phoneticPr fontId="2" type="noConversion"/>
  </si>
  <si>
    <t>怪物-boss-3D*1</t>
    <phoneticPr fontId="2" type="noConversion"/>
  </si>
  <si>
    <t>怪物-boss-动作*1</t>
    <phoneticPr fontId="2" type="noConversion"/>
  </si>
  <si>
    <t>day6出需求</t>
    <phoneticPr fontId="2" type="noConversion"/>
  </si>
  <si>
    <t>怪物-原画boss*1</t>
    <phoneticPr fontId="2" type="noConversion"/>
  </si>
  <si>
    <t>美术资源</t>
    <phoneticPr fontId="2" type="noConversion"/>
  </si>
  <si>
    <t>美术资源</t>
    <phoneticPr fontId="2" type="noConversion"/>
  </si>
  <si>
    <t>策划配置</t>
    <phoneticPr fontId="2" type="noConversion"/>
  </si>
  <si>
    <t>封文档</t>
  </si>
  <si>
    <t>封文档</t>
    <phoneticPr fontId="2" type="noConversion"/>
  </si>
  <si>
    <t>程序开发</t>
    <phoneticPr fontId="2" type="noConversion"/>
  </si>
  <si>
    <t>其他</t>
    <phoneticPr fontId="2" type="noConversion"/>
  </si>
  <si>
    <t>功能项</t>
    <phoneticPr fontId="2" type="noConversion"/>
  </si>
  <si>
    <t>程序开发</t>
    <phoneticPr fontId="2" type="noConversion"/>
  </si>
  <si>
    <t>day6</t>
    <phoneticPr fontId="2" type="noConversion"/>
  </si>
  <si>
    <t>封文档</t>
    <phoneticPr fontId="2" type="noConversion"/>
  </si>
  <si>
    <t>程序开发,封文档</t>
    <phoneticPr fontId="2" type="noConversion"/>
  </si>
  <si>
    <t>day4</t>
    <phoneticPr fontId="2" type="noConversion"/>
  </si>
  <si>
    <t>三方前</t>
    <phoneticPr fontId="2" type="noConversion"/>
  </si>
  <si>
    <t>三方前</t>
    <phoneticPr fontId="2" type="noConversion"/>
  </si>
  <si>
    <t>day1,封文档</t>
    <phoneticPr fontId="2" type="noConversion"/>
  </si>
  <si>
    <t>封文档，程序开发（服务器）</t>
    <phoneticPr fontId="2" type="noConversion"/>
  </si>
  <si>
    <t>封文档，程序开发（服务器端）</t>
    <phoneticPr fontId="2" type="noConversion"/>
  </si>
  <si>
    <t>动作状态机自动生成</t>
    <phoneticPr fontId="2" type="noConversion"/>
  </si>
  <si>
    <t>程序开发</t>
    <phoneticPr fontId="2" type="noConversion"/>
  </si>
  <si>
    <t>第一次开三方之后开始进行</t>
    <phoneticPr fontId="2" type="noConversion"/>
  </si>
  <si>
    <t>5、美术需求需要开三方，拆分任务，时间预估</t>
    <phoneticPr fontId="2" type="noConversion"/>
  </si>
  <si>
    <t>2、三方，任务细分，时间预估</t>
    <phoneticPr fontId="2" type="noConversion"/>
  </si>
  <si>
    <t xml:space="preserve"> 1）策划是否可以直接查看代码？提交权限限制到资源和配置？</t>
    <phoneticPr fontId="2" type="noConversion"/>
  </si>
  <si>
    <t>策划需要修改内容，提交需要遵循第7条规则</t>
    <phoneticPr fontId="2" type="noConversion"/>
  </si>
  <si>
    <t>需要再尝试，确认这个问题。多问一下其他项目</t>
    <phoneticPr fontId="2" type="noConversion"/>
  </si>
  <si>
    <t>ts、zz讨论确认谁负责提交的审核</t>
    <phoneticPr fontId="2" type="noConversion"/>
  </si>
  <si>
    <t>里程碑1延迟原因需要像大家说明</t>
    <phoneticPr fontId="2" type="noConversion"/>
  </si>
  <si>
    <t>版本结点广播</t>
    <phoneticPr fontId="2" type="noConversion"/>
  </si>
  <si>
    <t>里程碑2目标</t>
    <phoneticPr fontId="2" type="noConversion"/>
  </si>
  <si>
    <t xml:space="preserve">必须完成 </t>
    <phoneticPr fontId="4" type="noConversion"/>
  </si>
  <si>
    <t>功能</t>
    <phoneticPr fontId="4" type="noConversion"/>
  </si>
  <si>
    <t>内容</t>
    <phoneticPr fontId="4" type="noConversion"/>
  </si>
  <si>
    <t>5*3个对局制作</t>
    <phoneticPr fontId="4" type="noConversion"/>
  </si>
  <si>
    <t>游戏原型设计-功能，内容</t>
    <phoneticPr fontId="4" type="noConversion"/>
  </si>
  <si>
    <t>游戏各系统设计文档</t>
    <phoneticPr fontId="4" type="noConversion"/>
  </si>
  <si>
    <t>底线目标</t>
    <phoneticPr fontId="4" type="noConversion"/>
  </si>
  <si>
    <t>抓宠、封妖-程序制作完成</t>
    <phoneticPr fontId="4" type="noConversion"/>
  </si>
  <si>
    <t>游戏中怪物阵容搭配设计，初期商业模型细化</t>
    <phoneticPr fontId="4" type="noConversion"/>
  </si>
  <si>
    <t>功能</t>
    <phoneticPr fontId="4" type="noConversion"/>
  </si>
  <si>
    <t>道具、任务等服务器功能</t>
    <phoneticPr fontId="4" type="noConversion"/>
  </si>
  <si>
    <t>文档</t>
    <phoneticPr fontId="4" type="noConversion"/>
  </si>
  <si>
    <t xml:space="preserve">美术 </t>
    <phoneticPr fontId="4" type="noConversion"/>
  </si>
  <si>
    <t>超额任务</t>
    <phoneticPr fontId="4" type="noConversion"/>
  </si>
  <si>
    <t>功能</t>
    <phoneticPr fontId="4" type="noConversion"/>
  </si>
  <si>
    <t>副本基础功能</t>
    <phoneticPr fontId="4" type="noConversion"/>
  </si>
  <si>
    <t>小怪*14，boss*1，场景*1</t>
    <phoneticPr fontId="4" type="noConversion"/>
  </si>
  <si>
    <t>代码结构整理</t>
    <phoneticPr fontId="2" type="noConversion"/>
  </si>
  <si>
    <t>封文档</t>
    <phoneticPr fontId="2" type="noConversion"/>
  </si>
  <si>
    <t>任务系统-服务器统计系统、任务配置</t>
    <phoneticPr fontId="2" type="noConversion"/>
  </si>
  <si>
    <t>任务系统-服务器任务交付、奖励发放</t>
    <phoneticPr fontId="2" type="noConversion"/>
  </si>
  <si>
    <t>任务系统-服务器任务刷新</t>
    <phoneticPr fontId="2" type="noConversion"/>
  </si>
  <si>
    <t>副本-服务器端基础接口（进本的检测扣除返回随机种子和结算的验证和结果返回）</t>
    <phoneticPr fontId="2" type="noConversion"/>
  </si>
  <si>
    <t>美术</t>
    <rPh sb="0" eb="1">
      <t>mei'shu</t>
    </rPh>
    <phoneticPr fontId="4" type="noConversion"/>
  </si>
  <si>
    <t>特效</t>
    <rPh sb="0" eb="1">
      <t>te'xiao</t>
    </rPh>
    <phoneticPr fontId="2" type="noConversion"/>
  </si>
  <si>
    <t>完成级别说明</t>
    <phoneticPr fontId="2" type="noConversion"/>
  </si>
  <si>
    <t>封文档</t>
    <phoneticPr fontId="4" type="noConversion"/>
  </si>
  <si>
    <t>三方后问题解决和Leader级别同意</t>
    <phoneticPr fontId="4" type="noConversion"/>
  </si>
  <si>
    <t>策划验收</t>
    <phoneticPr fontId="4" type="noConversion"/>
  </si>
  <si>
    <t>负责策划验收， 保证一致性和完整性，策划内部体验，有配置内容的功能，产出配置说明和测试数据， 意见收集。</t>
    <phoneticPr fontId="4" type="noConversion"/>
  </si>
  <si>
    <t>QA测试</t>
    <phoneticPr fontId="4" type="noConversion"/>
  </si>
  <si>
    <t>按原来需求主要Bug解决</t>
    <phoneticPr fontId="4" type="noConversion"/>
  </si>
  <si>
    <t>集体测试</t>
    <phoneticPr fontId="4" type="noConversion"/>
  </si>
  <si>
    <t>全员测试，Bug解决，收集反馈意见， 解决明显阻外， CB1拿出手。</t>
    <phoneticPr fontId="4" type="noConversion"/>
  </si>
  <si>
    <t>策划文档</t>
    <rPh sb="0" eb="1">
      <t>ce'hua</t>
    </rPh>
    <rPh sb="2" eb="3">
      <t>wen'dang</t>
    </rPh>
    <phoneticPr fontId="4" type="noConversion"/>
  </si>
  <si>
    <t>三方前</t>
    <rPh sb="0" eb="1">
      <t>san'fang</t>
    </rPh>
    <rPh sb="2" eb="3">
      <t>qian</t>
    </rPh>
    <phoneticPr fontId="4" type="noConversion"/>
  </si>
  <si>
    <t>程序开发</t>
    <rPh sb="0" eb="1">
      <t>cheng'xu</t>
    </rPh>
    <rPh sb="2" eb="3">
      <t>kai'fa</t>
    </rPh>
    <phoneticPr fontId="4" type="noConversion"/>
  </si>
  <si>
    <t>策划设计文档完成，主策划验收通过</t>
    <rPh sb="0" eb="1">
      <t>ce'hua</t>
    </rPh>
    <rPh sb="2" eb="3">
      <t>she'ji</t>
    </rPh>
    <rPh sb="4" eb="5">
      <t>wen'dang</t>
    </rPh>
    <rPh sb="6" eb="7">
      <t>wan'cheng</t>
    </rPh>
    <rPh sb="9" eb="10">
      <t>zhu'ce'hua</t>
    </rPh>
    <rPh sb="12" eb="13">
      <t>yan'shou</t>
    </rPh>
    <rPh sb="14" eb="15">
      <t>tong'guo</t>
    </rPh>
    <phoneticPr fontId="4" type="noConversion"/>
  </si>
  <si>
    <t>策划文档分析完成，达到三方前状态</t>
    <rPh sb="0" eb="1">
      <t>ce'hua</t>
    </rPh>
    <rPh sb="2" eb="3">
      <t>wen'dang</t>
    </rPh>
    <rPh sb="4" eb="5">
      <t>fen'xi</t>
    </rPh>
    <rPh sb="6" eb="7">
      <t>wan'cheng</t>
    </rPh>
    <rPh sb="9" eb="10">
      <t>da'dao</t>
    </rPh>
    <rPh sb="11" eb="12">
      <t>san'fang'qian</t>
    </rPh>
    <rPh sb="14" eb="15">
      <t>zhuang'tai</t>
    </rPh>
    <phoneticPr fontId="4" type="noConversion"/>
  </si>
  <si>
    <t>程序任务完成，主程验收通过，可以提交策划验收</t>
    <rPh sb="0" eb="1">
      <t>cheng'xu</t>
    </rPh>
    <rPh sb="2" eb="3">
      <t>ren'wu</t>
    </rPh>
    <rPh sb="4" eb="5">
      <t>wan'cheng</t>
    </rPh>
    <rPh sb="7" eb="8">
      <t>zhu'cheng'xu</t>
    </rPh>
    <rPh sb="9" eb="10">
      <t>yan'shou</t>
    </rPh>
    <rPh sb="11" eb="12">
      <t>tong'guo</t>
    </rPh>
    <rPh sb="14" eb="15">
      <t>ke'yi</t>
    </rPh>
    <rPh sb="16" eb="17">
      <t>ti'jiao</t>
    </rPh>
    <rPh sb="18" eb="19">
      <t>ce'hua</t>
    </rPh>
    <rPh sb="20" eb="21">
      <t>yan'shou</t>
    </rPh>
    <phoneticPr fontId="4" type="noConversion"/>
  </si>
  <si>
    <t>副本配置5*3对局（音乐-临时资源，音效找旧资源</t>
    <rPh sb="13" eb="14">
      <t>lin'shi</t>
    </rPh>
    <rPh sb="15" eb="16">
      <t>zi'yuan</t>
    </rPh>
    <rPh sb="18" eb="19">
      <t>yin'xiao</t>
    </rPh>
    <rPh sb="20" eb="21">
      <t>zhao</t>
    </rPh>
    <rPh sb="21" eb="22">
      <t>jiu</t>
    </rPh>
    <rPh sb="22" eb="23">
      <t>zi'yuan</t>
    </rPh>
    <phoneticPr fontId="2" type="noConversion"/>
  </si>
  <si>
    <t>道具系统-服务端基础结构和配置</t>
    <phoneticPr fontId="4" type="noConversion"/>
  </si>
  <si>
    <t>文生</t>
    <phoneticPr fontId="4" type="noConversion"/>
  </si>
  <si>
    <t>程序开发</t>
    <phoneticPr fontId="4" type="noConversion"/>
  </si>
  <si>
    <t>程序开发</t>
    <phoneticPr fontId="4" type="noConversion"/>
  </si>
  <si>
    <t>对局功能完善（除了投喂），达到见玩家的程度</t>
    <phoneticPr fontId="4" type="noConversion"/>
  </si>
  <si>
    <t>服务器、客户端联调</t>
    <phoneticPr fontId="4" type="noConversion"/>
  </si>
  <si>
    <t>道具系统-服务器道具消耗和奖励</t>
    <phoneticPr fontId="4" type="noConversion"/>
  </si>
  <si>
    <t>道具系统-服务器端装备</t>
    <phoneticPr fontId="4" type="noConversion"/>
  </si>
  <si>
    <t>程序开发</t>
    <phoneticPr fontId="4" type="noConversion"/>
  </si>
  <si>
    <t>道具系统-基础框架，包括装备，包括货币，消耗道具（宝箱、钥匙，体力，双倍等）</t>
    <phoneticPr fontId="4" type="noConversion"/>
  </si>
  <si>
    <t>day2,三方前</t>
    <rPh sb="5" eb="6">
      <t>san'fang'qian</t>
    </rPh>
    <phoneticPr fontId="2" type="noConversion"/>
  </si>
  <si>
    <t>三方前</t>
    <rPh sb="0" eb="1">
      <t>san'fang'qian</t>
    </rPh>
    <phoneticPr fontId="2" type="noConversion"/>
  </si>
  <si>
    <t>day3，三方前</t>
    <rPh sb="5" eb="6">
      <t>san'fang'qian</t>
    </rPh>
    <phoneticPr fontId="2" type="noConversion"/>
  </si>
  <si>
    <t>对局，技能动画表现</t>
    <phoneticPr fontId="2" type="noConversion"/>
  </si>
  <si>
    <t>技能-大招操作*2</t>
    <phoneticPr fontId="2" type="noConversion"/>
  </si>
  <si>
    <t>提前：程序开发</t>
    <rPh sb="0" eb="1">
      <t>ti'qian</t>
    </rPh>
    <rPh sb="3" eb="4">
      <t>cheng'xu</t>
    </rPh>
    <rPh sb="5" eb="6">
      <t>kai'fa</t>
    </rPh>
    <phoneticPr fontId="4" type="noConversion"/>
  </si>
  <si>
    <t>已完成</t>
    <rPh sb="0" eb="1">
      <t>yi</t>
    </rPh>
    <rPh sb="1" eb="2">
      <t>wan'ch</t>
    </rPh>
    <phoneticPr fontId="4" type="noConversion"/>
  </si>
  <si>
    <t>延期：程序开发</t>
    <rPh sb="0" eb="1">
      <t>yan'qi</t>
    </rPh>
    <rPh sb="3" eb="4">
      <t>cheng'xu</t>
    </rPh>
    <phoneticPr fontId="4" type="noConversion"/>
  </si>
  <si>
    <t>道具</t>
    <rPh sb="0" eb="1">
      <t>dao'ju</t>
    </rPh>
    <phoneticPr fontId="6" type="noConversion"/>
  </si>
  <si>
    <t>预估时间</t>
    <rPh sb="0" eb="1">
      <t>yu'gu</t>
    </rPh>
    <rPh sb="2" eb="3">
      <t>shi'jian</t>
    </rPh>
    <phoneticPr fontId="6" type="noConversion"/>
  </si>
  <si>
    <t>总计划预估时间</t>
    <rPh sb="0" eb="1">
      <t>zong</t>
    </rPh>
    <rPh sb="1" eb="2">
      <t>ji'hua</t>
    </rPh>
    <rPh sb="3" eb="4">
      <t>yu'gu</t>
    </rPh>
    <rPh sb="5" eb="6">
      <t>shi'jian</t>
    </rPh>
    <phoneticPr fontId="6" type="noConversion"/>
  </si>
  <si>
    <t>备注</t>
    <rPh sb="0" eb="1">
      <t>bei'zhu</t>
    </rPh>
    <phoneticPr fontId="6" type="noConversion"/>
  </si>
  <si>
    <t>client</t>
  </si>
  <si>
    <t>道具配置表</t>
  </si>
  <si>
    <t>道具数据结构</t>
  </si>
  <si>
    <t>宝箱获得道具ui动画</t>
  </si>
  <si>
    <t>道具使用失败各种失败原因提示</t>
  </si>
  <si>
    <t>道具绑定ui</t>
  </si>
  <si>
    <t>道具Icon，tips，排版</t>
    <rPh sb="12" eb="13">
      <t>pai'ban</t>
    </rPh>
    <phoneticPr fontId="6" type="noConversion"/>
  </si>
  <si>
    <t>装备比较功能</t>
  </si>
  <si>
    <t>道具操作界面按钮功能</t>
  </si>
  <si>
    <t>置灰内容不做后统计时间</t>
    <phoneticPr fontId="6" type="noConversion"/>
  </si>
  <si>
    <t>总计</t>
    <rPh sb="0" eb="1">
      <t>zong'ji</t>
    </rPh>
    <phoneticPr fontId="6" type="noConversion"/>
  </si>
  <si>
    <t>server</t>
  </si>
  <si>
    <t>道具系统-基础框架，包括装备，包括货币，消耗道具（宝箱、钥匙，体力，双倍等）</t>
  </si>
  <si>
    <t>已完成</t>
    <rPh sb="0" eb="1">
      <t>yi'wan'cheng</t>
    </rPh>
    <phoneticPr fontId="6" type="noConversion"/>
  </si>
  <si>
    <t>道具系统-服务端基础结构和配置</t>
  </si>
  <si>
    <t>道具系统-服务器端装备</t>
  </si>
  <si>
    <t>道具宝箱使用</t>
  </si>
  <si>
    <t>奖励列表，奖励组</t>
    <rPh sb="5" eb="6">
      <t>jiang'li</t>
    </rPh>
    <rPh sb="7" eb="8">
      <t>zu</t>
    </rPh>
    <phoneticPr fontId="6" type="noConversion"/>
  </si>
  <si>
    <t>对局</t>
    <rPh sb="0" eb="1">
      <t>dui'ju</t>
    </rPh>
    <phoneticPr fontId="6" type="noConversion"/>
  </si>
  <si>
    <t>对局UI-血条动画</t>
    <rPh sb="0" eb="1">
      <t>dui'ju</t>
    </rPh>
    <phoneticPr fontId="6" type="noConversion"/>
  </si>
  <si>
    <t>对局UI-掉血弹数字动画</t>
  </si>
  <si>
    <t>对局UI-buff图标替代规则修改</t>
  </si>
  <si>
    <t>对局UI-ui挂特效-如大招</t>
  </si>
  <si>
    <t>对局UI-集火UI能挂在弱点上</t>
    <rPh sb="0" eb="1">
      <t>dui'ju</t>
    </rPh>
    <rPh sb="5" eb="6">
      <t>ji'huo</t>
    </rPh>
    <rPh sb="9" eb="10">
      <t>neng</t>
    </rPh>
    <rPh sb="10" eb="11">
      <t>gua</t>
    </rPh>
    <rPh sb="11" eb="12">
      <t>zai</t>
    </rPh>
    <rPh sb="12" eb="13">
      <t>ruo'dian</t>
    </rPh>
    <rPh sb="14" eb="15">
      <t>shang</t>
    </rPh>
    <phoneticPr fontId="6" type="noConversion"/>
  </si>
  <si>
    <t>对局UI-buff去掉图标</t>
    <rPh sb="0" eb="1">
      <t>dui'ju</t>
    </rPh>
    <phoneticPr fontId="6" type="noConversion"/>
  </si>
  <si>
    <t>对局换宠-ui增加能量条</t>
    <rPh sb="0" eb="1">
      <t>dui'ju</t>
    </rPh>
    <rPh sb="2" eb="3">
      <t>huan'chong</t>
    </rPh>
    <phoneticPr fontId="6" type="noConversion"/>
  </si>
  <si>
    <t>对局换宠-换怪特效</t>
  </si>
  <si>
    <t>对局照妖镜-弱点受击特效</t>
    <rPh sb="0" eb="1">
      <t>dui'ju</t>
    </rPh>
    <rPh sb="2" eb="3">
      <t>zhao'yao'jing</t>
    </rPh>
    <rPh sb="6" eb="7">
      <t>ruo'dian</t>
    </rPh>
    <rPh sb="8" eb="9">
      <t>shou</t>
    </rPh>
    <rPh sb="9" eb="10">
      <t>ji</t>
    </rPh>
    <rPh sb="10" eb="11">
      <t>te'xiao</t>
    </rPh>
    <phoneticPr fontId="6" type="noConversion"/>
  </si>
  <si>
    <t>对局照妖镜-弱点死亡表现</t>
  </si>
  <si>
    <t>对局照妖镜-照妖镜数据表配置（弱点类别，属性介绍，文字介绍，提示信息）</t>
  </si>
  <si>
    <t>对局照妖镜-照妖镜对隐藏小怪处理</t>
  </si>
  <si>
    <t>对局动画-进程动画具体设计</t>
  </si>
  <si>
    <t>？</t>
  </si>
  <si>
    <t>对局动画-开战动画</t>
  </si>
  <si>
    <t>对局动画-胜利失败动画</t>
  </si>
  <si>
    <t>对局动画- 前置动画删除了</t>
    <rPh sb="0" eb="1">
      <t>dui'ju</t>
    </rPh>
    <rPh sb="2" eb="3">
      <t>dong'hua</t>
    </rPh>
    <phoneticPr fontId="6" type="noConversion"/>
  </si>
  <si>
    <t>对局流程-取消集火逻辑</t>
  </si>
  <si>
    <t>对局流程-加速</t>
    <rPh sb="0" eb="1">
      <t>dui'ju</t>
    </rPh>
    <rPh sb="2" eb="3">
      <t>liu'cheng</t>
    </rPh>
    <rPh sb="5" eb="6">
      <t>jia'su</t>
    </rPh>
    <phoneticPr fontId="6" type="noConversion"/>
  </si>
  <si>
    <t>对局流程-服务器客户端上阵宠物数据同步</t>
    <rPh sb="0" eb="1">
      <t>dui'ju</t>
    </rPh>
    <rPh sb="2" eb="3">
      <t>liu'cheng</t>
    </rPh>
    <rPh sb="5" eb="6">
      <t>f'w'q</t>
    </rPh>
    <phoneticPr fontId="6" type="noConversion"/>
  </si>
  <si>
    <t>对局流程-切换条件判定</t>
    <rPh sb="0" eb="1">
      <t>dui'ju</t>
    </rPh>
    <rPh sb="2" eb="3">
      <t>liu'cheng</t>
    </rPh>
    <phoneticPr fontId="6" type="noConversion"/>
  </si>
  <si>
    <t>?</t>
  </si>
  <si>
    <t>对局流程-对局成功失败条件判定</t>
  </si>
  <si>
    <t>对局流程-副本对局配置拆大表</t>
  </si>
  <si>
    <t>多语言</t>
  </si>
  <si>
    <t>副本对局配置拆大表</t>
  </si>
  <si>
    <t>模块</t>
    <rPh sb="0" eb="1">
      <t>mo'kuai</t>
    </rPh>
    <phoneticPr fontId="2" type="noConversion"/>
  </si>
  <si>
    <t>任务</t>
    <rPh sb="0" eb="1">
      <t>ren'wu</t>
    </rPh>
    <phoneticPr fontId="2" type="noConversion"/>
  </si>
  <si>
    <t>分类</t>
    <rPh sb="0" eb="1">
      <t>fen'lei</t>
    </rPh>
    <phoneticPr fontId="2" type="noConversion"/>
  </si>
  <si>
    <t>大招</t>
    <rPh sb="0" eb="1">
      <t>da'zhao</t>
    </rPh>
    <phoneticPr fontId="6" type="noConversion"/>
  </si>
  <si>
    <t>法术大招:成功失败逻辑</t>
  </si>
  <si>
    <t>法术大招ui表现</t>
  </si>
  <si>
    <t>法术大招伤害动画升格逻辑</t>
  </si>
  <si>
    <t>物理大招最后一次伤害动画升格逻辑</t>
  </si>
  <si>
    <t>物理大招ui表现</t>
  </si>
  <si>
    <t>大招打断逻辑</t>
  </si>
  <si>
    <t>大招打断表现</t>
  </si>
  <si>
    <t>大招速度重算逻辑</t>
  </si>
  <si>
    <t>大招配置走一套</t>
  </si>
  <si>
    <t>//大招结束后中断对局</t>
  </si>
  <si>
    <t>原计划是6个表现，目前是2个大招表现</t>
  </si>
  <si>
    <t>延期：封文档</t>
    <rPh sb="0" eb="1">
      <t>yan'qi</t>
    </rPh>
    <rPh sb="3" eb="4">
      <t>feng</t>
    </rPh>
    <rPh sb="4" eb="5">
      <t>wen'dang</t>
    </rPh>
    <phoneticPr fontId="2" type="noConversion"/>
  </si>
  <si>
    <t>道具链接到相关界面功能</t>
    <phoneticPr fontId="2" type="noConversion"/>
  </si>
  <si>
    <t>暂停</t>
    <rPh sb="0" eb="1">
      <t>zan'ting</t>
    </rPh>
    <phoneticPr fontId="2" type="noConversion"/>
  </si>
  <si>
    <t>封文档</t>
    <phoneticPr fontId="2" type="noConversion"/>
  </si>
  <si>
    <t>调整：程序开发</t>
    <rPh sb="0" eb="1">
      <t>tiao'zheng</t>
    </rPh>
    <rPh sb="3" eb="4">
      <t>cheng'xu</t>
    </rPh>
    <rPh sb="5" eb="6">
      <t>kai'fa</t>
    </rPh>
    <phoneticPr fontId="4" type="noConversion"/>
  </si>
  <si>
    <t>已完成</t>
    <rPh sb="0" eb="1">
      <t>yi'wan'cheng</t>
    </rPh>
    <phoneticPr fontId="4" type="noConversion"/>
  </si>
  <si>
    <t>外包画魂</t>
    <rPh sb="0" eb="1">
      <t>wai'bao</t>
    </rPh>
    <rPh sb="2" eb="3">
      <t>hua'hun</t>
    </rPh>
    <phoneticPr fontId="4" type="noConversion"/>
  </si>
  <si>
    <t>day6（除画魂）</t>
    <rPh sb="5" eb="6">
      <t>chu</t>
    </rPh>
    <rPh sb="6" eb="7">
      <t>hua'hun</t>
    </rPh>
    <phoneticPr fontId="2" type="noConversion"/>
  </si>
  <si>
    <r>
      <t>day4,</t>
    </r>
    <r>
      <rPr>
        <sz val="10"/>
        <color theme="0" tint="-0.249977111117893"/>
        <rFont val="Microsoft YaHei"/>
        <family val="2"/>
      </rPr>
      <t>封文档</t>
    </r>
    <phoneticPr fontId="2" type="noConversion"/>
  </si>
  <si>
    <t>已完成</t>
    <phoneticPr fontId="4" type="noConversion"/>
  </si>
  <si>
    <t>延期：QA测试</t>
    <phoneticPr fontId="4" type="noConversion"/>
  </si>
  <si>
    <t>提前：QA测试</t>
    <phoneticPr fontId="2" type="noConversion"/>
  </si>
  <si>
    <r>
      <rPr>
        <sz val="10"/>
        <color theme="0" tint="-0.14999847407452621"/>
        <rFont val="Microsoft YaHei"/>
        <charset val="134"/>
      </rPr>
      <t>程序开发,</t>
    </r>
    <r>
      <rPr>
        <sz val="10"/>
        <rFont val="Microsoft YaHei"/>
        <family val="2"/>
      </rPr>
      <t>封文档</t>
    </r>
    <phoneticPr fontId="2" type="noConversion"/>
  </si>
  <si>
    <r>
      <t>延期：程序开发</t>
    </r>
    <r>
      <rPr>
        <sz val="10"/>
        <color theme="0" tint="-0.14999847407452621"/>
        <rFont val="Microsoft YaHei"/>
        <charset val="134"/>
      </rPr>
      <t>，QA测试</t>
    </r>
    <phoneticPr fontId="4" type="noConversion"/>
  </si>
  <si>
    <r>
      <t>延期：程序开发</t>
    </r>
    <r>
      <rPr>
        <sz val="10"/>
        <color theme="0" tint="-0.14999847407452621"/>
        <rFont val="Microsoft YaHei"/>
        <charset val="134"/>
      </rPr>
      <t>，QA测试</t>
    </r>
    <phoneticPr fontId="4" type="noConversion"/>
  </si>
  <si>
    <t>协议确定（角色、登录，宠物）</t>
    <phoneticPr fontId="4" type="noConversion"/>
  </si>
  <si>
    <t>延期：程序开发</t>
    <phoneticPr fontId="4" type="noConversion"/>
  </si>
  <si>
    <r>
      <rPr>
        <sz val="10"/>
        <color theme="0" tint="-0.14999847407452621"/>
        <rFont val="Microsoft YaHei"/>
        <charset val="134"/>
      </rPr>
      <t>程序开发,</t>
    </r>
    <r>
      <rPr>
        <sz val="10"/>
        <rFont val="Microsoft YaHei"/>
        <family val="2"/>
      </rPr>
      <t>封文档</t>
    </r>
    <phoneticPr fontId="2" type="noConversion"/>
  </si>
  <si>
    <t>提前：程序开发</t>
    <phoneticPr fontId="4" type="noConversion"/>
  </si>
  <si>
    <t>程序开发</t>
    <phoneticPr fontId="4" type="noConversion"/>
  </si>
  <si>
    <r>
      <t>程序开发，</t>
    </r>
    <r>
      <rPr>
        <sz val="10"/>
        <rFont val="Microsoft YaHei"/>
        <family val="2"/>
      </rPr>
      <t>提前：QA测试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</si>
</sst>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2"/>
      <color theme="1"/>
      <name val="微软雅黑"/>
      <family val="2"/>
      <charset val="134"/>
    </font>
    <font>
      <sz val="12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10"/>
      <name val="Microsoft YaHei"/>
      <family val="2"/>
    </font>
    <font>
      <sz val="8"/>
      <name val="Verdana"/>
      <family val="2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微软雅黑"/>
      <family val="2"/>
      <charset val="134"/>
    </font>
    <font>
      <u/>
      <sz val="12"/>
      <color theme="11"/>
      <name val="微软雅黑"/>
      <family val="2"/>
      <charset val="134"/>
    </font>
    <font>
      <sz val="10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0"/>
      <color indexed="8"/>
      <name val="Microsoft YaHei"/>
      <family val="2"/>
      <charset val="134"/>
    </font>
    <font>
      <b/>
      <sz val="10"/>
      <color indexed="8"/>
      <name val="Microsoft YaHei"/>
      <family val="2"/>
      <charset val="134"/>
    </font>
    <font>
      <b/>
      <sz val="10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12"/>
      <color theme="1"/>
      <name val="微软雅黑"/>
      <family val="2"/>
      <charset val="134"/>
    </font>
    <font>
      <b/>
      <sz val="12"/>
      <color theme="1"/>
      <name val="Microsoft YaHei"/>
      <charset val="161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color theme="0" tint="-0.249977111117893"/>
      <name val="Microsoft YaHei"/>
      <family val="2"/>
    </font>
    <font>
      <sz val="10"/>
      <color theme="0" tint="-0.14999847407452621"/>
      <name val="Microsoft YaHe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5">
    <xf numFmtId="0" fontId="0" fillId="0" borderId="0"/>
    <xf numFmtId="0" fontId="5" fillId="0" borderId="0">
      <alignment vertical="center"/>
    </xf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left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1" applyFont="1" applyFill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0" fontId="3" fillId="0" borderId="1" xfId="1" applyFont="1" applyFill="1" applyBorder="1" applyAlignment="1">
      <alignment horizontal="left" vertical="center" wrapText="1"/>
    </xf>
    <xf numFmtId="0" fontId="12" fillId="0" borderId="1" xfId="0" applyFont="1" applyBorder="1" applyAlignment="1">
      <alignment horizontal="center" vertical="center"/>
    </xf>
    <xf numFmtId="0" fontId="10" fillId="0" borderId="2" xfId="0" applyFont="1" applyBorder="1"/>
    <xf numFmtId="0" fontId="10" fillId="0" borderId="3" xfId="0" applyFont="1" applyBorder="1"/>
    <xf numFmtId="0" fontId="10" fillId="0" borderId="4" xfId="0" applyFont="1" applyBorder="1"/>
    <xf numFmtId="0" fontId="1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0" fontId="3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horizontal="center" wrapText="1"/>
    </xf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top"/>
    </xf>
    <xf numFmtId="0" fontId="11" fillId="0" borderId="1" xfId="1" applyFont="1" applyFill="1" applyBorder="1" applyAlignment="1">
      <alignment horizontal="left" vertical="center" wrapText="1"/>
    </xf>
    <xf numFmtId="16" fontId="12" fillId="0" borderId="1" xfId="0" applyNumberFormat="1" applyFont="1" applyBorder="1" applyAlignment="1">
      <alignment vertical="center"/>
    </xf>
    <xf numFmtId="0" fontId="3" fillId="0" borderId="1" xfId="1" applyFont="1" applyFill="1" applyBorder="1" applyAlignment="1">
      <alignment horizontal="left" wrapText="1"/>
    </xf>
    <xf numFmtId="0" fontId="14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wrapText="1"/>
    </xf>
    <xf numFmtId="0" fontId="3" fillId="0" borderId="1" xfId="0" applyFont="1" applyBorder="1" applyAlignment="1">
      <alignment vertical="center"/>
    </xf>
    <xf numFmtId="16" fontId="11" fillId="0" borderId="1" xfId="0" applyNumberFormat="1" applyFont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16" fontId="11" fillId="0" borderId="0" xfId="0" applyNumberFormat="1" applyFont="1" applyBorder="1" applyAlignment="1">
      <alignment vertical="center"/>
    </xf>
    <xf numFmtId="0" fontId="3" fillId="0" borderId="1" xfId="1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11" fillId="0" borderId="1" xfId="1" applyFont="1" applyFill="1" applyBorder="1" applyAlignment="1">
      <alignment horizontal="left" wrapText="1"/>
    </xf>
    <xf numFmtId="0" fontId="11" fillId="0" borderId="1" xfId="0" applyFont="1" applyBorder="1" applyAlignment="1">
      <alignment horizontal="left" vertical="center"/>
    </xf>
    <xf numFmtId="0" fontId="3" fillId="2" borderId="1" xfId="1" applyFont="1" applyFill="1" applyBorder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3" fillId="2" borderId="1" xfId="1" applyFont="1" applyFill="1" applyBorder="1" applyAlignment="1">
      <alignment horizontal="left"/>
    </xf>
    <xf numFmtId="0" fontId="11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vertical="center"/>
    </xf>
    <xf numFmtId="0" fontId="16" fillId="0" borderId="0" xfId="1" applyFont="1" applyAlignment="1"/>
    <xf numFmtId="0" fontId="5" fillId="0" borderId="0" xfId="1" applyAlignment="1"/>
    <xf numFmtId="0" fontId="15" fillId="0" borderId="0" xfId="1" applyFont="1" applyAlignment="1"/>
    <xf numFmtId="0" fontId="0" fillId="0" borderId="0" xfId="0" applyAlignment="1">
      <alignment vertical="center"/>
    </xf>
    <xf numFmtId="0" fontId="10" fillId="0" borderId="0" xfId="1" applyFont="1" applyAlignment="1"/>
    <xf numFmtId="0" fontId="10" fillId="3" borderId="0" xfId="1" applyFont="1" applyFill="1" applyAlignment="1"/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6" fillId="0" borderId="0" xfId="144" applyFont="1"/>
    <xf numFmtId="0" fontId="10" fillId="0" borderId="0" xfId="144" applyFont="1"/>
    <xf numFmtId="0" fontId="1" fillId="0" borderId="0" xfId="144"/>
    <xf numFmtId="0" fontId="17" fillId="0" borderId="0" xfId="0" applyFont="1"/>
    <xf numFmtId="0" fontId="18" fillId="0" borderId="0" xfId="0" applyFont="1"/>
    <xf numFmtId="0" fontId="18" fillId="0" borderId="0" xfId="1" applyFont="1" applyAlignment="1"/>
    <xf numFmtId="0" fontId="19" fillId="0" borderId="1" xfId="0" applyFont="1" applyBorder="1" applyAlignment="1">
      <alignment horizontal="center" vertical="top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</cellXfs>
  <cellStyles count="155">
    <cellStyle name="常规 2" xfId="1"/>
    <cellStyle name="常规 4" xfId="144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访问过的超链接" xfId="3" builtinId="9" hidden="1"/>
    <cellStyle name="访问过的超链接" xfId="5" builtinId="9" hidden="1"/>
    <cellStyle name="访问过的超链接" xfId="7" builtinId="9" hidden="1"/>
    <cellStyle name="访问过的超链接" xfId="9" builtinId="9" hidden="1"/>
    <cellStyle name="访问过的超链接" xfId="11" builtinId="9" hidden="1"/>
    <cellStyle name="访问过的超链接" xfId="13" builtinId="9" hidden="1"/>
    <cellStyle name="访问过的超链接" xfId="15" builtinId="9" hidden="1"/>
    <cellStyle name="访问过的超链接" xfId="17" builtinId="9" hidden="1"/>
    <cellStyle name="访问过的超链接" xfId="19" builtinId="9" hidden="1"/>
    <cellStyle name="访问过的超链接" xfId="21" builtinId="9" hidden="1"/>
    <cellStyle name="访问过的超链接" xfId="23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访问过的超链接" xfId="35" builtinId="9" hidden="1"/>
    <cellStyle name="访问过的超链接" xfId="37" builtinId="9" hidden="1"/>
    <cellStyle name="访问过的超链接" xfId="39" builtinId="9" hidden="1"/>
    <cellStyle name="访问过的超链接" xfId="41" builtinId="9" hidden="1"/>
    <cellStyle name="访问过的超链接" xfId="43" builtinId="9" hidden="1"/>
    <cellStyle name="访问过的超链接" xfId="45" builtinId="9" hidden="1"/>
    <cellStyle name="访问过的超链接" xfId="47" builtinId="9" hidden="1"/>
    <cellStyle name="访问过的超链接" xfId="49" builtinId="9" hidden="1"/>
    <cellStyle name="访问过的超链接" xfId="51" builtinId="9" hidden="1"/>
    <cellStyle name="访问过的超链接" xfId="53" builtinId="9" hidden="1"/>
    <cellStyle name="访问过的超链接" xfId="55" builtinId="9" hidden="1"/>
    <cellStyle name="访问过的超链接" xfId="57" builtinId="9" hidden="1"/>
    <cellStyle name="访问过的超链接" xfId="59" builtinId="9" hidden="1"/>
    <cellStyle name="访问过的超链接" xfId="61" builtinId="9" hidden="1"/>
    <cellStyle name="访问过的超链接" xfId="63" builtinId="9" hidden="1"/>
    <cellStyle name="访问过的超链接" xfId="65" builtinId="9" hidden="1"/>
    <cellStyle name="访问过的超链接" xfId="67" builtinId="9" hidden="1"/>
    <cellStyle name="访问过的超链接" xfId="69" builtinId="9" hidden="1"/>
    <cellStyle name="访问过的超链接" xfId="71" builtinId="9" hidden="1"/>
    <cellStyle name="访问过的超链接" xfId="73" builtinId="9" hidden="1"/>
    <cellStyle name="访问过的超链接" xfId="75" builtinId="9" hidden="1"/>
    <cellStyle name="访问过的超链接" xfId="77" builtinId="9" hidden="1"/>
    <cellStyle name="访问过的超链接" xfId="79" builtinId="9" hidden="1"/>
    <cellStyle name="访问过的超链接" xfId="81" builtinId="9" hidden="1"/>
    <cellStyle name="访问过的超链接" xfId="83" builtinId="9" hidden="1"/>
    <cellStyle name="访问过的超链接" xfId="85" builtinId="9" hidden="1"/>
    <cellStyle name="访问过的超链接" xfId="87" builtinId="9" hidden="1"/>
    <cellStyle name="访问过的超链接" xfId="89" builtinId="9" hidden="1"/>
    <cellStyle name="访问过的超链接" xfId="91" builtinId="9" hidden="1"/>
    <cellStyle name="访问过的超链接" xfId="93" builtinId="9" hidden="1"/>
    <cellStyle name="访问过的超链接" xfId="95" builtinId="9" hidden="1"/>
    <cellStyle name="访问过的超链接" xfId="97" builtinId="9" hidden="1"/>
    <cellStyle name="访问过的超链接" xfId="99" builtinId="9" hidden="1"/>
    <cellStyle name="访问过的超链接" xfId="101" builtinId="9" hidden="1"/>
    <cellStyle name="访问过的超链接" xfId="103" builtinId="9" hidden="1"/>
    <cellStyle name="访问过的超链接" xfId="105" builtinId="9" hidden="1"/>
    <cellStyle name="访问过的超链接" xfId="107" builtinId="9" hidden="1"/>
    <cellStyle name="访问过的超链接" xfId="109" builtinId="9" hidden="1"/>
    <cellStyle name="访问过的超链接" xfId="111" builtinId="9" hidden="1"/>
    <cellStyle name="访问过的超链接" xfId="113" builtinId="9" hidden="1"/>
    <cellStyle name="访问过的超链接" xfId="115" builtinId="9" hidden="1"/>
    <cellStyle name="访问过的超链接" xfId="117" builtinId="9" hidden="1"/>
    <cellStyle name="访问过的超链接" xfId="119" builtinId="9" hidden="1"/>
    <cellStyle name="访问过的超链接" xfId="121" builtinId="9" hidden="1"/>
    <cellStyle name="访问过的超链接" xfId="123" builtinId="9" hidden="1"/>
    <cellStyle name="访问过的超链接" xfId="125" builtinId="9" hidden="1"/>
    <cellStyle name="访问过的超链接" xfId="127" builtinId="9" hidden="1"/>
    <cellStyle name="访问过的超链接" xfId="129" builtinId="9" hidden="1"/>
    <cellStyle name="访问过的超链接" xfId="131" builtinId="9" hidden="1"/>
    <cellStyle name="访问过的超链接" xfId="133" builtinId="9" hidden="1"/>
    <cellStyle name="访问过的超链接" xfId="135" builtinId="9" hidden="1"/>
    <cellStyle name="访问过的超链接" xfId="137" builtinId="9" hidden="1"/>
    <cellStyle name="访问过的超链接" xfId="139" builtinId="9" hidden="1"/>
    <cellStyle name="访问过的超链接" xfId="141" builtinId="9" hidden="1"/>
    <cellStyle name="访问过的超链接" xfId="143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普通" xfId="0" builtinId="0"/>
  </cellStyles>
  <dxfs count="1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2"/>
  <sheetViews>
    <sheetView tabSelected="1" topLeftCell="A11" zoomScale="125" zoomScaleNormal="130" zoomScalePageLayoutView="130" workbookViewId="0">
      <pane xSplit="4" ySplit="4" topLeftCell="E21" activePane="bottomRight" state="frozen"/>
      <selection activeCell="A11" sqref="A11"/>
      <selection pane="topRight" activeCell="E11" sqref="E11"/>
      <selection pane="bottomLeft" activeCell="A15" sqref="A15"/>
      <selection pane="bottomRight" activeCell="D34" sqref="D34"/>
    </sheetView>
  </sheetViews>
  <sheetFormatPr baseColWidth="10" defaultColWidth="8.7109375" defaultRowHeight="17" x14ac:dyDescent="0"/>
  <cols>
    <col min="1" max="1" width="4.28515625" style="5" bestFit="1" customWidth="1"/>
    <col min="2" max="2" width="6.85546875" style="6" customWidth="1"/>
    <col min="3" max="3" width="6" style="6" customWidth="1"/>
    <col min="4" max="4" width="30.140625" style="5" customWidth="1"/>
    <col min="5" max="5" width="5.7109375" style="5" bestFit="1" customWidth="1"/>
    <col min="6" max="6" width="8.7109375" style="5"/>
    <col min="7" max="7" width="8.85546875" style="5" customWidth="1"/>
    <col min="8" max="8" width="18.42578125" style="5" customWidth="1"/>
    <col min="9" max="9" width="12.7109375" style="5" customWidth="1"/>
    <col min="10" max="11" width="18" style="5" bestFit="1" customWidth="1"/>
    <col min="12" max="12" width="8.7109375" style="5"/>
    <col min="13" max="13" width="17" style="5" customWidth="1"/>
    <col min="14" max="15" width="8.85546875" style="5" customWidth="1"/>
    <col min="16" max="17" width="8.7109375" style="5"/>
    <col min="18" max="27" width="8.85546875" style="5" customWidth="1"/>
    <col min="28" max="16384" width="8.7109375" style="5"/>
  </cols>
  <sheetData>
    <row r="1" spans="1:38">
      <c r="F1" s="1"/>
      <c r="P1" s="2"/>
      <c r="Q1" s="2"/>
      <c r="R1" s="2"/>
      <c r="S1" s="2"/>
    </row>
    <row r="2" spans="1:38">
      <c r="B2" s="5" t="s">
        <v>267</v>
      </c>
      <c r="F2" s="5" t="s">
        <v>293</v>
      </c>
      <c r="G2" s="49"/>
      <c r="H2" s="50"/>
      <c r="I2" s="49"/>
      <c r="P2" s="2"/>
      <c r="Q2" s="2"/>
      <c r="R2" s="2"/>
      <c r="S2" s="2"/>
    </row>
    <row r="3" spans="1:38">
      <c r="B3" s="4" t="s">
        <v>274</v>
      </c>
      <c r="C3" s="4" t="s">
        <v>269</v>
      </c>
      <c r="D3" s="4" t="s">
        <v>313</v>
      </c>
      <c r="F3" s="49"/>
      <c r="G3" s="4" t="s">
        <v>302</v>
      </c>
      <c r="H3" s="4" t="s">
        <v>305</v>
      </c>
      <c r="I3" s="49"/>
      <c r="P3" s="7"/>
      <c r="Q3" s="7"/>
      <c r="R3" s="7"/>
      <c r="S3" s="7"/>
    </row>
    <row r="4" spans="1:38">
      <c r="B4" s="4" t="s">
        <v>268</v>
      </c>
      <c r="C4" s="4" t="s">
        <v>269</v>
      </c>
      <c r="D4" s="4" t="s">
        <v>275</v>
      </c>
      <c r="F4" s="49"/>
      <c r="G4" s="4" t="s">
        <v>303</v>
      </c>
      <c r="H4" s="4" t="s">
        <v>306</v>
      </c>
      <c r="I4" s="49"/>
      <c r="P4" s="8"/>
      <c r="Q4" s="8"/>
      <c r="R4" s="8"/>
      <c r="S4" s="8"/>
    </row>
    <row r="5" spans="1:38">
      <c r="B5" s="4"/>
      <c r="C5" s="4" t="s">
        <v>277</v>
      </c>
      <c r="D5" s="4" t="s">
        <v>278</v>
      </c>
      <c r="F5" s="49"/>
      <c r="G5" s="4" t="s">
        <v>294</v>
      </c>
      <c r="H5" s="4" t="s">
        <v>295</v>
      </c>
      <c r="I5" s="49"/>
      <c r="P5" s="8"/>
      <c r="Q5" s="8"/>
      <c r="R5" s="8"/>
      <c r="S5" s="8"/>
    </row>
    <row r="6" spans="1:38">
      <c r="B6" s="4"/>
      <c r="C6" s="4" t="s">
        <v>270</v>
      </c>
      <c r="D6" s="4" t="s">
        <v>271</v>
      </c>
      <c r="F6" s="49"/>
      <c r="G6" s="4" t="s">
        <v>304</v>
      </c>
      <c r="H6" s="4" t="s">
        <v>307</v>
      </c>
      <c r="I6" s="49"/>
      <c r="P6" s="8"/>
      <c r="Q6" s="8"/>
      <c r="R6" s="8"/>
      <c r="S6" s="8"/>
    </row>
    <row r="7" spans="1:38">
      <c r="B7" s="4"/>
      <c r="C7" s="4" t="s">
        <v>279</v>
      </c>
      <c r="D7" s="4" t="s">
        <v>272</v>
      </c>
      <c r="F7" s="8"/>
      <c r="G7" s="4" t="s">
        <v>296</v>
      </c>
      <c r="H7" s="4" t="s">
        <v>297</v>
      </c>
      <c r="P7" s="8"/>
      <c r="Q7" s="8"/>
      <c r="R7" s="8"/>
      <c r="S7" s="8"/>
    </row>
    <row r="8" spans="1:38">
      <c r="B8" s="4"/>
      <c r="C8" s="4"/>
      <c r="D8" s="4" t="s">
        <v>273</v>
      </c>
      <c r="F8" s="7"/>
      <c r="G8" s="4" t="s">
        <v>298</v>
      </c>
      <c r="H8" s="4" t="s">
        <v>299</v>
      </c>
      <c r="P8" s="7"/>
      <c r="Q8" s="7"/>
      <c r="R8" s="7"/>
      <c r="S8" s="7"/>
    </row>
    <row r="9" spans="1:38">
      <c r="B9" s="4"/>
      <c r="C9" s="4"/>
      <c r="D9" s="4" t="s">
        <v>276</v>
      </c>
      <c r="F9" s="3"/>
      <c r="G9" s="4" t="s">
        <v>300</v>
      </c>
      <c r="H9" s="4" t="s">
        <v>301</v>
      </c>
      <c r="P9" s="3"/>
      <c r="Q9" s="3"/>
      <c r="R9" s="3"/>
      <c r="S9" s="3"/>
    </row>
    <row r="10" spans="1:38">
      <c r="B10" s="4"/>
      <c r="C10" s="4" t="s">
        <v>280</v>
      </c>
      <c r="D10" s="4" t="s">
        <v>284</v>
      </c>
      <c r="F10" s="7"/>
      <c r="P10" s="7"/>
      <c r="Q10" s="7"/>
      <c r="R10" s="7"/>
      <c r="S10" s="7"/>
    </row>
    <row r="11" spans="1:38">
      <c r="B11" s="4" t="s">
        <v>281</v>
      </c>
      <c r="C11" s="4" t="s">
        <v>282</v>
      </c>
      <c r="D11" s="4" t="s">
        <v>283</v>
      </c>
      <c r="F11" s="8"/>
      <c r="P11" s="8"/>
      <c r="Q11" s="8"/>
      <c r="R11" s="8"/>
      <c r="S11" s="8"/>
    </row>
    <row r="12" spans="1:38">
      <c r="D12" s="6"/>
      <c r="F12" s="7"/>
      <c r="P12" s="7"/>
      <c r="Q12" s="7"/>
      <c r="R12" s="7"/>
      <c r="S12" s="7"/>
    </row>
    <row r="13" spans="1:38">
      <c r="A13" s="9"/>
      <c r="B13" s="10"/>
      <c r="C13" s="10"/>
      <c r="D13" s="11"/>
      <c r="E13" s="9"/>
      <c r="F13" s="9"/>
      <c r="G13" s="9"/>
      <c r="H13" s="12" t="s">
        <v>7</v>
      </c>
      <c r="I13" s="12" t="s">
        <v>8</v>
      </c>
      <c r="J13" s="12" t="s">
        <v>9</v>
      </c>
      <c r="K13" s="12" t="s">
        <v>10</v>
      </c>
      <c r="L13" s="12" t="s">
        <v>11</v>
      </c>
      <c r="M13" s="12"/>
      <c r="N13" s="13" t="s">
        <v>115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5"/>
    </row>
    <row r="14" spans="1:38" s="6" customFormat="1" ht="15">
      <c r="A14" s="12" t="s">
        <v>113</v>
      </c>
      <c r="B14" s="12" t="s">
        <v>1</v>
      </c>
      <c r="C14" s="12" t="s">
        <v>2</v>
      </c>
      <c r="D14" s="12" t="s">
        <v>3</v>
      </c>
      <c r="E14" s="12" t="s">
        <v>4</v>
      </c>
      <c r="F14" s="12" t="s">
        <v>6</v>
      </c>
      <c r="G14" s="12" t="s">
        <v>5</v>
      </c>
      <c r="H14" s="16" t="s">
        <v>104</v>
      </c>
      <c r="I14" s="16" t="s">
        <v>103</v>
      </c>
      <c r="J14" s="16" t="s">
        <v>105</v>
      </c>
      <c r="K14" s="16" t="s">
        <v>106</v>
      </c>
      <c r="L14" s="16" t="s">
        <v>107</v>
      </c>
      <c r="M14" s="16" t="s">
        <v>114</v>
      </c>
      <c r="N14" s="12" t="s">
        <v>164</v>
      </c>
      <c r="O14" s="12" t="s">
        <v>12</v>
      </c>
      <c r="P14" s="12" t="s">
        <v>13</v>
      </c>
      <c r="Q14" s="12" t="s">
        <v>14</v>
      </c>
      <c r="R14" s="12" t="s">
        <v>15</v>
      </c>
      <c r="S14" s="12" t="s">
        <v>16</v>
      </c>
      <c r="T14" s="12" t="s">
        <v>17</v>
      </c>
      <c r="U14" s="12" t="s">
        <v>18</v>
      </c>
      <c r="V14" s="12" t="s">
        <v>19</v>
      </c>
      <c r="W14" s="12" t="s">
        <v>20</v>
      </c>
      <c r="X14" s="12" t="s">
        <v>21</v>
      </c>
      <c r="Y14" s="12" t="s">
        <v>22</v>
      </c>
      <c r="Z14" s="12" t="s">
        <v>23</v>
      </c>
      <c r="AA14" s="12" t="s">
        <v>24</v>
      </c>
      <c r="AB14" s="12" t="s">
        <v>25</v>
      </c>
      <c r="AC14" s="12" t="s">
        <v>26</v>
      </c>
      <c r="AD14" s="12" t="s">
        <v>27</v>
      </c>
      <c r="AE14" s="12" t="s">
        <v>28</v>
      </c>
      <c r="AF14" s="12" t="s">
        <v>29</v>
      </c>
      <c r="AG14" s="12" t="s">
        <v>30</v>
      </c>
      <c r="AH14" s="12" t="s">
        <v>31</v>
      </c>
      <c r="AI14" s="12" t="s">
        <v>32</v>
      </c>
      <c r="AJ14" s="12" t="s">
        <v>5</v>
      </c>
      <c r="AK14" s="12" t="s">
        <v>33</v>
      </c>
      <c r="AL14" s="17" t="s">
        <v>34</v>
      </c>
    </row>
    <row r="15" spans="1:38" ht="15">
      <c r="A15" s="18">
        <v>1</v>
      </c>
      <c r="B15" s="19" t="s">
        <v>245</v>
      </c>
      <c r="C15" s="19" t="s">
        <v>244</v>
      </c>
      <c r="D15" s="20" t="s">
        <v>285</v>
      </c>
      <c r="E15" s="21">
        <v>1</v>
      </c>
      <c r="F15" s="22" t="s">
        <v>243</v>
      </c>
      <c r="G15" s="22" t="s">
        <v>325</v>
      </c>
      <c r="H15" s="68" t="s">
        <v>246</v>
      </c>
      <c r="I15" s="22" t="s">
        <v>326</v>
      </c>
      <c r="J15" s="9"/>
      <c r="K15" s="22"/>
      <c r="L15" s="22"/>
      <c r="M15" s="22"/>
      <c r="N15" s="22"/>
      <c r="O15" s="22"/>
      <c r="P15" s="19"/>
      <c r="Q15" s="22"/>
      <c r="R15" s="22"/>
      <c r="S15" s="22"/>
      <c r="T15" s="19"/>
      <c r="U15" s="22"/>
      <c r="V15" s="22"/>
      <c r="W15" s="22"/>
      <c r="X15" s="22"/>
      <c r="Y15" s="22"/>
      <c r="Z15" s="22"/>
      <c r="AA15" s="22"/>
      <c r="AB15" s="22"/>
      <c r="AC15" s="22"/>
      <c r="AD15" s="23"/>
      <c r="AE15" s="22"/>
      <c r="AF15" s="22"/>
      <c r="AG15" s="22"/>
      <c r="AH15" s="22"/>
      <c r="AI15" s="22"/>
      <c r="AJ15" s="22"/>
      <c r="AK15" s="22"/>
      <c r="AL15" s="24"/>
    </row>
    <row r="16" spans="1:38" ht="15">
      <c r="A16" s="18">
        <v>2</v>
      </c>
      <c r="B16" s="19" t="s">
        <v>62</v>
      </c>
      <c r="C16" s="19" t="s">
        <v>109</v>
      </c>
      <c r="D16" s="20" t="s">
        <v>406</v>
      </c>
      <c r="E16" s="21">
        <v>1</v>
      </c>
      <c r="F16" s="22" t="s">
        <v>311</v>
      </c>
      <c r="G16" s="22" t="s">
        <v>400</v>
      </c>
      <c r="H16" s="22"/>
      <c r="I16" s="22" t="s">
        <v>312</v>
      </c>
      <c r="J16" s="9"/>
      <c r="K16" s="22"/>
      <c r="L16" s="22"/>
      <c r="M16" s="22"/>
      <c r="N16" s="22"/>
      <c r="O16" s="22"/>
      <c r="P16" s="19"/>
      <c r="Q16" s="22"/>
      <c r="R16" s="22"/>
      <c r="S16" s="22"/>
      <c r="T16" s="19"/>
      <c r="U16" s="22"/>
      <c r="V16" s="22"/>
      <c r="W16" s="22"/>
      <c r="X16" s="22"/>
      <c r="Y16" s="22"/>
      <c r="Z16" s="22"/>
      <c r="AA16" s="22"/>
      <c r="AB16" s="22"/>
      <c r="AC16" s="22"/>
      <c r="AD16" s="23"/>
      <c r="AE16" s="22"/>
      <c r="AF16" s="22"/>
      <c r="AG16" s="22"/>
      <c r="AH16" s="22"/>
      <c r="AI16" s="22"/>
      <c r="AJ16" s="22"/>
      <c r="AK16" s="22"/>
      <c r="AL16" s="24"/>
    </row>
    <row r="17" spans="1:38" ht="15">
      <c r="A17" s="18">
        <v>3</v>
      </c>
      <c r="B17" s="19" t="s">
        <v>62</v>
      </c>
      <c r="C17" s="19" t="s">
        <v>109</v>
      </c>
      <c r="D17" s="20" t="s">
        <v>314</v>
      </c>
      <c r="E17" s="21">
        <v>1</v>
      </c>
      <c r="F17" s="22" t="s">
        <v>311</v>
      </c>
      <c r="G17" s="22" t="s">
        <v>325</v>
      </c>
      <c r="H17" s="22" t="s">
        <v>324</v>
      </c>
      <c r="I17" s="68" t="s">
        <v>311</v>
      </c>
      <c r="J17" s="9"/>
      <c r="K17" s="22"/>
      <c r="L17" s="22"/>
      <c r="M17" s="22"/>
      <c r="N17" s="22"/>
      <c r="O17" s="22"/>
      <c r="P17" s="19"/>
      <c r="Q17" s="22"/>
      <c r="R17" s="22"/>
      <c r="S17" s="22"/>
      <c r="T17" s="19"/>
      <c r="U17" s="22"/>
      <c r="V17" s="22"/>
      <c r="W17" s="22"/>
      <c r="X17" s="22"/>
      <c r="Y17" s="22"/>
      <c r="Z17" s="22"/>
      <c r="AA17" s="22"/>
      <c r="AB17" s="22"/>
      <c r="AC17" s="22"/>
      <c r="AD17" s="23"/>
      <c r="AE17" s="22"/>
      <c r="AF17" s="22"/>
      <c r="AG17" s="22"/>
      <c r="AH17" s="22"/>
      <c r="AI17" s="22"/>
      <c r="AJ17" s="22"/>
      <c r="AK17" s="22"/>
      <c r="AL17" s="24"/>
    </row>
    <row r="18" spans="1:38">
      <c r="A18" s="18">
        <v>4</v>
      </c>
      <c r="B18" s="19" t="s">
        <v>35</v>
      </c>
      <c r="C18" s="19" t="s">
        <v>36</v>
      </c>
      <c r="D18" s="25" t="s">
        <v>37</v>
      </c>
      <c r="E18" s="19">
        <v>1</v>
      </c>
      <c r="F18" s="19" t="s">
        <v>178</v>
      </c>
      <c r="G18" s="19" t="s">
        <v>400</v>
      </c>
      <c r="H18" s="19" t="s">
        <v>179</v>
      </c>
      <c r="I18" s="19" t="s">
        <v>177</v>
      </c>
      <c r="J18" s="9"/>
      <c r="K18" s="19"/>
      <c r="L18" s="19"/>
      <c r="M18" s="19"/>
      <c r="N18" s="19">
        <v>0.5</v>
      </c>
      <c r="O18" s="26" t="s">
        <v>38</v>
      </c>
      <c r="P18" s="19">
        <f>N18*0.2</f>
        <v>0.1</v>
      </c>
      <c r="Q18" s="19">
        <v>0.5</v>
      </c>
      <c r="R18" s="19"/>
      <c r="S18" s="19"/>
      <c r="T18" s="19">
        <v>2</v>
      </c>
      <c r="U18" s="19" t="s">
        <v>39</v>
      </c>
      <c r="V18" s="19">
        <v>2</v>
      </c>
      <c r="W18" s="19" t="s">
        <v>40</v>
      </c>
      <c r="X18" s="19"/>
      <c r="Y18" s="19"/>
      <c r="Z18" s="19"/>
      <c r="AA18" s="19"/>
      <c r="AB18" s="19">
        <v>1.5</v>
      </c>
      <c r="AC18" s="19">
        <v>1</v>
      </c>
      <c r="AD18" s="19" t="s">
        <v>41</v>
      </c>
      <c r="AE18" s="20" t="s">
        <v>42</v>
      </c>
      <c r="AF18" s="19"/>
      <c r="AG18" s="19"/>
      <c r="AH18" s="19"/>
      <c r="AI18" s="19"/>
      <c r="AJ18" s="27"/>
      <c r="AK18" s="28"/>
      <c r="AL18" s="28"/>
    </row>
    <row r="19" spans="1:38">
      <c r="A19" s="18">
        <v>5</v>
      </c>
      <c r="B19" s="19" t="s">
        <v>35</v>
      </c>
      <c r="C19" s="19" t="s">
        <v>43</v>
      </c>
      <c r="D19" s="25" t="s">
        <v>44</v>
      </c>
      <c r="E19" s="19">
        <v>1</v>
      </c>
      <c r="F19" s="19" t="s">
        <v>108</v>
      </c>
      <c r="G19" s="19" t="s">
        <v>400</v>
      </c>
      <c r="H19" s="19" t="s">
        <v>173</v>
      </c>
      <c r="I19" s="19" t="s">
        <v>402</v>
      </c>
      <c r="J19" s="70" t="s">
        <v>177</v>
      </c>
      <c r="K19" s="19"/>
      <c r="L19" s="19"/>
      <c r="M19" s="19"/>
      <c r="N19" s="19">
        <v>0.5</v>
      </c>
      <c r="O19" s="26" t="s">
        <v>38</v>
      </c>
      <c r="P19" s="19">
        <f>N19*0.2</f>
        <v>0.1</v>
      </c>
      <c r="Q19" s="19">
        <v>0.5</v>
      </c>
      <c r="R19" s="19"/>
      <c r="S19" s="19"/>
      <c r="T19" s="19">
        <v>3</v>
      </c>
      <c r="U19" s="19" t="s">
        <v>45</v>
      </c>
      <c r="V19" s="19">
        <v>2</v>
      </c>
      <c r="W19" s="19" t="s">
        <v>46</v>
      </c>
      <c r="X19" s="19"/>
      <c r="Y19" s="19"/>
      <c r="Z19" s="19"/>
      <c r="AA19" s="19"/>
      <c r="AB19" s="19">
        <v>0.5</v>
      </c>
      <c r="AC19" s="19">
        <v>0.5</v>
      </c>
      <c r="AD19" s="19" t="s">
        <v>41</v>
      </c>
      <c r="AE19" s="19"/>
      <c r="AF19" s="19"/>
      <c r="AG19" s="19"/>
      <c r="AH19" s="19"/>
      <c r="AI19" s="19"/>
      <c r="AJ19" s="27"/>
      <c r="AK19" s="28"/>
      <c r="AL19" s="28"/>
    </row>
    <row r="20" spans="1:38">
      <c r="A20" s="18">
        <v>6</v>
      </c>
      <c r="B20" s="29" t="s">
        <v>35</v>
      </c>
      <c r="C20" s="29" t="s">
        <v>47</v>
      </c>
      <c r="D20" s="28" t="s">
        <v>48</v>
      </c>
      <c r="E20" s="19">
        <v>1</v>
      </c>
      <c r="F20" s="19" t="s">
        <v>108</v>
      </c>
      <c r="G20" s="19"/>
      <c r="H20" s="19" t="s">
        <v>179</v>
      </c>
      <c r="I20" s="70" t="s">
        <v>177</v>
      </c>
      <c r="J20" s="19" t="s">
        <v>401</v>
      </c>
      <c r="K20" s="19"/>
      <c r="L20" s="19"/>
      <c r="M20" s="19"/>
      <c r="N20" s="19">
        <v>0.5</v>
      </c>
      <c r="O20" s="29" t="s">
        <v>38</v>
      </c>
      <c r="P20" s="19">
        <f>N20*0.2</f>
        <v>0.1</v>
      </c>
      <c r="Q20" s="19">
        <v>0.5</v>
      </c>
      <c r="R20" s="19"/>
      <c r="S20" s="19"/>
      <c r="T20" s="19">
        <v>0.5</v>
      </c>
      <c r="U20" s="19" t="s">
        <v>39</v>
      </c>
      <c r="V20" s="19"/>
      <c r="W20" s="19"/>
      <c r="X20" s="19"/>
      <c r="Y20" s="19"/>
      <c r="Z20" s="19"/>
      <c r="AA20" s="19"/>
      <c r="AB20" s="19">
        <v>0.5</v>
      </c>
      <c r="AC20" s="19">
        <v>3</v>
      </c>
      <c r="AD20" s="19" t="s">
        <v>41</v>
      </c>
      <c r="AE20" s="20" t="s">
        <v>49</v>
      </c>
      <c r="AF20" s="19"/>
      <c r="AG20" s="19"/>
      <c r="AH20" s="19"/>
      <c r="AI20" s="19"/>
      <c r="AJ20" s="27"/>
      <c r="AK20" s="28"/>
      <c r="AL20" s="28"/>
    </row>
    <row r="21" spans="1:38" ht="15">
      <c r="A21" s="18">
        <v>7</v>
      </c>
      <c r="B21" s="29" t="s">
        <v>35</v>
      </c>
      <c r="C21" s="29" t="s">
        <v>47</v>
      </c>
      <c r="D21" s="28" t="s">
        <v>197</v>
      </c>
      <c r="E21" s="19">
        <v>1</v>
      </c>
      <c r="F21" s="19" t="s">
        <v>108</v>
      </c>
      <c r="G21" s="19"/>
      <c r="H21" s="19" t="s">
        <v>230</v>
      </c>
      <c r="I21" s="19"/>
      <c r="J21" s="19"/>
      <c r="K21" s="19" t="s">
        <v>177</v>
      </c>
      <c r="L21" s="19"/>
      <c r="M21" s="19"/>
      <c r="N21" s="19" t="s">
        <v>50</v>
      </c>
      <c r="O21" s="29" t="s">
        <v>38</v>
      </c>
      <c r="P21" s="19" t="s">
        <v>50</v>
      </c>
      <c r="Q21" s="19" t="s">
        <v>50</v>
      </c>
      <c r="R21" s="19"/>
      <c r="S21" s="19"/>
      <c r="T21" s="30">
        <v>6</v>
      </c>
      <c r="U21" s="19" t="s">
        <v>45</v>
      </c>
      <c r="V21" s="19"/>
      <c r="W21" s="19"/>
      <c r="X21" s="19"/>
      <c r="Y21" s="19"/>
      <c r="Z21" s="19"/>
      <c r="AA21" s="19"/>
      <c r="AB21" s="19" t="s">
        <v>50</v>
      </c>
      <c r="AC21" s="19">
        <v>2</v>
      </c>
      <c r="AD21" s="19" t="s">
        <v>51</v>
      </c>
      <c r="AE21" s="19"/>
      <c r="AF21" s="19"/>
      <c r="AG21" s="19"/>
      <c r="AH21" s="19"/>
      <c r="AI21" s="19"/>
      <c r="AJ21" s="27"/>
      <c r="AK21" s="28"/>
      <c r="AL21" s="28"/>
    </row>
    <row r="22" spans="1:38" ht="15">
      <c r="A22" s="18">
        <v>8</v>
      </c>
      <c r="B22" s="29" t="s">
        <v>35</v>
      </c>
      <c r="C22" s="29" t="s">
        <v>47</v>
      </c>
      <c r="D22" s="28" t="s">
        <v>52</v>
      </c>
      <c r="E22" s="19">
        <v>1</v>
      </c>
      <c r="F22" s="19" t="s">
        <v>108</v>
      </c>
      <c r="G22" s="19"/>
      <c r="H22" s="19" t="s">
        <v>134</v>
      </c>
      <c r="I22" s="19" t="s">
        <v>249</v>
      </c>
      <c r="J22" s="19" t="s">
        <v>177</v>
      </c>
      <c r="L22" s="19"/>
      <c r="M22" s="19"/>
      <c r="N22" s="19"/>
      <c r="O22" s="29" t="s">
        <v>149</v>
      </c>
      <c r="P22" s="19"/>
      <c r="Q22" s="19"/>
      <c r="R22" s="19">
        <v>2</v>
      </c>
      <c r="S22" s="19"/>
      <c r="T22" s="30">
        <f>2+8*0.5</f>
        <v>6</v>
      </c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27"/>
      <c r="AK22" s="28"/>
      <c r="AL22" s="28"/>
    </row>
    <row r="23" spans="1:38">
      <c r="A23" s="18">
        <v>9</v>
      </c>
      <c r="B23" s="29" t="s">
        <v>35</v>
      </c>
      <c r="C23" s="29" t="s">
        <v>47</v>
      </c>
      <c r="D23" s="28" t="s">
        <v>53</v>
      </c>
      <c r="E23" s="19">
        <v>1</v>
      </c>
      <c r="F23" s="19" t="s">
        <v>108</v>
      </c>
      <c r="G23" s="19"/>
      <c r="H23" s="19" t="s">
        <v>116</v>
      </c>
      <c r="I23" s="19" t="s">
        <v>408</v>
      </c>
      <c r="J23" s="19" t="s">
        <v>407</v>
      </c>
      <c r="K23" s="19" t="s">
        <v>177</v>
      </c>
      <c r="L23" s="19"/>
      <c r="M23" s="19"/>
      <c r="N23" s="19">
        <v>2</v>
      </c>
      <c r="O23" s="26" t="s">
        <v>59</v>
      </c>
      <c r="P23" s="19" t="s">
        <v>50</v>
      </c>
      <c r="Q23" s="19" t="s">
        <v>50</v>
      </c>
      <c r="R23" s="19"/>
      <c r="S23" s="19"/>
      <c r="T23" s="30">
        <v>6</v>
      </c>
      <c r="U23" s="19" t="s">
        <v>54</v>
      </c>
      <c r="V23" s="19"/>
      <c r="W23" s="19"/>
      <c r="X23" s="20" t="s">
        <v>55</v>
      </c>
      <c r="Y23" s="19"/>
      <c r="Z23" s="19"/>
      <c r="AA23" s="19"/>
      <c r="AB23" s="19" t="s">
        <v>50</v>
      </c>
      <c r="AC23" s="19">
        <v>0.25</v>
      </c>
      <c r="AD23" s="19" t="s">
        <v>51</v>
      </c>
      <c r="AE23" s="19"/>
      <c r="AF23" s="19"/>
      <c r="AG23" s="19"/>
      <c r="AH23" s="19"/>
      <c r="AI23" s="19"/>
      <c r="AJ23" s="27"/>
      <c r="AK23" s="28"/>
      <c r="AL23" s="28"/>
    </row>
    <row r="24" spans="1:38" ht="15">
      <c r="A24" s="18">
        <v>10</v>
      </c>
      <c r="B24" s="29" t="s">
        <v>56</v>
      </c>
      <c r="C24" s="29" t="s">
        <v>57</v>
      </c>
      <c r="D24" s="28" t="s">
        <v>58</v>
      </c>
      <c r="E24" s="19">
        <v>1</v>
      </c>
      <c r="F24" s="19" t="s">
        <v>108</v>
      </c>
      <c r="G24" s="19"/>
      <c r="H24" s="19" t="s">
        <v>116</v>
      </c>
      <c r="I24" s="19" t="s">
        <v>174</v>
      </c>
      <c r="J24" s="19" t="s">
        <v>168</v>
      </c>
      <c r="K24" s="19" t="s">
        <v>177</v>
      </c>
      <c r="L24" s="19"/>
      <c r="M24" s="19"/>
      <c r="N24" s="19" t="s">
        <v>50</v>
      </c>
      <c r="O24" s="26" t="s">
        <v>59</v>
      </c>
      <c r="P24" s="19" t="s">
        <v>50</v>
      </c>
      <c r="Q24" s="19" t="s">
        <v>50</v>
      </c>
      <c r="R24" s="19"/>
      <c r="S24" s="19"/>
      <c r="T24" s="19">
        <v>2</v>
      </c>
      <c r="U24" s="19" t="s">
        <v>54</v>
      </c>
      <c r="V24" s="19"/>
      <c r="W24" s="19"/>
      <c r="X24" s="19"/>
      <c r="Y24" s="19"/>
      <c r="Z24" s="19"/>
      <c r="AA24" s="19"/>
      <c r="AB24" s="19" t="s">
        <v>50</v>
      </c>
      <c r="AC24" s="19">
        <v>0.5</v>
      </c>
      <c r="AD24" s="19" t="s">
        <v>51</v>
      </c>
      <c r="AE24" s="19"/>
      <c r="AF24" s="19"/>
      <c r="AG24" s="19"/>
      <c r="AH24" s="19"/>
      <c r="AI24" s="19"/>
      <c r="AJ24" s="27"/>
      <c r="AK24" s="28"/>
      <c r="AL24" s="28"/>
    </row>
    <row r="25" spans="1:38">
      <c r="A25" s="18">
        <v>11</v>
      </c>
      <c r="B25" s="29" t="s">
        <v>35</v>
      </c>
      <c r="C25" s="29" t="s">
        <v>47</v>
      </c>
      <c r="D25" s="28" t="s">
        <v>60</v>
      </c>
      <c r="E25" s="19">
        <v>1</v>
      </c>
      <c r="F25" s="19" t="s">
        <v>108</v>
      </c>
      <c r="G25" s="19"/>
      <c r="H25" s="19" t="s">
        <v>116</v>
      </c>
      <c r="I25" s="19" t="s">
        <v>174</v>
      </c>
      <c r="J25" s="19" t="s">
        <v>409</v>
      </c>
      <c r="K25" s="70" t="s">
        <v>411</v>
      </c>
      <c r="L25" s="70" t="s">
        <v>177</v>
      </c>
      <c r="M25" s="19"/>
      <c r="N25" s="19" t="s">
        <v>50</v>
      </c>
      <c r="O25" s="26" t="s">
        <v>59</v>
      </c>
      <c r="P25" s="19" t="s">
        <v>50</v>
      </c>
      <c r="Q25" s="19" t="s">
        <v>50</v>
      </c>
      <c r="R25" s="19"/>
      <c r="S25" s="19"/>
      <c r="T25" s="30">
        <v>6</v>
      </c>
      <c r="U25" s="19" t="s">
        <v>54</v>
      </c>
      <c r="V25" s="19"/>
      <c r="W25" s="19"/>
      <c r="X25" s="19"/>
      <c r="Y25" s="19"/>
      <c r="Z25" s="19"/>
      <c r="AA25" s="19"/>
      <c r="AB25" s="19" t="s">
        <v>50</v>
      </c>
      <c r="AC25" s="19">
        <v>0.5</v>
      </c>
      <c r="AD25" s="19" t="s">
        <v>51</v>
      </c>
      <c r="AE25" s="19"/>
      <c r="AF25" s="19"/>
      <c r="AG25" s="19"/>
      <c r="AH25" s="19"/>
      <c r="AI25" s="19"/>
      <c r="AJ25" s="27"/>
      <c r="AK25" s="28"/>
      <c r="AL25" s="28"/>
    </row>
    <row r="26" spans="1:38" ht="15">
      <c r="A26" s="18">
        <v>12</v>
      </c>
      <c r="B26" s="31" t="s">
        <v>62</v>
      </c>
      <c r="C26" s="31" t="s">
        <v>63</v>
      </c>
      <c r="D26" s="32" t="s">
        <v>64</v>
      </c>
      <c r="E26" s="19">
        <v>1</v>
      </c>
      <c r="F26" s="19" t="s">
        <v>231</v>
      </c>
      <c r="G26" s="35" t="s">
        <v>393</v>
      </c>
      <c r="H26" s="19" t="s">
        <v>247</v>
      </c>
      <c r="I26" s="19" t="s">
        <v>248</v>
      </c>
      <c r="J26" s="19"/>
      <c r="K26" s="19"/>
      <c r="L26" s="19" t="s">
        <v>168</v>
      </c>
      <c r="M26" s="19"/>
      <c r="N26" s="19">
        <v>3</v>
      </c>
      <c r="O26" s="26" t="s">
        <v>66</v>
      </c>
      <c r="P26" s="19" t="s">
        <v>65</v>
      </c>
      <c r="Q26" s="19" t="s">
        <v>65</v>
      </c>
      <c r="R26" s="19"/>
      <c r="S26" s="19"/>
      <c r="T26" s="19">
        <v>12</v>
      </c>
      <c r="U26" s="19" t="s">
        <v>310</v>
      </c>
      <c r="V26" s="19"/>
      <c r="W26" s="19"/>
      <c r="X26" s="19" t="s">
        <v>67</v>
      </c>
      <c r="Y26" s="19"/>
      <c r="Z26" s="19"/>
      <c r="AA26" s="19"/>
      <c r="AB26" s="19">
        <v>1</v>
      </c>
      <c r="AC26" s="19">
        <v>1.5</v>
      </c>
      <c r="AD26" s="19" t="s">
        <v>68</v>
      </c>
      <c r="AE26" s="19"/>
      <c r="AF26" s="19"/>
      <c r="AG26" s="19"/>
      <c r="AH26" s="19"/>
      <c r="AI26" s="19"/>
      <c r="AJ26" s="27"/>
      <c r="AK26" s="28"/>
      <c r="AL26" s="33"/>
    </row>
    <row r="27" spans="1:38">
      <c r="A27" s="18">
        <v>13</v>
      </c>
      <c r="B27" s="19" t="s">
        <v>35</v>
      </c>
      <c r="C27" s="31" t="s">
        <v>47</v>
      </c>
      <c r="D27" s="25" t="s">
        <v>322</v>
      </c>
      <c r="E27" s="19">
        <v>1</v>
      </c>
      <c r="F27" s="19" t="s">
        <v>108</v>
      </c>
      <c r="G27" s="19"/>
      <c r="H27" s="19" t="s">
        <v>116</v>
      </c>
      <c r="I27" s="19" t="s">
        <v>403</v>
      </c>
      <c r="J27" s="19" t="s">
        <v>404</v>
      </c>
      <c r="K27" s="19" t="s">
        <v>401</v>
      </c>
      <c r="L27" s="19"/>
      <c r="M27" s="19"/>
      <c r="N27" s="19" t="s">
        <v>50</v>
      </c>
      <c r="O27" s="26" t="s">
        <v>59</v>
      </c>
      <c r="P27" s="19" t="s">
        <v>50</v>
      </c>
      <c r="Q27" s="19" t="s">
        <v>50</v>
      </c>
      <c r="R27" s="19"/>
      <c r="S27" s="19"/>
      <c r="T27" s="30">
        <v>3</v>
      </c>
      <c r="U27" s="19" t="s">
        <v>61</v>
      </c>
      <c r="V27" s="19"/>
      <c r="W27" s="19"/>
      <c r="X27" s="19"/>
      <c r="Y27" s="19"/>
      <c r="Z27" s="19"/>
      <c r="AA27" s="19"/>
      <c r="AB27" s="19"/>
      <c r="AC27" s="19"/>
      <c r="AD27" s="19" t="s">
        <v>51</v>
      </c>
      <c r="AE27" s="20" t="s">
        <v>69</v>
      </c>
      <c r="AF27" s="19"/>
      <c r="AG27" s="19"/>
      <c r="AH27" s="19"/>
      <c r="AI27" s="19"/>
      <c r="AJ27" s="27"/>
      <c r="AK27" s="28"/>
      <c r="AL27" s="28"/>
    </row>
    <row r="28" spans="1:38" ht="15">
      <c r="A28" s="18">
        <v>14</v>
      </c>
      <c r="B28" s="19" t="s">
        <v>35</v>
      </c>
      <c r="C28" s="31" t="s">
        <v>47</v>
      </c>
      <c r="D28" s="34" t="s">
        <v>256</v>
      </c>
      <c r="E28" s="19">
        <v>1</v>
      </c>
      <c r="F28" s="19" t="s">
        <v>180</v>
      </c>
      <c r="G28" s="22"/>
      <c r="H28" s="22"/>
      <c r="I28" s="68" t="s">
        <v>257</v>
      </c>
      <c r="J28" s="9"/>
      <c r="K28" s="22" t="s">
        <v>395</v>
      </c>
      <c r="L28" s="22"/>
      <c r="M28" s="19"/>
      <c r="N28" s="22"/>
      <c r="O28" s="22"/>
      <c r="P28" s="19"/>
      <c r="Q28" s="22"/>
      <c r="R28" s="22"/>
      <c r="S28" s="22"/>
      <c r="T28" s="19"/>
      <c r="U28" s="22"/>
      <c r="V28" s="22"/>
      <c r="W28" s="22"/>
      <c r="X28" s="22"/>
      <c r="Y28" s="22"/>
      <c r="Z28" s="22"/>
      <c r="AA28" s="22"/>
      <c r="AB28" s="22"/>
      <c r="AC28" s="22"/>
      <c r="AD28" s="23"/>
      <c r="AE28" s="22"/>
      <c r="AF28" s="22"/>
      <c r="AG28" s="22"/>
      <c r="AH28" s="22"/>
      <c r="AI28" s="22"/>
      <c r="AJ28" s="22"/>
      <c r="AK28" s="22"/>
      <c r="AL28" s="24"/>
    </row>
    <row r="29" spans="1:38">
      <c r="A29" s="18">
        <v>15</v>
      </c>
      <c r="B29" s="19" t="s">
        <v>35</v>
      </c>
      <c r="C29" s="19" t="s">
        <v>70</v>
      </c>
      <c r="D29" s="25" t="s">
        <v>71</v>
      </c>
      <c r="E29" s="19">
        <v>1</v>
      </c>
      <c r="F29" s="19" t="s">
        <v>108</v>
      </c>
      <c r="G29" s="19"/>
      <c r="H29" s="19" t="s">
        <v>181</v>
      </c>
      <c r="I29" s="70" t="s">
        <v>180</v>
      </c>
      <c r="J29" s="19" t="s">
        <v>405</v>
      </c>
      <c r="K29" s="19" t="s">
        <v>401</v>
      </c>
      <c r="L29" s="19"/>
      <c r="M29" s="19"/>
      <c r="N29" s="19" t="s">
        <v>72</v>
      </c>
      <c r="O29" s="29" t="s">
        <v>38</v>
      </c>
      <c r="P29" s="19" t="s">
        <v>50</v>
      </c>
      <c r="Q29" s="19">
        <v>0.25</v>
      </c>
      <c r="R29" s="19"/>
      <c r="S29" s="19"/>
      <c r="T29" s="19">
        <v>4</v>
      </c>
      <c r="U29" s="19" t="s">
        <v>61</v>
      </c>
      <c r="V29" s="19"/>
      <c r="W29" s="19"/>
      <c r="X29" s="19"/>
      <c r="Y29" s="19"/>
      <c r="Z29" s="19"/>
      <c r="AA29" s="19"/>
      <c r="AB29" s="19" t="s">
        <v>50</v>
      </c>
      <c r="AC29" s="19">
        <v>2</v>
      </c>
      <c r="AD29" s="19" t="s">
        <v>51</v>
      </c>
      <c r="AE29" s="20" t="s">
        <v>73</v>
      </c>
      <c r="AF29" s="19"/>
      <c r="AG29" s="19"/>
      <c r="AH29" s="19"/>
      <c r="AI29" s="19"/>
      <c r="AJ29" s="27"/>
      <c r="AK29" s="28"/>
      <c r="AL29" s="28"/>
    </row>
    <row r="30" spans="1:38">
      <c r="A30" s="18">
        <v>16</v>
      </c>
      <c r="B30" s="29" t="s">
        <v>74</v>
      </c>
      <c r="C30" s="29" t="s">
        <v>75</v>
      </c>
      <c r="D30" s="25" t="s">
        <v>323</v>
      </c>
      <c r="E30" s="19">
        <v>1</v>
      </c>
      <c r="F30" s="19" t="s">
        <v>108</v>
      </c>
      <c r="G30" s="19"/>
      <c r="H30" s="19" t="s">
        <v>399</v>
      </c>
      <c r="I30" s="19" t="s">
        <v>391</v>
      </c>
      <c r="J30" s="19"/>
      <c r="K30" s="19" t="s">
        <v>410</v>
      </c>
      <c r="L30" s="35" t="s">
        <v>178</v>
      </c>
      <c r="M30" s="19"/>
      <c r="N30" s="19">
        <v>2</v>
      </c>
      <c r="O30" s="26" t="s">
        <v>38</v>
      </c>
      <c r="P30" s="19">
        <f>N30*0.2</f>
        <v>0.4</v>
      </c>
      <c r="Q30" s="19">
        <v>0.25</v>
      </c>
      <c r="R30" s="19"/>
      <c r="S30" s="19"/>
      <c r="T30" s="30">
        <v>12</v>
      </c>
      <c r="U30" s="19" t="s">
        <v>39</v>
      </c>
      <c r="V30" s="19"/>
      <c r="W30" s="19"/>
      <c r="X30" s="19"/>
      <c r="Y30" s="19"/>
      <c r="Z30" s="19"/>
      <c r="AA30" s="19"/>
      <c r="AB30" s="19">
        <v>0.5</v>
      </c>
      <c r="AC30" s="19">
        <v>2</v>
      </c>
      <c r="AD30" s="19" t="s">
        <v>76</v>
      </c>
      <c r="AE30" s="20" t="s">
        <v>77</v>
      </c>
      <c r="AF30" s="19"/>
      <c r="AG30" s="19"/>
      <c r="AH30" s="19"/>
      <c r="AI30" s="19"/>
      <c r="AJ30" s="27"/>
      <c r="AK30" s="28"/>
      <c r="AL30" s="28"/>
    </row>
    <row r="31" spans="1:38" ht="15">
      <c r="A31" s="18">
        <v>17</v>
      </c>
      <c r="B31" s="29" t="s">
        <v>74</v>
      </c>
      <c r="C31" s="29" t="s">
        <v>109</v>
      </c>
      <c r="D31" s="25" t="s">
        <v>232</v>
      </c>
      <c r="E31" s="19">
        <v>1</v>
      </c>
      <c r="F31" s="19" t="s">
        <v>108</v>
      </c>
      <c r="G31" s="19"/>
      <c r="H31" s="19" t="s">
        <v>116</v>
      </c>
      <c r="I31" s="19"/>
      <c r="J31" s="19"/>
      <c r="K31" s="19"/>
      <c r="L31" s="19"/>
      <c r="M31" s="19"/>
      <c r="N31" s="19" t="s">
        <v>163</v>
      </c>
      <c r="O31" s="26" t="s">
        <v>148</v>
      </c>
      <c r="P31" s="19"/>
      <c r="Q31" s="19"/>
      <c r="R31" s="19"/>
      <c r="S31" s="19"/>
      <c r="T31" s="30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20"/>
      <c r="AF31" s="19"/>
      <c r="AG31" s="19"/>
      <c r="AH31" s="19"/>
      <c r="AI31" s="19"/>
      <c r="AJ31" s="27"/>
      <c r="AK31" s="28"/>
      <c r="AL31" s="24"/>
    </row>
    <row r="32" spans="1:38" ht="15">
      <c r="A32" s="18">
        <v>18</v>
      </c>
      <c r="B32" s="29" t="s">
        <v>111</v>
      </c>
      <c r="C32" s="29" t="s">
        <v>112</v>
      </c>
      <c r="D32" s="25" t="s">
        <v>233</v>
      </c>
      <c r="E32" s="19">
        <v>1</v>
      </c>
      <c r="F32" s="19" t="s">
        <v>110</v>
      </c>
      <c r="G32" s="19"/>
      <c r="H32" s="19" t="s">
        <v>116</v>
      </c>
      <c r="I32" s="19"/>
      <c r="J32" s="19"/>
      <c r="K32" s="19"/>
      <c r="L32" s="19"/>
      <c r="M32" s="19"/>
      <c r="N32" s="19">
        <v>20</v>
      </c>
      <c r="O32" s="26" t="s">
        <v>118</v>
      </c>
      <c r="P32" s="19">
        <f>N32*0.2</f>
        <v>4</v>
      </c>
      <c r="Q32" s="19"/>
      <c r="R32" s="19"/>
      <c r="S32" s="19"/>
      <c r="T32" s="30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20"/>
      <c r="AF32" s="19"/>
      <c r="AG32" s="19"/>
      <c r="AH32" s="19"/>
      <c r="AI32" s="19"/>
      <c r="AJ32" s="27"/>
      <c r="AK32" s="28"/>
      <c r="AL32" s="24"/>
    </row>
    <row r="33" spans="1:44" ht="15">
      <c r="A33" s="18">
        <v>19</v>
      </c>
      <c r="B33" s="19" t="s">
        <v>98</v>
      </c>
      <c r="C33" s="19" t="s">
        <v>99</v>
      </c>
      <c r="D33" s="34" t="s">
        <v>196</v>
      </c>
      <c r="E33" s="21">
        <v>1</v>
      </c>
      <c r="F33" s="22" t="s">
        <v>242</v>
      </c>
      <c r="G33" s="22"/>
      <c r="H33" s="22"/>
      <c r="I33" s="22"/>
      <c r="J33" s="9"/>
      <c r="K33" s="22" t="s">
        <v>176</v>
      </c>
      <c r="L33" s="22"/>
      <c r="M33" s="19"/>
      <c r="N33" s="22">
        <v>3</v>
      </c>
      <c r="O33" s="22" t="s">
        <v>119</v>
      </c>
      <c r="P33" s="19">
        <v>0.25</v>
      </c>
      <c r="Q33" s="22"/>
      <c r="R33" s="22"/>
      <c r="S33" s="22"/>
      <c r="T33" s="19"/>
      <c r="U33" s="22"/>
      <c r="V33" s="22"/>
      <c r="W33" s="22"/>
      <c r="X33" s="22"/>
      <c r="Y33" s="22"/>
      <c r="Z33" s="22"/>
      <c r="AA33" s="22"/>
      <c r="AB33" s="22"/>
      <c r="AC33" s="22"/>
      <c r="AD33" s="23"/>
      <c r="AE33" s="22"/>
      <c r="AF33" s="22"/>
      <c r="AG33" s="22"/>
      <c r="AH33" s="22"/>
      <c r="AI33" s="22"/>
      <c r="AJ33" s="22"/>
      <c r="AK33" s="22"/>
      <c r="AL33" s="28"/>
    </row>
    <row r="34" spans="1:44" ht="15">
      <c r="A34" s="18">
        <v>20</v>
      </c>
      <c r="B34" s="19" t="s">
        <v>98</v>
      </c>
      <c r="C34" s="19" t="s">
        <v>159</v>
      </c>
      <c r="D34" s="51" t="s">
        <v>308</v>
      </c>
      <c r="E34" s="21">
        <v>1</v>
      </c>
      <c r="F34" s="22" t="s">
        <v>240</v>
      </c>
      <c r="G34" s="22"/>
      <c r="H34" s="22"/>
      <c r="I34" s="22"/>
      <c r="J34" s="9"/>
      <c r="K34" s="22"/>
      <c r="L34" s="22" t="s">
        <v>142</v>
      </c>
      <c r="M34" s="19"/>
      <c r="N34" s="22">
        <v>12</v>
      </c>
      <c r="O34" s="22" t="s">
        <v>148</v>
      </c>
      <c r="P34" s="19">
        <v>0.25</v>
      </c>
      <c r="Q34" s="22"/>
      <c r="R34" s="22"/>
      <c r="S34" s="22"/>
      <c r="T34" s="19"/>
      <c r="U34" s="22"/>
      <c r="V34" s="22"/>
      <c r="W34" s="22"/>
      <c r="X34" s="22"/>
      <c r="Y34" s="22">
        <v>4</v>
      </c>
      <c r="Z34" s="22"/>
      <c r="AA34" s="22"/>
      <c r="AB34" s="22"/>
      <c r="AC34" s="22"/>
      <c r="AD34" s="23"/>
      <c r="AE34" s="22"/>
      <c r="AF34" s="22"/>
      <c r="AG34" s="22"/>
      <c r="AH34" s="22"/>
      <c r="AI34" s="22"/>
      <c r="AJ34" s="22"/>
      <c r="AK34" s="22"/>
      <c r="AL34" s="28"/>
    </row>
    <row r="35" spans="1:44" ht="15">
      <c r="A35" s="18">
        <v>21</v>
      </c>
      <c r="B35" s="19" t="s">
        <v>214</v>
      </c>
      <c r="C35" s="36" t="s">
        <v>213</v>
      </c>
      <c r="D35" s="37" t="s">
        <v>215</v>
      </c>
      <c r="E35" s="29">
        <v>1</v>
      </c>
      <c r="F35" s="29" t="s">
        <v>192</v>
      </c>
      <c r="G35" s="29" t="s">
        <v>396</v>
      </c>
      <c r="H35" s="29"/>
      <c r="I35" s="29" t="s">
        <v>216</v>
      </c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1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8"/>
    </row>
    <row r="36" spans="1:44" ht="15">
      <c r="A36" s="18">
        <v>22</v>
      </c>
      <c r="B36" s="19" t="s">
        <v>100</v>
      </c>
      <c r="C36" s="29" t="s">
        <v>43</v>
      </c>
      <c r="D36" s="37" t="s">
        <v>205</v>
      </c>
      <c r="E36" s="22">
        <v>1</v>
      </c>
      <c r="F36" s="22" t="s">
        <v>210</v>
      </c>
      <c r="G36" s="22"/>
      <c r="H36" s="29"/>
      <c r="I36" s="22" t="s">
        <v>398</v>
      </c>
      <c r="J36" s="22"/>
      <c r="K36" s="22" t="s">
        <v>397</v>
      </c>
      <c r="L36" s="22"/>
      <c r="M36" s="22"/>
      <c r="N36" s="22"/>
      <c r="O36" s="22"/>
      <c r="P36" s="22"/>
      <c r="Q36" s="22"/>
      <c r="R36" s="22"/>
      <c r="S36" s="22"/>
      <c r="T36" s="19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38"/>
    </row>
    <row r="37" spans="1:44" ht="15">
      <c r="A37" s="18">
        <v>23</v>
      </c>
      <c r="B37" s="19" t="s">
        <v>100</v>
      </c>
      <c r="C37" s="29" t="s">
        <v>43</v>
      </c>
      <c r="D37" s="37" t="s">
        <v>207</v>
      </c>
      <c r="E37" s="22">
        <v>1</v>
      </c>
      <c r="F37" s="22" t="s">
        <v>210</v>
      </c>
      <c r="G37" s="22"/>
      <c r="H37" s="22"/>
      <c r="I37" s="22"/>
      <c r="J37" s="22"/>
      <c r="K37" s="22" t="s">
        <v>208</v>
      </c>
      <c r="L37" s="22"/>
      <c r="M37" s="22"/>
      <c r="N37" s="22"/>
      <c r="O37" s="22"/>
      <c r="P37" s="22"/>
      <c r="Q37" s="22"/>
      <c r="R37" s="22"/>
      <c r="S37" s="22"/>
      <c r="T37" s="19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38"/>
    </row>
    <row r="38" spans="1:44" ht="15">
      <c r="A38" s="18">
        <v>24</v>
      </c>
      <c r="B38" s="19" t="s">
        <v>100</v>
      </c>
      <c r="C38" s="29" t="s">
        <v>43</v>
      </c>
      <c r="D38" s="37" t="s">
        <v>203</v>
      </c>
      <c r="E38" s="22">
        <v>1</v>
      </c>
      <c r="F38" s="22" t="s">
        <v>210</v>
      </c>
      <c r="G38" s="22"/>
      <c r="H38" s="22"/>
      <c r="I38" s="22" t="s">
        <v>204</v>
      </c>
      <c r="J38" s="22"/>
      <c r="K38" s="22"/>
      <c r="L38" s="22" t="s">
        <v>209</v>
      </c>
      <c r="M38" s="22"/>
      <c r="N38" s="22"/>
      <c r="O38" s="22"/>
      <c r="P38" s="22"/>
      <c r="Q38" s="22"/>
      <c r="R38" s="22"/>
      <c r="S38" s="22"/>
      <c r="T38" s="19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38"/>
    </row>
    <row r="39" spans="1:44" ht="15">
      <c r="A39" s="18">
        <v>25</v>
      </c>
      <c r="B39" s="19" t="s">
        <v>100</v>
      </c>
      <c r="C39" s="29" t="s">
        <v>43</v>
      </c>
      <c r="D39" s="37" t="s">
        <v>237</v>
      </c>
      <c r="E39" s="22">
        <v>1</v>
      </c>
      <c r="F39" s="22" t="s">
        <v>208</v>
      </c>
      <c r="G39" s="22"/>
      <c r="H39" s="29"/>
      <c r="I39" s="22" t="s">
        <v>236</v>
      </c>
      <c r="J39" s="22" t="s">
        <v>238</v>
      </c>
      <c r="K39" s="22"/>
      <c r="L39" s="22"/>
      <c r="M39" s="22"/>
      <c r="N39" s="22"/>
      <c r="O39" s="22"/>
      <c r="P39" s="22"/>
      <c r="Q39" s="22"/>
      <c r="R39" s="22"/>
      <c r="S39" s="22"/>
      <c r="T39" s="19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38"/>
    </row>
    <row r="40" spans="1:44" ht="15">
      <c r="A40" s="18">
        <v>26</v>
      </c>
      <c r="B40" s="19" t="s">
        <v>100</v>
      </c>
      <c r="C40" s="29" t="s">
        <v>43</v>
      </c>
      <c r="D40" s="37" t="s">
        <v>234</v>
      </c>
      <c r="E40" s="22">
        <v>1</v>
      </c>
      <c r="F40" s="22" t="s">
        <v>208</v>
      </c>
      <c r="G40" s="22"/>
      <c r="H40" s="22"/>
      <c r="I40" s="22" t="s">
        <v>236</v>
      </c>
      <c r="J40" s="22"/>
      <c r="K40" s="22" t="s">
        <v>238</v>
      </c>
      <c r="L40" s="22"/>
      <c r="M40" s="22"/>
      <c r="N40" s="22"/>
      <c r="O40" s="22"/>
      <c r="P40" s="22"/>
      <c r="Q40" s="22"/>
      <c r="R40" s="22"/>
      <c r="S40" s="22"/>
      <c r="T40" s="19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38"/>
    </row>
    <row r="41" spans="1:44" ht="15">
      <c r="A41" s="18">
        <v>27</v>
      </c>
      <c r="B41" s="19" t="s">
        <v>100</v>
      </c>
      <c r="C41" s="29" t="s">
        <v>43</v>
      </c>
      <c r="D41" s="37" t="s">
        <v>235</v>
      </c>
      <c r="E41" s="22">
        <v>1</v>
      </c>
      <c r="F41" s="22" t="s">
        <v>208</v>
      </c>
      <c r="G41" s="22"/>
      <c r="H41" s="22"/>
      <c r="I41" s="22"/>
      <c r="J41" s="22" t="s">
        <v>236</v>
      </c>
      <c r="K41" s="22"/>
      <c r="L41" s="22" t="s">
        <v>238</v>
      </c>
      <c r="M41" s="22"/>
      <c r="N41" s="22"/>
      <c r="O41" s="22"/>
      <c r="P41" s="22"/>
      <c r="Q41" s="22"/>
      <c r="R41" s="22"/>
      <c r="S41" s="22"/>
      <c r="T41" s="19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38"/>
    </row>
    <row r="42" spans="1:44" ht="15">
      <c r="A42" s="18">
        <v>28</v>
      </c>
      <c r="B42" s="19" t="s">
        <v>165</v>
      </c>
      <c r="C42" s="29" t="s">
        <v>166</v>
      </c>
      <c r="D42" s="37" t="s">
        <v>212</v>
      </c>
      <c r="E42" s="22">
        <v>1</v>
      </c>
      <c r="F42" s="22" t="s">
        <v>210</v>
      </c>
      <c r="G42" s="22"/>
      <c r="H42" s="22"/>
      <c r="I42" s="22" t="s">
        <v>204</v>
      </c>
      <c r="J42" s="22" t="s">
        <v>239</v>
      </c>
      <c r="K42" s="22"/>
      <c r="L42" s="22"/>
      <c r="M42" s="22"/>
      <c r="N42" s="22"/>
      <c r="O42" s="22"/>
      <c r="P42" s="22"/>
      <c r="Q42" s="22"/>
      <c r="R42" s="22"/>
      <c r="S42" s="22"/>
      <c r="T42" s="19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38"/>
    </row>
    <row r="43" spans="1:44" ht="15">
      <c r="A43" s="18">
        <v>29</v>
      </c>
      <c r="B43" s="19" t="s">
        <v>165</v>
      </c>
      <c r="C43" s="29" t="s">
        <v>166</v>
      </c>
      <c r="D43" s="37" t="s">
        <v>211</v>
      </c>
      <c r="E43" s="22">
        <v>1</v>
      </c>
      <c r="F43" s="22" t="s">
        <v>210</v>
      </c>
      <c r="G43" s="22"/>
      <c r="H43" s="22"/>
      <c r="I43" s="22"/>
      <c r="J43" s="22"/>
      <c r="K43" s="22"/>
      <c r="L43" s="22" t="s">
        <v>238</v>
      </c>
      <c r="M43" s="22"/>
      <c r="N43" s="22"/>
      <c r="O43" s="22"/>
      <c r="P43" s="22"/>
      <c r="Q43" s="22"/>
      <c r="R43" s="22"/>
      <c r="S43" s="22"/>
      <c r="T43" s="19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38"/>
    </row>
    <row r="44" spans="1:44" ht="15">
      <c r="A44" s="18">
        <v>30</v>
      </c>
      <c r="B44" s="19" t="s">
        <v>291</v>
      </c>
      <c r="C44" s="29" t="s">
        <v>292</v>
      </c>
      <c r="D44" s="48"/>
      <c r="E44" s="22">
        <v>1</v>
      </c>
      <c r="F44" s="22" t="s">
        <v>210</v>
      </c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19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38"/>
    </row>
    <row r="45" spans="1:44" ht="15">
      <c r="A45" s="18">
        <v>31</v>
      </c>
      <c r="B45" s="31" t="s">
        <v>78</v>
      </c>
      <c r="C45" s="31" t="s">
        <v>79</v>
      </c>
      <c r="D45" s="25" t="s">
        <v>80</v>
      </c>
      <c r="E45" s="19">
        <v>2</v>
      </c>
      <c r="F45" s="19" t="s">
        <v>194</v>
      </c>
      <c r="G45" s="19"/>
      <c r="H45" s="19" t="s">
        <v>134</v>
      </c>
      <c r="I45" s="19"/>
      <c r="J45" s="19" t="s">
        <v>174</v>
      </c>
      <c r="K45" s="19"/>
      <c r="L45" s="19"/>
      <c r="M45" s="19"/>
      <c r="N45" s="19" t="s">
        <v>72</v>
      </c>
      <c r="O45" s="26" t="s">
        <v>59</v>
      </c>
      <c r="P45" s="19" t="s">
        <v>72</v>
      </c>
      <c r="Q45" s="19" t="s">
        <v>72</v>
      </c>
      <c r="R45" s="19"/>
      <c r="S45" s="19"/>
      <c r="T45" s="30">
        <v>24</v>
      </c>
      <c r="U45" s="19" t="s">
        <v>61</v>
      </c>
      <c r="V45" s="19">
        <v>3</v>
      </c>
      <c r="W45" s="19" t="s">
        <v>81</v>
      </c>
      <c r="X45" s="19" t="s">
        <v>82</v>
      </c>
      <c r="Y45" s="19"/>
      <c r="Z45" s="19"/>
      <c r="AA45" s="19"/>
      <c r="AB45" s="19">
        <v>3</v>
      </c>
      <c r="AC45" s="19">
        <v>4</v>
      </c>
      <c r="AD45" s="19" t="s">
        <v>83</v>
      </c>
      <c r="AE45" s="19"/>
      <c r="AF45" s="19"/>
      <c r="AG45" s="19"/>
      <c r="AH45" s="19">
        <v>3</v>
      </c>
      <c r="AI45" s="19">
        <v>4</v>
      </c>
      <c r="AJ45" s="19" t="s">
        <v>83</v>
      </c>
      <c r="AK45" s="19"/>
      <c r="AL45" s="19"/>
      <c r="AM45" s="39"/>
      <c r="AN45" s="39"/>
      <c r="AO45" s="28"/>
      <c r="AP45" s="39"/>
      <c r="AQ45" s="39"/>
      <c r="AR45" s="40"/>
    </row>
    <row r="46" spans="1:44" ht="15">
      <c r="A46" s="18">
        <v>32</v>
      </c>
      <c r="B46" s="29" t="s">
        <v>35</v>
      </c>
      <c r="C46" s="31" t="s">
        <v>84</v>
      </c>
      <c r="D46" s="32" t="s">
        <v>85</v>
      </c>
      <c r="E46" s="19">
        <v>2</v>
      </c>
      <c r="F46" s="19" t="s">
        <v>198</v>
      </c>
      <c r="G46" s="19"/>
      <c r="H46" s="19"/>
      <c r="I46" s="19" t="s">
        <v>199</v>
      </c>
      <c r="J46" s="19" t="s">
        <v>174</v>
      </c>
      <c r="K46" s="19"/>
      <c r="L46" s="19"/>
      <c r="M46" s="19"/>
      <c r="N46" s="19">
        <v>2</v>
      </c>
      <c r="O46" s="26" t="s">
        <v>59</v>
      </c>
      <c r="P46" s="19"/>
      <c r="Q46" s="19"/>
      <c r="R46" s="19"/>
      <c r="S46" s="19"/>
      <c r="T46" s="30">
        <v>2</v>
      </c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39"/>
      <c r="AN46" s="39"/>
      <c r="AO46" s="28"/>
      <c r="AP46" s="39"/>
      <c r="AQ46" s="39"/>
      <c r="AR46" s="40"/>
    </row>
    <row r="47" spans="1:44" ht="15">
      <c r="A47" s="18">
        <v>33</v>
      </c>
      <c r="B47" s="31" t="s">
        <v>78</v>
      </c>
      <c r="C47" s="31" t="s">
        <v>169</v>
      </c>
      <c r="D47" s="25" t="s">
        <v>182</v>
      </c>
      <c r="E47" s="19">
        <v>2</v>
      </c>
      <c r="F47" s="19" t="s">
        <v>189</v>
      </c>
      <c r="G47" s="19"/>
      <c r="H47" s="19"/>
      <c r="I47" s="19"/>
      <c r="J47" s="19" t="s">
        <v>168</v>
      </c>
      <c r="K47" s="19"/>
      <c r="L47" s="19"/>
      <c r="M47" s="19"/>
      <c r="N47" s="19"/>
      <c r="O47" s="26"/>
      <c r="P47" s="19"/>
      <c r="Q47" s="19"/>
      <c r="R47" s="19"/>
      <c r="S47" s="19"/>
      <c r="T47" s="30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39"/>
      <c r="AN47" s="39"/>
      <c r="AO47" s="28"/>
      <c r="AP47" s="39"/>
      <c r="AQ47" s="39"/>
      <c r="AR47" s="40"/>
    </row>
    <row r="48" spans="1:44" ht="15">
      <c r="A48" s="18">
        <v>34</v>
      </c>
      <c r="B48" s="31" t="s">
        <v>78</v>
      </c>
      <c r="C48" s="31" t="s">
        <v>169</v>
      </c>
      <c r="D48" s="25" t="s">
        <v>183</v>
      </c>
      <c r="E48" s="19">
        <v>2</v>
      </c>
      <c r="F48" s="19" t="s">
        <v>189</v>
      </c>
      <c r="G48" s="19"/>
      <c r="H48" s="19"/>
      <c r="I48" s="19"/>
      <c r="J48" s="19"/>
      <c r="K48" s="19" t="s">
        <v>167</v>
      </c>
      <c r="L48" s="19"/>
      <c r="M48" s="19"/>
      <c r="N48" s="19"/>
      <c r="O48" s="26"/>
      <c r="P48" s="19"/>
      <c r="Q48" s="19"/>
      <c r="R48" s="19"/>
      <c r="S48" s="19"/>
      <c r="T48" s="30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39"/>
      <c r="AN48" s="39"/>
      <c r="AO48" s="28"/>
      <c r="AP48" s="39"/>
      <c r="AQ48" s="39"/>
      <c r="AR48" s="40"/>
    </row>
    <row r="49" spans="1:44" ht="15">
      <c r="A49" s="18">
        <v>35</v>
      </c>
      <c r="B49" s="31" t="s">
        <v>78</v>
      </c>
      <c r="C49" s="31" t="s">
        <v>169</v>
      </c>
      <c r="D49" s="25" t="s">
        <v>184</v>
      </c>
      <c r="E49" s="19">
        <v>2</v>
      </c>
      <c r="F49" s="19" t="s">
        <v>189</v>
      </c>
      <c r="G49" s="19"/>
      <c r="H49" s="19"/>
      <c r="I49" s="19"/>
      <c r="J49" s="19"/>
      <c r="K49" s="19" t="s">
        <v>167</v>
      </c>
      <c r="L49" s="19"/>
      <c r="M49" s="19"/>
      <c r="N49" s="19"/>
      <c r="O49" s="26"/>
      <c r="P49" s="19"/>
      <c r="Q49" s="19"/>
      <c r="R49" s="19"/>
      <c r="S49" s="19"/>
      <c r="T49" s="30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39"/>
      <c r="AN49" s="39"/>
      <c r="AO49" s="28"/>
      <c r="AP49" s="39"/>
      <c r="AQ49" s="39"/>
      <c r="AR49" s="40"/>
    </row>
    <row r="50" spans="1:44" ht="15">
      <c r="A50" s="18">
        <v>36</v>
      </c>
      <c r="B50" s="31" t="s">
        <v>78</v>
      </c>
      <c r="C50" s="31" t="s">
        <v>169</v>
      </c>
      <c r="D50" s="25" t="s">
        <v>185</v>
      </c>
      <c r="E50" s="19">
        <v>2</v>
      </c>
      <c r="F50" s="19" t="s">
        <v>189</v>
      </c>
      <c r="G50" s="19"/>
      <c r="H50" s="19"/>
      <c r="I50" s="19"/>
      <c r="J50" s="19"/>
      <c r="K50" s="19"/>
      <c r="L50" s="19" t="s">
        <v>167</v>
      </c>
      <c r="M50" s="19"/>
      <c r="N50" s="19"/>
      <c r="O50" s="26"/>
      <c r="P50" s="19"/>
      <c r="Q50" s="19"/>
      <c r="R50" s="19"/>
      <c r="S50" s="19"/>
      <c r="T50" s="30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39"/>
      <c r="AN50" s="39"/>
      <c r="AO50" s="28"/>
      <c r="AP50" s="39"/>
      <c r="AQ50" s="39"/>
      <c r="AR50" s="40"/>
    </row>
    <row r="51" spans="1:44" ht="15">
      <c r="A51" s="18">
        <v>37</v>
      </c>
      <c r="B51" s="31" t="s">
        <v>78</v>
      </c>
      <c r="C51" s="31" t="s">
        <v>169</v>
      </c>
      <c r="D51" s="53" t="s">
        <v>290</v>
      </c>
      <c r="E51" s="19">
        <v>2</v>
      </c>
      <c r="F51" s="19" t="s">
        <v>189</v>
      </c>
      <c r="G51" s="19"/>
      <c r="H51" s="19" t="s">
        <v>168</v>
      </c>
      <c r="I51" s="19"/>
      <c r="J51" s="19"/>
      <c r="K51" s="19"/>
      <c r="L51" s="19"/>
      <c r="M51" s="19"/>
      <c r="N51" s="19"/>
      <c r="O51" s="26"/>
      <c r="P51" s="19"/>
      <c r="Q51" s="19"/>
      <c r="R51" s="19"/>
      <c r="S51" s="19"/>
      <c r="T51" s="30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39"/>
      <c r="AN51" s="39"/>
      <c r="AO51" s="28"/>
      <c r="AP51" s="39"/>
      <c r="AQ51" s="39"/>
      <c r="AR51" s="40"/>
    </row>
    <row r="52" spans="1:44" ht="15">
      <c r="A52" s="18">
        <v>38</v>
      </c>
      <c r="B52" s="29" t="s">
        <v>86</v>
      </c>
      <c r="C52" s="29" t="s">
        <v>79</v>
      </c>
      <c r="D52" s="40" t="s">
        <v>87</v>
      </c>
      <c r="E52" s="19">
        <v>2</v>
      </c>
      <c r="F52" s="19" t="s">
        <v>193</v>
      </c>
      <c r="G52" s="19"/>
      <c r="H52" s="19" t="s">
        <v>144</v>
      </c>
      <c r="I52" s="19"/>
      <c r="J52" s="19" t="s">
        <v>320</v>
      </c>
      <c r="K52" s="19"/>
      <c r="L52" s="19"/>
      <c r="M52" s="19"/>
      <c r="N52" s="19" t="s">
        <v>50</v>
      </c>
      <c r="O52" s="26" t="s">
        <v>38</v>
      </c>
      <c r="P52" s="19" t="s">
        <v>50</v>
      </c>
      <c r="Q52" s="19" t="s">
        <v>50</v>
      </c>
      <c r="R52" s="19"/>
      <c r="S52" s="19"/>
      <c r="T52" s="19">
        <v>3</v>
      </c>
      <c r="U52" s="19" t="s">
        <v>61</v>
      </c>
      <c r="V52" s="30">
        <v>8</v>
      </c>
      <c r="W52" s="19" t="s">
        <v>81</v>
      </c>
      <c r="X52" s="19"/>
      <c r="Y52" s="19"/>
      <c r="Z52" s="19"/>
      <c r="AA52" s="19"/>
      <c r="AB52" s="19">
        <v>1</v>
      </c>
      <c r="AC52" s="19">
        <v>1.5</v>
      </c>
      <c r="AD52" s="19" t="s">
        <v>51</v>
      </c>
      <c r="AE52" s="19"/>
      <c r="AF52" s="19"/>
      <c r="AG52" s="19"/>
      <c r="AH52" s="19">
        <v>1</v>
      </c>
      <c r="AI52" s="19">
        <v>1.5</v>
      </c>
      <c r="AJ52" s="19" t="s">
        <v>51</v>
      </c>
      <c r="AK52" s="19"/>
      <c r="AL52" s="19"/>
      <c r="AM52" s="39"/>
      <c r="AN52" s="39"/>
      <c r="AO52" s="28"/>
      <c r="AP52" s="41"/>
      <c r="AQ52" s="39"/>
      <c r="AR52" s="40"/>
    </row>
    <row r="53" spans="1:44" ht="15">
      <c r="A53" s="18">
        <v>39</v>
      </c>
      <c r="B53" s="29" t="s">
        <v>88</v>
      </c>
      <c r="C53" s="29" t="s">
        <v>84</v>
      </c>
      <c r="D53" s="32" t="s">
        <v>146</v>
      </c>
      <c r="E53" s="19">
        <v>2</v>
      </c>
      <c r="F53" s="19" t="s">
        <v>193</v>
      </c>
      <c r="G53" s="19"/>
      <c r="H53" s="19"/>
      <c r="I53" s="19" t="s">
        <v>144</v>
      </c>
      <c r="J53" s="19" t="s">
        <v>320</v>
      </c>
      <c r="K53" s="19"/>
      <c r="L53" s="19"/>
      <c r="M53" s="19"/>
      <c r="N53" s="19">
        <v>2</v>
      </c>
      <c r="O53" s="26" t="s">
        <v>89</v>
      </c>
      <c r="P53" s="19">
        <v>0.25</v>
      </c>
      <c r="Q53" s="19">
        <v>0.25</v>
      </c>
      <c r="R53" s="19"/>
      <c r="S53" s="19"/>
      <c r="T53" s="30">
        <v>3</v>
      </c>
      <c r="U53" s="19" t="s">
        <v>39</v>
      </c>
      <c r="V53" s="19">
        <v>1</v>
      </c>
      <c r="W53" s="19" t="s">
        <v>40</v>
      </c>
      <c r="X53" s="19"/>
      <c r="Y53" s="19"/>
      <c r="Z53" s="19"/>
      <c r="AA53" s="19"/>
      <c r="AB53" s="19">
        <v>0.5</v>
      </c>
      <c r="AC53" s="19">
        <v>2</v>
      </c>
      <c r="AD53" s="19" t="s">
        <v>41</v>
      </c>
      <c r="AE53" s="19"/>
      <c r="AF53" s="19"/>
      <c r="AG53" s="19"/>
      <c r="AH53" s="19"/>
      <c r="AI53" s="19"/>
      <c r="AJ53" s="19" t="s">
        <v>41</v>
      </c>
      <c r="AK53" s="19"/>
      <c r="AL53" s="19"/>
      <c r="AM53" s="33"/>
      <c r="AN53" s="39"/>
      <c r="AO53" s="39"/>
      <c r="AP53" s="39"/>
      <c r="AQ53" s="39"/>
      <c r="AR53" s="40"/>
    </row>
    <row r="54" spans="1:44" ht="15">
      <c r="A54" s="18">
        <v>40</v>
      </c>
      <c r="B54" s="29" t="s">
        <v>88</v>
      </c>
      <c r="C54" s="29" t="s">
        <v>132</v>
      </c>
      <c r="D54" s="40" t="s">
        <v>152</v>
      </c>
      <c r="E54" s="29">
        <v>2</v>
      </c>
      <c r="F54" s="29" t="s">
        <v>192</v>
      </c>
      <c r="G54" s="29"/>
      <c r="H54" s="29"/>
      <c r="I54" s="19" t="s">
        <v>134</v>
      </c>
      <c r="J54" s="29" t="s">
        <v>150</v>
      </c>
      <c r="K54" s="29"/>
      <c r="L54" s="29"/>
      <c r="M54" s="29"/>
      <c r="N54" s="29">
        <v>5</v>
      </c>
      <c r="O54" s="29" t="s">
        <v>133</v>
      </c>
      <c r="P54" s="19">
        <v>0.25</v>
      </c>
      <c r="Q54" s="29"/>
      <c r="R54" s="29">
        <v>4</v>
      </c>
      <c r="S54" s="29"/>
      <c r="T54" s="28"/>
      <c r="U54" s="29"/>
      <c r="V54" s="29"/>
      <c r="W54" s="29"/>
      <c r="X54" s="29"/>
      <c r="Y54" s="29"/>
      <c r="Z54" s="29"/>
    </row>
    <row r="55" spans="1:44" ht="15">
      <c r="A55" s="18">
        <v>41</v>
      </c>
      <c r="B55" s="29" t="s">
        <v>88</v>
      </c>
      <c r="C55" s="29" t="s">
        <v>132</v>
      </c>
      <c r="D55" s="40" t="s">
        <v>137</v>
      </c>
      <c r="E55" s="29">
        <v>3</v>
      </c>
      <c r="F55" s="29" t="s">
        <v>192</v>
      </c>
      <c r="G55" s="29"/>
      <c r="H55" s="29"/>
      <c r="J55" s="29"/>
      <c r="K55" s="29"/>
      <c r="L55" s="20" t="s">
        <v>151</v>
      </c>
      <c r="M55" s="29"/>
      <c r="N55" s="29">
        <v>5</v>
      </c>
      <c r="O55" s="29" t="s">
        <v>133</v>
      </c>
      <c r="P55" s="19">
        <v>0.25</v>
      </c>
      <c r="Q55" s="29"/>
      <c r="R55" s="29">
        <v>4</v>
      </c>
      <c r="S55" s="29"/>
      <c r="T55" s="28"/>
      <c r="U55" s="29"/>
      <c r="V55" s="29"/>
      <c r="W55" s="29"/>
      <c r="X55" s="29"/>
      <c r="Y55" s="29"/>
      <c r="Z55" s="29"/>
    </row>
    <row r="56" spans="1:44" ht="15">
      <c r="A56" s="18">
        <v>42</v>
      </c>
      <c r="B56" s="29" t="s">
        <v>88</v>
      </c>
      <c r="C56" s="29" t="s">
        <v>136</v>
      </c>
      <c r="D56" s="40" t="s">
        <v>201</v>
      </c>
      <c r="E56" s="29">
        <v>3</v>
      </c>
      <c r="F56" s="29" t="s">
        <v>192</v>
      </c>
      <c r="G56" s="29"/>
      <c r="H56" s="29"/>
      <c r="I56" s="19"/>
      <c r="J56" s="29"/>
      <c r="K56" s="29"/>
      <c r="L56" s="29" t="s">
        <v>200</v>
      </c>
      <c r="M56" s="29"/>
      <c r="N56" s="29">
        <v>4</v>
      </c>
      <c r="O56" s="22" t="s">
        <v>119</v>
      </c>
      <c r="P56" s="19">
        <v>0.25</v>
      </c>
      <c r="Q56" s="29"/>
      <c r="R56" s="29"/>
      <c r="S56" s="29"/>
      <c r="T56" s="28"/>
      <c r="U56" s="29"/>
      <c r="V56" s="29"/>
      <c r="W56" s="29"/>
      <c r="X56" s="29"/>
      <c r="Y56" s="29"/>
      <c r="Z56" s="29"/>
    </row>
    <row r="57" spans="1:44" ht="15">
      <c r="A57" s="18">
        <v>43</v>
      </c>
      <c r="B57" s="19" t="s">
        <v>98</v>
      </c>
      <c r="C57" s="29" t="s">
        <v>157</v>
      </c>
      <c r="D57" s="40" t="s">
        <v>140</v>
      </c>
      <c r="E57" s="29">
        <v>2</v>
      </c>
      <c r="F57" s="29" t="s">
        <v>194</v>
      </c>
      <c r="G57" s="29"/>
      <c r="H57" s="29"/>
      <c r="I57" s="19"/>
      <c r="J57" s="9"/>
      <c r="K57" s="29" t="s">
        <v>253</v>
      </c>
      <c r="L57" s="29"/>
      <c r="M57" s="29"/>
      <c r="N57" s="29">
        <v>0</v>
      </c>
      <c r="O57" s="22" t="s">
        <v>139</v>
      </c>
      <c r="P57" s="19">
        <v>0.25</v>
      </c>
      <c r="Q57" s="29"/>
      <c r="R57" s="29"/>
      <c r="S57" s="29"/>
      <c r="T57" s="28"/>
      <c r="U57" s="29"/>
      <c r="V57" s="29"/>
      <c r="W57" s="29"/>
      <c r="X57" s="29"/>
      <c r="Y57" s="29"/>
      <c r="Z57" s="29"/>
    </row>
    <row r="58" spans="1:44" ht="15">
      <c r="A58" s="18">
        <v>44</v>
      </c>
      <c r="B58" s="19" t="s">
        <v>98</v>
      </c>
      <c r="C58" s="29" t="s">
        <v>158</v>
      </c>
      <c r="D58" s="40" t="s">
        <v>143</v>
      </c>
      <c r="E58" s="29">
        <v>2</v>
      </c>
      <c r="F58" s="29" t="s">
        <v>192</v>
      </c>
      <c r="G58" s="29"/>
      <c r="H58" s="29"/>
      <c r="I58" s="19"/>
      <c r="J58" s="9"/>
      <c r="K58" s="19" t="s">
        <v>138</v>
      </c>
      <c r="L58" s="29"/>
      <c r="M58" s="29"/>
      <c r="N58" s="29">
        <v>3</v>
      </c>
      <c r="O58" s="22" t="s">
        <v>133</v>
      </c>
      <c r="P58" s="19">
        <v>0.25</v>
      </c>
      <c r="Q58" s="29"/>
      <c r="R58" s="29"/>
      <c r="S58" s="29"/>
      <c r="T58" s="28"/>
      <c r="U58" s="29"/>
      <c r="V58" s="29"/>
      <c r="W58" s="29"/>
      <c r="X58" s="29"/>
      <c r="Y58" s="29"/>
      <c r="Z58" s="29"/>
    </row>
    <row r="59" spans="1:44" ht="15">
      <c r="A59" s="18">
        <v>45</v>
      </c>
      <c r="B59" s="19" t="s">
        <v>98</v>
      </c>
      <c r="C59" s="29" t="s">
        <v>158</v>
      </c>
      <c r="D59" s="40" t="s">
        <v>145</v>
      </c>
      <c r="E59" s="29">
        <v>2</v>
      </c>
      <c r="F59" s="29" t="s">
        <v>192</v>
      </c>
      <c r="G59" s="29"/>
      <c r="H59" s="29"/>
      <c r="I59" s="19"/>
      <c r="J59" s="19" t="s">
        <v>175</v>
      </c>
      <c r="K59" s="19"/>
      <c r="L59" s="29"/>
      <c r="M59" s="29"/>
      <c r="N59" s="29">
        <v>4</v>
      </c>
      <c r="O59" s="22" t="s">
        <v>119</v>
      </c>
      <c r="P59" s="19">
        <v>0.25</v>
      </c>
      <c r="Q59" s="29"/>
      <c r="R59" s="29"/>
      <c r="S59" s="29"/>
      <c r="T59" s="28"/>
      <c r="U59" s="29"/>
      <c r="V59" s="29"/>
      <c r="W59" s="29"/>
      <c r="X59" s="29"/>
      <c r="Y59" s="29"/>
      <c r="Z59" s="29"/>
    </row>
    <row r="60" spans="1:44" ht="15">
      <c r="A60" s="18">
        <v>46</v>
      </c>
      <c r="B60" s="19" t="s">
        <v>35</v>
      </c>
      <c r="C60" s="31" t="s">
        <v>90</v>
      </c>
      <c r="D60" s="25" t="s">
        <v>91</v>
      </c>
      <c r="E60" s="29">
        <v>2</v>
      </c>
      <c r="F60" s="19" t="s">
        <v>186</v>
      </c>
      <c r="G60" s="19"/>
      <c r="H60" s="19"/>
      <c r="I60" s="19" t="s">
        <v>147</v>
      </c>
      <c r="J60" s="19" t="s">
        <v>320</v>
      </c>
      <c r="K60" s="19"/>
      <c r="L60" s="19"/>
      <c r="M60" s="19"/>
      <c r="N60" s="19">
        <v>1</v>
      </c>
      <c r="O60" s="26" t="s">
        <v>117</v>
      </c>
      <c r="P60" s="19">
        <v>0.25</v>
      </c>
      <c r="Q60" s="19"/>
      <c r="R60" s="19"/>
      <c r="S60" s="19"/>
      <c r="T60" s="19">
        <v>1</v>
      </c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20"/>
      <c r="AL60" s="19"/>
      <c r="AM60" s="39"/>
      <c r="AN60" s="39"/>
      <c r="AO60" s="28"/>
      <c r="AP60" s="39"/>
      <c r="AQ60" s="39"/>
      <c r="AR60" s="40"/>
    </row>
    <row r="61" spans="1:44" ht="15">
      <c r="A61" s="18">
        <v>47</v>
      </c>
      <c r="B61" s="31" t="s">
        <v>78</v>
      </c>
      <c r="C61" s="31" t="s">
        <v>92</v>
      </c>
      <c r="D61" s="32" t="s">
        <v>141</v>
      </c>
      <c r="E61" s="29">
        <v>2</v>
      </c>
      <c r="F61" s="29" t="s">
        <v>286</v>
      </c>
      <c r="G61" s="19"/>
      <c r="H61" s="19"/>
      <c r="I61" s="19" t="s">
        <v>250</v>
      </c>
      <c r="K61" s="19" t="s">
        <v>241</v>
      </c>
      <c r="L61" s="9"/>
      <c r="M61" s="19" t="s">
        <v>195</v>
      </c>
      <c r="N61" s="19">
        <v>4</v>
      </c>
      <c r="O61" s="42" t="s">
        <v>93</v>
      </c>
      <c r="P61" s="19" t="s">
        <v>50</v>
      </c>
      <c r="Q61" s="19" t="s">
        <v>50</v>
      </c>
      <c r="R61" s="19"/>
      <c r="S61" s="19"/>
      <c r="T61" s="30">
        <v>18</v>
      </c>
      <c r="U61" s="19" t="s">
        <v>54</v>
      </c>
      <c r="V61" s="30">
        <v>18</v>
      </c>
      <c r="W61" s="19" t="s">
        <v>81</v>
      </c>
      <c r="X61" s="19"/>
      <c r="Y61" s="19"/>
      <c r="Z61" s="19"/>
      <c r="AA61" s="19"/>
      <c r="AB61" s="19">
        <v>1.5</v>
      </c>
      <c r="AC61" s="19">
        <v>4</v>
      </c>
      <c r="AD61" s="19" t="s">
        <v>94</v>
      </c>
      <c r="AE61" s="19"/>
      <c r="AF61" s="19"/>
      <c r="AG61" s="19"/>
      <c r="AH61" s="19"/>
      <c r="AI61" s="20"/>
      <c r="AJ61" s="19"/>
      <c r="AK61" s="19"/>
      <c r="AL61" s="19"/>
    </row>
    <row r="62" spans="1:44" ht="15">
      <c r="A62" s="18">
        <v>48</v>
      </c>
      <c r="B62" s="31" t="s">
        <v>78</v>
      </c>
      <c r="C62" s="31" t="s">
        <v>92</v>
      </c>
      <c r="D62" s="32" t="s">
        <v>287</v>
      </c>
      <c r="E62" s="29">
        <v>2</v>
      </c>
      <c r="F62" s="29" t="s">
        <v>189</v>
      </c>
      <c r="G62" s="22" t="s">
        <v>396</v>
      </c>
      <c r="H62" s="22" t="s">
        <v>324</v>
      </c>
      <c r="I62" s="69" t="s">
        <v>167</v>
      </c>
      <c r="J62" s="19"/>
      <c r="K62" s="19"/>
      <c r="L62" s="9"/>
      <c r="M62" s="19"/>
      <c r="N62" s="19"/>
      <c r="O62" s="42"/>
      <c r="P62" s="19"/>
      <c r="Q62" s="19"/>
      <c r="R62" s="19"/>
      <c r="S62" s="19"/>
      <c r="T62" s="30"/>
      <c r="U62" s="19"/>
      <c r="V62" s="30"/>
      <c r="W62" s="19"/>
      <c r="X62" s="19"/>
      <c r="Y62" s="19"/>
      <c r="Z62" s="19"/>
      <c r="AA62" s="19"/>
      <c r="AB62" s="19"/>
      <c r="AC62" s="19"/>
      <c r="AD62" s="19"/>
      <c r="AE62" s="43"/>
      <c r="AF62" s="43"/>
      <c r="AG62" s="43"/>
      <c r="AH62" s="43"/>
      <c r="AI62" s="44"/>
      <c r="AJ62" s="43"/>
      <c r="AK62" s="43"/>
      <c r="AL62" s="43"/>
    </row>
    <row r="63" spans="1:44" ht="15">
      <c r="A63" s="18">
        <v>49</v>
      </c>
      <c r="B63" s="31" t="s">
        <v>78</v>
      </c>
      <c r="C63" s="31" t="s">
        <v>92</v>
      </c>
      <c r="D63" s="32" t="s">
        <v>288</v>
      </c>
      <c r="E63" s="29">
        <v>2</v>
      </c>
      <c r="F63" s="29" t="s">
        <v>189</v>
      </c>
      <c r="G63" s="19"/>
      <c r="H63" s="19"/>
      <c r="I63" s="19"/>
      <c r="J63" s="19" t="s">
        <v>167</v>
      </c>
      <c r="K63" s="19"/>
      <c r="L63" s="9"/>
      <c r="M63" s="19"/>
      <c r="N63" s="19"/>
      <c r="O63" s="42"/>
      <c r="P63" s="19"/>
      <c r="Q63" s="19"/>
      <c r="R63" s="19"/>
      <c r="S63" s="19"/>
      <c r="T63" s="30"/>
      <c r="U63" s="19"/>
      <c r="V63" s="30"/>
      <c r="W63" s="19"/>
      <c r="X63" s="19"/>
      <c r="Y63" s="19"/>
      <c r="Z63" s="19"/>
      <c r="AA63" s="19"/>
      <c r="AB63" s="19"/>
      <c r="AC63" s="19"/>
      <c r="AD63" s="19"/>
      <c r="AE63" s="43"/>
      <c r="AF63" s="43"/>
      <c r="AG63" s="43"/>
      <c r="AH63" s="43"/>
      <c r="AI63" s="44"/>
      <c r="AJ63" s="43"/>
      <c r="AK63" s="43"/>
      <c r="AL63" s="43"/>
    </row>
    <row r="64" spans="1:44" ht="15">
      <c r="A64" s="18">
        <v>50</v>
      </c>
      <c r="B64" s="31" t="s">
        <v>78</v>
      </c>
      <c r="C64" s="31" t="s">
        <v>92</v>
      </c>
      <c r="D64" s="32" t="s">
        <v>289</v>
      </c>
      <c r="E64" s="29">
        <v>2</v>
      </c>
      <c r="F64" s="29" t="s">
        <v>189</v>
      </c>
      <c r="G64" s="19"/>
      <c r="H64" s="19"/>
      <c r="I64" s="19"/>
      <c r="J64" s="19"/>
      <c r="K64" s="19" t="s">
        <v>167</v>
      </c>
      <c r="L64" s="9"/>
      <c r="M64" s="19"/>
      <c r="N64" s="19"/>
      <c r="O64" s="42"/>
      <c r="P64" s="19"/>
      <c r="Q64" s="19"/>
      <c r="R64" s="19"/>
      <c r="S64" s="19"/>
      <c r="T64" s="30"/>
      <c r="U64" s="19"/>
      <c r="V64" s="30"/>
      <c r="W64" s="19"/>
      <c r="X64" s="19"/>
      <c r="Y64" s="19"/>
      <c r="Z64" s="19"/>
      <c r="AA64" s="19"/>
      <c r="AB64" s="19"/>
      <c r="AC64" s="19"/>
      <c r="AD64" s="19"/>
      <c r="AE64" s="43"/>
      <c r="AF64" s="43"/>
      <c r="AG64" s="43"/>
      <c r="AH64" s="43"/>
      <c r="AI64" s="44"/>
      <c r="AJ64" s="43"/>
      <c r="AK64" s="43"/>
      <c r="AL64" s="43"/>
    </row>
    <row r="65" spans="1:38" ht="15">
      <c r="A65" s="18">
        <v>51</v>
      </c>
      <c r="B65" s="29" t="s">
        <v>120</v>
      </c>
      <c r="C65" s="29" t="s">
        <v>121</v>
      </c>
      <c r="D65" s="32" t="s">
        <v>122</v>
      </c>
      <c r="E65" s="29">
        <v>2</v>
      </c>
      <c r="F65" s="19" t="s">
        <v>192</v>
      </c>
      <c r="G65" s="19"/>
      <c r="H65" s="19"/>
      <c r="I65" s="19"/>
      <c r="J65" s="19"/>
      <c r="K65" s="19"/>
      <c r="L65" s="22" t="s">
        <v>144</v>
      </c>
      <c r="M65" s="19"/>
      <c r="N65" s="19">
        <v>2.5</v>
      </c>
      <c r="O65" s="42" t="s">
        <v>119</v>
      </c>
      <c r="P65" s="29">
        <f t="shared" ref="P65:P66" si="0">N65*0.2</f>
        <v>0.5</v>
      </c>
      <c r="Q65" s="19"/>
      <c r="R65" s="19"/>
      <c r="S65" s="19"/>
      <c r="T65" s="30"/>
      <c r="U65" s="19"/>
      <c r="V65" s="30"/>
      <c r="W65" s="19"/>
      <c r="X65" s="19"/>
      <c r="Y65" s="19"/>
      <c r="Z65" s="19"/>
      <c r="AA65" s="19"/>
      <c r="AB65" s="19"/>
      <c r="AC65" s="19"/>
      <c r="AD65" s="19"/>
      <c r="AE65" s="43"/>
      <c r="AF65" s="43"/>
      <c r="AG65" s="43"/>
      <c r="AH65" s="43"/>
      <c r="AI65" s="44"/>
      <c r="AJ65" s="43"/>
      <c r="AK65" s="43"/>
      <c r="AL65" s="43"/>
    </row>
    <row r="66" spans="1:38" ht="15">
      <c r="A66" s="18">
        <v>52</v>
      </c>
      <c r="B66" s="29" t="s">
        <v>160</v>
      </c>
      <c r="C66" s="29" t="s">
        <v>123</v>
      </c>
      <c r="D66" s="32" t="s">
        <v>124</v>
      </c>
      <c r="E66" s="29">
        <v>2</v>
      </c>
      <c r="F66" s="29" t="s">
        <v>191</v>
      </c>
      <c r="G66" s="19"/>
      <c r="H66" s="19"/>
      <c r="I66" s="19"/>
      <c r="J66" s="19" t="s">
        <v>321</v>
      </c>
      <c r="K66" s="19"/>
      <c r="L66" s="19"/>
      <c r="M66" s="19"/>
      <c r="N66" s="19">
        <v>1.5</v>
      </c>
      <c r="O66" s="26" t="s">
        <v>59</v>
      </c>
      <c r="P66" s="29">
        <f t="shared" si="0"/>
        <v>0.30000000000000004</v>
      </c>
      <c r="Q66" s="19"/>
      <c r="R66" s="19"/>
      <c r="S66" s="19"/>
      <c r="T66" s="30"/>
      <c r="U66" s="19"/>
      <c r="V66" s="30"/>
      <c r="W66" s="19"/>
      <c r="X66" s="19"/>
      <c r="Y66" s="19"/>
      <c r="Z66" s="19"/>
      <c r="AA66" s="19"/>
      <c r="AB66" s="19"/>
      <c r="AC66" s="19"/>
      <c r="AD66" s="19"/>
      <c r="AE66" s="43"/>
      <c r="AF66" s="43"/>
      <c r="AG66" s="43"/>
      <c r="AH66" s="43"/>
      <c r="AI66" s="44"/>
      <c r="AJ66" s="43"/>
      <c r="AK66" s="43"/>
      <c r="AL66" s="43"/>
    </row>
    <row r="67" spans="1:38" ht="15">
      <c r="A67" s="18">
        <v>53</v>
      </c>
      <c r="B67" s="29" t="s">
        <v>120</v>
      </c>
      <c r="C67" s="29" t="s">
        <v>125</v>
      </c>
      <c r="D67" s="32" t="s">
        <v>126</v>
      </c>
      <c r="E67" s="29">
        <v>2</v>
      </c>
      <c r="F67" s="29" t="s">
        <v>189</v>
      </c>
      <c r="G67" s="19"/>
      <c r="H67" s="19"/>
      <c r="I67" s="9"/>
      <c r="J67" s="19"/>
      <c r="K67" s="29" t="s">
        <v>144</v>
      </c>
      <c r="L67" s="20" t="s">
        <v>255</v>
      </c>
      <c r="M67" s="19"/>
      <c r="N67" s="19">
        <v>2</v>
      </c>
      <c r="O67" s="26" t="s">
        <v>38</v>
      </c>
      <c r="P67" s="19">
        <v>0.4</v>
      </c>
      <c r="Q67" s="19">
        <v>0.25</v>
      </c>
      <c r="R67" s="19">
        <v>1</v>
      </c>
      <c r="S67" s="19">
        <v>0.5</v>
      </c>
      <c r="T67" s="19">
        <v>1</v>
      </c>
      <c r="U67" s="19">
        <v>1</v>
      </c>
      <c r="V67" s="19" t="s">
        <v>127</v>
      </c>
      <c r="W67" s="19">
        <v>1</v>
      </c>
      <c r="X67" s="19">
        <v>1</v>
      </c>
      <c r="Y67" s="19" t="s">
        <v>128</v>
      </c>
      <c r="Z67" s="19"/>
      <c r="AA67" s="19"/>
      <c r="AB67" s="19"/>
      <c r="AC67" s="19"/>
      <c r="AD67" s="19">
        <v>0.25</v>
      </c>
      <c r="AE67" s="19">
        <v>0.5</v>
      </c>
      <c r="AF67" s="19" t="s">
        <v>129</v>
      </c>
      <c r="AG67" s="43"/>
      <c r="AH67" s="43"/>
      <c r="AI67" s="44"/>
      <c r="AJ67" s="43"/>
      <c r="AK67" s="43"/>
      <c r="AL67" s="43"/>
    </row>
    <row r="68" spans="1:38" ht="15">
      <c r="A68" s="18">
        <v>54</v>
      </c>
      <c r="B68" s="29" t="s">
        <v>120</v>
      </c>
      <c r="C68" s="29" t="s">
        <v>130</v>
      </c>
      <c r="D68" s="52" t="s">
        <v>135</v>
      </c>
      <c r="E68" s="29">
        <v>2</v>
      </c>
      <c r="F68" s="29" t="s">
        <v>189</v>
      </c>
      <c r="G68" s="19"/>
      <c r="H68" s="19"/>
      <c r="J68" s="19" t="s">
        <v>202</v>
      </c>
      <c r="K68" s="19"/>
      <c r="L68" s="20" t="s">
        <v>254</v>
      </c>
      <c r="M68" s="19"/>
      <c r="N68" s="19">
        <v>4</v>
      </c>
      <c r="O68" s="26" t="s">
        <v>38</v>
      </c>
      <c r="P68" s="19">
        <v>0.4</v>
      </c>
      <c r="Q68" s="19"/>
      <c r="R68" s="19"/>
      <c r="S68" s="19"/>
      <c r="T68" s="19">
        <v>2</v>
      </c>
      <c r="U68" s="19">
        <v>2</v>
      </c>
      <c r="V68" s="19"/>
      <c r="W68" s="19"/>
      <c r="X68" s="19">
        <v>1</v>
      </c>
      <c r="Y68" s="19" t="s">
        <v>131</v>
      </c>
      <c r="Z68" s="30"/>
      <c r="AA68" s="19"/>
      <c r="AB68" s="19"/>
      <c r="AC68" s="23"/>
      <c r="AD68" s="19"/>
      <c r="AE68" s="19"/>
      <c r="AF68" s="19"/>
      <c r="AG68" s="19"/>
      <c r="AH68" s="19"/>
      <c r="AI68" s="44"/>
      <c r="AJ68" s="43"/>
      <c r="AK68" s="43"/>
      <c r="AL68" s="43"/>
    </row>
    <row r="69" spans="1:38" ht="15">
      <c r="A69" s="18">
        <v>55</v>
      </c>
      <c r="B69" s="29" t="s">
        <v>88</v>
      </c>
      <c r="C69" s="29" t="s">
        <v>95</v>
      </c>
      <c r="D69" s="40" t="s">
        <v>0</v>
      </c>
      <c r="E69" s="29">
        <v>2</v>
      </c>
      <c r="F69" s="29" t="s">
        <v>190</v>
      </c>
      <c r="G69" s="29"/>
      <c r="H69" s="29"/>
      <c r="I69" s="9"/>
      <c r="J69" s="29"/>
      <c r="K69" s="29" t="s">
        <v>134</v>
      </c>
      <c r="L69" s="29" t="s">
        <v>252</v>
      </c>
      <c r="M69" s="29"/>
      <c r="N69" s="29">
        <v>2</v>
      </c>
      <c r="O69" s="29" t="s">
        <v>96</v>
      </c>
      <c r="P69" s="29">
        <f>N69*0.2</f>
        <v>0.4</v>
      </c>
      <c r="Q69" s="29">
        <v>0.75</v>
      </c>
      <c r="R69" s="29"/>
      <c r="S69" s="29"/>
      <c r="T69" s="29">
        <v>6</v>
      </c>
      <c r="U69" s="29" t="s">
        <v>45</v>
      </c>
      <c r="V69" s="29">
        <v>6</v>
      </c>
      <c r="W69" s="29" t="s">
        <v>46</v>
      </c>
      <c r="X69" s="28"/>
      <c r="Y69" s="29">
        <v>0.5</v>
      </c>
      <c r="Z69" s="29">
        <v>0.5</v>
      </c>
      <c r="AA69" s="29">
        <f>Y69*0.25</f>
        <v>0.125</v>
      </c>
      <c r="AB69" s="29">
        <v>1</v>
      </c>
      <c r="AC69" s="29">
        <v>1</v>
      </c>
      <c r="AD69" s="29" t="s">
        <v>76</v>
      </c>
    </row>
    <row r="70" spans="1:38" ht="15">
      <c r="A70" s="18">
        <v>56</v>
      </c>
      <c r="B70" s="29" t="s">
        <v>88</v>
      </c>
      <c r="C70" s="29" t="s">
        <v>95</v>
      </c>
      <c r="D70" s="40" t="s">
        <v>172</v>
      </c>
      <c r="E70" s="29">
        <v>2</v>
      </c>
      <c r="F70" s="29" t="s">
        <v>189</v>
      </c>
      <c r="G70" s="29"/>
      <c r="H70" s="29"/>
      <c r="I70" s="9"/>
      <c r="J70" s="29"/>
      <c r="K70" s="29" t="s">
        <v>168</v>
      </c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8"/>
      <c r="Y70" s="29"/>
      <c r="Z70" s="29"/>
      <c r="AA70" s="29"/>
      <c r="AB70" s="29"/>
      <c r="AC70" s="29"/>
      <c r="AD70" s="29"/>
    </row>
    <row r="71" spans="1:38" ht="15">
      <c r="A71" s="18">
        <v>57</v>
      </c>
      <c r="B71" s="29" t="s">
        <v>88</v>
      </c>
      <c r="C71" s="29" t="s">
        <v>95</v>
      </c>
      <c r="D71" s="40" t="s">
        <v>318</v>
      </c>
      <c r="E71" s="29">
        <v>2</v>
      </c>
      <c r="F71" s="29" t="s">
        <v>189</v>
      </c>
      <c r="G71" s="22" t="s">
        <v>396</v>
      </c>
      <c r="H71" s="36" t="s">
        <v>144</v>
      </c>
      <c r="I71" s="29" t="s">
        <v>394</v>
      </c>
      <c r="J71" s="29"/>
      <c r="L71" s="29"/>
      <c r="M71" s="29"/>
      <c r="N71" s="29">
        <v>3</v>
      </c>
      <c r="O71" s="29" t="s">
        <v>96</v>
      </c>
      <c r="P71" s="29">
        <f>N71*0.2</f>
        <v>0.60000000000000009</v>
      </c>
      <c r="Q71" s="29" t="s">
        <v>97</v>
      </c>
      <c r="R71" s="29"/>
      <c r="S71" s="29"/>
      <c r="T71" s="29">
        <v>12</v>
      </c>
      <c r="U71" s="29" t="s">
        <v>45</v>
      </c>
      <c r="V71" s="29">
        <v>18</v>
      </c>
      <c r="W71" s="29" t="s">
        <v>46</v>
      </c>
      <c r="X71" s="28"/>
      <c r="Y71" s="29"/>
      <c r="Z71" s="29"/>
      <c r="AA71" s="29"/>
      <c r="AB71" s="29">
        <v>1.5</v>
      </c>
      <c r="AC71" s="29">
        <v>2</v>
      </c>
      <c r="AD71" s="29" t="s">
        <v>41</v>
      </c>
    </row>
    <row r="72" spans="1:38" ht="15">
      <c r="A72" s="18">
        <v>58</v>
      </c>
      <c r="B72" s="29" t="s">
        <v>88</v>
      </c>
      <c r="C72" s="29" t="s">
        <v>121</v>
      </c>
      <c r="D72" s="40" t="s">
        <v>309</v>
      </c>
      <c r="E72" s="29">
        <v>2</v>
      </c>
      <c r="F72" s="29" t="s">
        <v>189</v>
      </c>
      <c r="G72" s="22" t="s">
        <v>325</v>
      </c>
      <c r="H72" s="29" t="s">
        <v>167</v>
      </c>
      <c r="I72" s="29"/>
      <c r="J72" s="29"/>
      <c r="K72" s="29"/>
      <c r="L72" s="29"/>
      <c r="M72" s="29"/>
      <c r="N72" s="29">
        <v>3</v>
      </c>
      <c r="O72" s="29" t="s">
        <v>38</v>
      </c>
      <c r="P72" s="29">
        <v>0.60000000000000009</v>
      </c>
      <c r="Q72" s="29" t="s">
        <v>171</v>
      </c>
      <c r="R72" s="29"/>
      <c r="S72" s="29"/>
      <c r="T72" s="29">
        <v>12</v>
      </c>
      <c r="U72" s="29" t="s">
        <v>127</v>
      </c>
      <c r="V72" s="29">
        <v>18</v>
      </c>
      <c r="W72" s="29" t="s">
        <v>128</v>
      </c>
      <c r="X72" s="28"/>
      <c r="Y72" s="29"/>
      <c r="Z72" s="29"/>
      <c r="AA72" s="29"/>
      <c r="AB72" s="29">
        <v>1.5</v>
      </c>
      <c r="AC72" s="29">
        <v>2</v>
      </c>
      <c r="AD72" s="29" t="s">
        <v>129</v>
      </c>
    </row>
    <row r="73" spans="1:38" ht="15">
      <c r="A73" s="18">
        <v>59</v>
      </c>
      <c r="B73" s="29" t="s">
        <v>88</v>
      </c>
      <c r="C73" s="29" t="s">
        <v>121</v>
      </c>
      <c r="D73" s="40" t="s">
        <v>316</v>
      </c>
      <c r="E73" s="29">
        <v>2</v>
      </c>
      <c r="F73" s="29" t="s">
        <v>189</v>
      </c>
      <c r="G73" s="22" t="s">
        <v>325</v>
      </c>
      <c r="H73" s="29"/>
      <c r="I73" s="29" t="s">
        <v>317</v>
      </c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8"/>
      <c r="Y73" s="29"/>
      <c r="Z73" s="29"/>
      <c r="AA73" s="45"/>
      <c r="AB73" s="45"/>
      <c r="AC73" s="45"/>
      <c r="AD73" s="45"/>
    </row>
    <row r="74" spans="1:38" ht="15">
      <c r="A74" s="18">
        <v>60</v>
      </c>
      <c r="B74" s="29" t="s">
        <v>88</v>
      </c>
      <c r="C74" s="29" t="s">
        <v>121</v>
      </c>
      <c r="D74" s="40" t="s">
        <v>315</v>
      </c>
      <c r="E74" s="29">
        <v>2</v>
      </c>
      <c r="F74" s="29" t="s">
        <v>189</v>
      </c>
      <c r="G74" s="22" t="s">
        <v>325</v>
      </c>
      <c r="H74" s="29"/>
      <c r="I74" s="29" t="s">
        <v>167</v>
      </c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8"/>
      <c r="Y74" s="29"/>
      <c r="Z74" s="29"/>
      <c r="AA74" s="45"/>
      <c r="AB74" s="45"/>
      <c r="AC74" s="45"/>
      <c r="AD74" s="45"/>
    </row>
    <row r="75" spans="1:38" ht="15">
      <c r="A75" s="18">
        <v>61</v>
      </c>
      <c r="B75" s="29" t="s">
        <v>88</v>
      </c>
      <c r="C75" s="29" t="s">
        <v>121</v>
      </c>
      <c r="D75" s="40" t="s">
        <v>170</v>
      </c>
      <c r="E75" s="29">
        <v>2</v>
      </c>
      <c r="F75" s="29" t="s">
        <v>189</v>
      </c>
      <c r="G75" s="22" t="s">
        <v>325</v>
      </c>
      <c r="H75" s="29"/>
      <c r="I75" s="29"/>
      <c r="J75" s="29" t="s">
        <v>167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8"/>
      <c r="Y75" s="29"/>
      <c r="Z75" s="29"/>
      <c r="AA75" s="45"/>
      <c r="AB75" s="45"/>
      <c r="AC75" s="45"/>
      <c r="AD75" s="45"/>
    </row>
    <row r="76" spans="1:38" ht="15">
      <c r="A76" s="18">
        <v>62</v>
      </c>
      <c r="B76" s="29" t="s">
        <v>160</v>
      </c>
      <c r="C76" s="29" t="s">
        <v>162</v>
      </c>
      <c r="D76" s="40" t="s">
        <v>156</v>
      </c>
      <c r="E76" s="29">
        <v>2</v>
      </c>
      <c r="F76" s="22" t="s">
        <v>188</v>
      </c>
      <c r="G76" s="29"/>
      <c r="H76" s="29"/>
      <c r="I76" s="29"/>
      <c r="J76" s="29" t="s">
        <v>144</v>
      </c>
      <c r="K76" s="19" t="s">
        <v>251</v>
      </c>
      <c r="L76" s="29"/>
      <c r="M76" s="29"/>
      <c r="N76" s="29">
        <v>2</v>
      </c>
      <c r="O76" s="26" t="s">
        <v>59</v>
      </c>
      <c r="P76" s="29">
        <f t="shared" ref="P76:P78" si="1">N76*0.2</f>
        <v>0.4</v>
      </c>
      <c r="Q76" s="29"/>
      <c r="R76" s="29"/>
      <c r="S76" s="29"/>
      <c r="T76" s="28"/>
      <c r="U76" s="29"/>
      <c r="V76" s="29"/>
      <c r="W76" s="29"/>
      <c r="X76" s="29"/>
      <c r="Y76" s="29"/>
      <c r="Z76" s="29"/>
    </row>
    <row r="77" spans="1:38" ht="15">
      <c r="A77" s="18">
        <v>63</v>
      </c>
      <c r="B77" s="19" t="s">
        <v>120</v>
      </c>
      <c r="C77" s="19" t="s">
        <v>161</v>
      </c>
      <c r="D77" s="34" t="s">
        <v>153</v>
      </c>
      <c r="E77" s="29">
        <v>2</v>
      </c>
      <c r="F77" s="22" t="s">
        <v>188</v>
      </c>
      <c r="G77" s="22"/>
      <c r="H77" s="22"/>
      <c r="I77" s="22"/>
      <c r="J77" s="22"/>
      <c r="K77" s="22" t="s">
        <v>319</v>
      </c>
      <c r="L77" s="22"/>
      <c r="M77" s="22"/>
      <c r="N77" s="22">
        <v>4</v>
      </c>
      <c r="O77" s="26" t="s">
        <v>59</v>
      </c>
      <c r="P77" s="29">
        <f t="shared" si="1"/>
        <v>0.8</v>
      </c>
      <c r="Q77" s="22"/>
      <c r="R77" s="22"/>
      <c r="S77" s="22"/>
      <c r="T77" s="19"/>
      <c r="U77" s="22"/>
      <c r="V77" s="22"/>
      <c r="W77" s="22"/>
      <c r="X77" s="22"/>
      <c r="Y77" s="22"/>
      <c r="Z77" s="22"/>
      <c r="AA77" s="22"/>
      <c r="AB77" s="22"/>
      <c r="AC77" s="22"/>
      <c r="AD77" s="23"/>
      <c r="AE77" s="22"/>
      <c r="AF77" s="22"/>
      <c r="AG77" s="22"/>
      <c r="AH77" s="22"/>
      <c r="AI77" s="22"/>
      <c r="AJ77" s="22"/>
      <c r="AK77" s="22"/>
      <c r="AL77" s="28"/>
    </row>
    <row r="78" spans="1:38" ht="15">
      <c r="A78" s="18">
        <v>64</v>
      </c>
      <c r="B78" s="19" t="s">
        <v>206</v>
      </c>
      <c r="C78" s="36" t="s">
        <v>161</v>
      </c>
      <c r="D78" s="37" t="s">
        <v>154</v>
      </c>
      <c r="E78" s="29">
        <v>2</v>
      </c>
      <c r="F78" s="29" t="s">
        <v>187</v>
      </c>
      <c r="G78" s="29"/>
      <c r="H78" s="29"/>
      <c r="I78" s="29"/>
      <c r="J78" s="29"/>
      <c r="K78" s="29"/>
      <c r="L78" s="29" t="s">
        <v>138</v>
      </c>
      <c r="M78" s="29"/>
      <c r="N78" s="29">
        <v>6</v>
      </c>
      <c r="O78" s="29" t="s">
        <v>155</v>
      </c>
      <c r="P78" s="29">
        <f t="shared" si="1"/>
        <v>1.2000000000000002</v>
      </c>
      <c r="Q78" s="29"/>
      <c r="R78" s="29">
        <v>2</v>
      </c>
      <c r="S78" s="29"/>
      <c r="T78" s="1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8"/>
    </row>
    <row r="79" spans="1:38">
      <c r="A79" s="18">
        <v>65</v>
      </c>
      <c r="B79" s="29"/>
      <c r="C79" s="29"/>
      <c r="D79" s="46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1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  <c r="AJ79" s="29"/>
      <c r="AK79" s="29"/>
      <c r="AL79" s="28"/>
    </row>
    <row r="80" spans="1:38">
      <c r="A80" s="18">
        <v>66</v>
      </c>
      <c r="B80" s="29"/>
      <c r="C80" s="29"/>
      <c r="D80" s="40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1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  <c r="AJ80" s="29"/>
      <c r="AK80" s="29"/>
      <c r="AL80" s="28"/>
    </row>
    <row r="81" spans="1:38" ht="15">
      <c r="A81" s="18">
        <v>67</v>
      </c>
      <c r="B81" s="29"/>
      <c r="C81" s="29"/>
      <c r="D81" s="40"/>
      <c r="E81" s="29"/>
      <c r="F81" s="29"/>
      <c r="G81" s="29"/>
      <c r="H81" s="29"/>
      <c r="I81" s="29"/>
      <c r="J81" s="29"/>
      <c r="K81" s="29"/>
      <c r="L81" s="29"/>
      <c r="M81" s="29"/>
      <c r="N81" s="29">
        <f>SUM(N14:N80)</f>
        <v>103.5</v>
      </c>
      <c r="O81" s="29"/>
      <c r="P81" s="29">
        <f>SUM(P18:P80)</f>
        <v>12.8</v>
      </c>
      <c r="Q81" s="29">
        <f>SUM(Q18:Q80)*1.5</f>
        <v>4.875</v>
      </c>
      <c r="R81" s="29">
        <f>SUM(R18:R80)</f>
        <v>13</v>
      </c>
      <c r="S81" s="29"/>
      <c r="T81" s="30">
        <f>SUM(T18:T80)*1.5</f>
        <v>219.75</v>
      </c>
      <c r="U81" s="29"/>
      <c r="V81" s="30">
        <f>SUM(V18:V80)*1.5</f>
        <v>114</v>
      </c>
      <c r="W81" s="47" t="s">
        <v>101</v>
      </c>
      <c r="Z81" s="29">
        <f>SUM(Z14:Z80)</f>
        <v>0.5</v>
      </c>
      <c r="AA81" s="30">
        <f>SUM(AA14:AA80)</f>
        <v>0.125</v>
      </c>
      <c r="AB81" s="29">
        <f>SUM(AB14:AB80)</f>
        <v>14</v>
      </c>
      <c r="AC81" s="29">
        <f>SUM(AC13:AC80)*1.3</f>
        <v>38.675000000000004</v>
      </c>
      <c r="AD81" s="29"/>
      <c r="AE81" s="47" t="s">
        <v>102</v>
      </c>
      <c r="AH81" s="29"/>
      <c r="AI81" s="29"/>
      <c r="AJ81" s="29"/>
      <c r="AK81" s="29"/>
      <c r="AL81" s="28"/>
    </row>
    <row r="82" spans="1:38" ht="15" customHeight="1">
      <c r="A82" s="18">
        <v>68</v>
      </c>
      <c r="B82" s="36"/>
      <c r="C82" s="36"/>
      <c r="D82" s="46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  <c r="AJ82" s="29"/>
      <c r="AK82" s="29"/>
      <c r="AL82" s="28"/>
    </row>
  </sheetData>
  <autoFilter ref="A14:AR82"/>
  <phoneticPr fontId="4" type="noConversion"/>
  <conditionalFormatting sqref="AH81:AL81 Z81:AE81 AE61:AL68 I61:I66 P3:S8 P10:S12 F7:F8 F10:F12 D13 AQ52:AR52 B55:H55 H54:H59 I54 I56:I59 J53:J56 J62:K70 J72:L75 I71:J71 B36:D36 F36:G36 H82:AL82 H81:W81 H13:M13 A14:AL14 H52:AO52 J76:Z76 P54:P60 D39 B39:C41 B37:G38 D40:E41 F39:G41 B22:I23 K23:AL23 L22:AL22 J22 K61 B33:I34 B45:AR51 P76:P78 H77:AL80 H35:AL44 B35:G35 B28:I28 K28:AL28 K54:Z59 K33:AL34 M61:AD75 L65:L71 B42:G44 B31:AL32 B30:H30 J30:AL30 B19:H19 J19:AL19 H53:AR53 H60:AR60 B17:H17 B15:I16 B52:G82 H61:H76 B20:AL21 B18:I18 K15:AL18 B24:AL27 B29:AL29">
    <cfRule type="cellIs" dxfId="10" priority="15" operator="equal">
      <formula>"TBD"</formula>
    </cfRule>
  </conditionalFormatting>
  <conditionalFormatting sqref="V53:AD53 P53:T53 E53:N53 P54:P60 P15:P17 P33:P34 P28">
    <cfRule type="cellIs" dxfId="9" priority="17" operator="equal">
      <formula>"顺延"</formula>
    </cfRule>
    <cfRule type="containsText" dxfId="8" priority="18" operator="containsText" text="已完成">
      <formula>NOT(ISERROR(SEARCH("已完成",E15)))</formula>
    </cfRule>
  </conditionalFormatting>
  <conditionalFormatting sqref="V53:AD53 P53:T53 E53:N53 P54:P60 AJ14 AJ18:AJ27 P15:P17 AJ29:AJ32 P33:P34 P28">
    <cfRule type="cellIs" dxfId="7" priority="16" operator="equal">
      <formula>"已完成"</formula>
    </cfRule>
  </conditionalFormatting>
  <conditionalFormatting sqref="J59">
    <cfRule type="cellIs" dxfId="6" priority="7" operator="equal">
      <formula>"TBD"</formula>
    </cfRule>
  </conditionalFormatting>
  <conditionalFormatting sqref="E36 E39">
    <cfRule type="cellIs" dxfId="5" priority="6" operator="equal">
      <formula>"TBD"</formula>
    </cfRule>
  </conditionalFormatting>
  <conditionalFormatting sqref="J23">
    <cfRule type="cellIs" dxfId="4" priority="5" operator="equal">
      <formula>"TBD"</formula>
    </cfRule>
  </conditionalFormatting>
  <conditionalFormatting sqref="I2:I6">
    <cfRule type="cellIs" dxfId="3" priority="4" operator="equal">
      <formula>"已完成"</formula>
    </cfRule>
  </conditionalFormatting>
  <conditionalFormatting sqref="I17">
    <cfRule type="cellIs" dxfId="2" priority="3" operator="equal">
      <formula>"TBD"</formula>
    </cfRule>
  </conditionalFormatting>
  <conditionalFormatting sqref="I30">
    <cfRule type="cellIs" dxfId="1" priority="2" operator="equal">
      <formula>"TBD"</formula>
    </cfRule>
  </conditionalFormatting>
  <conditionalFormatting sqref="I19">
    <cfRule type="cellIs" dxfId="0" priority="1" operator="equal">
      <formula>"TBD"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2"/>
  <sheetViews>
    <sheetView zoomScale="115" zoomScaleNormal="115" zoomScalePageLayoutView="115" workbookViewId="0">
      <selection activeCell="B34" sqref="B34"/>
    </sheetView>
  </sheetViews>
  <sheetFormatPr baseColWidth="10" defaultColWidth="11.5703125" defaultRowHeight="17" x14ac:dyDescent="0"/>
  <sheetData>
    <row r="3" spans="2:8">
      <c r="B3" t="s">
        <v>217</v>
      </c>
    </row>
    <row r="4" spans="2:8">
      <c r="B4" t="s">
        <v>218</v>
      </c>
    </row>
    <row r="5" spans="2:8">
      <c r="B5" t="s">
        <v>219</v>
      </c>
    </row>
    <row r="6" spans="2:8">
      <c r="B6" t="s">
        <v>260</v>
      </c>
    </row>
    <row r="7" spans="2:8">
      <c r="B7" t="s">
        <v>220</v>
      </c>
    </row>
    <row r="8" spans="2:8">
      <c r="B8" t="s">
        <v>221</v>
      </c>
      <c r="H8" t="s">
        <v>258</v>
      </c>
    </row>
    <row r="9" spans="2:8">
      <c r="B9" t="s">
        <v>222</v>
      </c>
    </row>
    <row r="10" spans="2:8">
      <c r="B10" t="s">
        <v>259</v>
      </c>
    </row>
    <row r="11" spans="2:8">
      <c r="B11" t="s">
        <v>223</v>
      </c>
    </row>
    <row r="12" spans="2:8">
      <c r="B12" t="s">
        <v>224</v>
      </c>
    </row>
    <row r="13" spans="2:8">
      <c r="B13" t="s">
        <v>225</v>
      </c>
    </row>
    <row r="14" spans="2:8">
      <c r="B14" t="s">
        <v>261</v>
      </c>
      <c r="G14" t="s">
        <v>262</v>
      </c>
    </row>
    <row r="15" spans="2:8">
      <c r="B15" t="s">
        <v>226</v>
      </c>
      <c r="G15" t="s">
        <v>263</v>
      </c>
    </row>
    <row r="16" spans="2:8">
      <c r="B16" t="s">
        <v>227</v>
      </c>
      <c r="G16" t="s">
        <v>264</v>
      </c>
    </row>
    <row r="18" spans="2:2">
      <c r="B18" t="s">
        <v>228</v>
      </c>
    </row>
    <row r="19" spans="2:2">
      <c r="B19" t="s">
        <v>229</v>
      </c>
    </row>
    <row r="21" spans="2:2">
      <c r="B21" t="s">
        <v>265</v>
      </c>
    </row>
    <row r="22" spans="2:2">
      <c r="B22" t="s">
        <v>266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22" workbookViewId="0">
      <selection activeCell="C35" sqref="C35"/>
    </sheetView>
  </sheetViews>
  <sheetFormatPr baseColWidth="10" defaultRowHeight="17" x14ac:dyDescent="0"/>
  <cols>
    <col min="3" max="3" width="32.42578125" customWidth="1"/>
    <col min="5" max="5" width="13.28515625" bestFit="1" customWidth="1"/>
    <col min="6" max="6" width="18.5703125" bestFit="1" customWidth="1"/>
  </cols>
  <sheetData>
    <row r="1" spans="1:6" s="66" customFormat="1">
      <c r="A1" s="66" t="s">
        <v>376</v>
      </c>
      <c r="B1" s="66" t="s">
        <v>378</v>
      </c>
      <c r="C1" s="66" t="s">
        <v>377</v>
      </c>
      <c r="D1" s="67" t="s">
        <v>328</v>
      </c>
      <c r="E1" s="67" t="s">
        <v>329</v>
      </c>
      <c r="F1" s="67" t="s">
        <v>330</v>
      </c>
    </row>
    <row r="2" spans="1:6" s="65" customFormat="1">
      <c r="A2" s="62" t="s">
        <v>349</v>
      </c>
      <c r="B2" s="63" t="s">
        <v>331</v>
      </c>
      <c r="C2" s="63" t="s">
        <v>350</v>
      </c>
      <c r="D2" s="63">
        <v>1</v>
      </c>
      <c r="E2" s="64"/>
    </row>
    <row r="3" spans="1:6" s="65" customFormat="1">
      <c r="A3" s="64"/>
      <c r="B3" s="64"/>
      <c r="C3" s="63" t="s">
        <v>351</v>
      </c>
      <c r="D3" s="63">
        <v>2</v>
      </c>
      <c r="E3" s="64"/>
    </row>
    <row r="4" spans="1:6" s="65" customFormat="1">
      <c r="A4" s="64"/>
      <c r="B4" s="64"/>
      <c r="C4" s="63" t="s">
        <v>352</v>
      </c>
      <c r="D4" s="63">
        <v>1</v>
      </c>
      <c r="E4" s="64"/>
    </row>
    <row r="5" spans="1:6" s="65" customFormat="1">
      <c r="C5" s="63" t="s">
        <v>353</v>
      </c>
      <c r="D5" s="63">
        <v>1</v>
      </c>
      <c r="E5" s="64"/>
    </row>
    <row r="6" spans="1:6" s="65" customFormat="1">
      <c r="C6" s="63" t="s">
        <v>354</v>
      </c>
      <c r="D6" s="63">
        <v>1</v>
      </c>
      <c r="E6" s="64"/>
    </row>
    <row r="7" spans="1:6" s="65" customFormat="1">
      <c r="C7" s="63" t="s">
        <v>355</v>
      </c>
      <c r="D7" s="63">
        <v>0.5</v>
      </c>
      <c r="E7" s="63">
        <v>6</v>
      </c>
    </row>
    <row r="8" spans="1:6" s="65" customFormat="1">
      <c r="C8" s="63" t="s">
        <v>356</v>
      </c>
      <c r="D8" s="63">
        <v>1</v>
      </c>
      <c r="E8" s="64"/>
    </row>
    <row r="9" spans="1:6" s="65" customFormat="1">
      <c r="C9" s="63" t="s">
        <v>357</v>
      </c>
      <c r="D9" s="63">
        <v>1</v>
      </c>
      <c r="E9" s="63">
        <v>2</v>
      </c>
    </row>
    <row r="10" spans="1:6" s="65" customFormat="1">
      <c r="C10" s="63" t="s">
        <v>358</v>
      </c>
      <c r="D10" s="63">
        <v>1</v>
      </c>
      <c r="E10" s="64"/>
    </row>
    <row r="11" spans="1:6" s="65" customFormat="1">
      <c r="C11" s="63" t="s">
        <v>359</v>
      </c>
      <c r="D11" s="63">
        <v>1</v>
      </c>
      <c r="E11" s="64"/>
    </row>
    <row r="12" spans="1:6" s="65" customFormat="1">
      <c r="C12" s="63" t="s">
        <v>360</v>
      </c>
      <c r="D12" s="63">
        <v>2</v>
      </c>
      <c r="E12" s="64"/>
    </row>
    <row r="13" spans="1:6" s="65" customFormat="1">
      <c r="C13" s="63" t="s">
        <v>361</v>
      </c>
      <c r="D13" s="63">
        <v>2</v>
      </c>
      <c r="E13" s="63">
        <v>6</v>
      </c>
    </row>
    <row r="14" spans="1:6" s="65" customFormat="1">
      <c r="C14" s="63" t="s">
        <v>362</v>
      </c>
      <c r="D14" s="63" t="s">
        <v>363</v>
      </c>
      <c r="E14" s="64"/>
    </row>
    <row r="15" spans="1:6" s="65" customFormat="1">
      <c r="C15" s="63" t="s">
        <v>364</v>
      </c>
      <c r="D15" s="63">
        <v>1</v>
      </c>
      <c r="E15" s="64"/>
    </row>
    <row r="16" spans="1:6" s="65" customFormat="1">
      <c r="C16" s="63" t="s">
        <v>365</v>
      </c>
      <c r="D16" s="63">
        <v>0.5</v>
      </c>
      <c r="E16" s="64"/>
    </row>
    <row r="17" spans="1:5" s="65" customFormat="1">
      <c r="C17" s="63" t="s">
        <v>366</v>
      </c>
      <c r="D17" s="63">
        <v>0</v>
      </c>
      <c r="E17" s="63">
        <v>3</v>
      </c>
    </row>
    <row r="18" spans="1:5" s="65" customFormat="1">
      <c r="C18" s="63" t="s">
        <v>367</v>
      </c>
      <c r="D18" s="63">
        <v>0.5</v>
      </c>
      <c r="E18" s="64"/>
    </row>
    <row r="19" spans="1:5" s="65" customFormat="1">
      <c r="C19" s="63" t="s">
        <v>368</v>
      </c>
      <c r="D19" s="63">
        <v>1</v>
      </c>
      <c r="E19" s="64"/>
    </row>
    <row r="20" spans="1:5" s="65" customFormat="1">
      <c r="C20" s="63" t="s">
        <v>369</v>
      </c>
      <c r="D20" s="63">
        <v>1</v>
      </c>
      <c r="E20" s="64"/>
    </row>
    <row r="21" spans="1:5" s="65" customFormat="1">
      <c r="A21" s="64"/>
      <c r="B21" s="64"/>
      <c r="C21" s="63" t="s">
        <v>370</v>
      </c>
      <c r="D21" s="63" t="s">
        <v>371</v>
      </c>
      <c r="E21" s="64"/>
    </row>
    <row r="22" spans="1:5" s="65" customFormat="1">
      <c r="A22" s="64"/>
      <c r="B22" s="64"/>
      <c r="C22" s="63" t="s">
        <v>372</v>
      </c>
      <c r="D22" s="63" t="s">
        <v>371</v>
      </c>
      <c r="E22" s="64"/>
    </row>
    <row r="23" spans="1:5" s="65" customFormat="1">
      <c r="A23" s="64"/>
      <c r="B23" s="64"/>
      <c r="C23" s="63" t="s">
        <v>373</v>
      </c>
      <c r="D23" s="63">
        <v>1</v>
      </c>
      <c r="E23" s="63">
        <v>6</v>
      </c>
    </row>
    <row r="24" spans="1:5" s="65" customFormat="1">
      <c r="A24" s="64"/>
      <c r="B24" s="64"/>
      <c r="C24" s="63" t="s">
        <v>374</v>
      </c>
      <c r="D24" s="63">
        <v>1</v>
      </c>
      <c r="E24" s="64"/>
    </row>
    <row r="25" spans="1:5" s="65" customFormat="1">
      <c r="A25" s="64"/>
      <c r="B25" s="64"/>
      <c r="C25" s="62" t="s">
        <v>341</v>
      </c>
      <c r="D25" s="62">
        <v>20.5</v>
      </c>
      <c r="E25" s="62">
        <v>23</v>
      </c>
    </row>
    <row r="26" spans="1:5" s="65" customFormat="1">
      <c r="A26" s="64"/>
      <c r="B26" s="63" t="s">
        <v>342</v>
      </c>
      <c r="C26" s="63" t="s">
        <v>375</v>
      </c>
      <c r="D26" s="63">
        <v>1</v>
      </c>
      <c r="E26" s="64"/>
    </row>
    <row r="27" spans="1:5" s="65" customFormat="1">
      <c r="A27" s="64"/>
      <c r="B27" s="64"/>
      <c r="C27" s="62" t="s">
        <v>341</v>
      </c>
      <c r="D27" s="62">
        <v>1</v>
      </c>
      <c r="E27" s="62"/>
    </row>
    <row r="29" spans="1:5" s="60" customFormat="1">
      <c r="A29" s="67" t="s">
        <v>379</v>
      </c>
      <c r="B29" s="56" t="s">
        <v>331</v>
      </c>
      <c r="C29" s="56" t="s">
        <v>380</v>
      </c>
      <c r="D29" s="56">
        <v>2</v>
      </c>
      <c r="E29" s="56"/>
    </row>
    <row r="30" spans="1:5" s="60" customFormat="1">
      <c r="A30" s="56"/>
      <c r="B30" s="56"/>
      <c r="C30" s="56" t="s">
        <v>381</v>
      </c>
      <c r="D30" s="56">
        <v>2</v>
      </c>
      <c r="E30" s="56"/>
    </row>
    <row r="31" spans="1:5" s="60" customFormat="1">
      <c r="A31" s="56"/>
      <c r="B31" s="56"/>
      <c r="C31" s="56" t="s">
        <v>382</v>
      </c>
      <c r="D31" s="56">
        <v>2</v>
      </c>
      <c r="E31" s="56"/>
    </row>
    <row r="32" spans="1:5" s="60" customFormat="1">
      <c r="A32" s="56"/>
      <c r="B32" s="56"/>
      <c r="C32" s="56" t="s">
        <v>383</v>
      </c>
      <c r="D32" s="56">
        <v>1</v>
      </c>
      <c r="E32" s="56"/>
    </row>
    <row r="33" spans="1:8" s="60" customFormat="1">
      <c r="A33" s="56"/>
      <c r="B33" s="56"/>
      <c r="C33" s="56" t="s">
        <v>384</v>
      </c>
      <c r="D33" s="56">
        <v>2</v>
      </c>
      <c r="E33" s="56"/>
    </row>
    <row r="34" spans="1:8" s="60" customFormat="1">
      <c r="A34" s="56"/>
      <c r="B34" s="56"/>
      <c r="C34" s="56" t="s">
        <v>385</v>
      </c>
      <c r="D34" s="56">
        <v>1</v>
      </c>
      <c r="E34" s="56"/>
    </row>
    <row r="35" spans="1:8" s="60" customFormat="1">
      <c r="A35" s="56"/>
      <c r="B35" s="56"/>
      <c r="C35" s="56" t="s">
        <v>386</v>
      </c>
      <c r="D35" s="56">
        <v>1</v>
      </c>
      <c r="E35" s="56"/>
    </row>
    <row r="36" spans="1:8" s="60" customFormat="1">
      <c r="A36" s="56"/>
      <c r="B36" s="56"/>
      <c r="C36" s="56" t="s">
        <v>387</v>
      </c>
      <c r="D36" s="56">
        <v>1</v>
      </c>
      <c r="E36" s="56"/>
    </row>
    <row r="37" spans="1:8" s="60" customFormat="1">
      <c r="A37" s="56"/>
      <c r="B37" s="56"/>
      <c r="C37" s="56" t="s">
        <v>388</v>
      </c>
      <c r="D37" s="56">
        <v>1</v>
      </c>
      <c r="E37" s="56"/>
    </row>
    <row r="38" spans="1:8" s="60" customFormat="1">
      <c r="A38" s="56"/>
      <c r="B38" s="56"/>
      <c r="C38" s="56" t="s">
        <v>389</v>
      </c>
      <c r="D38" s="56">
        <v>0</v>
      </c>
      <c r="E38" s="56"/>
    </row>
    <row r="39" spans="1:8" s="60" customFormat="1">
      <c r="A39" s="56"/>
      <c r="B39" s="56"/>
      <c r="C39" s="67" t="s">
        <v>341</v>
      </c>
      <c r="D39" s="67">
        <v>13</v>
      </c>
      <c r="E39" s="67">
        <v>12</v>
      </c>
      <c r="F39" s="60" t="s">
        <v>390</v>
      </c>
    </row>
    <row r="40" spans="1:8" s="60" customFormat="1"/>
    <row r="41" spans="1:8">
      <c r="A41" s="54" t="s">
        <v>327</v>
      </c>
      <c r="B41" s="55"/>
      <c r="C41" s="55"/>
      <c r="G41" s="57"/>
      <c r="H41" s="57"/>
    </row>
    <row r="42" spans="1:8">
      <c r="A42" s="57"/>
      <c r="B42" s="58" t="s">
        <v>331</v>
      </c>
      <c r="C42" s="58" t="s">
        <v>332</v>
      </c>
      <c r="D42" s="58">
        <v>2</v>
      </c>
      <c r="E42" s="55"/>
      <c r="F42" s="57"/>
      <c r="G42" s="57"/>
      <c r="H42" s="57"/>
    </row>
    <row r="43" spans="1:8">
      <c r="A43" s="57"/>
      <c r="B43" s="55"/>
      <c r="C43" s="58" t="s">
        <v>333</v>
      </c>
      <c r="D43" s="58">
        <v>1</v>
      </c>
      <c r="E43" s="55"/>
      <c r="F43" s="57"/>
      <c r="G43" s="57"/>
      <c r="H43" s="57"/>
    </row>
    <row r="44" spans="1:8">
      <c r="A44" s="57"/>
      <c r="B44" s="55"/>
      <c r="C44" s="58" t="s">
        <v>334</v>
      </c>
      <c r="D44" s="58">
        <v>1</v>
      </c>
      <c r="E44" s="55"/>
      <c r="F44" s="57"/>
      <c r="G44" s="57"/>
      <c r="H44" s="57"/>
    </row>
    <row r="45" spans="1:8">
      <c r="A45" s="57"/>
      <c r="B45" s="55"/>
      <c r="C45" s="58" t="s">
        <v>335</v>
      </c>
      <c r="D45" s="58">
        <v>2</v>
      </c>
      <c r="E45" s="55"/>
      <c r="F45" s="57"/>
      <c r="G45" s="57"/>
      <c r="H45" s="57"/>
    </row>
    <row r="46" spans="1:8">
      <c r="A46" s="57"/>
      <c r="B46" s="55"/>
      <c r="C46" s="58" t="s">
        <v>336</v>
      </c>
      <c r="D46" s="58">
        <v>1</v>
      </c>
      <c r="E46" s="55"/>
      <c r="F46" s="57"/>
      <c r="G46" s="57"/>
      <c r="H46" s="57"/>
    </row>
    <row r="47" spans="1:8">
      <c r="A47" s="57"/>
      <c r="B47" s="55"/>
      <c r="C47" s="58" t="s">
        <v>337</v>
      </c>
      <c r="D47" s="58">
        <v>4</v>
      </c>
      <c r="E47" s="55"/>
      <c r="F47" s="57"/>
      <c r="G47" s="57"/>
      <c r="H47" s="57"/>
    </row>
    <row r="48" spans="1:8">
      <c r="A48" s="57"/>
      <c r="B48" s="55"/>
      <c r="C48" s="59" t="s">
        <v>338</v>
      </c>
      <c r="D48" s="59">
        <v>5</v>
      </c>
      <c r="E48" s="55"/>
      <c r="F48" s="57"/>
      <c r="G48" s="57"/>
      <c r="H48" s="57"/>
    </row>
    <row r="49" spans="1:8">
      <c r="A49" s="57"/>
      <c r="B49" s="55"/>
      <c r="C49" s="59" t="s">
        <v>392</v>
      </c>
      <c r="D49" s="59">
        <v>4</v>
      </c>
      <c r="E49" s="55"/>
      <c r="F49" s="57"/>
      <c r="G49" s="57"/>
      <c r="H49" s="57"/>
    </row>
    <row r="50" spans="1:8">
      <c r="A50" s="57"/>
      <c r="B50" s="55"/>
      <c r="C50" s="58" t="s">
        <v>339</v>
      </c>
      <c r="D50" s="58">
        <v>0.5</v>
      </c>
      <c r="E50" s="55"/>
      <c r="F50" s="60" t="s">
        <v>340</v>
      </c>
      <c r="G50" s="60"/>
      <c r="H50" s="60"/>
    </row>
    <row r="51" spans="1:8">
      <c r="A51" s="57"/>
      <c r="B51" s="55"/>
      <c r="C51" s="54" t="s">
        <v>341</v>
      </c>
      <c r="D51" s="54">
        <v>20.5</v>
      </c>
      <c r="E51" s="54">
        <v>12</v>
      </c>
      <c r="F51" s="61">
        <f>SUM(D42:D50)-D49-D48</f>
        <v>11.5</v>
      </c>
      <c r="G51" s="57"/>
      <c r="H51" s="57"/>
    </row>
    <row r="52" spans="1:8">
      <c r="A52" s="57"/>
      <c r="B52" s="58" t="s">
        <v>342</v>
      </c>
      <c r="C52" s="55"/>
      <c r="D52" s="55"/>
      <c r="E52" s="55"/>
      <c r="F52" s="57"/>
      <c r="G52" s="57"/>
      <c r="H52" s="57"/>
    </row>
    <row r="53" spans="1:8">
      <c r="A53" s="57"/>
      <c r="B53" s="55"/>
      <c r="C53" s="58" t="s">
        <v>343</v>
      </c>
      <c r="D53" s="58" t="s">
        <v>344</v>
      </c>
      <c r="E53" s="55"/>
      <c r="F53" s="57"/>
      <c r="G53" s="57"/>
      <c r="H53" s="57"/>
    </row>
    <row r="54" spans="1:8">
      <c r="A54" s="57"/>
      <c r="B54" s="55"/>
      <c r="C54" s="58" t="s">
        <v>345</v>
      </c>
      <c r="D54" s="58" t="s">
        <v>344</v>
      </c>
      <c r="E54" s="55"/>
      <c r="F54" s="57"/>
      <c r="G54" s="57"/>
      <c r="H54" s="57"/>
    </row>
    <row r="55" spans="1:8">
      <c r="A55" s="57"/>
      <c r="B55" s="55"/>
      <c r="C55" s="58" t="s">
        <v>346</v>
      </c>
      <c r="D55" s="58" t="s">
        <v>344</v>
      </c>
      <c r="E55" s="55"/>
      <c r="F55" s="57"/>
      <c r="G55" s="57"/>
      <c r="H55" s="57"/>
    </row>
    <row r="56" spans="1:8">
      <c r="A56" s="57"/>
      <c r="B56" s="55"/>
      <c r="C56" s="58" t="s">
        <v>347</v>
      </c>
      <c r="D56" s="58">
        <v>2</v>
      </c>
      <c r="E56" s="55"/>
      <c r="F56" s="57"/>
      <c r="G56" s="57"/>
      <c r="H56" s="57"/>
    </row>
    <row r="57" spans="1:8">
      <c r="A57" s="57"/>
      <c r="B57" s="55"/>
      <c r="C57" s="58" t="s">
        <v>348</v>
      </c>
      <c r="D57" s="58">
        <v>2</v>
      </c>
      <c r="E57" s="55"/>
      <c r="F57" s="57"/>
      <c r="G57" s="57"/>
      <c r="H57" s="57"/>
    </row>
    <row r="58" spans="1:8">
      <c r="A58" s="57"/>
      <c r="B58" s="57"/>
      <c r="C58" s="54" t="s">
        <v>341</v>
      </c>
      <c r="D58" s="54">
        <v>4</v>
      </c>
      <c r="E58" s="54">
        <v>18</v>
      </c>
      <c r="F58" s="57"/>
      <c r="G58" s="57"/>
      <c r="H58" s="57"/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里程碑2</vt:lpstr>
      <vt:lpstr>问题记录</vt:lpstr>
      <vt:lpstr>任务细分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 </dc:creator>
  <cp:lastModifiedBy>lei wang</cp:lastModifiedBy>
  <dcterms:created xsi:type="dcterms:W3CDTF">2015-05-13T12:58:51Z</dcterms:created>
  <dcterms:modified xsi:type="dcterms:W3CDTF">2015-06-04T03:17:16Z</dcterms:modified>
</cp:coreProperties>
</file>