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3005" activeTab="3"/>
  </bookViews>
  <sheets>
    <sheet name="副本玩法" sheetId="1" r:id="rId1"/>
    <sheet name="对局玩法" sheetId="2" r:id="rId2"/>
    <sheet name="副本对局基础属性" sheetId="3" r:id="rId3"/>
    <sheet name="进程切换条件" sheetId="4" r:id="rId4"/>
  </sheets>
  <calcPr calcId="144525" concurrentCalc="0"/>
</workbook>
</file>

<file path=xl/calcChain.xml><?xml version="1.0" encoding="utf-8"?>
<calcChain xmlns="http://schemas.openxmlformats.org/spreadsheetml/2006/main">
  <c r="F16" i="1" l="1"/>
  <c r="F17" i="1"/>
  <c r="F19" i="1"/>
  <c r="F20" i="1"/>
  <c r="F21" i="1"/>
  <c r="F18" i="1"/>
  <c r="F8" i="1"/>
  <c r="F9" i="1"/>
  <c r="F10" i="1"/>
  <c r="F7" i="1"/>
  <c r="C7" i="3"/>
  <c r="C9" i="3"/>
  <c r="F11" i="3"/>
  <c r="F4" i="1"/>
  <c r="F12" i="1"/>
  <c r="F13" i="1"/>
  <c r="F14" i="1"/>
  <c r="F12" i="3"/>
  <c r="F5" i="1"/>
  <c r="F10" i="3"/>
  <c r="F3" i="1"/>
</calcChain>
</file>

<file path=xl/comments1.xml><?xml version="1.0" encoding="utf-8"?>
<comments xmlns="http://schemas.openxmlformats.org/spreadsheetml/2006/main">
  <authors>
    <author>3fat</author>
  </authors>
  <commentList>
    <comment ref="J22" authorId="0">
      <text>
        <r>
          <rPr>
            <b/>
            <sz val="9"/>
            <color indexed="81"/>
            <rFont val="宋体"/>
            <family val="3"/>
            <charset val="134"/>
          </rPr>
          <t>3fat:</t>
        </r>
        <r>
          <rPr>
            <sz val="9"/>
            <color indexed="81"/>
            <rFont val="宋体"/>
            <family val="3"/>
            <charset val="134"/>
          </rPr>
          <t xml:space="preserve">
小珍小珍小珍小珍</t>
        </r>
      </text>
    </comment>
  </commentList>
</comments>
</file>

<file path=xl/sharedStrings.xml><?xml version="1.0" encoding="utf-8"?>
<sst xmlns="http://schemas.openxmlformats.org/spreadsheetml/2006/main" count="190" uniqueCount="145">
  <si>
    <t>玩法形式</t>
    <phoneticPr fontId="2" type="noConversion"/>
  </si>
  <si>
    <t>玩法简述</t>
    <phoneticPr fontId="2" type="noConversion"/>
  </si>
  <si>
    <t>搜集寻找</t>
    <phoneticPr fontId="2" type="noConversion"/>
  </si>
  <si>
    <t>找到钥匙开门</t>
    <phoneticPr fontId="2" type="noConversion"/>
  </si>
  <si>
    <t>表现</t>
    <phoneticPr fontId="2" type="noConversion"/>
  </si>
  <si>
    <t>找到机关开门</t>
    <phoneticPr fontId="2" type="noConversion"/>
  </si>
  <si>
    <t>寻找开启对应门的机关进行操作后开门</t>
    <phoneticPr fontId="2" type="noConversion"/>
  </si>
  <si>
    <t>寻找开启对应门的钥匙后开门</t>
    <phoneticPr fontId="2" type="noConversion"/>
  </si>
  <si>
    <t>消灭怪物开门</t>
    <phoneticPr fontId="2" type="noConversion"/>
  </si>
  <si>
    <t>消灭对应怪物后开门</t>
    <phoneticPr fontId="2" type="noConversion"/>
  </si>
  <si>
    <t>状态</t>
    <phoneticPr fontId="2" type="noConversion"/>
  </si>
  <si>
    <t>搭配玩法</t>
    <phoneticPr fontId="2" type="noConversion"/>
  </si>
  <si>
    <t>顺序开启机关</t>
    <phoneticPr fontId="2" type="noConversion"/>
  </si>
  <si>
    <t>其他</t>
    <phoneticPr fontId="2" type="noConversion"/>
  </si>
  <si>
    <t>宝箱遇怪</t>
    <phoneticPr fontId="2" type="noConversion"/>
  </si>
  <si>
    <t>宝箱得物</t>
    <phoneticPr fontId="2" type="noConversion"/>
  </si>
  <si>
    <t>地形伤害</t>
    <phoneticPr fontId="2" type="noConversion"/>
  </si>
  <si>
    <t>地形回复</t>
    <phoneticPr fontId="2" type="noConversion"/>
  </si>
  <si>
    <t>开启宝箱后直接进入战斗对局</t>
    <phoneticPr fontId="2" type="noConversion"/>
  </si>
  <si>
    <t>开启宝箱后获得道具</t>
    <phoneticPr fontId="2" type="noConversion"/>
  </si>
  <si>
    <t>宝箱伤害</t>
    <phoneticPr fontId="2" type="noConversion"/>
  </si>
  <si>
    <t>宝箱回复</t>
    <phoneticPr fontId="2" type="noConversion"/>
  </si>
  <si>
    <t>副本玩法</t>
    <phoneticPr fontId="2" type="noConversion"/>
  </si>
  <si>
    <t>难易程度</t>
    <phoneticPr fontId="2" type="noConversion"/>
  </si>
  <si>
    <t>★★</t>
    <phoneticPr fontId="2" type="noConversion"/>
  </si>
  <si>
    <t>★</t>
    <phoneticPr fontId="2" type="noConversion"/>
  </si>
  <si>
    <t>★★★</t>
    <phoneticPr fontId="2" type="noConversion"/>
  </si>
  <si>
    <t>移动速度</t>
    <phoneticPr fontId="2" type="noConversion"/>
  </si>
  <si>
    <t>谜题与谜底平均距离（房间）</t>
    <phoneticPr fontId="2" type="noConversion"/>
  </si>
  <si>
    <t>平均通过单房间时间（s）</t>
    <phoneticPr fontId="2" type="noConversion"/>
  </si>
  <si>
    <t>机关解谜操作时长（s）</t>
    <phoneticPr fontId="2" type="noConversion"/>
  </si>
  <si>
    <t>杀怪解谜操作时长（s）</t>
    <phoneticPr fontId="2" type="noConversion"/>
  </si>
  <si>
    <t>钥匙解谜时长（s）</t>
    <phoneticPr fontId="2" type="noConversion"/>
  </si>
  <si>
    <t>钥匙解谜操作时长（s）</t>
    <phoneticPr fontId="2" type="noConversion"/>
  </si>
  <si>
    <t>机关解谜时长（s）</t>
    <phoneticPr fontId="2" type="noConversion"/>
  </si>
  <si>
    <t>杀怪解谜时长（s）</t>
    <phoneticPr fontId="2" type="noConversion"/>
  </si>
  <si>
    <t>单房间平均移动距离</t>
    <phoneticPr fontId="2" type="noConversion"/>
  </si>
  <si>
    <t>可变值</t>
    <phoneticPr fontId="2" type="noConversion"/>
  </si>
  <si>
    <t>平均解谜移动时长（s）</t>
    <phoneticPr fontId="2" type="noConversion"/>
  </si>
  <si>
    <t>计算过程</t>
    <phoneticPr fontId="2" type="noConversion"/>
  </si>
  <si>
    <t>计算结果</t>
    <phoneticPr fontId="2" type="noConversion"/>
  </si>
  <si>
    <t>踏入某个地形中可以损失少量伙伴血量</t>
    <phoneticPr fontId="2" type="noConversion"/>
  </si>
  <si>
    <t>踏入某个地形中可以回复少量伙伴血量</t>
    <phoneticPr fontId="2" type="noConversion"/>
  </si>
  <si>
    <t>踏入某个地形中可以回复大量伙伴血量</t>
    <phoneticPr fontId="2" type="noConversion"/>
  </si>
  <si>
    <t>踏入某个地形中可以损失大量伙伴血量</t>
    <phoneticPr fontId="2" type="noConversion"/>
  </si>
  <si>
    <t>★</t>
    <phoneticPr fontId="2" type="noConversion"/>
  </si>
  <si>
    <t>时间（s）</t>
    <phoneticPr fontId="2" type="noConversion"/>
  </si>
  <si>
    <t>按照一定顺序开启机关（2个）</t>
    <phoneticPr fontId="2" type="noConversion"/>
  </si>
  <si>
    <t>按照一定顺序开启机关（3个）</t>
    <phoneticPr fontId="2" type="noConversion"/>
  </si>
  <si>
    <t>按照一定顺序开启机关（4个）</t>
    <phoneticPr fontId="2" type="noConversion"/>
  </si>
  <si>
    <t>★★★</t>
    <phoneticPr fontId="2" type="noConversion"/>
  </si>
  <si>
    <t>★★</t>
    <phoneticPr fontId="2" type="noConversion"/>
  </si>
  <si>
    <t>★★★★</t>
    <phoneticPr fontId="2" type="noConversion"/>
  </si>
  <si>
    <t>开启宝箱后可以损失大量伙伴血量</t>
    <phoneticPr fontId="2" type="noConversion"/>
  </si>
  <si>
    <t>开启宝箱后可以损失少量伙伴血量</t>
    <phoneticPr fontId="2" type="noConversion"/>
  </si>
  <si>
    <t>开启宝箱后可以回复少量伙伴血量</t>
    <phoneticPr fontId="2" type="noConversion"/>
  </si>
  <si>
    <t>开启宝箱后可以回复大量伙伴血量</t>
    <phoneticPr fontId="2" type="noConversion"/>
  </si>
  <si>
    <t>宝箱基础操作时长</t>
    <phoneticPr fontId="2" type="noConversion"/>
  </si>
  <si>
    <t>宝箱遇怪平均战斗时长</t>
    <phoneticPr fontId="2" type="noConversion"/>
  </si>
  <si>
    <t>踏入状态所需时长</t>
    <phoneticPr fontId="2" type="noConversion"/>
  </si>
  <si>
    <t>少量损血（对战斗时长影响）</t>
    <phoneticPr fontId="2" type="noConversion"/>
  </si>
  <si>
    <t>大量损血（对战斗时长影响）</t>
    <phoneticPr fontId="2" type="noConversion"/>
  </si>
  <si>
    <t>少量加血（对战斗时长影响）</t>
    <phoneticPr fontId="2" type="noConversion"/>
  </si>
  <si>
    <t>大量加血（对战斗时长影响）</t>
    <phoneticPr fontId="2" type="noConversion"/>
  </si>
  <si>
    <t>对局玩法</t>
    <phoneticPr fontId="2" type="noConversion"/>
  </si>
  <si>
    <t>照妖镜使用</t>
    <phoneticPr fontId="2" type="noConversion"/>
  </si>
  <si>
    <t>弱点加成-受伤比</t>
    <phoneticPr fontId="2" type="noConversion"/>
  </si>
  <si>
    <t>弱点加成-属性</t>
    <phoneticPr fontId="2" type="noConversion"/>
  </si>
  <si>
    <t>攻击对应弱点会增加目标受伤比</t>
    <phoneticPr fontId="2" type="noConversion"/>
  </si>
  <si>
    <t>对应弱点会加成怪物属性（需要优先破坏）</t>
    <phoneticPr fontId="2" type="noConversion"/>
  </si>
  <si>
    <t>弱点加成-技能</t>
    <phoneticPr fontId="2" type="noConversion"/>
  </si>
  <si>
    <t>对应弱点会加成怪物的技能效果（需要优先破坏）</t>
    <phoneticPr fontId="2" type="noConversion"/>
  </si>
  <si>
    <t>隐藏弱点</t>
    <phoneticPr fontId="2" type="noConversion"/>
  </si>
  <si>
    <t>可掉落部位破坏后会暴漏其他弱点</t>
    <phoneticPr fontId="2" type="noConversion"/>
  </si>
  <si>
    <t>目标选择</t>
    <phoneticPr fontId="2" type="noConversion"/>
  </si>
  <si>
    <t>物理免伤</t>
    <phoneticPr fontId="2" type="noConversion"/>
  </si>
  <si>
    <t>物理减伤</t>
    <phoneticPr fontId="2" type="noConversion"/>
  </si>
  <si>
    <t>法术免伤</t>
    <phoneticPr fontId="2" type="noConversion"/>
  </si>
  <si>
    <t>法术减伤</t>
    <phoneticPr fontId="2" type="noConversion"/>
  </si>
  <si>
    <t>玩法描述</t>
    <phoneticPr fontId="2" type="noConversion"/>
  </si>
  <si>
    <t>站位预警</t>
    <phoneticPr fontId="2" type="noConversion"/>
  </si>
  <si>
    <t>站位影响</t>
    <phoneticPr fontId="2" type="noConversion"/>
  </si>
  <si>
    <t>己方增益</t>
    <phoneticPr fontId="2" type="noConversion"/>
  </si>
  <si>
    <t>己方妨害</t>
    <phoneticPr fontId="2" type="noConversion"/>
  </si>
  <si>
    <t>敌方增益</t>
    <phoneticPr fontId="2" type="noConversion"/>
  </si>
  <si>
    <t>敌方妨害</t>
    <phoneticPr fontId="2" type="noConversion"/>
  </si>
  <si>
    <t>目标对物理伤害免疫，只能用法术进行攻击</t>
    <phoneticPr fontId="2" type="noConversion"/>
  </si>
  <si>
    <t>目标对物理伤害减伤，尽量用法术进行攻击</t>
    <phoneticPr fontId="2" type="noConversion"/>
  </si>
  <si>
    <t>目标对法术伤害免疫，只能用物理进行攻击</t>
    <phoneticPr fontId="2" type="noConversion"/>
  </si>
  <si>
    <t>目标对法术伤害减伤，尽量用物理进行攻击</t>
    <phoneticPr fontId="2" type="noConversion"/>
  </si>
  <si>
    <t>战局影响</t>
    <phoneticPr fontId="2" type="noConversion"/>
  </si>
  <si>
    <t>促进失败</t>
    <phoneticPr fontId="2" type="noConversion"/>
  </si>
  <si>
    <t>促进胜利</t>
    <phoneticPr fontId="2" type="noConversion"/>
  </si>
  <si>
    <t>消灭目标后对局会直接胜利</t>
    <phoneticPr fontId="2" type="noConversion"/>
  </si>
  <si>
    <t>消灭目标后对局会直接失败</t>
    <phoneticPr fontId="2" type="noConversion"/>
  </si>
  <si>
    <t>高伤预警</t>
    <phoneticPr fontId="2" type="noConversion"/>
  </si>
  <si>
    <t>妨害预警</t>
    <phoneticPr fontId="2" type="noConversion"/>
  </si>
  <si>
    <t>目标存在会对己方成员有小幅增益效果</t>
    <phoneticPr fontId="2" type="noConversion"/>
  </si>
  <si>
    <t>目标存在会对己方成员有小幅妨害效果</t>
    <phoneticPr fontId="2" type="noConversion"/>
  </si>
  <si>
    <t>目标存在会对敌方成员有小幅增益效果</t>
    <phoneticPr fontId="2" type="noConversion"/>
  </si>
  <si>
    <t>目标存在会对敌方成员有小幅妨害效果</t>
    <phoneticPr fontId="2" type="noConversion"/>
  </si>
  <si>
    <t>目标存在会对己方成员有大幅增益效果</t>
    <phoneticPr fontId="2" type="noConversion"/>
  </si>
  <si>
    <t>目标存在会对己方成员有大幅妨害效果</t>
    <phoneticPr fontId="2" type="noConversion"/>
  </si>
  <si>
    <t>目标存在会对敌方成员有大幅增益效果</t>
    <phoneticPr fontId="2" type="noConversion"/>
  </si>
  <si>
    <t>目标存在会对敌方成员有大幅妨害效果</t>
    <phoneticPr fontId="2" type="noConversion"/>
  </si>
  <si>
    <t>预警某个站位，下次出手会造成小幅高伤伤害</t>
    <phoneticPr fontId="2" type="noConversion"/>
  </si>
  <si>
    <t>预警某个站位，下次出手会造成大幅高伤伤害</t>
    <phoneticPr fontId="2" type="noConversion"/>
  </si>
  <si>
    <t>预警某个站位，下次出手会小幅妨害该站位（属性下降、无法使用技能）</t>
    <phoneticPr fontId="2" type="noConversion"/>
  </si>
  <si>
    <t>预警某个站位，下次出手会大幅妨害该站位（属性下降、无法使用技能）</t>
    <phoneticPr fontId="2" type="noConversion"/>
  </si>
  <si>
    <t>★★★★</t>
    <phoneticPr fontId="2" type="noConversion"/>
  </si>
  <si>
    <t>★★★★</t>
    <phoneticPr fontId="2" type="noConversion"/>
  </si>
  <si>
    <t>切进程</t>
    <phoneticPr fontId="2" type="noConversion"/>
  </si>
  <si>
    <t>指定目标</t>
    <phoneticPr fontId="2" type="noConversion"/>
  </si>
  <si>
    <t>对局结束</t>
    <phoneticPr fontId="2" type="noConversion"/>
  </si>
  <si>
    <t>条件</t>
    <phoneticPr fontId="2" type="noConversion"/>
  </si>
  <si>
    <t>结果</t>
    <phoneticPr fontId="2" type="noConversion"/>
  </si>
  <si>
    <t>己方成员全部死亡</t>
    <phoneticPr fontId="2" type="noConversion"/>
  </si>
  <si>
    <t>敌方成员全部死亡</t>
    <phoneticPr fontId="2" type="noConversion"/>
  </si>
  <si>
    <t>失败</t>
    <phoneticPr fontId="2" type="noConversion"/>
  </si>
  <si>
    <t>胜利</t>
    <phoneticPr fontId="2" type="noConversion"/>
  </si>
  <si>
    <t>某个目标死亡</t>
    <phoneticPr fontId="2" type="noConversion"/>
  </si>
  <si>
    <t>某个目标死亡</t>
    <phoneticPr fontId="2" type="noConversion"/>
  </si>
  <si>
    <t>剩余血量值</t>
    <phoneticPr fontId="2" type="noConversion"/>
  </si>
  <si>
    <t>对局影响时间（s）</t>
    <phoneticPr fontId="2" type="noConversion"/>
  </si>
  <si>
    <t>2~3</t>
    <phoneticPr fontId="2" type="noConversion"/>
  </si>
  <si>
    <t>操作时长（s）</t>
    <phoneticPr fontId="2" type="noConversion"/>
  </si>
  <si>
    <t>1~2</t>
    <phoneticPr fontId="2" type="noConversion"/>
  </si>
  <si>
    <t>副本</t>
    <phoneticPr fontId="2" type="noConversion"/>
  </si>
  <si>
    <t>鉴别小怪属性-集火</t>
    <phoneticPr fontId="2" type="noConversion"/>
  </si>
  <si>
    <t>促进失败</t>
    <phoneticPr fontId="2" type="noConversion"/>
  </si>
  <si>
    <t>妨害预警</t>
    <phoneticPr fontId="2" type="noConversion"/>
  </si>
  <si>
    <t>法术免伤</t>
    <phoneticPr fontId="2" type="noConversion"/>
  </si>
  <si>
    <t>对局玩法</t>
    <phoneticPr fontId="2" type="noConversion"/>
  </si>
  <si>
    <t>敌方增益-集火</t>
    <phoneticPr fontId="2" type="noConversion"/>
  </si>
  <si>
    <t>高伤预警、隐藏弱点</t>
    <phoneticPr fontId="2" type="noConversion"/>
  </si>
  <si>
    <t>高伤预警、弱点加成-受伤比</t>
    <phoneticPr fontId="2" type="noConversion"/>
  </si>
  <si>
    <t>切进程类型</t>
    <phoneticPr fontId="2" type="noConversion"/>
  </si>
  <si>
    <t>具体条件</t>
    <phoneticPr fontId="2" type="noConversion"/>
  </si>
  <si>
    <t>敌方某个成员</t>
    <phoneticPr fontId="2" type="noConversion"/>
  </si>
  <si>
    <t>己方某个成员</t>
    <phoneticPr fontId="2" type="noConversion"/>
  </si>
  <si>
    <t>己方某个成员剩余血量值</t>
    <phoneticPr fontId="2" type="noConversion"/>
  </si>
  <si>
    <t>敌方某个成员剩余血量值</t>
    <phoneticPr fontId="2" type="noConversion"/>
  </si>
  <si>
    <t>击破弱点</t>
    <phoneticPr fontId="2" type="noConversion"/>
  </si>
  <si>
    <t>指定部位</t>
    <phoneticPr fontId="2" type="noConversion"/>
  </si>
  <si>
    <t>击破数量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</si>
</sst>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5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L29" sqref="L29"/>
    </sheetView>
  </sheetViews>
  <sheetFormatPr defaultRowHeight="16.5" x14ac:dyDescent="0.15"/>
  <cols>
    <col min="1" max="2" width="9.25" style="1" bestFit="1" customWidth="1"/>
    <col min="3" max="3" width="13.25" style="1" bestFit="1" customWidth="1"/>
    <col min="4" max="4" width="36.125" style="1" bestFit="1" customWidth="1"/>
    <col min="5" max="5" width="9.25" style="1" bestFit="1" customWidth="1"/>
    <col min="6" max="6" width="10.125" style="1" bestFit="1" customWidth="1"/>
    <col min="7" max="16384" width="9" style="1"/>
  </cols>
  <sheetData>
    <row r="2" spans="1:6" s="5" customFormat="1" ht="15" x14ac:dyDescent="0.15">
      <c r="A2" s="5" t="s">
        <v>22</v>
      </c>
      <c r="B2" s="5" t="s">
        <v>0</v>
      </c>
      <c r="C2" s="5" t="s">
        <v>1</v>
      </c>
      <c r="D2" s="5" t="s">
        <v>4</v>
      </c>
      <c r="E2" s="5" t="s">
        <v>23</v>
      </c>
      <c r="F2" s="5" t="s">
        <v>46</v>
      </c>
    </row>
    <row r="3" spans="1:6" x14ac:dyDescent="0.15">
      <c r="B3" s="1" t="s">
        <v>2</v>
      </c>
      <c r="C3" s="1" t="s">
        <v>3</v>
      </c>
      <c r="D3" s="1" t="s">
        <v>7</v>
      </c>
      <c r="E3" s="1" t="s">
        <v>24</v>
      </c>
      <c r="F3" s="1">
        <f>副本对局基础属性!F10</f>
        <v>14</v>
      </c>
    </row>
    <row r="4" spans="1:6" x14ac:dyDescent="0.15">
      <c r="C4" s="1" t="s">
        <v>5</v>
      </c>
      <c r="D4" s="1" t="s">
        <v>6</v>
      </c>
      <c r="E4" s="1" t="s">
        <v>24</v>
      </c>
      <c r="F4" s="1">
        <f>副本对局基础属性!F11</f>
        <v>17</v>
      </c>
    </row>
    <row r="5" spans="1:6" x14ac:dyDescent="0.15">
      <c r="C5" s="1" t="s">
        <v>8</v>
      </c>
      <c r="D5" s="1" t="s">
        <v>9</v>
      </c>
      <c r="E5" s="1" t="s">
        <v>25</v>
      </c>
      <c r="F5" s="1">
        <f>副本对局基础属性!F12</f>
        <v>32</v>
      </c>
    </row>
    <row r="7" spans="1:6" x14ac:dyDescent="0.15">
      <c r="B7" s="1" t="s">
        <v>10</v>
      </c>
      <c r="C7" s="1" t="s">
        <v>16</v>
      </c>
      <c r="D7" s="1" t="s">
        <v>41</v>
      </c>
      <c r="E7" s="1" t="s">
        <v>25</v>
      </c>
      <c r="F7" s="1">
        <f>副本对局基础属性!C17+副本对局基础属性!$C$16</f>
        <v>7</v>
      </c>
    </row>
    <row r="8" spans="1:6" x14ac:dyDescent="0.15">
      <c r="D8" s="1" t="s">
        <v>44</v>
      </c>
      <c r="E8" s="1" t="s">
        <v>25</v>
      </c>
      <c r="F8" s="1">
        <f>副本对局基础属性!C18+副本对局基础属性!$C$16</f>
        <v>12</v>
      </c>
    </row>
    <row r="9" spans="1:6" x14ac:dyDescent="0.15">
      <c r="C9" s="1" t="s">
        <v>17</v>
      </c>
      <c r="D9" s="1" t="s">
        <v>42</v>
      </c>
      <c r="E9" s="1" t="s">
        <v>25</v>
      </c>
      <c r="F9" s="1">
        <f>副本对局基础属性!C19+副本对局基础属性!$C$16</f>
        <v>-3</v>
      </c>
    </row>
    <row r="10" spans="1:6" x14ac:dyDescent="0.15">
      <c r="D10" s="1" t="s">
        <v>43</v>
      </c>
      <c r="E10" s="1" t="s">
        <v>45</v>
      </c>
      <c r="F10" s="1">
        <f>副本对局基础属性!C20+副本对局基础属性!$C$16</f>
        <v>-8</v>
      </c>
    </row>
    <row r="12" spans="1:6" x14ac:dyDescent="0.15">
      <c r="B12" s="1" t="s">
        <v>11</v>
      </c>
      <c r="C12" s="1" t="s">
        <v>12</v>
      </c>
      <c r="D12" s="1" t="s">
        <v>47</v>
      </c>
      <c r="E12" s="1" t="s">
        <v>51</v>
      </c>
      <c r="F12" s="1">
        <f>F4*2</f>
        <v>34</v>
      </c>
    </row>
    <row r="13" spans="1:6" x14ac:dyDescent="0.15">
      <c r="D13" s="1" t="s">
        <v>48</v>
      </c>
      <c r="E13" s="1" t="s">
        <v>26</v>
      </c>
      <c r="F13" s="1">
        <f>F12*2</f>
        <v>68</v>
      </c>
    </row>
    <row r="14" spans="1:6" x14ac:dyDescent="0.15">
      <c r="D14" s="1" t="s">
        <v>49</v>
      </c>
      <c r="E14" s="1" t="s">
        <v>52</v>
      </c>
      <c r="F14" s="1">
        <f>F13*2</f>
        <v>136</v>
      </c>
    </row>
    <row r="16" spans="1:6" x14ac:dyDescent="0.15">
      <c r="B16" s="1" t="s">
        <v>13</v>
      </c>
      <c r="C16" s="1" t="s">
        <v>14</v>
      </c>
      <c r="D16" s="1" t="s">
        <v>18</v>
      </c>
      <c r="E16" s="1" t="s">
        <v>24</v>
      </c>
      <c r="F16" s="1">
        <f>副本对局基础属性!$C$24+副本对局基础属性!C25</f>
        <v>25</v>
      </c>
    </row>
    <row r="17" spans="3:6" x14ac:dyDescent="0.15">
      <c r="C17" s="1" t="s">
        <v>15</v>
      </c>
      <c r="D17" s="1" t="s">
        <v>19</v>
      </c>
      <c r="E17" s="1" t="s">
        <v>24</v>
      </c>
      <c r="F17" s="1">
        <f>副本对局基础属性!$C$24</f>
        <v>5</v>
      </c>
    </row>
    <row r="18" spans="3:6" x14ac:dyDescent="0.15">
      <c r="C18" s="1" t="s">
        <v>20</v>
      </c>
      <c r="D18" s="1" t="s">
        <v>54</v>
      </c>
      <c r="E18" s="1" t="s">
        <v>24</v>
      </c>
      <c r="F18" s="1">
        <f>副本对局基础属性!$C$24+副本对局基础属性!C26</f>
        <v>15</v>
      </c>
    </row>
    <row r="19" spans="3:6" x14ac:dyDescent="0.15">
      <c r="D19" s="1" t="s">
        <v>53</v>
      </c>
      <c r="E19" s="1" t="s">
        <v>24</v>
      </c>
      <c r="F19" s="1">
        <f>副本对局基础属性!$C$24+副本对局基础属性!C27</f>
        <v>20</v>
      </c>
    </row>
    <row r="20" spans="3:6" x14ac:dyDescent="0.15">
      <c r="C20" s="1" t="s">
        <v>21</v>
      </c>
      <c r="D20" s="1" t="s">
        <v>55</v>
      </c>
      <c r="E20" s="1" t="s">
        <v>24</v>
      </c>
      <c r="F20" s="1">
        <f>副本对局基础属性!$C$24+副本对局基础属性!C28</f>
        <v>-5</v>
      </c>
    </row>
    <row r="21" spans="3:6" x14ac:dyDescent="0.15">
      <c r="D21" s="1" t="s">
        <v>56</v>
      </c>
      <c r="E21" s="1" t="s">
        <v>24</v>
      </c>
      <c r="F21" s="1">
        <f>副本对局基础属性!$C$24+副本对局基础属性!C29</f>
        <v>-10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4"/>
  <sheetViews>
    <sheetView workbookViewId="0">
      <selection activeCell="K30" sqref="K30"/>
    </sheetView>
  </sheetViews>
  <sheetFormatPr defaultRowHeight="16.5" x14ac:dyDescent="0.15"/>
  <cols>
    <col min="1" max="1" width="9.25" style="1" bestFit="1" customWidth="1"/>
    <col min="2" max="2" width="11.25" style="1" bestFit="1" customWidth="1"/>
    <col min="3" max="3" width="16.25" style="1" bestFit="1" customWidth="1"/>
    <col min="4" max="4" width="63.25" style="1" bestFit="1" customWidth="1"/>
    <col min="5" max="5" width="9.25" style="1" bestFit="1" customWidth="1"/>
    <col min="6" max="6" width="14.25" style="1" bestFit="1" customWidth="1"/>
    <col min="7" max="7" width="18.375" style="1" bestFit="1" customWidth="1"/>
    <col min="8" max="9" width="9" style="1"/>
    <col min="10" max="10" width="7.75" style="1" bestFit="1" customWidth="1"/>
    <col min="11" max="11" width="31.625" style="1" bestFit="1" customWidth="1"/>
    <col min="12" max="16384" width="9" style="1"/>
  </cols>
  <sheetData>
    <row r="2" spans="1:11" s="5" customFormat="1" ht="15" x14ac:dyDescent="0.15">
      <c r="A2" s="5" t="s">
        <v>64</v>
      </c>
      <c r="B2" s="5" t="s">
        <v>0</v>
      </c>
      <c r="C2" s="5" t="s">
        <v>1</v>
      </c>
      <c r="D2" s="5" t="s">
        <v>79</v>
      </c>
      <c r="E2" s="5" t="s">
        <v>23</v>
      </c>
      <c r="F2" s="5" t="s">
        <v>125</v>
      </c>
      <c r="G2" s="5" t="s">
        <v>123</v>
      </c>
      <c r="J2" s="5" t="s">
        <v>127</v>
      </c>
      <c r="K2" s="5" t="s">
        <v>132</v>
      </c>
    </row>
    <row r="3" spans="1:11" x14ac:dyDescent="0.15">
      <c r="B3" s="1" t="s">
        <v>65</v>
      </c>
      <c r="C3" s="1" t="s">
        <v>66</v>
      </c>
      <c r="D3" s="1" t="s">
        <v>68</v>
      </c>
      <c r="E3" s="1" t="s">
        <v>24</v>
      </c>
      <c r="F3" s="1" t="s">
        <v>124</v>
      </c>
      <c r="G3" s="1">
        <v>5</v>
      </c>
      <c r="J3" s="6">
        <v>42005</v>
      </c>
    </row>
    <row r="4" spans="1:11" x14ac:dyDescent="0.15">
      <c r="C4" s="1" t="s">
        <v>67</v>
      </c>
      <c r="D4" s="1" t="s">
        <v>69</v>
      </c>
      <c r="E4" s="1" t="s">
        <v>24</v>
      </c>
      <c r="G4" s="1">
        <v>10</v>
      </c>
      <c r="J4" s="6">
        <v>42006</v>
      </c>
    </row>
    <row r="5" spans="1:11" x14ac:dyDescent="0.15">
      <c r="C5" s="1" t="s">
        <v>70</v>
      </c>
      <c r="D5" s="1" t="s">
        <v>71</v>
      </c>
      <c r="E5" s="1" t="s">
        <v>51</v>
      </c>
      <c r="G5" s="1">
        <v>15</v>
      </c>
      <c r="J5" s="6">
        <v>42007</v>
      </c>
    </row>
    <row r="6" spans="1:11" x14ac:dyDescent="0.15">
      <c r="C6" s="1" t="s">
        <v>72</v>
      </c>
      <c r="D6" s="1" t="s">
        <v>73</v>
      </c>
      <c r="E6" s="1" t="s">
        <v>26</v>
      </c>
      <c r="G6" s="1">
        <v>15</v>
      </c>
      <c r="J6" s="6">
        <v>42008</v>
      </c>
      <c r="K6" s="1" t="s">
        <v>128</v>
      </c>
    </row>
    <row r="7" spans="1:11" x14ac:dyDescent="0.15">
      <c r="J7" s="6">
        <v>42009</v>
      </c>
    </row>
    <row r="8" spans="1:11" x14ac:dyDescent="0.15">
      <c r="B8" s="1" t="s">
        <v>74</v>
      </c>
      <c r="C8" s="1" t="s">
        <v>75</v>
      </c>
      <c r="D8" s="1" t="s">
        <v>86</v>
      </c>
      <c r="E8" s="1" t="s">
        <v>51</v>
      </c>
      <c r="G8" s="1">
        <v>10</v>
      </c>
      <c r="J8" s="6">
        <v>42010</v>
      </c>
    </row>
    <row r="9" spans="1:11" x14ac:dyDescent="0.15">
      <c r="C9" s="1" t="s">
        <v>76</v>
      </c>
      <c r="D9" s="1" t="s">
        <v>87</v>
      </c>
      <c r="E9" s="1" t="s">
        <v>24</v>
      </c>
      <c r="G9" s="1">
        <v>5</v>
      </c>
      <c r="J9" s="6">
        <v>42011</v>
      </c>
    </row>
    <row r="10" spans="1:11" x14ac:dyDescent="0.15">
      <c r="C10" s="1" t="s">
        <v>77</v>
      </c>
      <c r="D10" s="1" t="s">
        <v>88</v>
      </c>
      <c r="E10" s="1" t="s">
        <v>51</v>
      </c>
      <c r="G10" s="1">
        <v>10</v>
      </c>
      <c r="J10" s="6">
        <v>42012</v>
      </c>
      <c r="K10" s="1" t="s">
        <v>133</v>
      </c>
    </row>
    <row r="11" spans="1:11" x14ac:dyDescent="0.15">
      <c r="C11" s="1" t="s">
        <v>78</v>
      </c>
      <c r="D11" s="1" t="s">
        <v>89</v>
      </c>
      <c r="E11" s="1" t="s">
        <v>24</v>
      </c>
      <c r="G11" s="1">
        <v>5</v>
      </c>
      <c r="J11" s="6">
        <v>42036</v>
      </c>
    </row>
    <row r="12" spans="1:11" x14ac:dyDescent="0.15">
      <c r="J12" s="6">
        <v>42037</v>
      </c>
    </row>
    <row r="13" spans="1:11" x14ac:dyDescent="0.15">
      <c r="B13" s="1" t="s">
        <v>81</v>
      </c>
      <c r="C13" s="1" t="s">
        <v>82</v>
      </c>
      <c r="D13" s="1" t="s">
        <v>97</v>
      </c>
      <c r="E13" s="1" t="s">
        <v>51</v>
      </c>
      <c r="G13" s="1">
        <v>-5</v>
      </c>
      <c r="J13" s="6">
        <v>42038</v>
      </c>
    </row>
    <row r="14" spans="1:11" x14ac:dyDescent="0.15">
      <c r="D14" s="1" t="s">
        <v>101</v>
      </c>
      <c r="E14" s="1" t="s">
        <v>50</v>
      </c>
      <c r="G14" s="1">
        <v>-10</v>
      </c>
      <c r="J14" s="6">
        <v>42039</v>
      </c>
      <c r="K14" s="1" t="s">
        <v>129</v>
      </c>
    </row>
    <row r="15" spans="1:11" x14ac:dyDescent="0.15">
      <c r="C15" s="1" t="s">
        <v>83</v>
      </c>
      <c r="D15" s="1" t="s">
        <v>98</v>
      </c>
      <c r="E15" s="1" t="s">
        <v>51</v>
      </c>
      <c r="G15" s="1">
        <v>5</v>
      </c>
      <c r="J15" s="6">
        <v>42040</v>
      </c>
    </row>
    <row r="16" spans="1:11" x14ac:dyDescent="0.15">
      <c r="D16" s="1" t="s">
        <v>102</v>
      </c>
      <c r="E16" s="1" t="s">
        <v>50</v>
      </c>
      <c r="G16" s="1">
        <v>10</v>
      </c>
      <c r="J16" s="6">
        <v>42041</v>
      </c>
    </row>
    <row r="17" spans="2:11" x14ac:dyDescent="0.15">
      <c r="C17" s="1" t="s">
        <v>84</v>
      </c>
      <c r="D17" s="1" t="s">
        <v>99</v>
      </c>
      <c r="E17" s="1" t="s">
        <v>51</v>
      </c>
      <c r="G17" s="1">
        <v>5</v>
      </c>
      <c r="J17" s="6">
        <v>42042</v>
      </c>
    </row>
    <row r="18" spans="2:11" x14ac:dyDescent="0.15">
      <c r="D18" s="1" t="s">
        <v>103</v>
      </c>
      <c r="E18" s="1" t="s">
        <v>50</v>
      </c>
      <c r="G18" s="1">
        <v>10</v>
      </c>
      <c r="J18" s="6">
        <v>42043</v>
      </c>
      <c r="K18" s="1" t="s">
        <v>134</v>
      </c>
    </row>
    <row r="19" spans="2:11" x14ac:dyDescent="0.15">
      <c r="C19" s="1" t="s">
        <v>85</v>
      </c>
      <c r="D19" s="1" t="s">
        <v>100</v>
      </c>
      <c r="E19" s="1" t="s">
        <v>51</v>
      </c>
      <c r="G19" s="1">
        <v>-5</v>
      </c>
      <c r="J19" s="6">
        <v>42064</v>
      </c>
    </row>
    <row r="20" spans="2:11" x14ac:dyDescent="0.15">
      <c r="D20" s="1" t="s">
        <v>104</v>
      </c>
      <c r="E20" s="1" t="s">
        <v>50</v>
      </c>
      <c r="G20" s="1">
        <v>-10</v>
      </c>
      <c r="J20" s="6">
        <v>42065</v>
      </c>
    </row>
    <row r="21" spans="2:11" x14ac:dyDescent="0.15">
      <c r="J21" s="6">
        <v>42066</v>
      </c>
    </row>
    <row r="22" spans="2:11" x14ac:dyDescent="0.15">
      <c r="B22" s="1" t="s">
        <v>90</v>
      </c>
      <c r="C22" s="1" t="s">
        <v>92</v>
      </c>
      <c r="D22" s="1" t="s">
        <v>93</v>
      </c>
      <c r="E22" s="1" t="s">
        <v>50</v>
      </c>
      <c r="G22" s="1">
        <v>-15</v>
      </c>
      <c r="J22" s="6">
        <v>42067</v>
      </c>
      <c r="K22" s="1" t="s">
        <v>75</v>
      </c>
    </row>
    <row r="23" spans="2:11" x14ac:dyDescent="0.15">
      <c r="C23" s="1" t="s">
        <v>91</v>
      </c>
      <c r="D23" s="1" t="s">
        <v>94</v>
      </c>
      <c r="E23" s="1" t="s">
        <v>50</v>
      </c>
      <c r="G23" s="1">
        <v>15</v>
      </c>
      <c r="J23" s="6">
        <v>42068</v>
      </c>
    </row>
    <row r="24" spans="2:11" x14ac:dyDescent="0.15">
      <c r="J24" s="6">
        <v>42069</v>
      </c>
    </row>
    <row r="25" spans="2:11" x14ac:dyDescent="0.15">
      <c r="B25" s="1" t="s">
        <v>80</v>
      </c>
      <c r="C25" s="1" t="s">
        <v>95</v>
      </c>
      <c r="D25" s="1" t="s">
        <v>105</v>
      </c>
      <c r="E25" s="1" t="s">
        <v>50</v>
      </c>
      <c r="F25" s="1" t="s">
        <v>126</v>
      </c>
      <c r="G25" s="1">
        <v>10</v>
      </c>
      <c r="J25" s="6">
        <v>42070</v>
      </c>
    </row>
    <row r="26" spans="2:11" x14ac:dyDescent="0.15">
      <c r="D26" s="1" t="s">
        <v>106</v>
      </c>
      <c r="E26" s="1" t="s">
        <v>109</v>
      </c>
      <c r="F26" s="1" t="s">
        <v>126</v>
      </c>
      <c r="G26" s="1">
        <v>20</v>
      </c>
      <c r="J26" s="6">
        <v>42071</v>
      </c>
      <c r="K26" s="1" t="s">
        <v>130</v>
      </c>
    </row>
    <row r="27" spans="2:11" x14ac:dyDescent="0.15">
      <c r="C27" s="1" t="s">
        <v>96</v>
      </c>
      <c r="D27" s="1" t="s">
        <v>107</v>
      </c>
      <c r="E27" s="1" t="s">
        <v>26</v>
      </c>
      <c r="F27" s="1" t="s">
        <v>126</v>
      </c>
      <c r="G27" s="1">
        <v>5</v>
      </c>
      <c r="J27" s="6">
        <v>42095</v>
      </c>
    </row>
    <row r="28" spans="2:11" x14ac:dyDescent="0.15">
      <c r="D28" s="1" t="s">
        <v>108</v>
      </c>
      <c r="E28" s="1" t="s">
        <v>110</v>
      </c>
      <c r="F28" s="1" t="s">
        <v>126</v>
      </c>
      <c r="G28" s="1">
        <v>10</v>
      </c>
      <c r="J28" s="6">
        <v>42096</v>
      </c>
    </row>
    <row r="29" spans="2:11" x14ac:dyDescent="0.15">
      <c r="J29" s="6">
        <v>42097</v>
      </c>
    </row>
    <row r="30" spans="2:11" x14ac:dyDescent="0.15">
      <c r="J30" s="6">
        <v>42098</v>
      </c>
      <c r="K30" s="1" t="s">
        <v>131</v>
      </c>
    </row>
    <row r="31" spans="2:11" x14ac:dyDescent="0.15">
      <c r="J31" s="6">
        <v>42099</v>
      </c>
    </row>
    <row r="32" spans="2:11" x14ac:dyDescent="0.15">
      <c r="J32" s="6">
        <v>42100</v>
      </c>
    </row>
    <row r="33" spans="10:11" x14ac:dyDescent="0.15">
      <c r="J33" s="6">
        <v>42101</v>
      </c>
    </row>
    <row r="34" spans="10:11" x14ac:dyDescent="0.15">
      <c r="J34" s="6">
        <v>42102</v>
      </c>
      <c r="K34" s="1" t="s">
        <v>135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9" sqref="A1:XFD1048576"/>
    </sheetView>
  </sheetViews>
  <sheetFormatPr defaultRowHeight="16.5" x14ac:dyDescent="0.15"/>
  <cols>
    <col min="1" max="1" width="9" style="1"/>
    <col min="2" max="2" width="27.875" style="1" bestFit="1" customWidth="1"/>
    <col min="3" max="4" width="9" style="1"/>
    <col min="5" max="5" width="18.375" style="1" bestFit="1" customWidth="1"/>
    <col min="6" max="16384" width="9" style="1"/>
  </cols>
  <sheetData>
    <row r="2" spans="1:6" x14ac:dyDescent="0.15">
      <c r="F2" s="2" t="s">
        <v>37</v>
      </c>
    </row>
    <row r="3" spans="1:6" x14ac:dyDescent="0.15">
      <c r="F3" s="3" t="s">
        <v>39</v>
      </c>
    </row>
    <row r="4" spans="1:6" x14ac:dyDescent="0.15">
      <c r="A4" s="1" t="s">
        <v>2</v>
      </c>
      <c r="F4" s="4" t="s">
        <v>40</v>
      </c>
    </row>
    <row r="5" spans="1:6" x14ac:dyDescent="0.15">
      <c r="B5" s="1" t="s">
        <v>27</v>
      </c>
      <c r="C5" s="2">
        <v>5</v>
      </c>
    </row>
    <row r="6" spans="1:6" x14ac:dyDescent="0.15">
      <c r="B6" s="1" t="s">
        <v>36</v>
      </c>
      <c r="C6" s="3">
        <v>15</v>
      </c>
    </row>
    <row r="7" spans="1:6" x14ac:dyDescent="0.15">
      <c r="B7" s="1" t="s">
        <v>29</v>
      </c>
      <c r="C7" s="3">
        <f>C6/C5</f>
        <v>3</v>
      </c>
    </row>
    <row r="8" spans="1:6" x14ac:dyDescent="0.15">
      <c r="B8" s="1" t="s">
        <v>28</v>
      </c>
      <c r="C8" s="2">
        <v>2</v>
      </c>
    </row>
    <row r="9" spans="1:6" x14ac:dyDescent="0.15">
      <c r="B9" s="1" t="s">
        <v>38</v>
      </c>
      <c r="C9" s="3">
        <f>C8*C7*2</f>
        <v>12</v>
      </c>
    </row>
    <row r="10" spans="1:6" x14ac:dyDescent="0.15">
      <c r="B10" s="1" t="s">
        <v>33</v>
      </c>
      <c r="C10" s="3">
        <v>2</v>
      </c>
      <c r="E10" s="1" t="s">
        <v>32</v>
      </c>
      <c r="F10" s="4">
        <f>$C$9+C10</f>
        <v>14</v>
      </c>
    </row>
    <row r="11" spans="1:6" x14ac:dyDescent="0.15">
      <c r="B11" s="1" t="s">
        <v>30</v>
      </c>
      <c r="C11" s="3">
        <v>5</v>
      </c>
      <c r="E11" s="1" t="s">
        <v>34</v>
      </c>
      <c r="F11" s="4">
        <f t="shared" ref="F11:F12" si="0">$C$9+C11</f>
        <v>17</v>
      </c>
    </row>
    <row r="12" spans="1:6" x14ac:dyDescent="0.15">
      <c r="B12" s="1" t="s">
        <v>31</v>
      </c>
      <c r="C12" s="3">
        <v>20</v>
      </c>
      <c r="E12" s="1" t="s">
        <v>35</v>
      </c>
      <c r="F12" s="4">
        <f t="shared" si="0"/>
        <v>32</v>
      </c>
    </row>
    <row r="15" spans="1:6" x14ac:dyDescent="0.15">
      <c r="A15" s="1" t="s">
        <v>10</v>
      </c>
    </row>
    <row r="16" spans="1:6" x14ac:dyDescent="0.15">
      <c r="B16" s="1" t="s">
        <v>59</v>
      </c>
      <c r="C16" s="2">
        <v>2</v>
      </c>
    </row>
    <row r="17" spans="1:3" x14ac:dyDescent="0.15">
      <c r="B17" s="1" t="s">
        <v>60</v>
      </c>
      <c r="C17" s="2">
        <v>5</v>
      </c>
    </row>
    <row r="18" spans="1:3" x14ac:dyDescent="0.15">
      <c r="B18" s="1" t="s">
        <v>61</v>
      </c>
      <c r="C18" s="2">
        <v>10</v>
      </c>
    </row>
    <row r="19" spans="1:3" x14ac:dyDescent="0.15">
      <c r="B19" s="1" t="s">
        <v>62</v>
      </c>
      <c r="C19" s="2">
        <v>-5</v>
      </c>
    </row>
    <row r="20" spans="1:3" x14ac:dyDescent="0.15">
      <c r="B20" s="1" t="s">
        <v>63</v>
      </c>
      <c r="C20" s="2">
        <v>-10</v>
      </c>
    </row>
    <row r="23" spans="1:3" x14ac:dyDescent="0.15">
      <c r="A23" s="1" t="s">
        <v>13</v>
      </c>
    </row>
    <row r="24" spans="1:3" x14ac:dyDescent="0.15">
      <c r="B24" s="1" t="s">
        <v>57</v>
      </c>
      <c r="C24" s="2">
        <v>5</v>
      </c>
    </row>
    <row r="25" spans="1:3" x14ac:dyDescent="0.15">
      <c r="B25" s="1" t="s">
        <v>58</v>
      </c>
      <c r="C25" s="2">
        <v>20</v>
      </c>
    </row>
    <row r="26" spans="1:3" x14ac:dyDescent="0.15">
      <c r="B26" s="1" t="s">
        <v>60</v>
      </c>
      <c r="C26" s="2">
        <v>10</v>
      </c>
    </row>
    <row r="27" spans="1:3" x14ac:dyDescent="0.15">
      <c r="B27" s="1" t="s">
        <v>61</v>
      </c>
      <c r="C27" s="2">
        <v>15</v>
      </c>
    </row>
    <row r="28" spans="1:3" x14ac:dyDescent="0.15">
      <c r="B28" s="1" t="s">
        <v>62</v>
      </c>
      <c r="C28" s="2">
        <v>-10</v>
      </c>
    </row>
    <row r="29" spans="1:3" x14ac:dyDescent="0.15">
      <c r="B29" s="1" t="s">
        <v>63</v>
      </c>
      <c r="C29" s="2">
        <v>-15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E14" sqref="E14"/>
    </sheetView>
  </sheetViews>
  <sheetFormatPr defaultRowHeight="16.5" x14ac:dyDescent="0.15"/>
  <cols>
    <col min="1" max="1" width="9" style="1"/>
    <col min="2" max="2" width="17.5" style="1" bestFit="1" customWidth="1"/>
    <col min="3" max="3" width="23.75" style="1" bestFit="1" customWidth="1"/>
    <col min="4" max="7" width="9" style="1"/>
    <col min="8" max="8" width="11.25" style="1" bestFit="1" customWidth="1"/>
    <col min="9" max="11" width="9" style="1"/>
    <col min="12" max="12" width="17.5" style="1" bestFit="1" customWidth="1"/>
    <col min="13" max="16384" width="9" style="1"/>
  </cols>
  <sheetData>
    <row r="2" spans="1:3" s="2" customFormat="1" x14ac:dyDescent="0.15">
      <c r="A2" s="2" t="s">
        <v>111</v>
      </c>
      <c r="B2" s="2" t="s">
        <v>136</v>
      </c>
      <c r="C2" s="2" t="s">
        <v>137</v>
      </c>
    </row>
    <row r="3" spans="1:3" x14ac:dyDescent="0.15">
      <c r="B3" s="1" t="s">
        <v>112</v>
      </c>
      <c r="C3" s="1" t="s">
        <v>139</v>
      </c>
    </row>
    <row r="4" spans="1:3" x14ac:dyDescent="0.15">
      <c r="C4" s="1" t="s">
        <v>138</v>
      </c>
    </row>
    <row r="6" spans="1:3" x14ac:dyDescent="0.15">
      <c r="B6" s="1" t="s">
        <v>122</v>
      </c>
      <c r="C6" s="1" t="s">
        <v>140</v>
      </c>
    </row>
    <row r="7" spans="1:3" x14ac:dyDescent="0.15">
      <c r="C7" s="1" t="s">
        <v>141</v>
      </c>
    </row>
    <row r="9" spans="1:3" x14ac:dyDescent="0.15">
      <c r="B9" s="1" t="s">
        <v>142</v>
      </c>
      <c r="C9" s="1" t="s">
        <v>143</v>
      </c>
    </row>
    <row r="10" spans="1:3" x14ac:dyDescent="0.15">
      <c r="C10" s="1" t="s">
        <v>144</v>
      </c>
    </row>
    <row r="12" spans="1:3" s="2" customFormat="1" x14ac:dyDescent="0.15">
      <c r="A12" s="2" t="s">
        <v>113</v>
      </c>
      <c r="B12" s="2" t="s">
        <v>114</v>
      </c>
      <c r="C12" s="2" t="s">
        <v>115</v>
      </c>
    </row>
    <row r="13" spans="1:3" x14ac:dyDescent="0.15">
      <c r="B13" s="1" t="s">
        <v>116</v>
      </c>
      <c r="C13" s="1" t="s">
        <v>118</v>
      </c>
    </row>
    <row r="14" spans="1:3" x14ac:dyDescent="0.15">
      <c r="B14" s="1" t="s">
        <v>117</v>
      </c>
      <c r="C14" s="1" t="s">
        <v>119</v>
      </c>
    </row>
    <row r="16" spans="1:3" x14ac:dyDescent="0.15">
      <c r="B16" s="1" t="s">
        <v>120</v>
      </c>
      <c r="C16" s="1" t="s">
        <v>118</v>
      </c>
    </row>
    <row r="17" spans="2:3" x14ac:dyDescent="0.15">
      <c r="B17" s="1" t="s">
        <v>121</v>
      </c>
      <c r="C17" s="1" t="s">
        <v>119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副本玩法</vt:lpstr>
      <vt:lpstr>对局玩法</vt:lpstr>
      <vt:lpstr>副本对局基础属性</vt:lpstr>
      <vt:lpstr>进程切换条件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2015-06-08T02:25:25Z</dcterms:created>
  <dcterms:modified xsi:type="dcterms:W3CDTF">2015-06-08T11:43:34Z</dcterms:modified>
</cp:coreProperties>
</file>