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59" i="1"/>
  <c r="D59" i="1"/>
  <c r="F50" i="1"/>
  <c r="E50" i="1"/>
  <c r="D50" i="1"/>
  <c r="E41" i="1"/>
  <c r="E32" i="1"/>
  <c r="E23" i="1"/>
  <c r="E13" i="1"/>
  <c r="F41" i="1"/>
  <c r="D41" i="1"/>
  <c r="F32" i="1"/>
  <c r="D32" i="1"/>
  <c r="F23" i="1"/>
  <c r="D23" i="1"/>
  <c r="F13" i="1"/>
  <c r="D13" i="1"/>
</calcChain>
</file>

<file path=xl/sharedStrings.xml><?xml version="1.0" encoding="utf-8"?>
<sst xmlns="http://schemas.openxmlformats.org/spreadsheetml/2006/main" count="112" uniqueCount="32">
  <si>
    <t>Boss</t>
    <phoneticPr fontId="2" type="noConversion"/>
  </si>
  <si>
    <t>蜥蜴人</t>
    <phoneticPr fontId="2" type="noConversion"/>
  </si>
  <si>
    <t>小boss不作为玩家的卡点只是作为一个难打点的小怪设计（将boss局看做3只小怪的一个整体的价值）血量*4，攻击力*1.5</t>
    <phoneticPr fontId="2" type="noConversion"/>
  </si>
  <si>
    <t>防御力</t>
  </si>
  <si>
    <t>速度</t>
  </si>
  <si>
    <t>智力</t>
    <phoneticPr fontId="2" type="noConversion"/>
  </si>
  <si>
    <t>力量</t>
    <phoneticPr fontId="2" type="noConversion"/>
  </si>
  <si>
    <t>Melody bulb</t>
    <phoneticPr fontId="2" type="noConversion"/>
  </si>
  <si>
    <t>作为小怪的属性</t>
    <phoneticPr fontId="2" type="noConversion"/>
  </si>
  <si>
    <t>体力</t>
    <phoneticPr fontId="2" type="noConversion"/>
  </si>
  <si>
    <t>力量</t>
    <phoneticPr fontId="2" type="noConversion"/>
  </si>
  <si>
    <t>智力</t>
    <phoneticPr fontId="2" type="noConversion"/>
  </si>
  <si>
    <t>战后回血</t>
    <phoneticPr fontId="2" type="noConversion"/>
  </si>
  <si>
    <t>任意</t>
    <phoneticPr fontId="2" type="noConversion"/>
  </si>
  <si>
    <t>小boss属性</t>
    <phoneticPr fontId="2" type="noConversion"/>
  </si>
  <si>
    <t>血量倍数</t>
    <phoneticPr fontId="2" type="noConversion"/>
  </si>
  <si>
    <t>攻击力倍数</t>
    <phoneticPr fontId="2" type="noConversion"/>
  </si>
  <si>
    <t>体力</t>
    <phoneticPr fontId="2" type="noConversion"/>
  </si>
  <si>
    <t>战后回血</t>
    <phoneticPr fontId="2" type="noConversion"/>
  </si>
  <si>
    <t>即考虑3只小怪的总体价值，在拆分为单个怪物具体属性的增长，由于副本调整系数为共用则此处不考虑副本系数</t>
    <phoneticPr fontId="2" type="noConversion"/>
  </si>
  <si>
    <t>曼陀罗</t>
  </si>
  <si>
    <t>安普莎</t>
  </si>
  <si>
    <t>15级</t>
    <phoneticPr fontId="2" type="noConversion"/>
  </si>
  <si>
    <t>40级</t>
    <phoneticPr fontId="2" type="noConversion"/>
  </si>
  <si>
    <t>体力</t>
    <phoneticPr fontId="2" type="noConversion"/>
  </si>
  <si>
    <t>力量</t>
    <phoneticPr fontId="2" type="noConversion"/>
  </si>
  <si>
    <t>智力</t>
    <phoneticPr fontId="2" type="noConversion"/>
  </si>
  <si>
    <t>战后回血</t>
    <phoneticPr fontId="2" type="noConversion"/>
  </si>
  <si>
    <t>龙宫童子</t>
  </si>
  <si>
    <t>、</t>
    <phoneticPr fontId="2" type="noConversion"/>
  </si>
  <si>
    <t>中boss</t>
    <phoneticPr fontId="2" type="noConversion"/>
  </si>
  <si>
    <t>需要考虑技能变化与弱点变化的关系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</si>
</sst>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X83" sqref="X83"/>
    </sheetView>
  </sheetViews>
  <sheetFormatPr defaultRowHeight="16.5" x14ac:dyDescent="0.15"/>
  <cols>
    <col min="1" max="5" width="9" style="1"/>
    <col min="6" max="6" width="11.25" style="1" bestFit="1" customWidth="1"/>
    <col min="7" max="16384" width="9" style="1"/>
  </cols>
  <sheetData>
    <row r="1" spans="1:16" x14ac:dyDescent="0.15">
      <c r="A1" s="1" t="s">
        <v>0</v>
      </c>
    </row>
    <row r="2" spans="1:16" x14ac:dyDescent="0.15">
      <c r="B2" s="1" t="s">
        <v>2</v>
      </c>
    </row>
    <row r="3" spans="1:16" x14ac:dyDescent="0.15">
      <c r="C3" s="1" t="s">
        <v>19</v>
      </c>
    </row>
    <row r="5" spans="1:16" x14ac:dyDescent="0.15">
      <c r="C5" s="1" t="s">
        <v>15</v>
      </c>
      <c r="D5" s="1">
        <v>4</v>
      </c>
      <c r="F5" s="1" t="s">
        <v>16</v>
      </c>
      <c r="G5" s="1">
        <v>1.5</v>
      </c>
      <c r="I5" s="2"/>
      <c r="J5" s="2"/>
      <c r="K5" s="2"/>
      <c r="L5" s="2"/>
      <c r="M5" s="2"/>
      <c r="N5" s="3"/>
      <c r="O5" s="2"/>
      <c r="P5" s="3"/>
    </row>
    <row r="6" spans="1:16" x14ac:dyDescent="0.15">
      <c r="A6" s="1" t="s">
        <v>22</v>
      </c>
      <c r="B6" s="1" t="s">
        <v>7</v>
      </c>
      <c r="I6" s="2"/>
      <c r="J6" s="2"/>
      <c r="K6" s="2"/>
      <c r="L6" s="3"/>
      <c r="M6" s="2"/>
      <c r="N6" s="2"/>
      <c r="O6" s="2"/>
      <c r="P6" s="3"/>
    </row>
    <row r="7" spans="1:16" x14ac:dyDescent="0.15">
      <c r="C7" s="1" t="s">
        <v>8</v>
      </c>
      <c r="I7" s="2"/>
      <c r="J7" s="2"/>
      <c r="K7" s="3"/>
      <c r="L7" s="2"/>
      <c r="M7" s="2"/>
      <c r="N7" s="2"/>
      <c r="O7" s="2"/>
      <c r="P7" s="2"/>
    </row>
    <row r="8" spans="1:16" x14ac:dyDescent="0.15">
      <c r="D8" s="8" t="s">
        <v>9</v>
      </c>
      <c r="E8" s="8" t="s">
        <v>10</v>
      </c>
      <c r="F8" s="8" t="s">
        <v>11</v>
      </c>
      <c r="G8" s="8" t="s">
        <v>4</v>
      </c>
      <c r="H8" s="8" t="s">
        <v>3</v>
      </c>
      <c r="I8" s="9" t="s">
        <v>12</v>
      </c>
      <c r="J8" s="2"/>
      <c r="K8" s="2"/>
      <c r="L8" s="2"/>
      <c r="M8" s="2"/>
      <c r="N8" s="2"/>
      <c r="O8" s="2"/>
      <c r="P8" s="2"/>
    </row>
    <row r="9" spans="1:16" x14ac:dyDescent="0.15">
      <c r="D9" s="10">
        <v>579</v>
      </c>
      <c r="E9" s="10">
        <v>74</v>
      </c>
      <c r="F9" s="10">
        <v>49</v>
      </c>
      <c r="G9" s="10">
        <v>82</v>
      </c>
      <c r="H9" s="10">
        <v>65</v>
      </c>
      <c r="I9" s="11" t="s">
        <v>13</v>
      </c>
      <c r="J9" s="2"/>
      <c r="K9" s="2"/>
      <c r="L9" s="2"/>
      <c r="M9" s="2"/>
      <c r="N9" s="2"/>
      <c r="O9" s="2"/>
      <c r="P9" s="2"/>
    </row>
    <row r="10" spans="1:16" x14ac:dyDescent="0.15">
      <c r="I10" s="2"/>
      <c r="J10" s="2"/>
      <c r="K10" s="2"/>
      <c r="L10" s="2"/>
      <c r="M10" s="2"/>
      <c r="N10" s="2"/>
      <c r="O10" s="2"/>
      <c r="P10" s="2"/>
    </row>
    <row r="11" spans="1:16" x14ac:dyDescent="0.15">
      <c r="C11" s="1" t="s">
        <v>14</v>
      </c>
      <c r="I11" s="2"/>
      <c r="J11" s="2"/>
      <c r="K11" s="2"/>
      <c r="L11" s="2"/>
      <c r="M11" s="2"/>
      <c r="N11" s="2"/>
      <c r="O11" s="2"/>
      <c r="P11" s="2"/>
    </row>
    <row r="12" spans="1:16" x14ac:dyDescent="0.15">
      <c r="D12" s="8" t="s">
        <v>9</v>
      </c>
      <c r="E12" s="8" t="s">
        <v>10</v>
      </c>
      <c r="F12" s="8" t="s">
        <v>11</v>
      </c>
      <c r="G12" s="8" t="s">
        <v>4</v>
      </c>
      <c r="H12" s="8" t="s">
        <v>3</v>
      </c>
      <c r="I12" s="9" t="s">
        <v>12</v>
      </c>
      <c r="J12" s="2"/>
      <c r="K12" s="2"/>
      <c r="L12" s="2"/>
      <c r="M12" s="2"/>
      <c r="N12" s="2"/>
      <c r="O12" s="2"/>
      <c r="P12" s="2"/>
    </row>
    <row r="13" spans="1:16" x14ac:dyDescent="0.15">
      <c r="D13" s="10">
        <f>D9*$D$5</f>
        <v>2316</v>
      </c>
      <c r="E13" s="10">
        <f>ROUNDDOWN(E9*$G$5,0)</f>
        <v>111</v>
      </c>
      <c r="F13" s="10">
        <f>ROUNDDOWN(F9*$G$5,0)</f>
        <v>73</v>
      </c>
      <c r="G13" s="10">
        <v>82</v>
      </c>
      <c r="H13" s="10">
        <v>65</v>
      </c>
      <c r="I13" s="11" t="s">
        <v>13</v>
      </c>
      <c r="J13" s="2"/>
      <c r="K13" s="4"/>
      <c r="L13" s="4"/>
      <c r="M13" s="4"/>
      <c r="N13" s="4"/>
      <c r="O13" s="5"/>
      <c r="P13" s="2"/>
    </row>
    <row r="14" spans="1:16" x14ac:dyDescent="0.15">
      <c r="I14" s="2"/>
      <c r="J14" s="2"/>
      <c r="K14" s="6"/>
      <c r="L14" s="6"/>
      <c r="M14" s="6"/>
      <c r="N14" s="6"/>
      <c r="O14" s="6"/>
      <c r="P14" s="6"/>
    </row>
    <row r="15" spans="1:16" x14ac:dyDescent="0.15">
      <c r="I15" s="2"/>
      <c r="J15" s="2"/>
      <c r="K15" s="3"/>
      <c r="L15" s="3"/>
      <c r="M15" s="3"/>
      <c r="N15" s="3"/>
      <c r="O15" s="3"/>
      <c r="P15" s="7"/>
    </row>
    <row r="16" spans="1:16" x14ac:dyDescent="0.15">
      <c r="B16" s="1" t="s">
        <v>1</v>
      </c>
      <c r="I16" s="2"/>
      <c r="J16" s="2"/>
      <c r="K16" s="2"/>
      <c r="L16" s="2"/>
      <c r="M16" s="2"/>
      <c r="N16" s="2"/>
      <c r="O16" s="2"/>
      <c r="P16" s="2"/>
    </row>
    <row r="17" spans="2:16" x14ac:dyDescent="0.15">
      <c r="C17" s="1" t="s">
        <v>8</v>
      </c>
      <c r="I17" s="2"/>
      <c r="J17" s="2"/>
      <c r="K17" s="2"/>
      <c r="L17" s="2"/>
      <c r="M17" s="2"/>
      <c r="N17" s="2"/>
      <c r="O17" s="2"/>
      <c r="P17" s="2"/>
    </row>
    <row r="18" spans="2:16" x14ac:dyDescent="0.15">
      <c r="D18" s="8" t="s">
        <v>17</v>
      </c>
      <c r="E18" s="8" t="s">
        <v>6</v>
      </c>
      <c r="F18" s="8" t="s">
        <v>5</v>
      </c>
      <c r="G18" s="8" t="s">
        <v>4</v>
      </c>
      <c r="H18" s="8" t="s">
        <v>3</v>
      </c>
      <c r="I18" s="9" t="s">
        <v>18</v>
      </c>
      <c r="J18" s="2"/>
      <c r="K18" s="2"/>
      <c r="L18" s="2"/>
      <c r="M18" s="2"/>
      <c r="N18" s="2"/>
      <c r="O18" s="2"/>
      <c r="P18" s="2"/>
    </row>
    <row r="19" spans="2:16" x14ac:dyDescent="0.15">
      <c r="D19" s="10">
        <v>601</v>
      </c>
      <c r="E19" s="10">
        <v>78</v>
      </c>
      <c r="F19" s="10">
        <v>60</v>
      </c>
      <c r="G19" s="10">
        <v>71</v>
      </c>
      <c r="H19" s="10">
        <v>101</v>
      </c>
      <c r="I19" s="11" t="s">
        <v>13</v>
      </c>
      <c r="J19" s="2"/>
      <c r="K19" s="2"/>
      <c r="L19" s="2"/>
      <c r="M19" s="2"/>
      <c r="N19" s="2"/>
      <c r="O19" s="2"/>
      <c r="P19" s="2"/>
    </row>
    <row r="20" spans="2:16" x14ac:dyDescent="0.15">
      <c r="I20" s="2"/>
      <c r="J20" s="2"/>
      <c r="K20" s="2"/>
      <c r="L20" s="2"/>
      <c r="M20" s="3"/>
      <c r="N20" s="2"/>
      <c r="O20" s="2"/>
      <c r="P20" s="2"/>
    </row>
    <row r="21" spans="2:16" x14ac:dyDescent="0.15">
      <c r="C21" s="1" t="s">
        <v>14</v>
      </c>
      <c r="I21" s="2"/>
      <c r="J21" s="2"/>
      <c r="K21" s="2"/>
      <c r="L21" s="2"/>
      <c r="M21" s="2"/>
      <c r="N21" s="2"/>
      <c r="O21" s="2"/>
      <c r="P21" s="2"/>
    </row>
    <row r="22" spans="2:16" x14ac:dyDescent="0.15">
      <c r="D22" s="8" t="s">
        <v>9</v>
      </c>
      <c r="E22" s="8" t="s">
        <v>10</v>
      </c>
      <c r="F22" s="8" t="s">
        <v>11</v>
      </c>
      <c r="G22" s="8" t="s">
        <v>4</v>
      </c>
      <c r="H22" s="8" t="s">
        <v>3</v>
      </c>
      <c r="I22" s="9" t="s">
        <v>12</v>
      </c>
      <c r="J22" s="2"/>
      <c r="K22" s="2"/>
      <c r="L22" s="2"/>
      <c r="M22" s="2"/>
      <c r="N22" s="2"/>
      <c r="O22" s="2"/>
      <c r="P22" s="2"/>
    </row>
    <row r="23" spans="2:16" x14ac:dyDescent="0.15">
      <c r="D23" s="10">
        <f>D19*$D$5</f>
        <v>2404</v>
      </c>
      <c r="E23" s="10">
        <f>ROUNDDOWN(E19*$G$5,0)</f>
        <v>117</v>
      </c>
      <c r="F23" s="10">
        <f>ROUNDDOWN(F19*$G$5,0)</f>
        <v>90</v>
      </c>
      <c r="G23" s="10">
        <v>71</v>
      </c>
      <c r="H23" s="10">
        <v>101</v>
      </c>
      <c r="I23" s="11" t="s">
        <v>13</v>
      </c>
      <c r="J23" s="2"/>
      <c r="K23" s="2"/>
      <c r="L23" s="2"/>
      <c r="M23" s="2"/>
      <c r="N23" s="2"/>
      <c r="O23" s="2"/>
      <c r="P23" s="2"/>
    </row>
    <row r="24" spans="2:16" x14ac:dyDescent="0.15">
      <c r="I24" s="2"/>
      <c r="J24" s="2"/>
      <c r="K24" s="2"/>
      <c r="L24" s="2"/>
      <c r="M24" s="2"/>
      <c r="N24" s="2"/>
      <c r="O24" s="2"/>
      <c r="P24" s="2"/>
    </row>
    <row r="25" spans="2:16" x14ac:dyDescent="0.15">
      <c r="B25" s="13" t="s">
        <v>20</v>
      </c>
    </row>
    <row r="26" spans="2:16" x14ac:dyDescent="0.15">
      <c r="C26" s="12" t="s">
        <v>8</v>
      </c>
      <c r="D26" s="12"/>
      <c r="E26" s="12"/>
      <c r="F26" s="12"/>
      <c r="G26" s="12"/>
      <c r="H26" s="12"/>
      <c r="I26" s="13"/>
    </row>
    <row r="27" spans="2:16" x14ac:dyDescent="0.15">
      <c r="C27" s="12"/>
      <c r="D27" s="8" t="s">
        <v>17</v>
      </c>
      <c r="E27" s="8" t="s">
        <v>6</v>
      </c>
      <c r="F27" s="8" t="s">
        <v>5</v>
      </c>
      <c r="G27" s="8" t="s">
        <v>4</v>
      </c>
      <c r="H27" s="8" t="s">
        <v>3</v>
      </c>
      <c r="I27" s="9" t="s">
        <v>18</v>
      </c>
    </row>
    <row r="28" spans="2:16" x14ac:dyDescent="0.15">
      <c r="C28" s="12"/>
      <c r="D28" s="10">
        <v>579</v>
      </c>
      <c r="E28" s="10">
        <v>52</v>
      </c>
      <c r="F28" s="10">
        <v>77</v>
      </c>
      <c r="G28" s="10">
        <v>82</v>
      </c>
      <c r="H28" s="10">
        <v>65</v>
      </c>
      <c r="I28" s="11" t="s">
        <v>13</v>
      </c>
    </row>
    <row r="30" spans="2:16" x14ac:dyDescent="0.15">
      <c r="C30" s="12" t="s">
        <v>14</v>
      </c>
      <c r="D30" s="12"/>
      <c r="E30" s="12"/>
      <c r="F30" s="12"/>
      <c r="G30" s="12"/>
      <c r="H30" s="12"/>
      <c r="I30" s="13"/>
    </row>
    <row r="31" spans="2:16" x14ac:dyDescent="0.15">
      <c r="C31" s="12"/>
      <c r="D31" s="8" t="s">
        <v>9</v>
      </c>
      <c r="E31" s="8" t="s">
        <v>10</v>
      </c>
      <c r="F31" s="8" t="s">
        <v>11</v>
      </c>
      <c r="G31" s="8" t="s">
        <v>4</v>
      </c>
      <c r="H31" s="8" t="s">
        <v>3</v>
      </c>
      <c r="I31" s="9" t="s">
        <v>12</v>
      </c>
    </row>
    <row r="32" spans="2:16" x14ac:dyDescent="0.15">
      <c r="C32" s="12"/>
      <c r="D32" s="10">
        <f>D28*$D$5</f>
        <v>2316</v>
      </c>
      <c r="E32" s="10">
        <f>ROUNDDOWN(E28*$G$5,0)</f>
        <v>78</v>
      </c>
      <c r="F32" s="10">
        <f>ROUNDDOWN(F28*$G$5,0)</f>
        <v>115</v>
      </c>
      <c r="G32" s="10">
        <v>82</v>
      </c>
      <c r="H32" s="10">
        <v>65</v>
      </c>
      <c r="I32" s="11" t="s">
        <v>13</v>
      </c>
    </row>
    <row r="33" spans="1:9" x14ac:dyDescent="0.15">
      <c r="A33" s="1" t="s">
        <v>23</v>
      </c>
    </row>
    <row r="34" spans="1:9" x14ac:dyDescent="0.15">
      <c r="B34" s="15" t="s">
        <v>21</v>
      </c>
    </row>
    <row r="35" spans="1:9" x14ac:dyDescent="0.15">
      <c r="C35" s="14" t="s">
        <v>8</v>
      </c>
    </row>
    <row r="36" spans="1:9" x14ac:dyDescent="0.15">
      <c r="D36" s="8" t="s">
        <v>24</v>
      </c>
      <c r="E36" s="8" t="s">
        <v>25</v>
      </c>
      <c r="F36" s="8" t="s">
        <v>26</v>
      </c>
      <c r="G36" s="8" t="s">
        <v>4</v>
      </c>
      <c r="H36" s="8" t="s">
        <v>3</v>
      </c>
      <c r="I36" s="9" t="s">
        <v>27</v>
      </c>
    </row>
    <row r="37" spans="1:9" x14ac:dyDescent="0.15">
      <c r="D37" s="10">
        <v>4166</v>
      </c>
      <c r="E37" s="10">
        <v>407</v>
      </c>
      <c r="F37" s="10">
        <v>488</v>
      </c>
      <c r="G37" s="10">
        <v>628</v>
      </c>
      <c r="H37" s="10">
        <v>495</v>
      </c>
      <c r="I37" s="11" t="s">
        <v>13</v>
      </c>
    </row>
    <row r="39" spans="1:9" x14ac:dyDescent="0.15">
      <c r="C39" s="14" t="s">
        <v>14</v>
      </c>
      <c r="D39" s="14"/>
      <c r="E39" s="14"/>
      <c r="F39" s="14"/>
      <c r="G39" s="14"/>
      <c r="H39" s="14"/>
      <c r="I39" s="15"/>
    </row>
    <row r="40" spans="1:9" x14ac:dyDescent="0.15">
      <c r="C40" s="14"/>
      <c r="D40" s="8" t="s">
        <v>9</v>
      </c>
      <c r="E40" s="8" t="s">
        <v>10</v>
      </c>
      <c r="F40" s="8" t="s">
        <v>11</v>
      </c>
      <c r="G40" s="8" t="s">
        <v>4</v>
      </c>
      <c r="H40" s="8" t="s">
        <v>3</v>
      </c>
      <c r="I40" s="9" t="s">
        <v>12</v>
      </c>
    </row>
    <row r="41" spans="1:9" x14ac:dyDescent="0.15">
      <c r="C41" s="14"/>
      <c r="D41" s="10">
        <f>D37*$D$5</f>
        <v>16664</v>
      </c>
      <c r="E41" s="10">
        <f>ROUNDDOWN(E37*$G$5,0)</f>
        <v>610</v>
      </c>
      <c r="F41" s="10">
        <f>ROUNDDOWN(F37*$G$5,0)</f>
        <v>732</v>
      </c>
      <c r="G41" s="10">
        <v>628</v>
      </c>
      <c r="H41" s="10">
        <v>495</v>
      </c>
      <c r="I41" s="11" t="s">
        <v>13</v>
      </c>
    </row>
    <row r="43" spans="1:9" x14ac:dyDescent="0.15">
      <c r="B43" s="14" t="s">
        <v>28</v>
      </c>
    </row>
    <row r="44" spans="1:9" x14ac:dyDescent="0.15">
      <c r="C44" s="14" t="s">
        <v>8</v>
      </c>
    </row>
    <row r="45" spans="1:9" x14ac:dyDescent="0.15">
      <c r="D45" s="8" t="s">
        <v>24</v>
      </c>
      <c r="E45" s="8" t="s">
        <v>25</v>
      </c>
      <c r="F45" s="8" t="s">
        <v>26</v>
      </c>
      <c r="G45" s="8" t="s">
        <v>4</v>
      </c>
      <c r="H45" s="8" t="s">
        <v>3</v>
      </c>
      <c r="I45" s="9" t="s">
        <v>27</v>
      </c>
    </row>
    <row r="46" spans="1:9" x14ac:dyDescent="0.15">
      <c r="D46" s="10">
        <v>4401</v>
      </c>
      <c r="E46" s="10">
        <v>355</v>
      </c>
      <c r="F46" s="10">
        <v>488</v>
      </c>
      <c r="G46" s="10">
        <v>628</v>
      </c>
      <c r="H46" s="10">
        <v>495</v>
      </c>
      <c r="I46" s="11" t="s">
        <v>13</v>
      </c>
    </row>
    <row r="48" spans="1:9" x14ac:dyDescent="0.15">
      <c r="C48" s="14" t="s">
        <v>14</v>
      </c>
      <c r="D48" s="14"/>
      <c r="E48" s="14"/>
      <c r="F48" s="14"/>
      <c r="G48" s="14"/>
      <c r="H48" s="14"/>
      <c r="I48" s="15"/>
    </row>
    <row r="49" spans="1:12" x14ac:dyDescent="0.15">
      <c r="C49" s="14"/>
      <c r="D49" s="8" t="s">
        <v>9</v>
      </c>
      <c r="E49" s="8" t="s">
        <v>10</v>
      </c>
      <c r="F49" s="8" t="s">
        <v>11</v>
      </c>
      <c r="G49" s="8" t="s">
        <v>4</v>
      </c>
      <c r="H49" s="8" t="s">
        <v>3</v>
      </c>
      <c r="I49" s="9" t="s">
        <v>12</v>
      </c>
    </row>
    <row r="50" spans="1:12" x14ac:dyDescent="0.15">
      <c r="C50" s="14"/>
      <c r="D50" s="10">
        <f>D46*$D$5</f>
        <v>17604</v>
      </c>
      <c r="E50" s="10">
        <f>ROUNDDOWN(E46*$G$5,0)</f>
        <v>532</v>
      </c>
      <c r="F50" s="10">
        <f>ROUNDDOWN(F46*$G$5,0)</f>
        <v>732</v>
      </c>
      <c r="G50" s="10">
        <v>628</v>
      </c>
      <c r="H50" s="10">
        <v>495</v>
      </c>
      <c r="I50" s="11" t="s">
        <v>13</v>
      </c>
    </row>
    <row r="52" spans="1:12" x14ac:dyDescent="0.15">
      <c r="B52" s="14" t="s">
        <v>7</v>
      </c>
    </row>
    <row r="53" spans="1:12" x14ac:dyDescent="0.15">
      <c r="C53" s="14" t="s">
        <v>8</v>
      </c>
      <c r="D53" s="14"/>
      <c r="E53" s="14"/>
      <c r="F53" s="14"/>
      <c r="G53" s="14"/>
      <c r="H53" s="14"/>
      <c r="I53" s="14"/>
    </row>
    <row r="54" spans="1:12" x14ac:dyDescent="0.15">
      <c r="C54" s="14"/>
      <c r="D54" s="8" t="s">
        <v>24</v>
      </c>
      <c r="E54" s="8" t="s">
        <v>25</v>
      </c>
      <c r="F54" s="8" t="s">
        <v>26</v>
      </c>
      <c r="G54" s="8" t="s">
        <v>4</v>
      </c>
      <c r="H54" s="8" t="s">
        <v>3</v>
      </c>
      <c r="I54" s="9" t="s">
        <v>27</v>
      </c>
    </row>
    <row r="55" spans="1:12" x14ac:dyDescent="0.15">
      <c r="C55" s="14"/>
      <c r="D55" s="10">
        <v>4401</v>
      </c>
      <c r="E55" s="10">
        <v>488</v>
      </c>
      <c r="F55" s="10">
        <v>325</v>
      </c>
      <c r="G55" s="10">
        <v>628</v>
      </c>
      <c r="H55" s="10">
        <v>495</v>
      </c>
      <c r="I55" s="11" t="s">
        <v>13</v>
      </c>
    </row>
    <row r="56" spans="1:12" x14ac:dyDescent="0.15">
      <c r="L56" s="1" t="s">
        <v>29</v>
      </c>
    </row>
    <row r="57" spans="1:12" x14ac:dyDescent="0.15">
      <c r="C57" s="14" t="s">
        <v>14</v>
      </c>
      <c r="D57" s="14"/>
      <c r="E57" s="14"/>
      <c r="F57" s="14"/>
      <c r="G57" s="14"/>
      <c r="H57" s="14"/>
      <c r="I57" s="15"/>
    </row>
    <row r="58" spans="1:12" x14ac:dyDescent="0.15">
      <c r="C58" s="14"/>
      <c r="D58" s="8" t="s">
        <v>9</v>
      </c>
      <c r="E58" s="8" t="s">
        <v>10</v>
      </c>
      <c r="F58" s="8" t="s">
        <v>11</v>
      </c>
      <c r="G58" s="8" t="s">
        <v>4</v>
      </c>
      <c r="H58" s="8" t="s">
        <v>3</v>
      </c>
      <c r="I58" s="9" t="s">
        <v>12</v>
      </c>
    </row>
    <row r="59" spans="1:12" x14ac:dyDescent="0.15">
      <c r="C59" s="14"/>
      <c r="D59" s="10">
        <f>D55*$D$5</f>
        <v>17604</v>
      </c>
      <c r="E59" s="10">
        <f>ROUNDDOWN(E55*$G$5,0)</f>
        <v>732</v>
      </c>
      <c r="F59" s="10">
        <f>ROUNDDOWN(F55*$G$5,0)</f>
        <v>487</v>
      </c>
      <c r="G59" s="10">
        <v>628</v>
      </c>
      <c r="H59" s="10">
        <v>495</v>
      </c>
      <c r="I59" s="11" t="s">
        <v>13</v>
      </c>
    </row>
    <row r="62" spans="1:12" x14ac:dyDescent="0.15">
      <c r="A62" s="1" t="s">
        <v>30</v>
      </c>
    </row>
    <row r="63" spans="1:12" x14ac:dyDescent="0.15">
      <c r="B63" s="1" t="s">
        <v>31</v>
      </c>
    </row>
  </sheetData>
  <mergeCells count="1">
    <mergeCell ref="K13:N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2015-08-12T08:08:28Z</dcterms:created>
  <dcterms:modified xsi:type="dcterms:W3CDTF">2015-08-12T12:06:10Z</dcterms:modified>
</cp:coreProperties>
</file>