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工作\手游1\策划文档\数值规划\"/>
    </mc:Choice>
  </mc:AlternateContent>
  <bookViews>
    <workbookView xWindow="0" yWindow="0" windowWidth="28800" windowHeight="13035" activeTab="5"/>
  </bookViews>
  <sheets>
    <sheet name="名词解释" sheetId="7" r:id="rId1"/>
    <sheet name="配置表" sheetId="8" r:id="rId2"/>
    <sheet name="属性分配" sheetId="6" r:id="rId3"/>
    <sheet name="属性说明" sheetId="2" r:id="rId4"/>
    <sheet name="伤害公式" sheetId="4" r:id="rId5"/>
    <sheet name="伤害流程图" sheetId="3" r:id="rId6"/>
    <sheet name="自用" sheetId="5" r:id="rId7"/>
    <sheet name="自用属性分配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3" i="2" l="1"/>
  <c r="AD35" i="2"/>
  <c r="AD34" i="2"/>
  <c r="AD38" i="2"/>
  <c r="AD40" i="2" l="1"/>
  <c r="AD41" i="2" l="1"/>
  <c r="AD39" i="2"/>
  <c r="AD37" i="2"/>
  <c r="AD36" i="2"/>
  <c r="AD29" i="2"/>
</calcChain>
</file>

<file path=xl/sharedStrings.xml><?xml version="1.0" encoding="utf-8"?>
<sst xmlns="http://schemas.openxmlformats.org/spreadsheetml/2006/main" count="1044" uniqueCount="689">
  <si>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</si>
  <si>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</si>
  <si>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</si>
  <si>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</si>
  <si>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</si>
  <si>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</si>
  <si>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</si>
  <si>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</si>
  <si>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</si>
  <si>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</si>
  <si>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</si>
  <si>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</si>
  <si>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</si>
  <si>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</si>
  <si>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</si>
  <si>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</si>
  <si>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</si>
  <si>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</si>
  <si>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</si>
  <si>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</si>
  <si>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</si>
  <si>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</si>
  <si>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</si>
  <si>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</si>
  <si>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</si>
  <si>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</si>
  <si>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</si>
  <si>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</si>
  <si>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</si>
  <si>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</si>
  <si>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</si>
  <si>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</si>
  <si>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</si>
  <si>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</si>
  <si>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</si>
  <si>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</si>
  <si>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</si>
  <si>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</si>
  <si>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</si>
  <si>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</si>
  <si>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</si>
  <si>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</si>
  <si>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</si>
  <si>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</si>
  <si>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</si>
  <si>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</si>
  <si>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</si>
  <si>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</si>
  <si>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</si>
  <si>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</si>
  <si>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</si>
  <si>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</si>
  <si>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</si>
  <si>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</si>
  <si>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</si>
  <si>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</si>
  <si>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</si>
  <si>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</si>
  <si>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</si>
  <si>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</si>
  <si>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</si>
  <si>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</si>
  <si>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</si>
  <si>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</si>
  <si>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</si>
  <si>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</si>
  <si>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</si>
  <si>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</si>
  <si>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</si>
  <si>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</si>
  <si>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</si>
  <si>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</si>
  <si>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</si>
  <si>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</si>
  <si>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</si>
  <si>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</si>
  <si>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</si>
  <si>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</si>
  <si>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</si>
  <si>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</si>
  <si>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</si>
  <si>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</si>
  <si>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</si>
  <si>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</si>
  <si>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N为常数系数，规定同等级的命中率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</si>
  <si>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</si>
  <si>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</si>
  <si>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</si>
  <si>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</si>
  <si>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max(1/(1+(总防御力)/I(min(lv1,lv2))),25%)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</si>
  <si>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</si>
  <si>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</si>
  <si>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</si>
  <si>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</si>
  <si>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</si>
  <si>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</si>
  <si>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</si>
  <si>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</si>
  <si>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</si>
  <si>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</si>
  <si>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</si>
  <si>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</si>
  <si>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</si>
  <si>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物理伤害技能固定伤害</t>
    <phoneticPr fontId="2" type="noConversion"/>
  </si>
  <si>
    <t>法术伤害技能固定伤害</t>
    <phoneticPr fontId="2" type="noConversion"/>
  </si>
  <si>
    <t>装备属性</t>
    <phoneticPr fontId="2" type="noConversion"/>
  </si>
  <si>
    <t>*</t>
    <phoneticPr fontId="2" type="noConversion"/>
  </si>
  <si>
    <t>副本调控</t>
  </si>
  <si>
    <t>副本调控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</si>
  <si>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</si>
  <si>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</si>
  <si>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</si>
  <si>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 xml:space="preserve">max(1/(1+(B总防御力)/I(min(lv1,lv2))),25%)
</t>
    <phoneticPr fontId="2" type="noConversion"/>
  </si>
  <si>
    <t>队长技</t>
    <phoneticPr fontId="2" type="noConversion"/>
  </si>
  <si>
    <t>A总法术攻击力</t>
    <phoneticPr fontId="4" type="noConversion"/>
  </si>
  <si>
    <t>法术伤害技能系数=基础技能系数+K*技能等级</t>
    <phoneticPr fontId="2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</si>
  <si>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</si>
  <si>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</si>
  <si>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</si>
  <si>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</si>
  <si>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</si>
  <si>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</si>
  <si>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+</t>
    <phoneticPr fontId="2" type="noConversion"/>
  </si>
  <si>
    <t>A使用技能的治疗系数</t>
    <phoneticPr fontId="2" type="noConversion"/>
  </si>
  <si>
    <t>治疗技能固定治疗量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</si>
  <si>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</si>
  <si>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</si>
  <si>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</si>
  <si>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总力量*k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</si>
  <si>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</si>
  <si>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</si>
  <si>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</si>
  <si>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</si>
  <si>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</si>
  <si>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</si>
  <si>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</si>
  <si>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</si>
  <si>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</si>
  <si>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</si>
  <si>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</si>
  <si>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</si>
  <si>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</si>
  <si>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</si>
  <si>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</si>
  <si>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</si>
  <si>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</si>
  <si>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</si>
  <si>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</si>
  <si>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</si>
  <si>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</si>
  <si>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</si>
  <si>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</si>
  <si>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</si>
  <si>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</si>
  <si>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</si>
  <si>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</si>
  <si>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</si>
  <si>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</si>
  <si>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</si>
  <si>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</si>
  <si>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</si>
  <si>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</si>
  <si>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</si>
  <si>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</si>
  <si>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</si>
  <si>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</si>
  <si>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</si>
  <si>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</si>
  <si>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</si>
  <si>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</si>
  <si>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</si>
  <si>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</si>
  <si>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</si>
  <si>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min(max(N+L(lv1-lv2))+总附加命中率,60%,100%)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</si>
  <si>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</si>
  <si>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</si>
  <si>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</si>
  <si>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</si>
  <si>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</si>
  <si>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</si>
  <si>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</si>
  <si>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</si>
  <si>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</si>
  <si>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</si>
  <si>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</si>
  <si>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</si>
  <si>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</si>
  <si>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</si>
  <si>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</si>
  <si>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</si>
  <si>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</si>
  <si>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</si>
  <si>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</si>
  <si>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</si>
  <si>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</si>
  <si>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</si>
  <si>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</si>
  <si>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</si>
  <si>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</si>
  <si>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</si>
  <si>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</si>
  <si>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</si>
  <si>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</si>
  <si>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</si>
  <si>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</si>
  <si>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</si>
  <si>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</si>
  <si>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</si>
  <si>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</si>
  <si>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</si>
  <si>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</si>
  <si>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</si>
  <si>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</si>
  <si>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</si>
  <si>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</si>
  <si>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</si>
  <si>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</si>
  <si>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当商相同时，在木有同步的情况下，则攻方玩家先手；在同步的情况下，则随机一方先手（几乎不会有这样的情况）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</si>
  <si>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</si>
  <si>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</si>
  <si>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</si>
  <si>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</si>
  <si>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</si>
  <si>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</si>
  <si>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</si>
  <si>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</si>
  <si>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</si>
  <si>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</si>
  <si>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</si>
  <si>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</si>
  <si>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</si>
  <si>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</si>
  <si>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</si>
  <si>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</si>
  <si>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</si>
  <si>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</si>
  <si>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</si>
  <si>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</si>
  <si>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</si>
  <si>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</si>
  <si>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</si>
  <si>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</si>
  <si>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</si>
  <si>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</si>
  <si>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</si>
  <si>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</si>
  <si>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</si>
  <si>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</si>
  <si>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</si>
  <si>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</si>
  <si>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</si>
  <si>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</si>
  <si>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</si>
  <si>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</si>
  <si>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</si>
  <si>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</si>
  <si>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</si>
  <si>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</si>
  <si>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</si>
  <si>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</si>
  <si>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</si>
  <si>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</si>
  <si>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</si>
  <si>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</si>
  <si>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</si>
  <si>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</si>
  <si>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</si>
  <si>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</si>
  <si>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</si>
  <si>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</si>
  <si>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</si>
  <si>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</si>
  <si>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</si>
  <si>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</si>
  <si>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</si>
  <si>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</si>
  <si>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</si>
  <si>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</si>
  <si>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</si>
  <si>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星阶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</si>
  <si>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</si>
  <si>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</si>
  <si>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</si>
  <si>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</si>
  <si>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</si>
  <si>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</si>
  <si>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</si>
  <si>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</si>
  <si>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</si>
  <si>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</si>
  <si>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</si>
  <si>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</si>
  <si>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</si>
  <si>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暂定为1-15，用于修改怪物成长系数，存在数据库中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</si>
  <si>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</si>
  <si>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</si>
  <si>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</si>
  <si>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</si>
  <si>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</si>
  <si>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</si>
  <si>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</si>
  <si>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</si>
  <si>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</si>
  <si>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</si>
  <si>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</si>
  <si>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</si>
  <si>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</si>
  <si>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</si>
  <si>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</si>
  <si>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</si>
  <si>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</si>
  <si>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</si>
  <si>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</si>
  <si>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</si>
  <si>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</si>
  <si>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</si>
  <si>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</si>
  <si>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</si>
  <si>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speed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</si>
  <si>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</si>
  <si>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</si>
  <si>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</si>
  <si>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</si>
  <si>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</si>
  <si>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</si>
  <si>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</si>
  <si>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生命回复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</si>
  <si>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</si>
  <si>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</si>
  <si>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</si>
  <si>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</si>
  <si>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</si>
  <si>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</si>
  <si>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</si>
  <si>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</si>
  <si>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</si>
  <si>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</si>
  <si>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</si>
  <si>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</si>
  <si>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</si>
  <si>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升级所需经验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</si>
  <si>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</si>
  <si>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</si>
  <si>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</si>
  <si>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</si>
  <si>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</si>
  <si>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</si>
  <si>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</si>
  <si>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</si>
  <si>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</si>
  <si>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</si>
  <si>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</si>
  <si>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</si>
  <si>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</si>
  <si>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</si>
  <si>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goldNoteValue</t>
    <phoneticPr fontId="2" type="noConversion"/>
  </si>
  <si>
    <t>货币掉落值</t>
    <phoneticPr fontId="2" type="noConversion"/>
  </si>
  <si>
    <t>（货币名称待定）</t>
    <phoneticPr fontId="2" type="noConversion"/>
  </si>
  <si>
    <t>goldNoteRandom</t>
    <phoneticPr fontId="2" type="noConversion"/>
  </si>
  <si>
    <t>货币掉落随机值</t>
    <phoneticPr fontId="2" type="noConversion"/>
  </si>
  <si>
    <t>value 不等于0时，取value值，否则取随机范围里的值</t>
    <phoneticPr fontId="2" type="noConversion"/>
  </si>
  <si>
    <t>expValue</t>
    <phoneticPr fontId="2" type="noConversion"/>
  </si>
  <si>
    <t>经验掉落值</t>
    <phoneticPr fontId="2" type="noConversion"/>
  </si>
  <si>
    <t>expRandom</t>
    <phoneticPr fontId="2" type="noConversion"/>
  </si>
  <si>
    <t>经验掉落随机值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</si>
  <si>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</si>
  <si>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</si>
  <si>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</si>
  <si>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</si>
  <si>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</si>
  <si>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</si>
  <si>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</si>
  <si>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maxLifeModifyRate</t>
    <phoneticPr fontId="2" type="noConversion"/>
  </si>
  <si>
    <t>血上限比例修正</t>
    <phoneticPr fontId="2" type="noConversion"/>
  </si>
  <si>
    <t>initLife</t>
    <phoneticPr fontId="2" type="noConversion"/>
  </si>
  <si>
    <t>初始血百分比</t>
    <phoneticPr fontId="2" type="noConversion"/>
  </si>
  <si>
    <t>experienceModifyRate</t>
    <phoneticPr fontId="2" type="noConversion"/>
  </si>
  <si>
    <t>升级所需经验比例修正</t>
    <phoneticPr fontId="2" type="noConversion"/>
  </si>
  <si>
    <t>strengthModifyRate</t>
    <phoneticPr fontId="2" type="noConversion"/>
  </si>
  <si>
    <t>力量比例修正</t>
    <phoneticPr fontId="2" type="noConversion"/>
  </si>
  <si>
    <t>intelligenceModifyRate</t>
    <phoneticPr fontId="2" type="noConversion"/>
  </si>
  <si>
    <t>智力比例修正</t>
    <phoneticPr fontId="2" type="noConversion"/>
  </si>
  <si>
    <t>speedModifyRate</t>
    <phoneticPr fontId="2" type="noConversion"/>
  </si>
  <si>
    <t>速度比例修正</t>
    <phoneticPr fontId="2" type="noConversion"/>
  </si>
  <si>
    <t>resistanceModifyRate</t>
    <phoneticPr fontId="2" type="noConversion"/>
  </si>
  <si>
    <t>抗性比例修正</t>
    <phoneticPr fontId="2" type="noConversion"/>
  </si>
  <si>
    <t>enduranceModifyRate</t>
    <phoneticPr fontId="2" type="noConversion"/>
  </si>
  <si>
    <t>耐力比例修正</t>
    <phoneticPr fontId="2" type="noConversion"/>
  </si>
  <si>
    <t xml:space="preserve">goldNoteValueModifyRate </t>
    <phoneticPr fontId="2" type="noConversion"/>
  </si>
  <si>
    <t>金券比例修正</t>
    <phoneticPr fontId="2" type="noConversion"/>
  </si>
  <si>
    <t xml:space="preserve">expValueModifyRate </t>
    <phoneticPr fontId="2" type="noConversion"/>
  </si>
  <si>
    <t>经验比例修正</t>
    <phoneticPr fontId="2" type="noConversion"/>
  </si>
  <si>
    <t xml:space="preserve">recoveryRate </t>
    <phoneticPr fontId="2" type="noConversion"/>
  </si>
  <si>
    <t>战后回血比例修正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</si>
  <si>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</si>
  <si>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</si>
  <si>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</si>
  <si>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</si>
  <si>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</si>
  <si>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</si>
  <si>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</si>
  <si>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</si>
  <si>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</si>
  <si>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</si>
  <si>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</si>
  <si>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</si>
  <si>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</si>
  <si>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</si>
  <si>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</si>
  <si>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</si>
  <si>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</si>
  <si>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</si>
  <si>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</si>
  <si>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</si>
  <si>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</si>
  <si>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</si>
  <si>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副本层最终修正</t>
    <phoneticPr fontId="2" type="noConversion"/>
  </si>
  <si>
    <t>副本层可以对怪物的生命上限、攻击力、经验、金券作最终修正</t>
    <phoneticPr fontId="2" type="noConversion"/>
  </si>
  <si>
    <t>life_coef =5</t>
    <phoneticPr fontId="2" type="noConversion"/>
  </si>
  <si>
    <t>最终值=怪物的生命上限第一次修正后*life_coef</t>
    <phoneticPr fontId="2" type="noConversion"/>
  </si>
  <si>
    <t>attack_coef = 5</t>
    <phoneticPr fontId="2" type="noConversion"/>
  </si>
  <si>
    <t>最终值=伤害公式计算出伤害的最终值*attack_coef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</si>
  <si>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</si>
  <si>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</si>
  <si>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</si>
  <si>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</si>
  <si>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</si>
  <si>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</si>
  <si>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</si>
  <si>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升星极限</t>
    <phoneticPr fontId="2" type="noConversion"/>
  </si>
  <si>
    <t>15星</t>
    <phoneticPr fontId="2" type="noConversion"/>
  </si>
  <si>
    <t>怪物升星/品质历程</t>
    <phoneticPr fontId="2" type="noConversion"/>
  </si>
  <si>
    <t>品质</t>
    <phoneticPr fontId="2" type="noConversion"/>
  </si>
  <si>
    <t>星级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</si>
  <si>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</si>
  <si>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</si>
  <si>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</si>
  <si>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</si>
  <si>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</si>
  <si>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</si>
  <si>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</si>
  <si>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</si>
  <si>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</si>
  <si>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</si>
  <si>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</si>
  <si>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</si>
  <si>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星级需求材料</t>
    <phoneticPr fontId="2" type="noConversion"/>
  </si>
  <si>
    <t>固定材料</t>
    <phoneticPr fontId="2" type="noConversion"/>
  </si>
  <si>
    <t>相同怪物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</si>
  <si>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</si>
  <si>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</si>
  <si>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</si>
  <si>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</si>
  <si>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星级可提升属性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</si>
  <si>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</si>
  <si>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</si>
  <si>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</si>
  <si>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品质系数K</t>
  </si>
  <si>
    <t>品质系数K</t>
    <phoneticPr fontId="2" type="noConversion"/>
  </si>
  <si>
    <t>ModifyRate公式</t>
    <phoneticPr fontId="2" type="noConversion"/>
  </si>
  <si>
    <t>对应每个品质提高的ModifyRate比例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</si>
  <si>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</si>
  <si>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</si>
  <si>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</si>
  <si>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</si>
  <si>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</si>
  <si>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</si>
  <si>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</si>
  <si>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</si>
  <si>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</si>
  <si>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initLife</t>
  </si>
  <si>
    <t>healthModifyRate</t>
  </si>
  <si>
    <t>strengthModifyRate</t>
  </si>
  <si>
    <t>intelligenceModifyRate</t>
  </si>
  <si>
    <t>speedModifyRate</t>
  </si>
  <si>
    <t>resistanceModifyRate</t>
  </si>
  <si>
    <t>enduranceModifyRate</t>
  </si>
  <si>
    <t xml:space="preserve">goldNoteValueModifyRate </t>
  </si>
  <si>
    <t xml:space="preserve">expValueModifyRate </t>
  </si>
  <si>
    <t xml:space="preserve">recoveryRate </t>
  </si>
  <si>
    <t>equip</t>
  </si>
  <si>
    <t>physical_skill</t>
  </si>
  <si>
    <t>magic_skill</t>
  </si>
  <si>
    <t>buff_skill</t>
  </si>
  <si>
    <t>powerful_skill</t>
  </si>
  <si>
    <t>protect_skill</t>
  </si>
  <si>
    <t>#服务端id</t>
  </si>
  <si>
    <t>模型路径</t>
  </si>
  <si>
    <t>中文名称</t>
  </si>
  <si>
    <t>是否可进化</t>
  </si>
  <si>
    <t>怪物属性</t>
  </si>
  <si>
    <t>倾向不导出</t>
  </si>
  <si>
    <t>初始血百分比</t>
  </si>
  <si>
    <t>升级所需经验比例修正</t>
  </si>
  <si>
    <t>体力比例修正</t>
  </si>
  <si>
    <t>力量比例修正</t>
  </si>
  <si>
    <t>智力比例修正</t>
  </si>
  <si>
    <t>速度比例修正</t>
  </si>
  <si>
    <t>抗性比例修正</t>
  </si>
  <si>
    <t>耐力比例修正</t>
  </si>
  <si>
    <t>金券比例修正</t>
  </si>
  <si>
    <t>经验比例修正</t>
  </si>
  <si>
    <t>战后回血比例修正</t>
  </si>
  <si>
    <t>法术技能名</t>
  </si>
  <si>
    <t>buff技能名</t>
  </si>
  <si>
    <t>大招</t>
  </si>
  <si>
    <t>防御</t>
  </si>
  <si>
    <t>偷懒</t>
  </si>
  <si>
    <t>物理技能名</t>
    <phoneticPr fontId="2" type="noConversion"/>
  </si>
  <si>
    <t>lazy_skill</t>
    <phoneticPr fontId="2" type="noConversion"/>
  </si>
  <si>
    <t>passive_skill</t>
    <phoneticPr fontId="2" type="noConversion"/>
  </si>
  <si>
    <t>怪物数据</t>
  </si>
  <si>
    <t>怪物基础属性表</t>
    <phoneticPr fontId="2" type="noConversion"/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</si>
  <si>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</si>
  <si>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</si>
  <si>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</si>
  <si>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</si>
  <si>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</si>
  <si>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</si>
  <si>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</si>
  <si>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</si>
  <si>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</si>
  <si>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goldNoteValue</t>
  </si>
  <si>
    <t>goldNoteMin</t>
  </si>
  <si>
    <t>goldNoteMax</t>
  </si>
  <si>
    <t>expValue</t>
  </si>
  <si>
    <t>expMin</t>
  </si>
  <si>
    <t>expMax</t>
  </si>
  <si>
    <t>output</t>
  </si>
  <si>
    <t>#等级</t>
  </si>
  <si>
    <t>升级所需经验</t>
  </si>
  <si>
    <t>智力</t>
  </si>
  <si>
    <t>耐力</t>
  </si>
  <si>
    <t>货币掉落值</t>
  </si>
  <si>
    <t>货币随机掉落最小值</t>
  </si>
  <si>
    <t>货币随机掉落最大值</t>
  </si>
  <si>
    <t>经验掉落值</t>
  </si>
  <si>
    <t>经验随机掉落最小值</t>
  </si>
  <si>
    <t>经验随机掉落最大值</t>
  </si>
  <si>
    <t>产出经验</t>
  </si>
  <si>
    <t>怪物升星属性表</t>
    <phoneticPr fontId="2" type="noConversion"/>
  </si>
  <si>
    <t>experienceModifyRate</t>
    <phoneticPr fontId="2" type="noConversion"/>
  </si>
  <si>
    <t>modifyRate</t>
    <phoneticPr fontId="2" type="noConversion"/>
  </si>
  <si>
    <t>value</t>
    <phoneticPr fontId="2" type="noConversion"/>
  </si>
  <si>
    <t>需求材料</t>
    <phoneticPr fontId="2" type="noConversion"/>
  </si>
  <si>
    <t>itemID</t>
    <phoneticPr fontId="2" type="noConversion"/>
  </si>
  <si>
    <t>需求材料个数</t>
    <phoneticPr fontId="2" type="noConversion"/>
  </si>
  <si>
    <t>Index</t>
    <phoneticPr fontId="2" type="noConversion"/>
  </si>
  <si>
    <t>stage</t>
    <phoneticPr fontId="2" type="noConversion"/>
  </si>
  <si>
    <t>monsterStage</t>
    <phoneticPr fontId="2" type="noConversion"/>
  </si>
  <si>
    <t>monsterID</t>
    <phoneticPr fontId="2" type="noConversion"/>
  </si>
  <si>
    <t>需求怪物ID</t>
    <phoneticPr fontId="2" type="noConversion"/>
  </si>
  <si>
    <t>需求怪物等级</t>
    <phoneticPr fontId="2" type="noConversion"/>
  </si>
  <si>
    <t>需求怪物星阶</t>
    <phoneticPr fontId="2" type="noConversion"/>
  </si>
  <si>
    <t>monsterLevel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</si>
  <si>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</si>
  <si>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</si>
  <si>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</si>
  <si>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指从上一等级升至本等级需要的材料</t>
    <phoneticPr fontId="2" type="noConversion"/>
  </si>
  <si>
    <t>强化怪物属性（1-15星）</t>
    <phoneticPr fontId="2" type="noConversion"/>
  </si>
  <si>
    <t>monsterValue</t>
    <phoneticPr fontId="2" type="noConversion"/>
  </si>
  <si>
    <t>需求怪物个数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</si>
  <si>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</si>
  <si>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</si>
  <si>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</si>
  <si>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</si>
  <si>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</si>
  <si>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</si>
  <si>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</si>
  <si>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</si>
  <si>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</si>
  <si>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</si>
  <si>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</si>
  <si>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</si>
  <si>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装备组ID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</si>
  <si>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</si>
  <si>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</si>
  <si>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</si>
  <si>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</si>
  <si>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</si>
  <si>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</si>
  <si>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</si>
  <si>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</si>
  <si>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</si>
  <si>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</si>
  <si>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</si>
  <si>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</si>
  <si>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</si>
  <si>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</si>
  <si>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</si>
  <si>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</si>
  <si>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</si>
  <si>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</si>
  <si>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</si>
  <si>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</si>
  <si>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</si>
  <si>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</si>
  <si>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</si>
  <si>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</si>
  <si>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</si>
  <si>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</si>
  <si>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</si>
  <si>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weakpointID</t>
    <phoneticPr fontId="2" type="noConversion"/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</si>
  <si>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</si>
  <si>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</si>
  <si>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</si>
  <si>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 xml:space="preserve">max(1/(1+(B总防御力)/I(min(lv1,lv2))),25%)
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</si>
  <si>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</si>
  <si>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</si>
  <si>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</si>
  <si>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</si>
  <si>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</si>
  <si>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</si>
  <si>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</si>
  <si>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</si>
  <si>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</si>
  <si>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</si>
  <si>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</si>
  <si>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</si>
  <si>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</si>
  <si>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</si>
  <si>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</si>
  <si>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</si>
  <si>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</si>
  <si>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</si>
  <si>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</si>
  <si>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</si>
  <si>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</si>
  <si>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</si>
  <si>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</si>
  <si>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</si>
  <si>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</si>
  <si>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</si>
  <si>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t>1+角色套装力量加成百分比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</si>
  <si>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</si>
  <si>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</si>
  <si>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</si>
  <si>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</si>
  <si>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</si>
  <si>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物理伤害技能系数=基础技能系数+K*技能等级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</si>
  <si>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</si>
  <si>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</si>
  <si>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</si>
  <si>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</si>
  <si>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</si>
  <si>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副本伤害修正百分比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</si>
  <si>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</si>
  <si>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</si>
  <si>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</si>
  <si>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</si>
  <si>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</si>
  <si>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属性生克百分比
（A克B属性则为属性相克加成系数，B克A属性则为属性相克减免系数，否则为1）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</si>
  <si>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</si>
  <si>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</si>
  <si>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</si>
  <si>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</si>
  <si>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</si>
  <si>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</si>
  <si>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</si>
  <si>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</si>
  <si>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</si>
  <si>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命中判定系数（总命中率）=命中率+A装备命中率加成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</si>
  <si>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</si>
  <si>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</si>
  <si>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</si>
  <si>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</si>
  <si>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</si>
  <si>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</si>
  <si>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</si>
  <si>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</si>
  <si>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将暴击加成百分比=1，带入伤害公式</t>
    <phoneticPr fontId="2" type="noConversion"/>
  </si>
  <si>
    <t>伤害公式：</t>
    <phoneticPr fontId="2" type="noConversion"/>
  </si>
  <si>
    <t>暴击加成百分比</t>
    <phoneticPr fontId="2" type="noConversion"/>
  </si>
  <si>
    <t>暴击加成百分比</t>
    <phoneticPr fontId="2" type="noConversion"/>
  </si>
  <si>
    <t>A暴击加成系数</t>
    <phoneticPr fontId="2" type="noConversion"/>
  </si>
  <si>
    <t>将暴击加成百分比=（1.5*暴击伤害加成百分比），带入伤害公式并修改伤害样式为暴击样式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</si>
  <si>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</si>
  <si>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</si>
  <si>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</si>
  <si>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</si>
  <si>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</si>
  <si>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这块可以参考以前，只用一个参数就可以吧，如果需要固定值，就上下限配相同数值即可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</si>
  <si>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</si>
  <si>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</si>
  <si>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感觉星级和品质是一一对应的关系，但是这两个东西影响怪物属确是分开的，感觉怪怪的</t>
    <phoneticPr fontId="2" type="noConversion"/>
  </si>
  <si>
    <t>新出了暴击抗性？理由是？</t>
    <phoneticPr fontId="2" type="noConversion"/>
  </si>
  <si>
    <t>总智力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</si>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</sst>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176" fontId="11" fillId="0" borderId="3" xfId="0" applyNumberFormat="1" applyFont="1" applyFill="1" applyBorder="1" applyAlignment="1">
      <alignment vertical="center"/>
    </xf>
    <xf numFmtId="176" fontId="11" fillId="0" borderId="4" xfId="0" applyNumberFormat="1" applyFont="1" applyFill="1" applyBorder="1" applyAlignment="1">
      <alignment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5" xfId="0" applyNumberFormat="1" applyFont="1" applyFill="1" applyBorder="1">
      <alignment vertical="center"/>
    </xf>
    <xf numFmtId="0" fontId="1" fillId="0" borderId="5" xfId="0" applyFont="1" applyFill="1" applyBorder="1">
      <alignment vertical="center"/>
    </xf>
    <xf numFmtId="49" fontId="1" fillId="0" borderId="7" xfId="0" applyNumberFormat="1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4" fillId="0" borderId="6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3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176" fontId="11" fillId="0" borderId="4" xfId="0" applyNumberFormat="1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176" fontId="10" fillId="0" borderId="4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6" fontId="11" fillId="0" borderId="4" xfId="0" applyNumberFormat="1" applyFont="1" applyFill="1" applyBorder="1" applyAlignment="1">
      <alignment vertical="center"/>
    </xf>
    <xf numFmtId="176" fontId="11" fillId="0" borderId="3" xfId="0" applyNumberFormat="1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176" fontId="10" fillId="0" borderId="4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71</xdr:row>
      <xdr:rowOff>28575</xdr:rowOff>
    </xdr:from>
    <xdr:to>
      <xdr:col>23</xdr:col>
      <xdr:colOff>305971</xdr:colOff>
      <xdr:row>96</xdr:row>
      <xdr:rowOff>187418</xdr:rowOff>
    </xdr:to>
    <xdr:grpSp>
      <xdr:nvGrpSpPr>
        <xdr:cNvPr id="44" name="组合 43"/>
        <xdr:cNvGrpSpPr/>
      </xdr:nvGrpSpPr>
      <xdr:grpSpPr>
        <a:xfrm>
          <a:off x="4314825" y="149066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8</xdr:col>
      <xdr:colOff>0</xdr:colOff>
      <xdr:row>81</xdr:row>
      <xdr:rowOff>0</xdr:rowOff>
    </xdr:from>
    <xdr:to>
      <xdr:col>9</xdr:col>
      <xdr:colOff>313869</xdr:colOff>
      <xdr:row>84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5</xdr:col>
      <xdr:colOff>723900</xdr:colOff>
      <xdr:row>91</xdr:row>
      <xdr:rowOff>161925</xdr:rowOff>
    </xdr:from>
    <xdr:to>
      <xdr:col>8</xdr:col>
      <xdr:colOff>145610</xdr:colOff>
      <xdr:row>99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5</xdr:col>
      <xdr:colOff>790575</xdr:colOff>
      <xdr:row>93</xdr:row>
      <xdr:rowOff>133350</xdr:rowOff>
    </xdr:from>
    <xdr:to>
      <xdr:col>5</xdr:col>
      <xdr:colOff>2029417</xdr:colOff>
      <xdr:row>97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4</xdr:col>
      <xdr:colOff>1073729</xdr:colOff>
      <xdr:row>87</xdr:row>
      <xdr:rowOff>64376</xdr:rowOff>
    </xdr:from>
    <xdr:to>
      <xdr:col>5</xdr:col>
      <xdr:colOff>790575</xdr:colOff>
      <xdr:row>95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1047750</xdr:colOff>
      <xdr:row>92</xdr:row>
      <xdr:rowOff>95250</xdr:rowOff>
    </xdr:from>
    <xdr:to>
      <xdr:col>7</xdr:col>
      <xdr:colOff>682881</xdr:colOff>
      <xdr:row>93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6</xdr:col>
      <xdr:colOff>1057104</xdr:colOff>
      <xdr:row>93</xdr:row>
      <xdr:rowOff>207065</xdr:rowOff>
    </xdr:from>
    <xdr:to>
      <xdr:col>8</xdr:col>
      <xdr:colOff>6435</xdr:colOff>
      <xdr:row>95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6</xdr:col>
      <xdr:colOff>1057104</xdr:colOff>
      <xdr:row>97</xdr:row>
      <xdr:rowOff>5300</xdr:rowOff>
    </xdr:from>
    <xdr:to>
      <xdr:col>8</xdr:col>
      <xdr:colOff>6435</xdr:colOff>
      <xdr:row>98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7</xdr:col>
      <xdr:colOff>38438</xdr:colOff>
      <xdr:row>95</xdr:row>
      <xdr:rowOff>82826</xdr:rowOff>
    </xdr:from>
    <xdr:to>
      <xdr:col>7</xdr:col>
      <xdr:colOff>358478</xdr:colOff>
      <xdr:row>97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5</xdr:col>
      <xdr:colOff>2029417</xdr:colOff>
      <xdr:row>93</xdr:row>
      <xdr:rowOff>38763</xdr:rowOff>
    </xdr:from>
    <xdr:to>
      <xdr:col>6</xdr:col>
      <xdr:colOff>1047750</xdr:colOff>
      <xdr:row>95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2029417</xdr:colOff>
      <xdr:row>94</xdr:row>
      <xdr:rowOff>155050</xdr:rowOff>
    </xdr:from>
    <xdr:to>
      <xdr:col>6</xdr:col>
      <xdr:colOff>1057104</xdr:colOff>
      <xdr:row>95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2029417</xdr:colOff>
      <xdr:row>95</xdr:row>
      <xdr:rowOff>116279</xdr:rowOff>
    </xdr:from>
    <xdr:to>
      <xdr:col>6</xdr:col>
      <xdr:colOff>1066800</xdr:colOff>
      <xdr:row>96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2029417</xdr:colOff>
      <xdr:row>95</xdr:row>
      <xdr:rowOff>116279</xdr:rowOff>
    </xdr:from>
    <xdr:to>
      <xdr:col>6</xdr:col>
      <xdr:colOff>1057104</xdr:colOff>
      <xdr:row>97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145610</xdr:colOff>
      <xdr:row>95</xdr:row>
      <xdr:rowOff>6369</xdr:rowOff>
    </xdr:from>
    <xdr:to>
      <xdr:col>14</xdr:col>
      <xdr:colOff>183084</xdr:colOff>
      <xdr:row>95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61421</xdr:colOff>
      <xdr:row>95</xdr:row>
      <xdr:rowOff>6369</xdr:rowOff>
    </xdr:from>
    <xdr:to>
      <xdr:col>20</xdr:col>
      <xdr:colOff>461577</xdr:colOff>
      <xdr:row>95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523875</xdr:colOff>
      <xdr:row>21</xdr:row>
      <xdr:rowOff>9525</xdr:rowOff>
    </xdr:from>
    <xdr:to>
      <xdr:col>32</xdr:col>
      <xdr:colOff>19050</xdr:colOff>
      <xdr:row>25</xdr:row>
      <xdr:rowOff>119305</xdr:rowOff>
    </xdr:to>
    <xdr:sp macro="" textlink="">
      <xdr:nvSpPr>
        <xdr:cNvPr id="2" name="双括号 1"/>
        <xdr:cNvSpPr/>
      </xdr:nvSpPr>
      <xdr:spPr>
        <a:xfrm>
          <a:off x="43005375" y="10163175"/>
          <a:ext cx="6029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23</xdr:col>
      <xdr:colOff>847725</xdr:colOff>
      <xdr:row>29</xdr:row>
      <xdr:rowOff>19051</xdr:rowOff>
    </xdr:from>
    <xdr:to>
      <xdr:col>30</xdr:col>
      <xdr:colOff>581025</xdr:colOff>
      <xdr:row>33</xdr:row>
      <xdr:rowOff>123826</xdr:rowOff>
    </xdr:to>
    <xdr:sp macro="" textlink="">
      <xdr:nvSpPr>
        <xdr:cNvPr id="3" name="双括号 2"/>
        <xdr:cNvSpPr/>
      </xdr:nvSpPr>
      <xdr:spPr>
        <a:xfrm>
          <a:off x="19726275" y="3352801"/>
          <a:ext cx="493395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19</xdr:col>
      <xdr:colOff>628650</xdr:colOff>
      <xdr:row>38</xdr:row>
      <xdr:rowOff>33450</xdr:rowOff>
    </xdr:from>
    <xdr:to>
      <xdr:col>26</xdr:col>
      <xdr:colOff>1009650</xdr:colOff>
      <xdr:row>42</xdr:row>
      <xdr:rowOff>145950</xdr:rowOff>
    </xdr:to>
    <xdr:sp macro="" textlink="">
      <xdr:nvSpPr>
        <xdr:cNvPr id="4" name="双括号 3"/>
        <xdr:cNvSpPr/>
      </xdr:nvSpPr>
      <xdr:spPr>
        <a:xfrm>
          <a:off x="13392150" y="5396025"/>
          <a:ext cx="5476875" cy="111262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33</xdr:col>
      <xdr:colOff>238124</xdr:colOff>
      <xdr:row>21</xdr:row>
      <xdr:rowOff>9525</xdr:rowOff>
    </xdr:from>
    <xdr:to>
      <xdr:col>51</xdr:col>
      <xdr:colOff>561975</xdr:colOff>
      <xdr:row>25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39</xdr:col>
      <xdr:colOff>657226</xdr:colOff>
      <xdr:row>29</xdr:row>
      <xdr:rowOff>9525</xdr:rowOff>
    </xdr:from>
    <xdr:to>
      <xdr:col>58</xdr:col>
      <xdr:colOff>447675</xdr:colOff>
      <xdr:row>33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28</xdr:col>
      <xdr:colOff>152400</xdr:colOff>
      <xdr:row>38</xdr:row>
      <xdr:rowOff>28575</xdr:rowOff>
    </xdr:from>
    <xdr:to>
      <xdr:col>46</xdr:col>
      <xdr:colOff>647700</xdr:colOff>
      <xdr:row>42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600075</xdr:colOff>
      <xdr:row>21</xdr:row>
      <xdr:rowOff>19050</xdr:rowOff>
    </xdr:from>
    <xdr:to>
      <xdr:col>24</xdr:col>
      <xdr:colOff>0</xdr:colOff>
      <xdr:row>25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15</xdr:col>
      <xdr:colOff>561975</xdr:colOff>
      <xdr:row>29</xdr:row>
      <xdr:rowOff>9525</xdr:rowOff>
    </xdr:from>
    <xdr:to>
      <xdr:col>23</xdr:col>
      <xdr:colOff>0</xdr:colOff>
      <xdr:row>33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11</xdr:col>
      <xdr:colOff>533400</xdr:colOff>
      <xdr:row>38</xdr:row>
      <xdr:rowOff>0</xdr:rowOff>
    </xdr:from>
    <xdr:to>
      <xdr:col>18</xdr:col>
      <xdr:colOff>1038225</xdr:colOff>
      <xdr:row>42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91"/>
  <sheetViews>
    <sheetView workbookViewId="0">
      <selection activeCell="A193" sqref="A193"/>
    </sheetView>
  </sheetViews>
  <sheetFormatPr defaultRowHeight="16.5" x14ac:dyDescent="0.15"/>
  <cols>
    <col min="1" max="1" width="27" style="1" customWidth="1"/>
    <col min="2" max="3" width="9" style="1"/>
    <col min="4" max="4" width="14" style="1" customWidth="1"/>
    <col min="5" max="5" width="21" style="1" customWidth="1"/>
    <col min="6" max="6" width="27.25" style="1" customWidth="1"/>
    <col min="7" max="7" width="19.125" style="1" customWidth="1"/>
    <col min="8" max="16384" width="9" style="1"/>
  </cols>
  <sheetData>
    <row r="2" spans="1:5" x14ac:dyDescent="0.15">
      <c r="C2" s="10" t="s">
        <v>256</v>
      </c>
    </row>
    <row r="3" spans="1:5" x14ac:dyDescent="0.15">
      <c r="D3" s="1" t="s">
        <v>145</v>
      </c>
    </row>
    <row r="4" spans="1:5" x14ac:dyDescent="0.15">
      <c r="E4" s="1" t="s">
        <v>559</v>
      </c>
    </row>
    <row r="5" spans="1:5" x14ac:dyDescent="0.15">
      <c r="D5" s="1" t="s">
        <v>146</v>
      </c>
    </row>
    <row r="6" spans="1:5" x14ac:dyDescent="0.15">
      <c r="E6" s="1" t="s">
        <v>445</v>
      </c>
    </row>
    <row r="7" spans="1:5" x14ac:dyDescent="0.15">
      <c r="D7" s="1" t="s">
        <v>147</v>
      </c>
    </row>
    <row r="8" spans="1:5" x14ac:dyDescent="0.15">
      <c r="A8" s="12" t="s">
        <v>680</v>
      </c>
      <c r="E8" s="1" t="s">
        <v>259</v>
      </c>
    </row>
    <row r="9" spans="1:5" x14ac:dyDescent="0.15">
      <c r="D9" s="1" t="s">
        <v>131</v>
      </c>
    </row>
    <row r="10" spans="1:5" x14ac:dyDescent="0.15">
      <c r="E10" s="1" t="s">
        <v>260</v>
      </c>
    </row>
    <row r="11" spans="1:5" x14ac:dyDescent="0.15">
      <c r="D11" s="1" t="s">
        <v>148</v>
      </c>
    </row>
    <row r="12" spans="1:5" x14ac:dyDescent="0.15">
      <c r="E12" s="1" t="s">
        <v>262</v>
      </c>
    </row>
    <row r="13" spans="1:5" x14ac:dyDescent="0.15">
      <c r="D13" s="1" t="s">
        <v>149</v>
      </c>
    </row>
    <row r="14" spans="1:5" x14ac:dyDescent="0.15">
      <c r="E14" s="1" t="s">
        <v>263</v>
      </c>
    </row>
    <row r="15" spans="1:5" x14ac:dyDescent="0.15">
      <c r="D15" s="1" t="s">
        <v>150</v>
      </c>
    </row>
    <row r="16" spans="1:5" x14ac:dyDescent="0.15">
      <c r="E16" s="1" t="s">
        <v>264</v>
      </c>
    </row>
    <row r="17" spans="2:7" x14ac:dyDescent="0.15">
      <c r="D17" s="1" t="s">
        <v>265</v>
      </c>
    </row>
    <row r="18" spans="2:7" x14ac:dyDescent="0.15">
      <c r="E18" s="1" t="s">
        <v>266</v>
      </c>
    </row>
    <row r="19" spans="2:7" x14ac:dyDescent="0.15">
      <c r="D19" s="1" t="s">
        <v>51</v>
      </c>
    </row>
    <row r="20" spans="2:7" x14ac:dyDescent="0.15">
      <c r="E20" s="1" t="s">
        <v>267</v>
      </c>
    </row>
    <row r="21" spans="2:7" x14ac:dyDescent="0.15">
      <c r="B21" s="10" t="s">
        <v>268</v>
      </c>
    </row>
    <row r="22" spans="2:7" x14ac:dyDescent="0.15">
      <c r="C22" s="34" t="s">
        <v>296</v>
      </c>
    </row>
    <row r="23" spans="2:7" x14ac:dyDescent="0.15">
      <c r="D23" s="3" t="s">
        <v>269</v>
      </c>
      <c r="E23" s="37" t="s">
        <v>270</v>
      </c>
      <c r="F23" s="1" t="s">
        <v>271</v>
      </c>
      <c r="G23" s="3"/>
    </row>
    <row r="24" spans="2:7" x14ac:dyDescent="0.15">
      <c r="D24" s="3"/>
      <c r="E24" s="3"/>
      <c r="F24" s="3"/>
      <c r="G24" s="3"/>
    </row>
    <row r="25" spans="2:7" x14ac:dyDescent="0.15">
      <c r="D25" s="3" t="s">
        <v>272</v>
      </c>
      <c r="E25" s="3" t="s">
        <v>273</v>
      </c>
      <c r="F25" s="3" t="s">
        <v>274</v>
      </c>
      <c r="G25" s="3"/>
    </row>
    <row r="26" spans="2:7" x14ac:dyDescent="0.15">
      <c r="D26" s="3"/>
      <c r="E26" s="3"/>
      <c r="F26" s="3"/>
      <c r="G26" s="3"/>
    </row>
    <row r="27" spans="2:7" x14ac:dyDescent="0.15">
      <c r="D27" s="3" t="s">
        <v>275</v>
      </c>
      <c r="E27" s="38" t="s">
        <v>276</v>
      </c>
      <c r="F27" s="1" t="s">
        <v>277</v>
      </c>
      <c r="G27" s="3"/>
    </row>
    <row r="28" spans="2:7" x14ac:dyDescent="0.15">
      <c r="D28" s="3"/>
      <c r="E28" s="3"/>
      <c r="F28" s="3"/>
      <c r="G28" s="3"/>
    </row>
    <row r="29" spans="2:7" x14ac:dyDescent="0.15">
      <c r="D29" s="3" t="s">
        <v>331</v>
      </c>
      <c r="E29" s="3" t="s">
        <v>278</v>
      </c>
      <c r="F29" s="3" t="s">
        <v>332</v>
      </c>
      <c r="G29" s="3"/>
    </row>
    <row r="30" spans="2:7" x14ac:dyDescent="0.15">
      <c r="D30" s="3"/>
      <c r="E30" s="3"/>
      <c r="F30" s="3"/>
      <c r="G30" s="3"/>
    </row>
    <row r="31" spans="2:7" x14ac:dyDescent="0.15">
      <c r="D31" s="3" t="s">
        <v>279</v>
      </c>
      <c r="E31" s="3" t="s">
        <v>548</v>
      </c>
      <c r="F31" s="3" t="s">
        <v>293</v>
      </c>
      <c r="G31" s="3"/>
    </row>
    <row r="32" spans="2:7" x14ac:dyDescent="0.15">
      <c r="D32" s="3"/>
      <c r="E32" s="3"/>
      <c r="F32" s="3"/>
      <c r="G32" s="3"/>
    </row>
    <row r="33" spans="1:11" x14ac:dyDescent="0.15">
      <c r="D33" s="1" t="s">
        <v>280</v>
      </c>
      <c r="E33" s="3" t="s">
        <v>281</v>
      </c>
      <c r="F33" s="3"/>
      <c r="G33" s="3"/>
      <c r="H33" s="3"/>
      <c r="J33" s="3"/>
      <c r="K33" s="3"/>
    </row>
    <row r="34" spans="1:11" x14ac:dyDescent="0.15">
      <c r="E34" s="3"/>
      <c r="F34" s="3"/>
      <c r="G34" s="3"/>
      <c r="H34" s="3"/>
      <c r="J34" s="3"/>
      <c r="K34" s="3"/>
    </row>
    <row r="35" spans="1:11" x14ac:dyDescent="0.15">
      <c r="D35" s="1" t="s">
        <v>282</v>
      </c>
      <c r="E35" s="37" t="s">
        <v>283</v>
      </c>
      <c r="F35" s="3" t="s">
        <v>284</v>
      </c>
      <c r="G35" s="3"/>
      <c r="H35" s="3"/>
      <c r="J35" s="3"/>
      <c r="K35" s="3"/>
    </row>
    <row r="36" spans="1:11" x14ac:dyDescent="0.15">
      <c r="E36" s="37"/>
      <c r="F36" s="3"/>
      <c r="G36" s="3"/>
      <c r="H36" s="3"/>
      <c r="J36" s="3"/>
      <c r="K36" s="3"/>
    </row>
    <row r="37" spans="1:11" x14ac:dyDescent="0.15">
      <c r="D37" s="1" t="s">
        <v>285</v>
      </c>
      <c r="E37" s="1" t="s">
        <v>292</v>
      </c>
      <c r="F37" s="1" t="s">
        <v>286</v>
      </c>
      <c r="H37" s="39"/>
      <c r="J37" s="39"/>
    </row>
    <row r="38" spans="1:11" x14ac:dyDescent="0.15">
      <c r="F38" s="1" t="s">
        <v>294</v>
      </c>
      <c r="H38" s="39"/>
      <c r="I38" s="39"/>
    </row>
    <row r="39" spans="1:11" x14ac:dyDescent="0.15">
      <c r="D39" s="1" t="s">
        <v>287</v>
      </c>
      <c r="E39" s="1" t="s">
        <v>288</v>
      </c>
      <c r="F39" s="1" t="s">
        <v>289</v>
      </c>
      <c r="H39" s="1" t="s">
        <v>290</v>
      </c>
      <c r="I39" s="39"/>
    </row>
    <row r="40" spans="1:11" x14ac:dyDescent="0.15">
      <c r="I40" s="39"/>
    </row>
    <row r="41" spans="1:11" x14ac:dyDescent="0.15">
      <c r="D41" s="1" t="s">
        <v>603</v>
      </c>
      <c r="E41" s="1" t="s">
        <v>601</v>
      </c>
      <c r="F41" s="1" t="s">
        <v>604</v>
      </c>
      <c r="I41" s="39"/>
    </row>
    <row r="42" spans="1:11" x14ac:dyDescent="0.15">
      <c r="A42" s="12" t="s">
        <v>678</v>
      </c>
      <c r="H42" s="39"/>
    </row>
    <row r="43" spans="1:11" x14ac:dyDescent="0.15">
      <c r="C43" s="34" t="s">
        <v>295</v>
      </c>
    </row>
    <row r="44" spans="1:11" x14ac:dyDescent="0.15">
      <c r="D44" s="1" t="s">
        <v>297</v>
      </c>
      <c r="E44" s="1" t="s">
        <v>298</v>
      </c>
      <c r="F44" s="1" t="s">
        <v>299</v>
      </c>
    </row>
    <row r="45" spans="1:11" x14ac:dyDescent="0.15">
      <c r="D45" s="1" t="s">
        <v>154</v>
      </c>
      <c r="E45" s="1" t="s">
        <v>300</v>
      </c>
    </row>
    <row r="47" spans="1:11" x14ac:dyDescent="0.15">
      <c r="C47" s="34" t="s">
        <v>301</v>
      </c>
    </row>
    <row r="48" spans="1:11" x14ac:dyDescent="0.15">
      <c r="D48" s="1" t="s">
        <v>302</v>
      </c>
      <c r="F48" s="1" t="s">
        <v>303</v>
      </c>
    </row>
    <row r="49" spans="1:11" x14ac:dyDescent="0.15">
      <c r="D49" s="1" t="s">
        <v>304</v>
      </c>
    </row>
    <row r="50" spans="1:11" x14ac:dyDescent="0.15">
      <c r="D50" s="1" t="s">
        <v>575</v>
      </c>
    </row>
    <row r="53" spans="1:11" x14ac:dyDescent="0.15">
      <c r="C53" s="10" t="s">
        <v>137</v>
      </c>
      <c r="D53" s="3" t="s">
        <v>305</v>
      </c>
      <c r="E53" s="1" t="s">
        <v>306</v>
      </c>
      <c r="F53" s="3"/>
      <c r="G53" s="3"/>
      <c r="H53" s="3"/>
    </row>
    <row r="54" spans="1:11" x14ac:dyDescent="0.15">
      <c r="D54" s="3" t="s">
        <v>307</v>
      </c>
      <c r="E54" s="3" t="s">
        <v>308</v>
      </c>
      <c r="F54" s="3" t="s">
        <v>309</v>
      </c>
      <c r="G54" s="3"/>
      <c r="H54" s="3"/>
      <c r="I54" s="3"/>
      <c r="J54" s="3"/>
      <c r="K54" s="3"/>
    </row>
    <row r="55" spans="1:11" x14ac:dyDescent="0.15">
      <c r="D55" s="34"/>
      <c r="E55" s="3"/>
      <c r="F55" s="3"/>
      <c r="G55" s="3"/>
      <c r="H55" s="3"/>
      <c r="I55" s="3"/>
      <c r="J55" s="3"/>
      <c r="K55" s="3"/>
    </row>
    <row r="56" spans="1:11" x14ac:dyDescent="0.15">
      <c r="D56" s="3" t="s">
        <v>310</v>
      </c>
      <c r="E56" s="40" t="s">
        <v>311</v>
      </c>
      <c r="F56" s="3" t="s">
        <v>312</v>
      </c>
      <c r="G56" s="3"/>
      <c r="H56" s="3"/>
      <c r="I56" s="3"/>
      <c r="J56" s="3"/>
      <c r="K56" s="3"/>
    </row>
    <row r="57" spans="1:11" x14ac:dyDescent="0.15">
      <c r="D57" s="3"/>
      <c r="E57" s="3"/>
      <c r="F57" s="3"/>
      <c r="G57" s="3"/>
      <c r="H57" s="3"/>
      <c r="I57" s="3"/>
      <c r="J57" s="3"/>
      <c r="K57" s="3"/>
    </row>
    <row r="58" spans="1:11" x14ac:dyDescent="0.15">
      <c r="D58" s="3" t="s">
        <v>313</v>
      </c>
      <c r="E58" s="41" t="s">
        <v>314</v>
      </c>
      <c r="F58" s="3" t="s">
        <v>315</v>
      </c>
      <c r="G58" s="3"/>
      <c r="H58" s="3"/>
      <c r="I58" s="3" t="s">
        <v>316</v>
      </c>
      <c r="J58" s="3"/>
      <c r="K58" s="3"/>
    </row>
    <row r="59" spans="1:11" x14ac:dyDescent="0.15">
      <c r="D59" s="3"/>
      <c r="E59" s="3"/>
      <c r="F59" s="3"/>
      <c r="G59" s="3"/>
      <c r="H59" s="3"/>
      <c r="I59" s="3"/>
      <c r="J59" s="3"/>
      <c r="K59" s="3"/>
    </row>
    <row r="60" spans="1:11" x14ac:dyDescent="0.15">
      <c r="A60" s="12" t="s">
        <v>679</v>
      </c>
      <c r="D60" s="3" t="s">
        <v>317</v>
      </c>
      <c r="E60" s="3" t="s">
        <v>318</v>
      </c>
      <c r="F60" s="3" t="s">
        <v>323</v>
      </c>
      <c r="G60" s="3"/>
      <c r="H60" s="3"/>
      <c r="I60" s="3"/>
      <c r="J60" s="3"/>
      <c r="K60" s="3"/>
    </row>
    <row r="61" spans="1:11" x14ac:dyDescent="0.15">
      <c r="D61" s="3"/>
      <c r="E61" s="3"/>
      <c r="F61" s="3"/>
      <c r="G61" s="3"/>
      <c r="H61" s="3"/>
      <c r="I61" s="3"/>
      <c r="J61" s="3"/>
      <c r="K61" s="3"/>
    </row>
    <row r="62" spans="1:11" x14ac:dyDescent="0.15">
      <c r="D62" s="38" t="s">
        <v>88</v>
      </c>
      <c r="E62" s="3" t="s">
        <v>319</v>
      </c>
      <c r="F62" s="38" t="s">
        <v>324</v>
      </c>
      <c r="G62" s="38"/>
      <c r="H62" s="38"/>
      <c r="I62" s="38"/>
      <c r="J62" s="3"/>
      <c r="K62" s="3"/>
    </row>
    <row r="63" spans="1:11" x14ac:dyDescent="0.15">
      <c r="D63" s="38"/>
      <c r="E63" s="3"/>
      <c r="F63" s="38"/>
      <c r="G63" s="38"/>
      <c r="H63" s="38"/>
      <c r="I63" s="38"/>
      <c r="J63" s="3"/>
      <c r="K63" s="3"/>
    </row>
    <row r="64" spans="1:11" x14ac:dyDescent="0.15">
      <c r="D64" s="42" t="s">
        <v>320</v>
      </c>
      <c r="E64" s="3" t="s">
        <v>321</v>
      </c>
      <c r="F64" s="42" t="s">
        <v>322</v>
      </c>
      <c r="G64" s="3"/>
      <c r="H64" s="3"/>
      <c r="I64" s="3"/>
      <c r="J64" s="3"/>
      <c r="K64" s="3"/>
    </row>
    <row r="65" spans="3:10" x14ac:dyDescent="0.15">
      <c r="D65" s="3"/>
      <c r="E65" s="3"/>
      <c r="F65" s="3"/>
      <c r="G65" s="3"/>
      <c r="H65" s="3"/>
      <c r="I65" s="3"/>
      <c r="J65" s="3"/>
    </row>
    <row r="66" spans="3:10" x14ac:dyDescent="0.15">
      <c r="D66" s="3" t="s">
        <v>327</v>
      </c>
      <c r="E66" s="40" t="s">
        <v>328</v>
      </c>
      <c r="F66" s="3" t="s">
        <v>329</v>
      </c>
      <c r="G66" s="3"/>
      <c r="H66" s="3"/>
      <c r="I66" s="3"/>
      <c r="J66" s="3"/>
    </row>
    <row r="67" spans="3:10" x14ac:dyDescent="0.15">
      <c r="D67" s="3"/>
      <c r="E67" s="3"/>
      <c r="F67" s="3"/>
      <c r="G67" s="3"/>
      <c r="H67" s="3"/>
      <c r="I67" s="3"/>
      <c r="J67" s="3"/>
    </row>
    <row r="68" spans="3:10" x14ac:dyDescent="0.15">
      <c r="C68" s="10"/>
    </row>
    <row r="69" spans="3:10" x14ac:dyDescent="0.15">
      <c r="C69" s="10" t="s">
        <v>330</v>
      </c>
    </row>
    <row r="70" spans="3:10" x14ac:dyDescent="0.15">
      <c r="C70" s="10" t="s">
        <v>427</v>
      </c>
    </row>
    <row r="102" spans="4:16" x14ac:dyDescent="0.15">
      <c r="D102" s="1">
        <v>1</v>
      </c>
      <c r="E102" s="1" t="s">
        <v>333</v>
      </c>
    </row>
    <row r="104" spans="4:16" x14ac:dyDescent="0.15">
      <c r="D104" s="1">
        <v>2</v>
      </c>
      <c r="E104" s="1" t="s">
        <v>334</v>
      </c>
    </row>
    <row r="105" spans="4:16" x14ac:dyDescent="0.15"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</row>
    <row r="106" spans="4:16" x14ac:dyDescent="0.15">
      <c r="D106" s="50">
        <v>3</v>
      </c>
      <c r="E106" s="50" t="s">
        <v>455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</row>
    <row r="107" spans="4:16" x14ac:dyDescent="0.15"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</row>
    <row r="108" spans="4:16" x14ac:dyDescent="0.15">
      <c r="D108" s="50">
        <v>4</v>
      </c>
      <c r="E108" s="50" t="s">
        <v>428</v>
      </c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</row>
    <row r="109" spans="4:16" x14ac:dyDescent="0.15"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</row>
    <row r="110" spans="4:16" x14ac:dyDescent="0.15">
      <c r="D110" s="50"/>
      <c r="E110" s="54" t="s">
        <v>335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</row>
    <row r="111" spans="4:16" x14ac:dyDescent="0.15">
      <c r="D111" s="50"/>
      <c r="E111" s="50"/>
      <c r="F111" s="50" t="s">
        <v>555</v>
      </c>
      <c r="G111" s="50"/>
      <c r="H111" s="50"/>
      <c r="I111" s="50"/>
      <c r="J111" s="50"/>
      <c r="K111" s="50"/>
      <c r="L111" s="50"/>
      <c r="M111" s="50"/>
      <c r="N111" s="50"/>
      <c r="O111" s="50"/>
      <c r="P111" s="50"/>
    </row>
    <row r="112" spans="4:16" x14ac:dyDescent="0.15"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</row>
    <row r="113" spans="1:14" x14ac:dyDescent="0.15">
      <c r="E113" s="10" t="s">
        <v>336</v>
      </c>
    </row>
    <row r="114" spans="1:14" x14ac:dyDescent="0.15">
      <c r="F114" s="3" t="s">
        <v>337</v>
      </c>
      <c r="G114" s="3" t="s">
        <v>338</v>
      </c>
      <c r="H114" s="3"/>
      <c r="I114" s="3"/>
      <c r="J114" s="3"/>
      <c r="K114" s="3"/>
      <c r="L114" s="3"/>
      <c r="M114" s="3"/>
      <c r="N114" s="3"/>
    </row>
    <row r="115" spans="1:14" x14ac:dyDescent="0.15">
      <c r="F115" s="3" t="s">
        <v>339</v>
      </c>
      <c r="G115" s="3" t="s">
        <v>340</v>
      </c>
      <c r="H115" s="3"/>
      <c r="I115" s="3"/>
      <c r="J115" s="3"/>
      <c r="K115" s="3"/>
      <c r="L115" s="3"/>
      <c r="M115" s="3"/>
      <c r="N115" s="3"/>
    </row>
    <row r="116" spans="1:14" x14ac:dyDescent="0.15">
      <c r="F116" s="3" t="s">
        <v>341</v>
      </c>
      <c r="G116" s="3" t="s">
        <v>342</v>
      </c>
      <c r="H116" s="3"/>
      <c r="I116" s="3"/>
      <c r="J116" s="3"/>
      <c r="K116" s="3"/>
      <c r="L116" s="3"/>
      <c r="M116" s="3"/>
      <c r="N116" s="3"/>
    </row>
    <row r="117" spans="1:14" x14ac:dyDescent="0.15">
      <c r="F117" s="40" t="s">
        <v>343</v>
      </c>
      <c r="G117" s="3" t="s">
        <v>344</v>
      </c>
      <c r="H117" s="3"/>
      <c r="I117" s="3"/>
      <c r="J117" s="3"/>
      <c r="K117" s="3"/>
      <c r="L117" s="3"/>
      <c r="M117" s="3"/>
      <c r="N117" s="3"/>
    </row>
    <row r="118" spans="1:14" x14ac:dyDescent="0.15">
      <c r="F118" s="41" t="s">
        <v>345</v>
      </c>
      <c r="G118" s="3" t="s">
        <v>346</v>
      </c>
      <c r="H118" s="3"/>
      <c r="I118" s="3"/>
      <c r="J118" s="3"/>
      <c r="K118" s="3"/>
      <c r="L118" s="3"/>
      <c r="M118" s="3"/>
      <c r="N118" s="3"/>
    </row>
    <row r="119" spans="1:14" x14ac:dyDescent="0.15">
      <c r="F119" s="3" t="s">
        <v>347</v>
      </c>
      <c r="G119" s="3" t="s">
        <v>348</v>
      </c>
      <c r="H119" s="3"/>
      <c r="I119" s="3"/>
      <c r="J119" s="3"/>
      <c r="K119" s="3"/>
      <c r="L119" s="3"/>
      <c r="M119" s="3"/>
      <c r="N119" s="3"/>
    </row>
    <row r="120" spans="1:14" x14ac:dyDescent="0.15">
      <c r="F120" s="3" t="s">
        <v>349</v>
      </c>
      <c r="G120" s="38" t="s">
        <v>350</v>
      </c>
      <c r="H120" s="3"/>
      <c r="I120" s="3"/>
      <c r="J120" s="3"/>
      <c r="K120" s="3"/>
      <c r="L120" s="3"/>
      <c r="M120" s="3"/>
      <c r="N120" s="3"/>
    </row>
    <row r="121" spans="1:14" x14ac:dyDescent="0.15">
      <c r="F121" s="3" t="s">
        <v>351</v>
      </c>
      <c r="G121" s="42" t="s">
        <v>352</v>
      </c>
      <c r="H121" s="3"/>
      <c r="I121" s="3"/>
      <c r="J121" s="3"/>
      <c r="K121" s="3"/>
      <c r="L121" s="3"/>
      <c r="M121" s="3"/>
      <c r="N121" s="3"/>
    </row>
    <row r="122" spans="1:14" x14ac:dyDescent="0.15">
      <c r="F122" s="40" t="s">
        <v>353</v>
      </c>
      <c r="G122" s="3" t="s">
        <v>354</v>
      </c>
      <c r="H122" s="3"/>
      <c r="I122" s="3"/>
      <c r="J122" s="3"/>
      <c r="K122" s="3"/>
      <c r="L122" s="3"/>
      <c r="M122" s="3"/>
      <c r="N122" s="3"/>
    </row>
    <row r="123" spans="1:14" x14ac:dyDescent="0.15">
      <c r="F123" s="3" t="s">
        <v>355</v>
      </c>
      <c r="G123" s="3" t="s">
        <v>356</v>
      </c>
      <c r="H123" s="42" t="s">
        <v>357</v>
      </c>
      <c r="I123" s="42"/>
      <c r="J123" s="42"/>
      <c r="K123" s="42"/>
      <c r="L123" s="42"/>
      <c r="M123" s="42"/>
      <c r="N123" s="3"/>
    </row>
    <row r="124" spans="1:14" x14ac:dyDescent="0.15">
      <c r="A124" s="12" t="s">
        <v>681</v>
      </c>
      <c r="F124" s="3" t="s">
        <v>358</v>
      </c>
      <c r="G124" s="3" t="s">
        <v>359</v>
      </c>
      <c r="H124" s="42" t="s">
        <v>360</v>
      </c>
      <c r="I124" s="42"/>
      <c r="J124" s="42"/>
      <c r="K124" s="42"/>
      <c r="L124" s="42"/>
      <c r="M124" s="42"/>
      <c r="N124" s="3"/>
    </row>
    <row r="125" spans="1:14" x14ac:dyDescent="0.15">
      <c r="F125" s="3" t="s">
        <v>361</v>
      </c>
      <c r="G125" s="3" t="s">
        <v>362</v>
      </c>
      <c r="H125" s="42"/>
      <c r="I125" s="42"/>
      <c r="J125" s="42"/>
      <c r="K125" s="42"/>
      <c r="L125" s="42"/>
      <c r="M125" s="42"/>
      <c r="N125" s="3"/>
    </row>
    <row r="126" spans="1:14" x14ac:dyDescent="0.15">
      <c r="F126" s="3" t="s">
        <v>363</v>
      </c>
      <c r="G126" s="3" t="s">
        <v>364</v>
      </c>
      <c r="H126" s="42" t="s">
        <v>360</v>
      </c>
      <c r="I126" s="42"/>
      <c r="J126" s="42"/>
      <c r="K126" s="42"/>
      <c r="L126" s="42"/>
      <c r="M126" s="42"/>
      <c r="N126" s="3"/>
    </row>
    <row r="128" spans="1:14" x14ac:dyDescent="0.15">
      <c r="E128" s="10" t="s">
        <v>454</v>
      </c>
    </row>
    <row r="129" spans="5:14" x14ac:dyDescent="0.15">
      <c r="F129" s="37" t="s">
        <v>365</v>
      </c>
      <c r="G129" s="1" t="s">
        <v>394</v>
      </c>
    </row>
    <row r="130" spans="5:14" x14ac:dyDescent="0.15">
      <c r="F130" s="37" t="s">
        <v>366</v>
      </c>
      <c r="G130" s="1" t="s">
        <v>395</v>
      </c>
    </row>
    <row r="131" spans="5:14" x14ac:dyDescent="0.15">
      <c r="F131" s="37" t="s">
        <v>367</v>
      </c>
      <c r="G131" s="1" t="s">
        <v>396</v>
      </c>
    </row>
    <row r="132" spans="5:14" x14ac:dyDescent="0.15">
      <c r="F132" s="37" t="s">
        <v>368</v>
      </c>
      <c r="G132" s="1" t="s">
        <v>397</v>
      </c>
    </row>
    <row r="133" spans="5:14" x14ac:dyDescent="0.15">
      <c r="F133" s="1" t="s">
        <v>369</v>
      </c>
      <c r="G133" s="1" t="s">
        <v>398</v>
      </c>
    </row>
    <row r="134" spans="5:14" x14ac:dyDescent="0.15">
      <c r="F134" s="1" t="s">
        <v>370</v>
      </c>
      <c r="G134" s="1" t="s">
        <v>399</v>
      </c>
      <c r="H134" s="1" t="s">
        <v>400</v>
      </c>
    </row>
    <row r="135" spans="5:14" x14ac:dyDescent="0.15">
      <c r="F135" s="37" t="s">
        <v>371</v>
      </c>
      <c r="G135" s="49" t="s">
        <v>401</v>
      </c>
      <c r="H135" s="49"/>
      <c r="J135" s="49"/>
      <c r="K135" s="37"/>
    </row>
    <row r="136" spans="5:14" x14ac:dyDescent="0.15">
      <c r="E136" s="58" t="s">
        <v>567</v>
      </c>
      <c r="F136" s="43" t="s">
        <v>372</v>
      </c>
      <c r="G136" s="44" t="s">
        <v>373</v>
      </c>
    </row>
    <row r="137" spans="5:14" x14ac:dyDescent="0.15">
      <c r="E137" s="59"/>
      <c r="F137" s="45" t="s">
        <v>374</v>
      </c>
      <c r="G137" s="46" t="s">
        <v>375</v>
      </c>
      <c r="I137" s="50" t="s">
        <v>402</v>
      </c>
      <c r="J137" s="50"/>
      <c r="K137" s="50"/>
      <c r="L137" s="50"/>
    </row>
    <row r="138" spans="5:14" x14ac:dyDescent="0.15">
      <c r="E138" s="59"/>
      <c r="F138" s="45" t="s">
        <v>376</v>
      </c>
      <c r="G138" s="46" t="s">
        <v>377</v>
      </c>
      <c r="J138" s="50" t="s">
        <v>403</v>
      </c>
      <c r="K138" s="50"/>
    </row>
    <row r="139" spans="5:14" x14ac:dyDescent="0.15">
      <c r="E139" s="59"/>
      <c r="F139" s="45" t="s">
        <v>378</v>
      </c>
      <c r="G139" s="46" t="s">
        <v>379</v>
      </c>
      <c r="I139" s="50" t="s">
        <v>404</v>
      </c>
      <c r="J139" s="50"/>
      <c r="K139" s="50"/>
      <c r="L139" s="50"/>
      <c r="M139" s="39"/>
      <c r="N139" s="39"/>
    </row>
    <row r="140" spans="5:14" x14ac:dyDescent="0.15">
      <c r="E140" s="59"/>
      <c r="F140" s="45" t="s">
        <v>380</v>
      </c>
      <c r="G140" s="46" t="s">
        <v>381</v>
      </c>
      <c r="I140" s="50"/>
      <c r="J140" s="50" t="s">
        <v>407</v>
      </c>
      <c r="K140" s="50"/>
      <c r="L140" s="50"/>
      <c r="M140" s="39"/>
      <c r="N140" s="39"/>
    </row>
    <row r="141" spans="5:14" x14ac:dyDescent="0.15">
      <c r="E141" s="59"/>
      <c r="F141" s="45" t="s">
        <v>382</v>
      </c>
      <c r="G141" s="46" t="s">
        <v>383</v>
      </c>
      <c r="J141" s="1" t="s">
        <v>405</v>
      </c>
      <c r="K141" s="1" t="s">
        <v>406</v>
      </c>
    </row>
    <row r="142" spans="5:14" x14ac:dyDescent="0.15">
      <c r="E142" s="59"/>
      <c r="F142" s="45" t="s">
        <v>384</v>
      </c>
      <c r="G142" s="46" t="s">
        <v>385</v>
      </c>
      <c r="J142" s="1" t="s">
        <v>408</v>
      </c>
      <c r="K142" s="1" t="s">
        <v>409</v>
      </c>
    </row>
    <row r="143" spans="5:14" x14ac:dyDescent="0.15">
      <c r="E143" s="59"/>
      <c r="F143" s="45" t="s">
        <v>386</v>
      </c>
      <c r="G143" s="46" t="s">
        <v>387</v>
      </c>
    </row>
    <row r="144" spans="5:14" x14ac:dyDescent="0.15">
      <c r="E144" s="59"/>
      <c r="F144" s="45" t="s">
        <v>388</v>
      </c>
      <c r="G144" s="45" t="s">
        <v>389</v>
      </c>
    </row>
    <row r="145" spans="3:11" x14ac:dyDescent="0.15">
      <c r="E145" s="59"/>
      <c r="F145" s="45" t="s">
        <v>390</v>
      </c>
      <c r="G145" s="45" t="s">
        <v>391</v>
      </c>
    </row>
    <row r="146" spans="3:11" x14ac:dyDescent="0.15">
      <c r="E146" s="60"/>
      <c r="F146" s="47" t="s">
        <v>392</v>
      </c>
      <c r="G146" s="48" t="s">
        <v>393</v>
      </c>
    </row>
    <row r="148" spans="3:11" x14ac:dyDescent="0.15">
      <c r="F148" s="3" t="s">
        <v>410</v>
      </c>
      <c r="G148" s="3" t="s">
        <v>411</v>
      </c>
      <c r="H148" s="42" t="s">
        <v>412</v>
      </c>
      <c r="I148" s="50" t="s">
        <v>413</v>
      </c>
      <c r="J148" s="50"/>
      <c r="K148" s="50"/>
    </row>
    <row r="149" spans="3:11" x14ac:dyDescent="0.15">
      <c r="F149" s="1" t="s">
        <v>415</v>
      </c>
      <c r="G149" s="1" t="s">
        <v>414</v>
      </c>
    </row>
    <row r="152" spans="3:11" x14ac:dyDescent="0.15">
      <c r="E152" s="34" t="s">
        <v>416</v>
      </c>
      <c r="F152" s="3"/>
      <c r="G152" s="3"/>
      <c r="H152" s="3"/>
    </row>
    <row r="153" spans="3:11" x14ac:dyDescent="0.15">
      <c r="E153" s="3"/>
      <c r="F153" s="3" t="s">
        <v>417</v>
      </c>
      <c r="G153" s="3"/>
      <c r="H153" s="3"/>
    </row>
    <row r="154" spans="3:11" x14ac:dyDescent="0.15">
      <c r="E154" s="3"/>
      <c r="F154" s="3" t="s">
        <v>418</v>
      </c>
      <c r="G154" s="3" t="s">
        <v>419</v>
      </c>
      <c r="H154" s="3"/>
    </row>
    <row r="155" spans="3:11" x14ac:dyDescent="0.15">
      <c r="E155" s="3"/>
      <c r="F155" s="3" t="s">
        <v>420</v>
      </c>
      <c r="G155" s="3" t="s">
        <v>421</v>
      </c>
      <c r="H155" s="3"/>
    </row>
    <row r="156" spans="3:11" x14ac:dyDescent="0.15">
      <c r="E156" s="3"/>
      <c r="F156" s="3" t="s">
        <v>422</v>
      </c>
      <c r="G156" s="3" t="s">
        <v>423</v>
      </c>
      <c r="H156" s="3"/>
    </row>
    <row r="157" spans="3:11" x14ac:dyDescent="0.15">
      <c r="E157" s="3"/>
      <c r="F157" s="3" t="s">
        <v>424</v>
      </c>
      <c r="G157" s="3" t="s">
        <v>425</v>
      </c>
      <c r="H157" s="3"/>
    </row>
    <row r="158" spans="3:11" x14ac:dyDescent="0.15">
      <c r="E158" s="51"/>
      <c r="F158" s="52" t="s">
        <v>426</v>
      </c>
      <c r="G158" s="3"/>
      <c r="H158" s="53"/>
      <c r="I158" s="27"/>
    </row>
    <row r="159" spans="3:11" x14ac:dyDescent="0.15">
      <c r="C159" s="10" t="s">
        <v>144</v>
      </c>
    </row>
    <row r="160" spans="3:11" x14ac:dyDescent="0.15">
      <c r="D160" s="1" t="s">
        <v>429</v>
      </c>
      <c r="E160" s="1" t="s">
        <v>430</v>
      </c>
    </row>
    <row r="161" spans="1:21" x14ac:dyDescent="0.15">
      <c r="D161" s="1" t="s">
        <v>431</v>
      </c>
    </row>
    <row r="162" spans="1:21" x14ac:dyDescent="0.15">
      <c r="A162" s="12" t="s">
        <v>682</v>
      </c>
      <c r="E162" s="1" t="s">
        <v>432</v>
      </c>
      <c r="F162" s="1" t="s">
        <v>434</v>
      </c>
      <c r="G162" s="1" t="s">
        <v>435</v>
      </c>
      <c r="H162" s="1" t="s">
        <v>437</v>
      </c>
      <c r="I162" s="1" t="s">
        <v>436</v>
      </c>
      <c r="J162" s="1" t="s">
        <v>438</v>
      </c>
      <c r="K162" s="1" t="s">
        <v>439</v>
      </c>
      <c r="L162" s="1" t="s">
        <v>440</v>
      </c>
      <c r="M162" s="1" t="s">
        <v>441</v>
      </c>
      <c r="N162" s="1" t="s">
        <v>442</v>
      </c>
      <c r="O162" s="1" t="s">
        <v>443</v>
      </c>
      <c r="P162" s="1" t="s">
        <v>562</v>
      </c>
      <c r="Q162" s="1" t="s">
        <v>563</v>
      </c>
      <c r="R162" s="1" t="s">
        <v>564</v>
      </c>
      <c r="S162" s="1" t="s">
        <v>565</v>
      </c>
      <c r="T162" s="1" t="s">
        <v>566</v>
      </c>
      <c r="U162" s="1" t="s">
        <v>444</v>
      </c>
    </row>
    <row r="163" spans="1:21" x14ac:dyDescent="0.15">
      <c r="E163" s="1" t="s">
        <v>433</v>
      </c>
      <c r="F163" s="1">
        <v>0</v>
      </c>
      <c r="G163" s="1">
        <v>1</v>
      </c>
      <c r="H163" s="1">
        <v>2</v>
      </c>
      <c r="I163" s="1">
        <v>3</v>
      </c>
      <c r="J163" s="1">
        <v>4</v>
      </c>
      <c r="K163" s="1">
        <v>5</v>
      </c>
      <c r="L163" s="1">
        <v>6</v>
      </c>
      <c r="M163" s="1">
        <v>7</v>
      </c>
      <c r="N163" s="1">
        <v>8</v>
      </c>
      <c r="O163" s="1">
        <v>9</v>
      </c>
      <c r="P163" s="1">
        <v>10</v>
      </c>
      <c r="Q163" s="1">
        <v>11</v>
      </c>
      <c r="R163" s="1">
        <v>12</v>
      </c>
      <c r="S163" s="1">
        <v>13</v>
      </c>
      <c r="T163" s="1">
        <v>14</v>
      </c>
      <c r="U163" s="1">
        <v>15</v>
      </c>
    </row>
    <row r="164" spans="1:21" x14ac:dyDescent="0.15">
      <c r="D164" s="1" t="s">
        <v>453</v>
      </c>
    </row>
    <row r="165" spans="1:21" x14ac:dyDescent="0.15">
      <c r="E165" s="3" t="s">
        <v>341</v>
      </c>
      <c r="F165" s="3" t="s">
        <v>342</v>
      </c>
    </row>
    <row r="166" spans="1:21" x14ac:dyDescent="0.15">
      <c r="E166" s="40" t="s">
        <v>343</v>
      </c>
      <c r="F166" s="3" t="s">
        <v>344</v>
      </c>
    </row>
    <row r="167" spans="1:21" x14ac:dyDescent="0.15">
      <c r="E167" s="41" t="s">
        <v>345</v>
      </c>
      <c r="F167" s="3" t="s">
        <v>346</v>
      </c>
    </row>
    <row r="168" spans="1:21" x14ac:dyDescent="0.15">
      <c r="E168" s="3" t="s">
        <v>347</v>
      </c>
      <c r="F168" s="3" t="s">
        <v>348</v>
      </c>
    </row>
    <row r="169" spans="1:21" x14ac:dyDescent="0.15">
      <c r="E169" s="3" t="s">
        <v>349</v>
      </c>
      <c r="F169" s="38" t="s">
        <v>350</v>
      </c>
    </row>
    <row r="170" spans="1:21" x14ac:dyDescent="0.15">
      <c r="E170" s="3" t="s">
        <v>351</v>
      </c>
      <c r="F170" s="42" t="s">
        <v>352</v>
      </c>
    </row>
    <row r="171" spans="1:21" x14ac:dyDescent="0.15">
      <c r="E171" s="40" t="s">
        <v>353</v>
      </c>
      <c r="F171" s="3" t="s">
        <v>354</v>
      </c>
    </row>
    <row r="173" spans="1:21" x14ac:dyDescent="0.15">
      <c r="D173" s="1" t="s">
        <v>446</v>
      </c>
    </row>
    <row r="174" spans="1:21" x14ac:dyDescent="0.15">
      <c r="E174" s="1" t="s">
        <v>447</v>
      </c>
    </row>
    <row r="175" spans="1:21" x14ac:dyDescent="0.15">
      <c r="A175" s="12" t="s">
        <v>683</v>
      </c>
      <c r="F175" s="1" t="s">
        <v>451</v>
      </c>
    </row>
    <row r="176" spans="1:21" x14ac:dyDescent="0.15">
      <c r="F176" s="1" t="s">
        <v>450</v>
      </c>
    </row>
    <row r="177" spans="1:6" x14ac:dyDescent="0.15">
      <c r="E177" s="1" t="s">
        <v>448</v>
      </c>
    </row>
    <row r="178" spans="1:6" x14ac:dyDescent="0.15">
      <c r="F178" s="1" t="s">
        <v>449</v>
      </c>
    </row>
    <row r="179" spans="1:6" x14ac:dyDescent="0.15">
      <c r="F179" s="1" t="s">
        <v>433</v>
      </c>
    </row>
    <row r="180" spans="1:6" x14ac:dyDescent="0.15">
      <c r="F180" s="1" t="s">
        <v>450</v>
      </c>
    </row>
    <row r="181" spans="1:6" x14ac:dyDescent="0.15">
      <c r="D181" s="1" t="s">
        <v>146</v>
      </c>
    </row>
    <row r="182" spans="1:6" x14ac:dyDescent="0.15">
      <c r="E182" s="1" t="s">
        <v>456</v>
      </c>
    </row>
    <row r="183" spans="1:6" x14ac:dyDescent="0.15">
      <c r="E183" s="1" t="s">
        <v>458</v>
      </c>
      <c r="F183" s="1" t="s">
        <v>460</v>
      </c>
    </row>
    <row r="184" spans="1:6" x14ac:dyDescent="0.15">
      <c r="E184" s="1" t="s">
        <v>459</v>
      </c>
    </row>
    <row r="185" spans="1:6" x14ac:dyDescent="0.15">
      <c r="F185" s="1" t="s">
        <v>597</v>
      </c>
    </row>
    <row r="186" spans="1:6" x14ac:dyDescent="0.15">
      <c r="D186" s="1" t="s">
        <v>599</v>
      </c>
    </row>
    <row r="187" spans="1:6" x14ac:dyDescent="0.15">
      <c r="D187" s="1" t="s">
        <v>598</v>
      </c>
    </row>
    <row r="188" spans="1:6" x14ac:dyDescent="0.15">
      <c r="B188" s="10" t="s">
        <v>261</v>
      </c>
    </row>
    <row r="189" spans="1:6" x14ac:dyDescent="0.15">
      <c r="C189" s="1" t="s">
        <v>461</v>
      </c>
    </row>
    <row r="191" spans="1:6" x14ac:dyDescent="0.15">
      <c r="A191" s="12" t="s">
        <v>684</v>
      </c>
    </row>
  </sheetData>
  <mergeCells count="1">
    <mergeCell ref="E136:E146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workbookViewId="0">
      <selection activeCell="D18" sqref="D18"/>
    </sheetView>
  </sheetViews>
  <sheetFormatPr defaultRowHeight="16.5" x14ac:dyDescent="0.15"/>
  <cols>
    <col min="1" max="16384" width="9" style="1"/>
  </cols>
  <sheetData>
    <row r="1" spans="1:27" x14ac:dyDescent="0.15">
      <c r="A1" s="10" t="s">
        <v>511</v>
      </c>
    </row>
    <row r="2" spans="1:27" x14ac:dyDescent="0.15">
      <c r="A2" s="1" t="s">
        <v>462</v>
      </c>
      <c r="B2" s="1" t="s">
        <v>462</v>
      </c>
      <c r="C2" s="1" t="s">
        <v>462</v>
      </c>
      <c r="D2" s="1" t="s">
        <v>463</v>
      </c>
      <c r="E2" s="1" t="s">
        <v>463</v>
      </c>
      <c r="F2" s="1" t="s">
        <v>463</v>
      </c>
      <c r="G2" s="1" t="s">
        <v>464</v>
      </c>
      <c r="H2" s="1" t="s">
        <v>465</v>
      </c>
      <c r="I2" s="1" t="s">
        <v>465</v>
      </c>
      <c r="J2" s="1" t="s">
        <v>465</v>
      </c>
      <c r="K2" s="1" t="s">
        <v>465</v>
      </c>
      <c r="L2" s="1" t="s">
        <v>465</v>
      </c>
      <c r="M2" s="1" t="s">
        <v>465</v>
      </c>
      <c r="N2" s="1" t="s">
        <v>465</v>
      </c>
      <c r="O2" s="1" t="s">
        <v>465</v>
      </c>
      <c r="P2" s="1" t="s">
        <v>465</v>
      </c>
      <c r="Q2" s="1" t="s">
        <v>465</v>
      </c>
      <c r="R2" s="1" t="s">
        <v>465</v>
      </c>
      <c r="S2" s="1" t="s">
        <v>463</v>
      </c>
      <c r="T2" s="1" t="s">
        <v>462</v>
      </c>
      <c r="U2" s="1" t="s">
        <v>462</v>
      </c>
      <c r="V2" s="1" t="s">
        <v>462</v>
      </c>
      <c r="W2" s="1" t="s">
        <v>462</v>
      </c>
      <c r="X2" s="1" t="s">
        <v>462</v>
      </c>
      <c r="Y2" s="1" t="s">
        <v>462</v>
      </c>
      <c r="Z2" s="1" t="s">
        <v>462</v>
      </c>
      <c r="AA2" s="1" t="s">
        <v>462</v>
      </c>
    </row>
    <row r="3" spans="1:27" x14ac:dyDescent="0.15">
      <c r="A3" s="1" t="s">
        <v>547</v>
      </c>
      <c r="B3" s="1" t="s">
        <v>466</v>
      </c>
      <c r="C3" s="1" t="s">
        <v>467</v>
      </c>
      <c r="D3" s="1" t="s">
        <v>468</v>
      </c>
      <c r="E3" s="1" t="s">
        <v>291</v>
      </c>
      <c r="F3" s="1" t="s">
        <v>370</v>
      </c>
      <c r="G3" s="1" t="s">
        <v>469</v>
      </c>
      <c r="H3" s="1" t="s">
        <v>470</v>
      </c>
      <c r="I3" s="1" t="s">
        <v>541</v>
      </c>
      <c r="J3" s="1" t="s">
        <v>471</v>
      </c>
      <c r="K3" s="1" t="s">
        <v>472</v>
      </c>
      <c r="L3" s="1" t="s">
        <v>473</v>
      </c>
      <c r="M3" s="1" t="s">
        <v>474</v>
      </c>
      <c r="N3" s="1" t="s">
        <v>475</v>
      </c>
      <c r="O3" s="1" t="s">
        <v>476</v>
      </c>
      <c r="P3" s="1" t="s">
        <v>477</v>
      </c>
      <c r="Q3" s="1" t="s">
        <v>478</v>
      </c>
      <c r="R3" s="1" t="s">
        <v>479</v>
      </c>
      <c r="S3" s="1" t="s">
        <v>480</v>
      </c>
      <c r="T3" s="1" t="s">
        <v>481</v>
      </c>
      <c r="U3" s="1" t="s">
        <v>482</v>
      </c>
      <c r="V3" s="1" t="s">
        <v>483</v>
      </c>
      <c r="W3" s="1" t="s">
        <v>484</v>
      </c>
      <c r="X3" s="1" t="s">
        <v>485</v>
      </c>
      <c r="Y3" s="1" t="s">
        <v>509</v>
      </c>
      <c r="Z3" s="1" t="s">
        <v>510</v>
      </c>
      <c r="AA3" s="1" t="s">
        <v>602</v>
      </c>
    </row>
    <row r="4" spans="1:27" x14ac:dyDescent="0.15">
      <c r="A4" s="1" t="s">
        <v>486</v>
      </c>
      <c r="B4" s="1" t="s">
        <v>487</v>
      </c>
      <c r="C4" s="1" t="s">
        <v>488</v>
      </c>
      <c r="D4" s="1" t="s">
        <v>331</v>
      </c>
      <c r="E4" s="1" t="s">
        <v>489</v>
      </c>
      <c r="F4" s="1" t="s">
        <v>490</v>
      </c>
      <c r="G4" s="1" t="s">
        <v>491</v>
      </c>
      <c r="H4" s="1" t="s">
        <v>492</v>
      </c>
      <c r="I4" s="1" t="s">
        <v>493</v>
      </c>
      <c r="J4" s="1" t="s">
        <v>494</v>
      </c>
      <c r="K4" s="1" t="s">
        <v>495</v>
      </c>
      <c r="L4" s="1" t="s">
        <v>496</v>
      </c>
      <c r="M4" s="1" t="s">
        <v>497</v>
      </c>
      <c r="N4" s="1" t="s">
        <v>498</v>
      </c>
      <c r="O4" s="1" t="s">
        <v>499</v>
      </c>
      <c r="P4" s="1" t="s">
        <v>500</v>
      </c>
      <c r="Q4" s="1" t="s">
        <v>501</v>
      </c>
      <c r="R4" s="1" t="s">
        <v>502</v>
      </c>
      <c r="S4" s="1" t="s">
        <v>574</v>
      </c>
      <c r="T4" s="1" t="s">
        <v>508</v>
      </c>
      <c r="U4" s="1" t="s">
        <v>503</v>
      </c>
      <c r="V4" s="1" t="s">
        <v>504</v>
      </c>
      <c r="W4" s="1" t="s">
        <v>505</v>
      </c>
      <c r="X4" s="1" t="s">
        <v>506</v>
      </c>
      <c r="Y4" s="1" t="s">
        <v>507</v>
      </c>
      <c r="Z4" s="1" t="s">
        <v>154</v>
      </c>
      <c r="AA4" s="1" t="s">
        <v>603</v>
      </c>
    </row>
    <row r="6" spans="1:27" x14ac:dyDescent="0.15">
      <c r="A6" s="10" t="s">
        <v>512</v>
      </c>
    </row>
    <row r="7" spans="1:27" x14ac:dyDescent="0.15">
      <c r="A7" s="1" t="s">
        <v>463</v>
      </c>
      <c r="B7" s="1" t="s">
        <v>463</v>
      </c>
      <c r="C7" s="1" t="s">
        <v>463</v>
      </c>
      <c r="D7" s="1" t="s">
        <v>463</v>
      </c>
      <c r="E7" s="1" t="s">
        <v>463</v>
      </c>
      <c r="F7" s="1" t="s">
        <v>463</v>
      </c>
      <c r="G7" s="1" t="s">
        <v>463</v>
      </c>
      <c r="H7" s="1" t="s">
        <v>463</v>
      </c>
      <c r="I7" s="1" t="s">
        <v>463</v>
      </c>
      <c r="J7" s="1" t="s">
        <v>463</v>
      </c>
      <c r="K7" s="1" t="s">
        <v>463</v>
      </c>
      <c r="L7" s="1" t="s">
        <v>463</v>
      </c>
      <c r="M7" s="1" t="s">
        <v>463</v>
      </c>
      <c r="N7" s="1" t="s">
        <v>463</v>
      </c>
      <c r="O7" s="1" t="s">
        <v>463</v>
      </c>
      <c r="P7" s="1" t="s">
        <v>463</v>
      </c>
    </row>
    <row r="8" spans="1:27" x14ac:dyDescent="0.15">
      <c r="A8" s="1" t="s">
        <v>513</v>
      </c>
      <c r="B8" s="1" t="s">
        <v>514</v>
      </c>
      <c r="C8" s="1" t="s">
        <v>515</v>
      </c>
      <c r="D8" s="1" t="s">
        <v>516</v>
      </c>
      <c r="E8" s="1" t="s">
        <v>517</v>
      </c>
      <c r="F8" s="1" t="s">
        <v>518</v>
      </c>
      <c r="G8" s="1" t="s">
        <v>519</v>
      </c>
      <c r="H8" s="1" t="s">
        <v>520</v>
      </c>
      <c r="I8" s="1" t="s">
        <v>521</v>
      </c>
      <c r="J8" s="1" t="s">
        <v>522</v>
      </c>
      <c r="K8" s="1" t="s">
        <v>523</v>
      </c>
      <c r="L8" s="1" t="s">
        <v>524</v>
      </c>
      <c r="M8" s="1" t="s">
        <v>525</v>
      </c>
      <c r="N8" s="1" t="s">
        <v>526</v>
      </c>
      <c r="O8" s="1" t="s">
        <v>527</v>
      </c>
      <c r="P8" s="1" t="s">
        <v>528</v>
      </c>
    </row>
    <row r="9" spans="1:27" x14ac:dyDescent="0.15">
      <c r="A9" s="1" t="s">
        <v>529</v>
      </c>
      <c r="B9" s="1" t="s">
        <v>530</v>
      </c>
      <c r="C9" s="1" t="s">
        <v>5</v>
      </c>
      <c r="D9" s="1" t="s">
        <v>7</v>
      </c>
      <c r="E9" s="1" t="s">
        <v>531</v>
      </c>
      <c r="F9" s="1" t="s">
        <v>4</v>
      </c>
      <c r="G9" s="1" t="s">
        <v>3</v>
      </c>
      <c r="H9" s="1" t="s">
        <v>532</v>
      </c>
      <c r="I9" s="1" t="s">
        <v>54</v>
      </c>
      <c r="J9" s="1" t="s">
        <v>533</v>
      </c>
      <c r="K9" s="1" t="s">
        <v>534</v>
      </c>
      <c r="L9" s="1" t="s">
        <v>535</v>
      </c>
      <c r="M9" s="1" t="s">
        <v>536</v>
      </c>
      <c r="N9" s="1" t="s">
        <v>537</v>
      </c>
      <c r="O9" s="1" t="s">
        <v>538</v>
      </c>
      <c r="P9" s="1" t="s">
        <v>539</v>
      </c>
    </row>
    <row r="11" spans="1:27" x14ac:dyDescent="0.15">
      <c r="A11" s="10" t="s">
        <v>540</v>
      </c>
    </row>
    <row r="12" spans="1:27" x14ac:dyDescent="0.15">
      <c r="A12" s="1" t="s">
        <v>463</v>
      </c>
      <c r="B12" s="1" t="s">
        <v>463</v>
      </c>
      <c r="C12" s="1" t="s">
        <v>463</v>
      </c>
      <c r="D12" s="1" t="s">
        <v>463</v>
      </c>
      <c r="E12" s="1" t="s">
        <v>463</v>
      </c>
      <c r="F12" s="1" t="s">
        <v>463</v>
      </c>
      <c r="G12" s="1" t="s">
        <v>463</v>
      </c>
      <c r="H12" s="1" t="s">
        <v>463</v>
      </c>
      <c r="I12" s="1" t="s">
        <v>465</v>
      </c>
      <c r="J12" s="1" t="s">
        <v>462</v>
      </c>
      <c r="K12" s="1" t="s">
        <v>463</v>
      </c>
      <c r="L12" s="1" t="s">
        <v>462</v>
      </c>
      <c r="M12" s="1" t="s">
        <v>463</v>
      </c>
      <c r="N12" s="1" t="s">
        <v>463</v>
      </c>
      <c r="O12" s="1" t="s">
        <v>463</v>
      </c>
    </row>
    <row r="13" spans="1:27" x14ac:dyDescent="0.15">
      <c r="A13" s="1" t="s">
        <v>513</v>
      </c>
      <c r="B13" s="1" t="s">
        <v>515</v>
      </c>
      <c r="C13" s="1" t="s">
        <v>516</v>
      </c>
      <c r="D13" s="1" t="s">
        <v>517</v>
      </c>
      <c r="E13" s="1" t="s">
        <v>518</v>
      </c>
      <c r="F13" s="1" t="s">
        <v>519</v>
      </c>
      <c r="G13" s="1" t="s">
        <v>520</v>
      </c>
      <c r="H13" s="1" t="s">
        <v>521</v>
      </c>
      <c r="I13" s="1" t="s">
        <v>542</v>
      </c>
      <c r="J13" s="1" t="s">
        <v>545</v>
      </c>
      <c r="K13" s="1" t="s">
        <v>543</v>
      </c>
      <c r="L13" s="1" t="s">
        <v>550</v>
      </c>
      <c r="M13" s="1" t="s">
        <v>549</v>
      </c>
      <c r="N13" s="1" t="s">
        <v>554</v>
      </c>
      <c r="O13" s="1" t="s">
        <v>560</v>
      </c>
    </row>
    <row r="14" spans="1:27" x14ac:dyDescent="0.15">
      <c r="A14" s="1" t="s">
        <v>529</v>
      </c>
      <c r="B14" s="1" t="s">
        <v>5</v>
      </c>
      <c r="C14" s="1" t="s">
        <v>7</v>
      </c>
      <c r="D14" s="1" t="s">
        <v>531</v>
      </c>
      <c r="E14" s="1" t="s">
        <v>4</v>
      </c>
      <c r="F14" s="1" t="s">
        <v>3</v>
      </c>
      <c r="G14" s="1" t="s">
        <v>532</v>
      </c>
      <c r="H14" s="1" t="s">
        <v>54</v>
      </c>
      <c r="I14" s="1" t="s">
        <v>457</v>
      </c>
      <c r="J14" s="1" t="s">
        <v>544</v>
      </c>
      <c r="K14" s="1" t="s">
        <v>546</v>
      </c>
      <c r="L14" s="1" t="s">
        <v>551</v>
      </c>
      <c r="M14" s="1" t="s">
        <v>553</v>
      </c>
      <c r="N14" s="1" t="s">
        <v>552</v>
      </c>
      <c r="O14" s="1" t="s">
        <v>561</v>
      </c>
    </row>
    <row r="15" spans="1:27" x14ac:dyDescent="0.15">
      <c r="J15" s="1" t="s">
        <v>558</v>
      </c>
    </row>
    <row r="16" spans="1:27" x14ac:dyDescent="0.15">
      <c r="A16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workbookViewId="0">
      <selection activeCell="A7" sqref="A7"/>
    </sheetView>
  </sheetViews>
  <sheetFormatPr defaultRowHeight="13.5" x14ac:dyDescent="0.15"/>
  <sheetData>
    <row r="1" spans="1:49" s="1" customFormat="1" ht="16.5" x14ac:dyDescent="0.15">
      <c r="A1" s="2"/>
      <c r="B1" s="1" t="s">
        <v>257</v>
      </c>
    </row>
    <row r="2" spans="1:49" s="1" customFormat="1" ht="16.5" x14ac:dyDescent="0.15">
      <c r="B2" s="61" t="s">
        <v>46</v>
      </c>
      <c r="C2" s="61"/>
      <c r="D2" s="61"/>
      <c r="E2" s="61"/>
      <c r="F2" s="61" t="s">
        <v>45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 t="s">
        <v>44</v>
      </c>
      <c r="U2" s="61"/>
      <c r="V2" s="61"/>
      <c r="W2" s="61"/>
      <c r="X2" s="61"/>
      <c r="Y2" s="61"/>
      <c r="Z2" s="61"/>
      <c r="AA2" s="61"/>
      <c r="AB2" s="61"/>
      <c r="AC2" s="61"/>
      <c r="AD2" s="61" t="s">
        <v>43</v>
      </c>
      <c r="AE2" s="61"/>
      <c r="AF2" s="61"/>
      <c r="AG2" s="61"/>
      <c r="AH2" s="61"/>
      <c r="AI2" s="61"/>
      <c r="AJ2" s="61" t="s">
        <v>42</v>
      </c>
      <c r="AK2" s="61"/>
      <c r="AL2" s="61"/>
      <c r="AM2" s="61" t="s">
        <v>41</v>
      </c>
      <c r="AN2" s="61"/>
      <c r="AO2" s="61"/>
      <c r="AP2" s="61"/>
      <c r="AQ2" s="61"/>
      <c r="AR2" s="61"/>
      <c r="AS2" s="61"/>
      <c r="AT2" s="61"/>
      <c r="AU2" s="61"/>
      <c r="AV2" s="36" t="s">
        <v>40</v>
      </c>
      <c r="AW2" s="4"/>
    </row>
    <row r="3" spans="1:49" s="1" customFormat="1" ht="16.5" x14ac:dyDescent="0.15">
      <c r="A3" s="1" t="s">
        <v>39</v>
      </c>
      <c r="B3" s="1" t="s">
        <v>38</v>
      </c>
      <c r="C3" s="1" t="s">
        <v>37</v>
      </c>
      <c r="D3" s="1" t="s">
        <v>232</v>
      </c>
      <c r="E3" s="1" t="s">
        <v>36</v>
      </c>
      <c r="F3" s="1" t="s">
        <v>7</v>
      </c>
      <c r="G3" s="1" t="s">
        <v>6</v>
      </c>
      <c r="H3" s="1" t="s">
        <v>233</v>
      </c>
      <c r="I3" s="1" t="s">
        <v>4</v>
      </c>
      <c r="J3" s="1" t="s">
        <v>3</v>
      </c>
      <c r="K3" s="1" t="s">
        <v>325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326</v>
      </c>
      <c r="R3" s="2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556</v>
      </c>
      <c r="AE3" s="1" t="s">
        <v>125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1</v>
      </c>
    </row>
    <row r="4" spans="1:49" s="1" customFormat="1" ht="16.5" x14ac:dyDescent="0.15"/>
    <row r="5" spans="1:49" s="1" customFormat="1" ht="16.5" x14ac:dyDescent="0.15">
      <c r="A5" s="1" t="s">
        <v>143</v>
      </c>
      <c r="F5" s="1" t="s">
        <v>249</v>
      </c>
      <c r="G5" s="1" t="s">
        <v>249</v>
      </c>
      <c r="H5" s="1" t="s">
        <v>249</v>
      </c>
      <c r="I5" s="1" t="s">
        <v>249</v>
      </c>
      <c r="J5" s="1" t="s">
        <v>249</v>
      </c>
      <c r="Q5" s="1" t="s">
        <v>248</v>
      </c>
      <c r="AV5" s="1" t="s">
        <v>452</v>
      </c>
    </row>
    <row r="6" spans="1:49" s="1" customFormat="1" ht="16.5" x14ac:dyDescent="0.15">
      <c r="A6" s="1" t="s">
        <v>145</v>
      </c>
      <c r="F6" s="1" t="s">
        <v>248</v>
      </c>
      <c r="G6" s="1" t="s">
        <v>248</v>
      </c>
      <c r="H6" s="1" t="s">
        <v>248</v>
      </c>
      <c r="I6" s="1" t="s">
        <v>248</v>
      </c>
      <c r="J6" s="1" t="s">
        <v>254</v>
      </c>
      <c r="Q6" s="1" t="s">
        <v>254</v>
      </c>
      <c r="AV6" s="1" t="s">
        <v>452</v>
      </c>
    </row>
    <row r="7" spans="1:49" s="1" customFormat="1" ht="16.5" x14ac:dyDescent="0.15">
      <c r="A7" s="1" t="s">
        <v>146</v>
      </c>
      <c r="B7" s="1" t="s">
        <v>249</v>
      </c>
      <c r="C7" s="1" t="s">
        <v>249</v>
      </c>
      <c r="D7" s="1" t="s">
        <v>249</v>
      </c>
      <c r="E7" s="1" t="s">
        <v>249</v>
      </c>
    </row>
    <row r="8" spans="1:49" s="1" customFormat="1" ht="16.5" x14ac:dyDescent="0.15">
      <c r="A8" s="1" t="s">
        <v>147</v>
      </c>
      <c r="AM8" s="1" t="s">
        <v>248</v>
      </c>
      <c r="AN8" s="1" t="s">
        <v>248</v>
      </c>
      <c r="AO8" s="1" t="s">
        <v>248</v>
      </c>
    </row>
    <row r="9" spans="1:49" s="1" customFormat="1" ht="16.5" x14ac:dyDescent="0.15">
      <c r="A9" s="1" t="s">
        <v>131</v>
      </c>
      <c r="F9" s="1" t="s">
        <v>248</v>
      </c>
      <c r="G9" s="1" t="s">
        <v>248</v>
      </c>
      <c r="H9" s="1" t="s">
        <v>248</v>
      </c>
      <c r="I9" s="1" t="s">
        <v>248</v>
      </c>
      <c r="J9" s="1" t="s">
        <v>248</v>
      </c>
    </row>
    <row r="10" spans="1:49" s="1" customFormat="1" ht="16.5" x14ac:dyDescent="0.15">
      <c r="A10" s="1" t="s">
        <v>148</v>
      </c>
      <c r="F10" s="1" t="s">
        <v>249</v>
      </c>
      <c r="G10" s="1" t="s">
        <v>249</v>
      </c>
      <c r="H10" s="1" t="s">
        <v>249</v>
      </c>
      <c r="I10" s="1" t="s">
        <v>249</v>
      </c>
      <c r="J10" s="1" t="s">
        <v>249</v>
      </c>
    </row>
    <row r="11" spans="1:49" s="1" customFormat="1" ht="16.5" x14ac:dyDescent="0.15">
      <c r="A11" s="1" t="s">
        <v>149</v>
      </c>
      <c r="F11" s="1" t="s">
        <v>255</v>
      </c>
      <c r="G11" s="1" t="s">
        <v>255</v>
      </c>
      <c r="H11" s="1" t="s">
        <v>255</v>
      </c>
      <c r="I11" s="1" t="s">
        <v>255</v>
      </c>
      <c r="J11" s="1" t="s">
        <v>255</v>
      </c>
      <c r="K11" s="1" t="s">
        <v>248</v>
      </c>
      <c r="N11" s="1" t="s">
        <v>248</v>
      </c>
      <c r="P11" s="1" t="s">
        <v>248</v>
      </c>
      <c r="Q11" s="1" t="s">
        <v>248</v>
      </c>
      <c r="X11" s="1" t="s">
        <v>248</v>
      </c>
      <c r="AA11" s="1" t="s">
        <v>248</v>
      </c>
      <c r="AE11" s="1" t="s">
        <v>248</v>
      </c>
      <c r="AF11" s="1" t="s">
        <v>248</v>
      </c>
      <c r="AG11" s="1" t="s">
        <v>248</v>
      </c>
    </row>
    <row r="12" spans="1:49" s="1" customFormat="1" ht="16.5" x14ac:dyDescent="0.15">
      <c r="A12" s="1" t="s">
        <v>150</v>
      </c>
      <c r="F12" s="1" t="s">
        <v>249</v>
      </c>
      <c r="G12" s="1" t="s">
        <v>249</v>
      </c>
      <c r="H12" s="1" t="s">
        <v>249</v>
      </c>
      <c r="I12" s="1" t="s">
        <v>249</v>
      </c>
      <c r="J12" s="1" t="s">
        <v>249</v>
      </c>
    </row>
    <row r="13" spans="1:49" s="1" customFormat="1" ht="16.5" x14ac:dyDescent="0.15">
      <c r="A13" s="1" t="s">
        <v>265</v>
      </c>
      <c r="F13" s="1" t="s">
        <v>132</v>
      </c>
    </row>
    <row r="14" spans="1:49" s="1" customFormat="1" ht="16.5" x14ac:dyDescent="0.15">
      <c r="A14" s="1" t="s">
        <v>51</v>
      </c>
      <c r="F14" s="1" t="s">
        <v>248</v>
      </c>
      <c r="G14" s="1" t="s">
        <v>248</v>
      </c>
      <c r="H14" s="1" t="s">
        <v>248</v>
      </c>
      <c r="I14" s="1" t="s">
        <v>248</v>
      </c>
      <c r="J14" s="1" t="s">
        <v>254</v>
      </c>
    </row>
    <row r="15" spans="1:49" s="1" customFormat="1" ht="16.5" x14ac:dyDescent="0.15"/>
    <row r="16" spans="1:49" s="1" customFormat="1" ht="16.5" x14ac:dyDescent="0.15"/>
    <row r="17" spans="1:48" s="1" customFormat="1" ht="16.5" x14ac:dyDescent="0.15"/>
    <row r="18" spans="1:48" s="1" customFormat="1" ht="16.5" x14ac:dyDescent="0.15">
      <c r="A18" s="1" t="s">
        <v>154</v>
      </c>
      <c r="AP18" s="1" t="s">
        <v>248</v>
      </c>
      <c r="AQ18" s="1" t="s">
        <v>248</v>
      </c>
      <c r="AR18" s="1" t="s">
        <v>248</v>
      </c>
      <c r="AS18" s="1" t="s">
        <v>248</v>
      </c>
      <c r="AT18" s="1" t="s">
        <v>248</v>
      </c>
      <c r="AU18" s="1" t="s">
        <v>248</v>
      </c>
      <c r="AV18" s="1" t="s">
        <v>248</v>
      </c>
    </row>
    <row r="19" spans="1:48" s="1" customFormat="1" ht="16.5" x14ac:dyDescent="0.15">
      <c r="A19" s="1" t="s">
        <v>153</v>
      </c>
      <c r="AP19" s="1" t="s">
        <v>248</v>
      </c>
      <c r="AQ19" s="1" t="s">
        <v>248</v>
      </c>
      <c r="AR19" s="1" t="s">
        <v>248</v>
      </c>
      <c r="AS19" s="1" t="s">
        <v>248</v>
      </c>
      <c r="AT19" s="1" t="s">
        <v>248</v>
      </c>
    </row>
    <row r="20" spans="1:48" s="1" customFormat="1" ht="16.5" x14ac:dyDescent="0.15">
      <c r="A20" s="1" t="s">
        <v>152</v>
      </c>
      <c r="AP20" s="1" t="s">
        <v>248</v>
      </c>
      <c r="AQ20" s="1" t="s">
        <v>248</v>
      </c>
      <c r="AR20" s="1" t="s">
        <v>248</v>
      </c>
      <c r="AS20" s="1" t="s">
        <v>248</v>
      </c>
      <c r="AT20" s="1" t="s">
        <v>248</v>
      </c>
      <c r="AU20" s="1" t="s">
        <v>248</v>
      </c>
    </row>
    <row r="21" spans="1:48" s="1" customFormat="1" ht="16.5" x14ac:dyDescent="0.15">
      <c r="A21" s="1" t="s">
        <v>0</v>
      </c>
      <c r="AN21" s="1" t="s">
        <v>248</v>
      </c>
    </row>
    <row r="22" spans="1:48" s="1" customFormat="1" ht="16.5" x14ac:dyDescent="0.15">
      <c r="A22" s="1" t="s">
        <v>113</v>
      </c>
      <c r="AP22" s="1" t="s">
        <v>248</v>
      </c>
      <c r="AQ22" s="1" t="s">
        <v>248</v>
      </c>
      <c r="AR22" s="1" t="s">
        <v>248</v>
      </c>
      <c r="AS22" s="1" t="s">
        <v>248</v>
      </c>
      <c r="AT22" s="1" t="s">
        <v>248</v>
      </c>
      <c r="AU22" s="1" t="s">
        <v>248</v>
      </c>
    </row>
    <row r="23" spans="1:48" s="1" customFormat="1" ht="16.5" x14ac:dyDescent="0.15">
      <c r="A23" s="1" t="s">
        <v>130</v>
      </c>
      <c r="AP23" s="1" t="s">
        <v>248</v>
      </c>
      <c r="AQ23" s="1" t="s">
        <v>248</v>
      </c>
      <c r="AS23" s="1" t="s">
        <v>248</v>
      </c>
      <c r="AT23" s="1" t="s">
        <v>248</v>
      </c>
    </row>
    <row r="24" spans="1:48" s="1" customFormat="1" ht="16.5" x14ac:dyDescent="0.15"/>
    <row r="25" spans="1:48" s="1" customFormat="1" ht="16.5" x14ac:dyDescent="0.15">
      <c r="A25" s="1" t="s">
        <v>248</v>
      </c>
      <c r="B25" s="1" t="s">
        <v>142</v>
      </c>
    </row>
    <row r="26" spans="1:48" s="1" customFormat="1" ht="16.5" x14ac:dyDescent="0.15">
      <c r="A26" s="1" t="s">
        <v>255</v>
      </c>
      <c r="B26" s="1" t="s">
        <v>141</v>
      </c>
    </row>
    <row r="27" spans="1:48" s="1" customFormat="1" ht="16.5" x14ac:dyDescent="0.15"/>
    <row r="28" spans="1:48" s="1" customFormat="1" ht="16.5" x14ac:dyDescent="0.15"/>
    <row r="29" spans="1:48" s="1" customFormat="1" ht="16.5" x14ac:dyDescent="0.15"/>
    <row r="30" spans="1:48" s="1" customFormat="1" ht="16.5" x14ac:dyDescent="0.15"/>
  </sheetData>
  <mergeCells count="6">
    <mergeCell ref="AM2:AU2"/>
    <mergeCell ref="B2:E2"/>
    <mergeCell ref="F2:S2"/>
    <mergeCell ref="T2:AC2"/>
    <mergeCell ref="AD2:AI2"/>
    <mergeCell ref="AJ2:AL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7"/>
  <sheetViews>
    <sheetView topLeftCell="A13" workbookViewId="0">
      <selection activeCell="R35" sqref="R35:S35"/>
    </sheetView>
  </sheetViews>
  <sheetFormatPr defaultRowHeight="16.5" x14ac:dyDescent="0.15"/>
  <cols>
    <col min="1" max="1" width="29.625" style="1" customWidth="1"/>
    <col min="2" max="2" width="11.625" style="1" customWidth="1"/>
    <col min="3" max="4" width="9" style="1"/>
    <col min="5" max="5" width="12.125" style="1" customWidth="1"/>
    <col min="6" max="6" width="9" style="1"/>
    <col min="7" max="7" width="11.625" style="1" customWidth="1"/>
    <col min="8" max="8" width="9" style="1"/>
    <col min="9" max="9" width="13.75" style="1" customWidth="1"/>
    <col min="10" max="16" width="9" style="1"/>
    <col min="17" max="17" width="11" style="1" customWidth="1"/>
    <col min="18" max="27" width="9" style="1"/>
    <col min="28" max="28" width="26.875" style="1" customWidth="1"/>
    <col min="29" max="29" width="32.625" style="1" customWidth="1"/>
    <col min="30" max="30" width="80.625" style="1" customWidth="1"/>
    <col min="31" max="31" width="108.875" style="1" customWidth="1"/>
    <col min="32" max="32" width="9" style="1"/>
    <col min="33" max="33" width="15.375" style="1" customWidth="1"/>
    <col min="34" max="34" width="14" style="1" customWidth="1"/>
    <col min="35" max="35" width="14.125" style="1" customWidth="1"/>
    <col min="36" max="36" width="9" style="1"/>
    <col min="37" max="37" width="15.5" style="1" customWidth="1"/>
    <col min="38" max="38" width="12.625" style="1" customWidth="1"/>
    <col min="39" max="39" width="14.5" style="1" customWidth="1"/>
    <col min="40" max="40" width="9" style="1"/>
    <col min="41" max="41" width="12.75" style="1" customWidth="1"/>
    <col min="42" max="42" width="11.875" style="1" customWidth="1"/>
    <col min="43" max="43" width="16.125" style="1" customWidth="1"/>
    <col min="44" max="52" width="9" style="1"/>
    <col min="53" max="53" width="13.25" style="1" customWidth="1"/>
    <col min="54" max="54" width="13.375" style="1" customWidth="1"/>
    <col min="55" max="55" width="13.5" style="1" customWidth="1"/>
    <col min="56" max="60" width="9" style="1"/>
    <col min="61" max="61" width="11.25" style="1" customWidth="1"/>
    <col min="62" max="62" width="12.75" style="1" customWidth="1"/>
    <col min="63" max="16384" width="9" style="1"/>
  </cols>
  <sheetData>
    <row r="1" spans="2:29" x14ac:dyDescent="0.15">
      <c r="B1" s="10" t="s">
        <v>162</v>
      </c>
    </row>
    <row r="2" spans="2:29" x14ac:dyDescent="0.15">
      <c r="B2" s="1" t="s">
        <v>172</v>
      </c>
      <c r="C2" s="1" t="s">
        <v>89</v>
      </c>
    </row>
    <row r="3" spans="2:29" x14ac:dyDescent="0.15">
      <c r="C3" s="6" t="s">
        <v>90</v>
      </c>
    </row>
    <row r="4" spans="2:29" x14ac:dyDescent="0.15">
      <c r="C4" s="6" t="s">
        <v>91</v>
      </c>
    </row>
    <row r="5" spans="2:29" x14ac:dyDescent="0.15">
      <c r="C5" s="6" t="s">
        <v>92</v>
      </c>
    </row>
    <row r="6" spans="2:29" x14ac:dyDescent="0.15">
      <c r="C6" s="6"/>
    </row>
    <row r="7" spans="2:29" x14ac:dyDescent="0.15">
      <c r="B7" s="1" t="s">
        <v>129</v>
      </c>
      <c r="C7" s="6" t="s">
        <v>173</v>
      </c>
    </row>
    <row r="8" spans="2:29" x14ac:dyDescent="0.15">
      <c r="C8" s="1" t="s">
        <v>84</v>
      </c>
    </row>
    <row r="9" spans="2:29" x14ac:dyDescent="0.15">
      <c r="C9" s="6" t="s">
        <v>85</v>
      </c>
    </row>
    <row r="10" spans="2:29" x14ac:dyDescent="0.15">
      <c r="C10" s="6" t="s">
        <v>86</v>
      </c>
    </row>
    <row r="11" spans="2:29" x14ac:dyDescent="0.15">
      <c r="C11" s="6" t="s">
        <v>87</v>
      </c>
    </row>
    <row r="12" spans="2:29" x14ac:dyDescent="0.15">
      <c r="C12" s="6"/>
    </row>
    <row r="13" spans="2:29" x14ac:dyDescent="0.15">
      <c r="B13" s="16" t="s">
        <v>210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2:29" x14ac:dyDescent="0.15">
      <c r="B14" s="17"/>
      <c r="C14" s="17" t="s">
        <v>215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2:29" x14ac:dyDescent="0.15">
      <c r="B15" s="17"/>
      <c r="C15" s="17" t="s">
        <v>216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2:29" x14ac:dyDescent="0.15">
      <c r="B16" s="17"/>
      <c r="C16" s="17" t="s">
        <v>217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2:48" x14ac:dyDescent="0.15">
      <c r="B17" s="17"/>
      <c r="C17" s="17" t="s">
        <v>211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2:48" x14ac:dyDescent="0.15">
      <c r="B18" s="17"/>
      <c r="C18" s="17" t="s">
        <v>212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2:48" x14ac:dyDescent="0.15">
      <c r="B19" s="17"/>
      <c r="C19" s="17" t="s">
        <v>213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2:48" x14ac:dyDescent="0.15">
      <c r="B20" s="7"/>
      <c r="C20" s="7" t="s">
        <v>214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2:48" s="3" customFormat="1" x14ac:dyDescent="0.15"/>
    <row r="22" spans="2:48" s="3" customFormat="1" x14ac:dyDescent="0.15">
      <c r="B22" s="3" t="s">
        <v>29</v>
      </c>
    </row>
    <row r="23" spans="2:48" s="3" customFormat="1" x14ac:dyDescent="0.15">
      <c r="C23" s="3" t="s">
        <v>258</v>
      </c>
    </row>
    <row r="24" spans="2:48" s="3" customFormat="1" x14ac:dyDescent="0.15"/>
    <row r="25" spans="2:48" s="3" customFormat="1" x14ac:dyDescent="0.15"/>
    <row r="26" spans="2:48" x14ac:dyDescent="0.15"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4"/>
      <c r="AT26" s="4"/>
      <c r="AU26" s="4"/>
      <c r="AV26" s="4"/>
    </row>
    <row r="27" spans="2:48" x14ac:dyDescent="0.15">
      <c r="B27" s="10" t="s">
        <v>202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4"/>
      <c r="AT27" s="4"/>
      <c r="AU27" s="4"/>
      <c r="AV27" s="4"/>
    </row>
    <row r="28" spans="2:48" x14ac:dyDescent="0.15">
      <c r="B28" s="89" t="s">
        <v>163</v>
      </c>
      <c r="C28" s="89"/>
      <c r="D28" s="89" t="s">
        <v>164</v>
      </c>
      <c r="E28" s="89"/>
      <c r="F28" s="89" t="s">
        <v>165</v>
      </c>
      <c r="G28" s="89"/>
      <c r="H28" s="89" t="s">
        <v>166</v>
      </c>
      <c r="I28" s="89"/>
      <c r="J28" s="89" t="s">
        <v>167</v>
      </c>
      <c r="K28" s="89"/>
      <c r="L28" s="78" t="s">
        <v>168</v>
      </c>
      <c r="M28" s="78"/>
      <c r="N28" s="78" t="s">
        <v>169</v>
      </c>
      <c r="O28" s="78"/>
      <c r="P28" s="78" t="s">
        <v>191</v>
      </c>
      <c r="Q28" s="78"/>
      <c r="R28" s="78" t="s">
        <v>192</v>
      </c>
      <c r="S28" s="78"/>
      <c r="T28" s="78" t="s">
        <v>193</v>
      </c>
      <c r="U28" s="78"/>
      <c r="V28" s="78" t="s">
        <v>194</v>
      </c>
      <c r="W28" s="78"/>
      <c r="X28" s="78" t="s">
        <v>204</v>
      </c>
      <c r="Y28" s="78"/>
      <c r="Z28" s="78" t="s">
        <v>225</v>
      </c>
      <c r="AA28" s="78"/>
      <c r="AB28" s="78" t="s">
        <v>170</v>
      </c>
      <c r="AC28" s="78"/>
      <c r="AD28" s="88" t="s">
        <v>171</v>
      </c>
      <c r="AE28" s="88"/>
    </row>
    <row r="29" spans="2:48" x14ac:dyDescent="0.15">
      <c r="B29" s="92" t="s">
        <v>174</v>
      </c>
      <c r="C29" s="92"/>
      <c r="D29" s="64" t="s">
        <v>177</v>
      </c>
      <c r="E29" s="64"/>
      <c r="F29" s="82"/>
      <c r="G29" s="82"/>
      <c r="H29" s="92"/>
      <c r="I29" s="92"/>
      <c r="J29" s="92"/>
      <c r="K29" s="92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90"/>
      <c r="Y29" s="91"/>
      <c r="Z29" s="80"/>
      <c r="AA29" s="81"/>
      <c r="AB29" s="79" t="s">
        <v>175</v>
      </c>
      <c r="AC29" s="79"/>
      <c r="AD29" s="87" t="str">
        <f>CONCATENATE(D29)</f>
        <v>怪物装备本身附加命中率</v>
      </c>
      <c r="AE29" s="87"/>
    </row>
    <row r="30" spans="2:48" x14ac:dyDescent="0.15">
      <c r="B30" s="22"/>
      <c r="C30" s="22"/>
      <c r="D30" s="23"/>
      <c r="E30" s="23"/>
      <c r="F30" s="24"/>
      <c r="G30" s="24"/>
      <c r="H30" s="22"/>
      <c r="I30" s="22"/>
      <c r="J30" s="22"/>
      <c r="K30" s="22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6"/>
      <c r="AE30" s="26"/>
    </row>
    <row r="31" spans="2:48" s="27" customFormat="1" x14ac:dyDescent="0.15">
      <c r="B31" s="28" t="s">
        <v>201</v>
      </c>
      <c r="C31" s="28"/>
      <c r="D31" s="29"/>
      <c r="E31" s="29"/>
      <c r="F31" s="24"/>
      <c r="G31" s="24"/>
      <c r="H31" s="28"/>
      <c r="I31" s="28"/>
      <c r="J31" s="28"/>
      <c r="K31" s="28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1"/>
      <c r="AE31" s="31"/>
    </row>
    <row r="32" spans="2:48" x14ac:dyDescent="0.15">
      <c r="B32" s="89" t="s">
        <v>163</v>
      </c>
      <c r="C32" s="89"/>
      <c r="D32" s="89" t="s">
        <v>164</v>
      </c>
      <c r="E32" s="89"/>
      <c r="F32" s="89" t="s">
        <v>165</v>
      </c>
      <c r="G32" s="89"/>
      <c r="H32" s="89" t="s">
        <v>166</v>
      </c>
      <c r="I32" s="89"/>
      <c r="J32" s="89" t="s">
        <v>167</v>
      </c>
      <c r="K32" s="89"/>
      <c r="L32" s="78" t="s">
        <v>168</v>
      </c>
      <c r="M32" s="78"/>
      <c r="N32" s="78" t="s">
        <v>169</v>
      </c>
      <c r="O32" s="78"/>
      <c r="P32" s="78" t="s">
        <v>191</v>
      </c>
      <c r="Q32" s="78"/>
      <c r="R32" s="78" t="s">
        <v>192</v>
      </c>
      <c r="S32" s="78"/>
      <c r="T32" s="78" t="s">
        <v>193</v>
      </c>
      <c r="U32" s="78"/>
      <c r="V32" s="78" t="s">
        <v>194</v>
      </c>
      <c r="W32" s="78"/>
      <c r="X32" s="78" t="s">
        <v>204</v>
      </c>
      <c r="Y32" s="78"/>
      <c r="Z32" s="78" t="s">
        <v>225</v>
      </c>
      <c r="AA32" s="78"/>
      <c r="AB32" s="78" t="s">
        <v>170</v>
      </c>
      <c r="AC32" s="78"/>
      <c r="AD32" s="88" t="s">
        <v>171</v>
      </c>
      <c r="AE32" s="88"/>
    </row>
    <row r="33" spans="1:31" x14ac:dyDescent="0.15">
      <c r="A33" s="12" t="s">
        <v>685</v>
      </c>
      <c r="B33" s="92" t="s">
        <v>133</v>
      </c>
      <c r="C33" s="92"/>
      <c r="D33" s="64" t="s">
        <v>203</v>
      </c>
      <c r="E33" s="64"/>
      <c r="F33" s="64" t="s">
        <v>178</v>
      </c>
      <c r="G33" s="64"/>
      <c r="H33" s="64" t="s">
        <v>176</v>
      </c>
      <c r="I33" s="64"/>
      <c r="J33" s="64"/>
      <c r="K33" s="64"/>
      <c r="L33" s="62"/>
      <c r="M33" s="62"/>
      <c r="N33" s="62"/>
      <c r="O33" s="62"/>
      <c r="P33" s="83"/>
      <c r="Q33" s="84"/>
      <c r="R33" s="83"/>
      <c r="S33" s="84"/>
      <c r="T33" s="83"/>
      <c r="U33" s="84"/>
      <c r="V33" s="83"/>
      <c r="W33" s="84"/>
      <c r="X33" s="67"/>
      <c r="Y33" s="68"/>
      <c r="Z33" s="71"/>
      <c r="AA33" s="72"/>
      <c r="AB33" s="62" t="s">
        <v>605</v>
      </c>
      <c r="AC33" s="62"/>
      <c r="AD33" s="63" t="str">
        <f>CONCATENATE(D33,"+",F33,"-",H33)</f>
        <v>固有暴击率+攻击方装备本身附加暴击率-防御方装备本身附加暴击抗性</v>
      </c>
      <c r="AE33" s="63"/>
    </row>
    <row r="34" spans="1:31" x14ac:dyDescent="0.15">
      <c r="B34" s="92" t="s">
        <v>135</v>
      </c>
      <c r="C34" s="92"/>
      <c r="D34" s="64" t="s">
        <v>179</v>
      </c>
      <c r="E34" s="64"/>
      <c r="F34" s="75" t="s">
        <v>205</v>
      </c>
      <c r="G34" s="75"/>
      <c r="H34" s="64" t="s">
        <v>180</v>
      </c>
      <c r="I34" s="64"/>
      <c r="J34" s="21" t="s">
        <v>181</v>
      </c>
      <c r="K34" s="21"/>
      <c r="L34" s="21" t="s">
        <v>182</v>
      </c>
      <c r="M34" s="21"/>
      <c r="N34" s="21" t="s">
        <v>183</v>
      </c>
      <c r="O34" s="21"/>
      <c r="P34" s="20" t="s">
        <v>184</v>
      </c>
      <c r="Q34" s="20"/>
      <c r="R34" s="64"/>
      <c r="S34" s="64"/>
      <c r="T34" s="83"/>
      <c r="U34" s="84"/>
      <c r="V34" s="83"/>
      <c r="W34" s="84"/>
      <c r="X34" s="67"/>
      <c r="Y34" s="68"/>
      <c r="Z34" s="71"/>
      <c r="AA34" s="72"/>
      <c r="AB34" s="62" t="s">
        <v>657</v>
      </c>
      <c r="AC34" s="62"/>
      <c r="AD34" s="63" t="str">
        <f>CONCATENATE(D34,"+",F34,"+",H34,"+",L34,"+",N34,"+",P34,"+",J34)</f>
        <v>怪物本身力量+怪物升星附加力量+装备本身附加力量+装备进阶附加力量+装备镶嵌附加力量+人物装备附加力量+装备强化附加力量</v>
      </c>
      <c r="AE34" s="63"/>
    </row>
    <row r="35" spans="1:31" ht="16.5" customHeight="1" x14ac:dyDescent="0.15">
      <c r="B35" s="85" t="s">
        <v>136</v>
      </c>
      <c r="C35" s="86"/>
      <c r="D35" s="64" t="s">
        <v>185</v>
      </c>
      <c r="E35" s="64"/>
      <c r="F35" s="75" t="s">
        <v>206</v>
      </c>
      <c r="G35" s="75"/>
      <c r="H35" s="64" t="s">
        <v>186</v>
      </c>
      <c r="I35" s="64"/>
      <c r="J35" s="21" t="s">
        <v>187</v>
      </c>
      <c r="K35" s="21"/>
      <c r="L35" s="21" t="s">
        <v>188</v>
      </c>
      <c r="M35" s="21"/>
      <c r="N35" s="21" t="s">
        <v>189</v>
      </c>
      <c r="O35" s="21"/>
      <c r="P35" s="20" t="s">
        <v>190</v>
      </c>
      <c r="Q35" s="20"/>
      <c r="R35" s="64"/>
      <c r="S35" s="64"/>
      <c r="T35" s="83"/>
      <c r="U35" s="84"/>
      <c r="V35" s="83"/>
      <c r="W35" s="84"/>
      <c r="X35" s="67"/>
      <c r="Y35" s="68"/>
      <c r="Z35" s="71"/>
      <c r="AA35" s="72"/>
      <c r="AB35" s="62" t="s">
        <v>657</v>
      </c>
      <c r="AC35" s="62"/>
      <c r="AD35" s="63" t="str">
        <f>CONCATENATE(D35,"+",F35,"+",H35,"+",L35,"+",N35,"+",P35,"+",J35)</f>
        <v>怪物本身智力+怪物升星附加智力+装备本身附加智力+装备进阶附加智力+装备镶嵌附加智力+人物装备附加智力+装备强化附加智力</v>
      </c>
      <c r="AE35" s="63"/>
    </row>
    <row r="36" spans="1:31" x14ac:dyDescent="0.15">
      <c r="B36" s="92" t="s">
        <v>93</v>
      </c>
      <c r="C36" s="92"/>
      <c r="D36" s="64" t="s">
        <v>195</v>
      </c>
      <c r="E36" s="64"/>
      <c r="F36" s="75" t="s">
        <v>207</v>
      </c>
      <c r="G36" s="75"/>
      <c r="H36" s="64" t="s">
        <v>196</v>
      </c>
      <c r="I36" s="64"/>
      <c r="J36" s="21" t="s">
        <v>197</v>
      </c>
      <c r="K36" s="21"/>
      <c r="L36" s="21" t="s">
        <v>198</v>
      </c>
      <c r="M36" s="21"/>
      <c r="N36" s="21" t="s">
        <v>199</v>
      </c>
      <c r="O36" s="21"/>
      <c r="P36" s="20" t="s">
        <v>200</v>
      </c>
      <c r="Q36" s="20"/>
      <c r="R36" s="33" t="s">
        <v>618</v>
      </c>
      <c r="S36" s="32"/>
      <c r="T36" s="33" t="s">
        <v>619</v>
      </c>
      <c r="U36" s="32"/>
      <c r="V36" s="33" t="s">
        <v>620</v>
      </c>
      <c r="W36" s="32"/>
      <c r="X36" s="33" t="s">
        <v>621</v>
      </c>
      <c r="Y36" s="32"/>
      <c r="Z36" s="64" t="s">
        <v>622</v>
      </c>
      <c r="AA36" s="64"/>
      <c r="AB36" s="62" t="s">
        <v>230</v>
      </c>
      <c r="AC36" s="62"/>
      <c r="AD36" s="63" t="str">
        <f>CONCATENATE("(",D36,"+",F36,"+",H36,"+",L36,"+",N36,"+",P36,"+",J36,")","*","（","1","+",R36,")","*","(","1","+",T36,"+",V36,"+",X36,"+",Z36,")")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E36" s="63"/>
    </row>
    <row r="37" spans="1:31" x14ac:dyDescent="0.15">
      <c r="B37" s="76" t="s">
        <v>209</v>
      </c>
      <c r="C37" s="77"/>
      <c r="D37" s="64" t="s">
        <v>218</v>
      </c>
      <c r="E37" s="64"/>
      <c r="F37" s="75" t="s">
        <v>219</v>
      </c>
      <c r="G37" s="75"/>
      <c r="H37" s="64" t="s">
        <v>220</v>
      </c>
      <c r="I37" s="64"/>
      <c r="J37" s="21" t="s">
        <v>221</v>
      </c>
      <c r="K37" s="21"/>
      <c r="L37" s="21" t="s">
        <v>222</v>
      </c>
      <c r="M37" s="21"/>
      <c r="N37" s="21" t="s">
        <v>223</v>
      </c>
      <c r="O37" s="21"/>
      <c r="P37" s="20" t="s">
        <v>224</v>
      </c>
      <c r="Q37" s="20"/>
      <c r="R37" s="33" t="s">
        <v>627</v>
      </c>
      <c r="S37" s="32"/>
      <c r="T37" s="71" t="s">
        <v>626</v>
      </c>
      <c r="U37" s="72"/>
      <c r="V37" s="71" t="s">
        <v>625</v>
      </c>
      <c r="W37" s="72"/>
      <c r="X37" s="71" t="s">
        <v>624</v>
      </c>
      <c r="Y37" s="72"/>
      <c r="Z37" s="64" t="s">
        <v>623</v>
      </c>
      <c r="AA37" s="64"/>
      <c r="AB37" s="62" t="s">
        <v>230</v>
      </c>
      <c r="AC37" s="62"/>
      <c r="AD37" s="63" t="str">
        <f>CONCATENATE("(",D37,"+",F37,"+",H37,"+",L37,"+",N37,"+",P37,"+",J37,")","*","（","1","+",R37,")","*","(","1","+",T37,"+",V37,"+",X37,"+",Z37,")")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E37" s="63"/>
    </row>
    <row r="38" spans="1:31" x14ac:dyDescent="0.15">
      <c r="B38" s="76" t="s">
        <v>231</v>
      </c>
      <c r="C38" s="77"/>
      <c r="D38" s="64" t="s">
        <v>244</v>
      </c>
      <c r="E38" s="64"/>
      <c r="F38" s="64" t="s">
        <v>632</v>
      </c>
      <c r="G38" s="64"/>
      <c r="H38" s="64"/>
      <c r="I38" s="64"/>
      <c r="J38" s="65"/>
      <c r="K38" s="66"/>
      <c r="L38" s="65"/>
      <c r="M38" s="66"/>
      <c r="N38" s="65"/>
      <c r="O38" s="66"/>
      <c r="P38" s="67"/>
      <c r="Q38" s="68"/>
      <c r="R38" s="67"/>
      <c r="S38" s="68"/>
      <c r="T38" s="71"/>
      <c r="U38" s="72"/>
      <c r="V38" s="71"/>
      <c r="W38" s="72"/>
      <c r="X38" s="71"/>
      <c r="Y38" s="72"/>
      <c r="Z38" s="64"/>
      <c r="AA38" s="64"/>
      <c r="AB38" s="62" t="s">
        <v>600</v>
      </c>
      <c r="AC38" s="62"/>
      <c r="AD38" s="63" t="str">
        <f>CONCATENATE(D38,"*","（",1,"+",F38,")")</f>
        <v>怪物本身耐力*（1+被动附加耐力百分比)</v>
      </c>
      <c r="AE38" s="63"/>
    </row>
    <row r="39" spans="1:31" x14ac:dyDescent="0.15">
      <c r="B39" s="76" t="s">
        <v>234</v>
      </c>
      <c r="C39" s="77"/>
      <c r="D39" s="64" t="s">
        <v>235</v>
      </c>
      <c r="E39" s="64"/>
      <c r="F39" s="75" t="s">
        <v>236</v>
      </c>
      <c r="G39" s="75"/>
      <c r="H39" s="64" t="s">
        <v>237</v>
      </c>
      <c r="I39" s="64"/>
      <c r="J39" s="21" t="s">
        <v>238</v>
      </c>
      <c r="K39" s="21"/>
      <c r="L39" s="21" t="s">
        <v>239</v>
      </c>
      <c r="M39" s="21"/>
      <c r="N39" s="21" t="s">
        <v>240</v>
      </c>
      <c r="O39" s="21"/>
      <c r="P39" s="20" t="s">
        <v>245</v>
      </c>
      <c r="Q39" s="20"/>
      <c r="R39" s="33" t="s">
        <v>628</v>
      </c>
      <c r="S39" s="32"/>
      <c r="T39" s="71" t="s">
        <v>629</v>
      </c>
      <c r="U39" s="72"/>
      <c r="V39" s="71" t="s">
        <v>630</v>
      </c>
      <c r="W39" s="72"/>
      <c r="X39" s="64" t="s">
        <v>631</v>
      </c>
      <c r="Y39" s="64"/>
      <c r="Z39" s="64"/>
      <c r="AA39" s="64"/>
      <c r="AB39" s="62" t="s">
        <v>208</v>
      </c>
      <c r="AC39" s="62"/>
      <c r="AD39" s="63" t="str">
        <f>CONCATENATE("(",D39,"+",F39,"+",H39,"+",L39,"+",N39,"+",P39,"+",J39,")","*","（","1","+",R39,")","*","(","1","+",T39,"+",V39,"+",X39,")")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E39" s="63"/>
    </row>
    <row r="40" spans="1:31" s="55" customFormat="1" x14ac:dyDescent="0.15">
      <c r="B40" s="69" t="s">
        <v>568</v>
      </c>
      <c r="C40" s="70"/>
      <c r="D40" s="64" t="s">
        <v>569</v>
      </c>
      <c r="E40" s="64"/>
      <c r="F40" s="75" t="s">
        <v>570</v>
      </c>
      <c r="G40" s="75"/>
      <c r="H40" s="64" t="s">
        <v>571</v>
      </c>
      <c r="I40" s="64"/>
      <c r="J40" s="73"/>
      <c r="K40" s="74"/>
      <c r="L40" s="64"/>
      <c r="M40" s="64"/>
      <c r="N40" s="73"/>
      <c r="O40" s="74"/>
      <c r="P40" s="71"/>
      <c r="Q40" s="72"/>
      <c r="R40" s="71"/>
      <c r="S40" s="72"/>
      <c r="T40" s="71"/>
      <c r="U40" s="72"/>
      <c r="V40" s="71"/>
      <c r="W40" s="72"/>
      <c r="X40" s="73"/>
      <c r="Y40" s="74"/>
      <c r="Z40" s="73"/>
      <c r="AA40" s="74"/>
      <c r="AB40" s="62" t="s">
        <v>572</v>
      </c>
      <c r="AC40" s="62"/>
      <c r="AD40" s="63" t="str">
        <f>CONCATENATE(D40,"+",F40,"+",H40)</f>
        <v>怪物本身生命回复+怪物升星附加生命回复+装备进阶附加生命回复</v>
      </c>
      <c r="AE40" s="63"/>
    </row>
    <row r="41" spans="1:31" x14ac:dyDescent="0.15">
      <c r="B41" s="76" t="s">
        <v>246</v>
      </c>
      <c r="C41" s="77"/>
      <c r="D41" s="33" t="s">
        <v>635</v>
      </c>
      <c r="E41" s="32"/>
      <c r="F41" s="71" t="s">
        <v>636</v>
      </c>
      <c r="G41" s="72"/>
      <c r="H41" s="71" t="s">
        <v>637</v>
      </c>
      <c r="I41" s="72"/>
      <c r="J41" s="64" t="s">
        <v>638</v>
      </c>
      <c r="K41" s="64"/>
      <c r="L41" s="65"/>
      <c r="M41" s="66"/>
      <c r="N41" s="65"/>
      <c r="O41" s="66"/>
      <c r="P41" s="67"/>
      <c r="Q41" s="68"/>
      <c r="R41" s="67"/>
      <c r="S41" s="68"/>
      <c r="T41" s="71"/>
      <c r="U41" s="72"/>
      <c r="V41" s="71"/>
      <c r="W41" s="72"/>
      <c r="X41" s="64"/>
      <c r="Y41" s="64"/>
      <c r="Z41" s="64"/>
      <c r="AA41" s="64"/>
      <c r="AB41" s="62" t="s">
        <v>247</v>
      </c>
      <c r="AC41" s="62"/>
      <c r="AD41" s="63" t="str">
        <f>CONCATENATE(D41,"+",F41,"+",H41,"+",J41)</f>
        <v>人物装备套装附加五行加成百分比+法阵附加五行加成百分比+队长技附加五行加成百分比+被动附加五行加成百分比</v>
      </c>
      <c r="AE41" s="63"/>
    </row>
    <row r="42" spans="1:31" x14ac:dyDescent="0.15">
      <c r="C42" s="6"/>
    </row>
    <row r="43" spans="1:31" x14ac:dyDescent="0.15">
      <c r="B43" s="10" t="s">
        <v>138</v>
      </c>
    </row>
    <row r="44" spans="1:31" x14ac:dyDescent="0.15">
      <c r="B44" s="1" t="s">
        <v>94</v>
      </c>
      <c r="C44" s="3" t="s">
        <v>95</v>
      </c>
    </row>
    <row r="45" spans="1:31" x14ac:dyDescent="0.15">
      <c r="C45" s="1" t="s">
        <v>96</v>
      </c>
    </row>
    <row r="47" spans="1:31" x14ac:dyDescent="0.15">
      <c r="A47" s="12" t="s">
        <v>686</v>
      </c>
      <c r="B47" s="1" t="s">
        <v>139</v>
      </c>
      <c r="C47" s="3" t="s">
        <v>128</v>
      </c>
    </row>
    <row r="48" spans="1:31" x14ac:dyDescent="0.15">
      <c r="C48" s="1" t="s">
        <v>140</v>
      </c>
    </row>
    <row r="49" spans="2:3" x14ac:dyDescent="0.15">
      <c r="C49" s="6"/>
    </row>
    <row r="50" spans="2:3" x14ac:dyDescent="0.15">
      <c r="B50" s="1" t="s">
        <v>241</v>
      </c>
      <c r="C50" s="6" t="s">
        <v>242</v>
      </c>
    </row>
    <row r="51" spans="2:3" x14ac:dyDescent="0.15">
      <c r="C51" s="1" t="s">
        <v>243</v>
      </c>
    </row>
    <row r="52" spans="2:3" x14ac:dyDescent="0.15">
      <c r="C52" s="6"/>
    </row>
    <row r="53" spans="2:3" x14ac:dyDescent="0.15">
      <c r="C53" s="6"/>
    </row>
    <row r="54" spans="2:3" x14ac:dyDescent="0.15">
      <c r="C54" s="6"/>
    </row>
    <row r="61" spans="2:3" x14ac:dyDescent="0.15">
      <c r="B61" s="10"/>
    </row>
    <row r="63" spans="2:3" x14ac:dyDescent="0.15">
      <c r="C63" s="6"/>
    </row>
    <row r="64" spans="2:3" x14ac:dyDescent="0.15">
      <c r="C64" s="6"/>
    </row>
    <row r="65" spans="2:3" x14ac:dyDescent="0.15">
      <c r="C65" s="6"/>
    </row>
    <row r="66" spans="2:3" x14ac:dyDescent="0.15">
      <c r="C66" s="6"/>
    </row>
    <row r="67" spans="2:3" x14ac:dyDescent="0.15">
      <c r="C67" s="6"/>
    </row>
    <row r="69" spans="2:3" x14ac:dyDescent="0.15">
      <c r="C69" s="6"/>
    </row>
    <row r="70" spans="2:3" x14ac:dyDescent="0.15">
      <c r="C70" s="6"/>
    </row>
    <row r="71" spans="2:3" x14ac:dyDescent="0.15">
      <c r="C71" s="6"/>
    </row>
    <row r="72" spans="2:3" x14ac:dyDescent="0.15">
      <c r="C72" s="6"/>
    </row>
    <row r="79" spans="2:3" s="3" customFormat="1" x14ac:dyDescent="0.15"/>
    <row r="80" spans="2:3" s="3" customFormat="1" x14ac:dyDescent="0.15">
      <c r="B80" s="34"/>
    </row>
    <row r="81" s="3" customFormat="1" x14ac:dyDescent="0.15"/>
    <row r="82" s="3" customFormat="1" x14ac:dyDescent="0.15"/>
    <row r="83" s="3" customFormat="1" x14ac:dyDescent="0.15"/>
    <row r="84" s="3" customFormat="1" x14ac:dyDescent="0.15"/>
    <row r="85" s="3" customFormat="1" x14ac:dyDescent="0.15"/>
    <row r="86" s="3" customFormat="1" x14ac:dyDescent="0.15"/>
    <row r="87" s="3" customFormat="1" x14ac:dyDescent="0.15"/>
  </sheetData>
  <mergeCells count="153">
    <mergeCell ref="B29:C29"/>
    <mergeCell ref="B33:C33"/>
    <mergeCell ref="B34:C34"/>
    <mergeCell ref="B36:C36"/>
    <mergeCell ref="D29:E29"/>
    <mergeCell ref="H29:I29"/>
    <mergeCell ref="J29:K29"/>
    <mergeCell ref="B28:C28"/>
    <mergeCell ref="D28:E28"/>
    <mergeCell ref="F28:G28"/>
    <mergeCell ref="H28:I28"/>
    <mergeCell ref="J28:K28"/>
    <mergeCell ref="B32:C32"/>
    <mergeCell ref="D34:E34"/>
    <mergeCell ref="H34:I34"/>
    <mergeCell ref="AB29:AC29"/>
    <mergeCell ref="AD29:AE29"/>
    <mergeCell ref="D33:E33"/>
    <mergeCell ref="F33:G33"/>
    <mergeCell ref="H33:I33"/>
    <mergeCell ref="J33:K33"/>
    <mergeCell ref="L33:M33"/>
    <mergeCell ref="N33:O33"/>
    <mergeCell ref="AD28:AE28"/>
    <mergeCell ref="L28:M28"/>
    <mergeCell ref="N28:O28"/>
    <mergeCell ref="AB28:AC28"/>
    <mergeCell ref="D32:E32"/>
    <mergeCell ref="F32:G32"/>
    <mergeCell ref="H32:I32"/>
    <mergeCell ref="J32:K32"/>
    <mergeCell ref="L32:M32"/>
    <mergeCell ref="AD32:AE32"/>
    <mergeCell ref="X28:Y28"/>
    <mergeCell ref="X32:Y32"/>
    <mergeCell ref="X29:Y29"/>
    <mergeCell ref="X33:Y33"/>
    <mergeCell ref="P28:Q28"/>
    <mergeCell ref="R28:S28"/>
    <mergeCell ref="AB37:AC37"/>
    <mergeCell ref="AD37:AE37"/>
    <mergeCell ref="B37:C37"/>
    <mergeCell ref="D37:E37"/>
    <mergeCell ref="F37:G37"/>
    <mergeCell ref="H37:I37"/>
    <mergeCell ref="AB35:AC35"/>
    <mergeCell ref="AD35:AE35"/>
    <mergeCell ref="D36:E36"/>
    <mergeCell ref="H36:I36"/>
    <mergeCell ref="AB36:AC36"/>
    <mergeCell ref="AD36:AE36"/>
    <mergeCell ref="D35:E35"/>
    <mergeCell ref="H35:I35"/>
    <mergeCell ref="T37:U37"/>
    <mergeCell ref="V37:W37"/>
    <mergeCell ref="B35:C35"/>
    <mergeCell ref="F35:G35"/>
    <mergeCell ref="F36:G36"/>
    <mergeCell ref="Z35:AA35"/>
    <mergeCell ref="X35:Y35"/>
    <mergeCell ref="Z36:AA36"/>
    <mergeCell ref="Z37:AA37"/>
    <mergeCell ref="T29:U29"/>
    <mergeCell ref="V29:W29"/>
    <mergeCell ref="R34:S34"/>
    <mergeCell ref="T34:U34"/>
    <mergeCell ref="V34:W34"/>
    <mergeCell ref="R35:S35"/>
    <mergeCell ref="T35:U35"/>
    <mergeCell ref="V35:W35"/>
    <mergeCell ref="P33:Q33"/>
    <mergeCell ref="R33:S33"/>
    <mergeCell ref="T33:U33"/>
    <mergeCell ref="V33:W33"/>
    <mergeCell ref="T28:U28"/>
    <mergeCell ref="V28:W28"/>
    <mergeCell ref="P29:Q29"/>
    <mergeCell ref="R29:S29"/>
    <mergeCell ref="AB33:AC33"/>
    <mergeCell ref="AD33:AE33"/>
    <mergeCell ref="AB34:AC34"/>
    <mergeCell ref="AD34:AE34"/>
    <mergeCell ref="F34:G34"/>
    <mergeCell ref="Z32:AA32"/>
    <mergeCell ref="Z28:AA28"/>
    <mergeCell ref="Z29:AA29"/>
    <mergeCell ref="Z33:AA33"/>
    <mergeCell ref="Z34:AA34"/>
    <mergeCell ref="F29:G29"/>
    <mergeCell ref="L29:M29"/>
    <mergeCell ref="N29:O29"/>
    <mergeCell ref="X34:Y34"/>
    <mergeCell ref="N32:O32"/>
    <mergeCell ref="P32:Q32"/>
    <mergeCell ref="R32:S32"/>
    <mergeCell ref="T32:U32"/>
    <mergeCell ref="V32:W32"/>
    <mergeCell ref="AB32:AC32"/>
    <mergeCell ref="B38:C38"/>
    <mergeCell ref="D38:E38"/>
    <mergeCell ref="F38:G38"/>
    <mergeCell ref="H38:I38"/>
    <mergeCell ref="T38:U38"/>
    <mergeCell ref="V38:W38"/>
    <mergeCell ref="X38:Y38"/>
    <mergeCell ref="Z38:AA38"/>
    <mergeCell ref="X37:Y37"/>
    <mergeCell ref="B39:C39"/>
    <mergeCell ref="D39:E39"/>
    <mergeCell ref="F39:G39"/>
    <mergeCell ref="H39:I39"/>
    <mergeCell ref="T39:U39"/>
    <mergeCell ref="V39:W39"/>
    <mergeCell ref="X39:Y39"/>
    <mergeCell ref="Z39:AA39"/>
    <mergeCell ref="X41:Y41"/>
    <mergeCell ref="Z41:AA41"/>
    <mergeCell ref="H41:I41"/>
    <mergeCell ref="T41:U41"/>
    <mergeCell ref="V41:W41"/>
    <mergeCell ref="AB39:AC39"/>
    <mergeCell ref="AD39:AE39"/>
    <mergeCell ref="J38:K38"/>
    <mergeCell ref="L38:M38"/>
    <mergeCell ref="N38:O38"/>
    <mergeCell ref="P38:Q38"/>
    <mergeCell ref="R38:S38"/>
    <mergeCell ref="AB38:AC38"/>
    <mergeCell ref="AD38:AE38"/>
    <mergeCell ref="AB41:AC41"/>
    <mergeCell ref="AD41:AE41"/>
    <mergeCell ref="J41:K41"/>
    <mergeCell ref="L41:M41"/>
    <mergeCell ref="N41:O41"/>
    <mergeCell ref="P41:Q41"/>
    <mergeCell ref="R41:S41"/>
    <mergeCell ref="D40:E40"/>
    <mergeCell ref="B40:C40"/>
    <mergeCell ref="AD40:AE40"/>
    <mergeCell ref="P40:Q40"/>
    <mergeCell ref="N40:O40"/>
    <mergeCell ref="L40:M40"/>
    <mergeCell ref="J40:K40"/>
    <mergeCell ref="H40:I40"/>
    <mergeCell ref="F40:G40"/>
    <mergeCell ref="AB40:AC40"/>
    <mergeCell ref="Z40:AA40"/>
    <mergeCell ref="X40:Y40"/>
    <mergeCell ref="V40:W40"/>
    <mergeCell ref="T40:U40"/>
    <mergeCell ref="R40:S40"/>
    <mergeCell ref="B41:C41"/>
    <mergeCell ref="F41:G4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topLeftCell="A9" zoomScale="85" zoomScaleNormal="85" workbookViewId="0">
      <selection activeCell="O17" sqref="O17"/>
    </sheetView>
  </sheetViews>
  <sheetFormatPr defaultRowHeight="16.5" x14ac:dyDescent="0.15"/>
  <cols>
    <col min="1" max="1" width="26.875" style="1" customWidth="1"/>
    <col min="2" max="8" width="9" style="1"/>
    <col min="9" max="9" width="14.5" style="1" customWidth="1"/>
    <col min="10" max="25" width="9" style="1"/>
    <col min="26" max="26" width="12.875" style="1" customWidth="1"/>
    <col min="27" max="27" width="13.375" style="1" customWidth="1"/>
    <col min="28" max="28" width="14.25" style="1" customWidth="1"/>
    <col min="29" max="16384" width="9" style="1"/>
  </cols>
  <sheetData>
    <row r="1" spans="1:5" x14ac:dyDescent="0.15">
      <c r="B1" s="10" t="s">
        <v>677</v>
      </c>
    </row>
    <row r="2" spans="1:5" x14ac:dyDescent="0.15">
      <c r="B2" s="1" t="s">
        <v>658</v>
      </c>
      <c r="D2" s="1" t="s">
        <v>659</v>
      </c>
    </row>
    <row r="3" spans="1:5" x14ac:dyDescent="0.15">
      <c r="B3" s="1" t="s">
        <v>660</v>
      </c>
    </row>
    <row r="4" spans="1:5" x14ac:dyDescent="0.15">
      <c r="C4" s="1" t="s">
        <v>661</v>
      </c>
    </row>
    <row r="5" spans="1:5" x14ac:dyDescent="0.15">
      <c r="C5" s="1" t="s">
        <v>662</v>
      </c>
    </row>
    <row r="6" spans="1:5" x14ac:dyDescent="0.15">
      <c r="D6" s="1" t="s">
        <v>663</v>
      </c>
    </row>
    <row r="7" spans="1:5" x14ac:dyDescent="0.15">
      <c r="E7" s="1" t="s">
        <v>664</v>
      </c>
    </row>
    <row r="8" spans="1:5" x14ac:dyDescent="0.15">
      <c r="D8" s="1" t="s">
        <v>665</v>
      </c>
    </row>
    <row r="9" spans="1:5" x14ac:dyDescent="0.15">
      <c r="E9" s="1" t="s">
        <v>666</v>
      </c>
    </row>
    <row r="10" spans="1:5" x14ac:dyDescent="0.15">
      <c r="B10" s="1" t="s">
        <v>667</v>
      </c>
    </row>
    <row r="11" spans="1:5" x14ac:dyDescent="0.15">
      <c r="C11" s="1" t="s">
        <v>668</v>
      </c>
    </row>
    <row r="12" spans="1:5" x14ac:dyDescent="0.15">
      <c r="D12" s="1" t="s">
        <v>669</v>
      </c>
    </row>
    <row r="13" spans="1:5" x14ac:dyDescent="0.15">
      <c r="C13" s="1" t="s">
        <v>676</v>
      </c>
    </row>
    <row r="14" spans="1:5" x14ac:dyDescent="0.15">
      <c r="D14" s="1" t="s">
        <v>663</v>
      </c>
    </row>
    <row r="15" spans="1:5" x14ac:dyDescent="0.15">
      <c r="A15" s="12" t="s">
        <v>687</v>
      </c>
      <c r="E15" s="1" t="s">
        <v>675</v>
      </c>
    </row>
    <row r="16" spans="1:5" x14ac:dyDescent="0.15">
      <c r="D16" s="1" t="s">
        <v>665</v>
      </c>
    </row>
    <row r="17" spans="2:67" x14ac:dyDescent="0.15">
      <c r="E17" s="1" t="s">
        <v>670</v>
      </c>
    </row>
    <row r="19" spans="2:67" x14ac:dyDescent="0.15">
      <c r="B19" s="10" t="s">
        <v>671</v>
      </c>
    </row>
    <row r="21" spans="2:67" x14ac:dyDescent="0.15">
      <c r="B21" s="3" t="s">
        <v>76</v>
      </c>
      <c r="C21" s="3"/>
      <c r="D21" s="3"/>
      <c r="E21" s="3"/>
      <c r="F21" s="3"/>
      <c r="G21" s="3"/>
      <c r="R21" s="12" t="s">
        <v>688</v>
      </c>
    </row>
    <row r="22" spans="2:67" ht="16.5" customHeight="1" x14ac:dyDescent="0.15">
      <c r="B22" s="106" t="s">
        <v>77</v>
      </c>
      <c r="C22" s="107"/>
      <c r="D22" s="107"/>
      <c r="E22" s="94" t="s">
        <v>672</v>
      </c>
      <c r="F22" s="94"/>
      <c r="G22" s="94"/>
      <c r="H22" s="93" t="s">
        <v>78</v>
      </c>
      <c r="I22" s="94" t="s">
        <v>112</v>
      </c>
      <c r="J22" s="94"/>
      <c r="K22" s="94"/>
      <c r="L22" s="57"/>
      <c r="M22" s="93" t="s">
        <v>78</v>
      </c>
      <c r="N22" s="108" t="s">
        <v>128</v>
      </c>
      <c r="O22" s="108"/>
      <c r="P22" s="108"/>
      <c r="Q22" s="93" t="s">
        <v>78</v>
      </c>
      <c r="R22" s="93" t="s">
        <v>633</v>
      </c>
      <c r="S22" s="93"/>
      <c r="T22" s="93"/>
      <c r="U22" s="93" t="s">
        <v>98</v>
      </c>
      <c r="V22" s="93" t="s">
        <v>634</v>
      </c>
      <c r="W22" s="93"/>
      <c r="X22" s="93"/>
      <c r="Y22" s="105" t="s">
        <v>78</v>
      </c>
      <c r="Z22" s="105" t="s">
        <v>639</v>
      </c>
      <c r="AA22" s="105"/>
      <c r="AB22" s="105"/>
      <c r="AC22" s="105" t="s">
        <v>98</v>
      </c>
      <c r="AD22" s="103" t="s">
        <v>103</v>
      </c>
      <c r="AE22" s="103"/>
      <c r="AF22" s="103"/>
      <c r="AG22" s="101" t="s">
        <v>78</v>
      </c>
      <c r="AH22" s="101">
        <v>1</v>
      </c>
      <c r="AI22" s="101"/>
      <c r="AJ22" s="101"/>
      <c r="AK22" s="101" t="s">
        <v>98</v>
      </c>
      <c r="AL22" s="101" t="s">
        <v>640</v>
      </c>
      <c r="AM22" s="101"/>
      <c r="AN22" s="101"/>
      <c r="AO22" s="101" t="s">
        <v>155</v>
      </c>
      <c r="AP22" s="101" t="s">
        <v>641</v>
      </c>
      <c r="AQ22" s="101"/>
      <c r="AR22" s="101"/>
      <c r="AS22" s="101" t="s">
        <v>155</v>
      </c>
      <c r="AT22" s="101" t="s">
        <v>642</v>
      </c>
      <c r="AU22" s="101"/>
      <c r="AV22" s="101"/>
      <c r="AW22" s="101" t="s">
        <v>227</v>
      </c>
      <c r="AX22" s="101" t="s">
        <v>643</v>
      </c>
      <c r="AY22" s="101"/>
      <c r="AZ22" s="101"/>
      <c r="BA22" s="98" t="s">
        <v>106</v>
      </c>
      <c r="BB22" s="98" t="s">
        <v>644</v>
      </c>
      <c r="BC22" s="98"/>
      <c r="BD22" s="98"/>
      <c r="BE22" s="97" t="s">
        <v>106</v>
      </c>
      <c r="BF22" s="97" t="s">
        <v>645</v>
      </c>
      <c r="BG22" s="97"/>
      <c r="BH22" s="97"/>
    </row>
    <row r="23" spans="2:67" ht="21.75" customHeight="1" x14ac:dyDescent="0.15">
      <c r="B23" s="107"/>
      <c r="C23" s="107"/>
      <c r="D23" s="107"/>
      <c r="E23" s="94"/>
      <c r="F23" s="94"/>
      <c r="G23" s="94"/>
      <c r="H23" s="93"/>
      <c r="I23" s="94"/>
      <c r="J23" s="94"/>
      <c r="K23" s="94"/>
      <c r="L23" s="57"/>
      <c r="M23" s="93"/>
      <c r="N23" s="108"/>
      <c r="O23" s="108"/>
      <c r="P23" s="108"/>
      <c r="Q23" s="93"/>
      <c r="R23" s="93"/>
      <c r="S23" s="93"/>
      <c r="T23" s="93"/>
      <c r="U23" s="93"/>
      <c r="V23" s="93"/>
      <c r="W23" s="93"/>
      <c r="X23" s="93"/>
      <c r="Y23" s="105"/>
      <c r="Z23" s="105"/>
      <c r="AA23" s="105"/>
      <c r="AB23" s="105"/>
      <c r="AC23" s="105"/>
      <c r="AD23" s="103"/>
      <c r="AE23" s="103"/>
      <c r="AF23" s="103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98"/>
      <c r="BB23" s="98"/>
      <c r="BC23" s="98"/>
      <c r="BD23" s="98"/>
      <c r="BE23" s="97"/>
      <c r="BF23" s="97"/>
      <c r="BG23" s="97"/>
      <c r="BH23" s="97"/>
    </row>
    <row r="24" spans="2:67" ht="22.5" customHeight="1" x14ac:dyDescent="0.15">
      <c r="B24" s="107"/>
      <c r="C24" s="107"/>
      <c r="D24" s="107"/>
      <c r="E24" s="94"/>
      <c r="F24" s="94"/>
      <c r="G24" s="94"/>
      <c r="H24" s="93"/>
      <c r="I24" s="94"/>
      <c r="J24" s="94"/>
      <c r="K24" s="94"/>
      <c r="L24" s="57"/>
      <c r="M24" s="93"/>
      <c r="N24" s="108"/>
      <c r="O24" s="108"/>
      <c r="P24" s="108"/>
      <c r="Q24" s="93"/>
      <c r="R24" s="93"/>
      <c r="S24" s="93"/>
      <c r="T24" s="93"/>
      <c r="U24" s="93"/>
      <c r="V24" s="93"/>
      <c r="W24" s="93"/>
      <c r="X24" s="93"/>
      <c r="Y24" s="105"/>
      <c r="Z24" s="105"/>
      <c r="AA24" s="105"/>
      <c r="AB24" s="105"/>
      <c r="AC24" s="105"/>
      <c r="AD24" s="103"/>
      <c r="AE24" s="103"/>
      <c r="AF24" s="103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98"/>
      <c r="BB24" s="98"/>
      <c r="BC24" s="98"/>
      <c r="BD24" s="98"/>
      <c r="BE24" s="97"/>
      <c r="BF24" s="97"/>
      <c r="BG24" s="97"/>
      <c r="BH24" s="97"/>
    </row>
    <row r="25" spans="2:67" ht="23.25" customHeight="1" x14ac:dyDescent="0.15">
      <c r="B25" s="107"/>
      <c r="C25" s="107"/>
      <c r="D25" s="107"/>
      <c r="E25" s="94"/>
      <c r="F25" s="94"/>
      <c r="G25" s="94"/>
      <c r="H25" s="93"/>
      <c r="I25" s="94"/>
      <c r="J25" s="94"/>
      <c r="K25" s="94"/>
      <c r="L25" s="57"/>
      <c r="M25" s="93"/>
      <c r="N25" s="108"/>
      <c r="O25" s="108"/>
      <c r="P25" s="108"/>
      <c r="Q25" s="93"/>
      <c r="R25" s="93"/>
      <c r="S25" s="93"/>
      <c r="T25" s="93"/>
      <c r="U25" s="93"/>
      <c r="V25" s="93"/>
      <c r="W25" s="93"/>
      <c r="X25" s="93"/>
      <c r="Y25" s="105"/>
      <c r="Z25" s="105"/>
      <c r="AA25" s="105"/>
      <c r="AB25" s="105"/>
      <c r="AC25" s="105"/>
      <c r="AD25" s="103"/>
      <c r="AE25" s="103"/>
      <c r="AF25" s="103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98"/>
      <c r="BB25" s="98"/>
      <c r="BC25" s="98"/>
      <c r="BD25" s="98"/>
      <c r="BE25" s="97"/>
      <c r="BF25" s="97"/>
      <c r="BG25" s="97"/>
      <c r="BH25" s="97"/>
    </row>
    <row r="26" spans="2:67" ht="30" customHeight="1" x14ac:dyDescent="0.15">
      <c r="E26" s="93" t="s">
        <v>674</v>
      </c>
      <c r="F26" s="93"/>
      <c r="G26" s="93"/>
      <c r="H26" s="93"/>
      <c r="I26" s="93" t="s">
        <v>79</v>
      </c>
      <c r="J26" s="93"/>
      <c r="K26" s="93"/>
      <c r="L26" s="57"/>
      <c r="M26" s="93"/>
      <c r="N26" s="104" t="s">
        <v>80</v>
      </c>
      <c r="O26" s="104"/>
      <c r="P26" s="104"/>
      <c r="Q26" s="93"/>
      <c r="R26" s="93" t="s">
        <v>102</v>
      </c>
      <c r="S26" s="93"/>
      <c r="T26" s="93"/>
      <c r="U26" s="93"/>
      <c r="V26" s="93" t="s">
        <v>105</v>
      </c>
      <c r="W26" s="93"/>
      <c r="X26" s="93"/>
      <c r="Y26" s="105"/>
      <c r="Z26" s="105" t="s">
        <v>81</v>
      </c>
      <c r="AA26" s="105"/>
      <c r="AB26" s="105"/>
      <c r="AC26" s="105"/>
      <c r="AD26" s="103"/>
      <c r="AE26" s="103"/>
      <c r="AF26" s="103"/>
      <c r="AG26" s="101"/>
      <c r="AH26" s="101"/>
      <c r="AI26" s="101"/>
      <c r="AJ26" s="101"/>
      <c r="AK26" s="101"/>
      <c r="AL26" s="101" t="s">
        <v>100</v>
      </c>
      <c r="AM26" s="101"/>
      <c r="AN26" s="101"/>
      <c r="AO26" s="101"/>
      <c r="AP26" s="102" t="s">
        <v>101</v>
      </c>
      <c r="AQ26" s="102"/>
      <c r="AR26" s="102"/>
      <c r="AS26" s="101"/>
      <c r="AT26" s="101" t="s">
        <v>111</v>
      </c>
      <c r="AU26" s="101"/>
      <c r="AV26" s="101"/>
      <c r="AW26" s="101"/>
      <c r="AX26" s="99" t="s">
        <v>229</v>
      </c>
      <c r="AY26" s="99"/>
      <c r="AZ26" s="99"/>
      <c r="BA26" s="98"/>
      <c r="BB26" s="56"/>
      <c r="BC26" s="56"/>
      <c r="BD26" s="56"/>
      <c r="BE26" s="97"/>
      <c r="BF26" s="8"/>
      <c r="BG26" s="8"/>
      <c r="BH26" s="8"/>
    </row>
    <row r="27" spans="2:67" x14ac:dyDescent="0.15">
      <c r="E27" s="93" t="s">
        <v>158</v>
      </c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103" t="s">
        <v>160</v>
      </c>
      <c r="Z27" s="103"/>
      <c r="AA27" s="103"/>
      <c r="AB27" s="103"/>
      <c r="AC27" s="103"/>
      <c r="AD27" s="103"/>
      <c r="AE27" s="103"/>
      <c r="AF27" s="103"/>
      <c r="AG27" s="99" t="s">
        <v>157</v>
      </c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8" t="s">
        <v>557</v>
      </c>
      <c r="BB27" s="98"/>
      <c r="BC27" s="98"/>
      <c r="BD27" s="98"/>
      <c r="BE27" s="96" t="s">
        <v>108</v>
      </c>
      <c r="BF27" s="96"/>
      <c r="BG27" s="96"/>
      <c r="BH27" s="96"/>
      <c r="BJ27" s="19"/>
      <c r="BK27" s="19"/>
      <c r="BL27" s="19"/>
      <c r="BM27" s="19"/>
    </row>
    <row r="28" spans="2:67" x14ac:dyDescent="0.15"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4"/>
      <c r="AR28" s="4"/>
      <c r="AS28" s="4"/>
      <c r="AT28" s="4"/>
    </row>
    <row r="29" spans="2:67" x14ac:dyDescent="0.15">
      <c r="B29" s="3" t="s">
        <v>117</v>
      </c>
      <c r="C29" s="3"/>
      <c r="D29" s="3"/>
      <c r="E29" s="3"/>
      <c r="F29" s="3"/>
      <c r="G29" s="3"/>
    </row>
    <row r="30" spans="2:67" ht="21.75" customHeight="1" x14ac:dyDescent="0.15">
      <c r="B30" s="106" t="s">
        <v>77</v>
      </c>
      <c r="C30" s="107"/>
      <c r="D30" s="107"/>
      <c r="E30" s="94" t="s">
        <v>673</v>
      </c>
      <c r="F30" s="93"/>
      <c r="G30" s="93"/>
      <c r="H30" s="93" t="s">
        <v>78</v>
      </c>
      <c r="I30" s="94" t="s">
        <v>606</v>
      </c>
      <c r="J30" s="93"/>
      <c r="K30" s="93"/>
      <c r="L30" s="93" t="s">
        <v>78</v>
      </c>
      <c r="M30" s="94" t="s">
        <v>127</v>
      </c>
      <c r="N30" s="93"/>
      <c r="O30" s="93"/>
      <c r="P30" s="93" t="s">
        <v>78</v>
      </c>
      <c r="Q30" s="93" t="s">
        <v>652</v>
      </c>
      <c r="R30" s="93"/>
      <c r="S30" s="93"/>
      <c r="T30" s="93" t="s">
        <v>98</v>
      </c>
      <c r="U30" s="93" t="s">
        <v>634</v>
      </c>
      <c r="V30" s="93"/>
      <c r="W30" s="93"/>
      <c r="X30" s="105" t="s">
        <v>78</v>
      </c>
      <c r="Y30" s="105" t="s">
        <v>115</v>
      </c>
      <c r="Z30" s="105"/>
      <c r="AA30" s="105"/>
      <c r="AB30" s="105" t="s">
        <v>98</v>
      </c>
      <c r="AC30" s="112" t="s">
        <v>104</v>
      </c>
      <c r="AD30" s="103"/>
      <c r="AE30" s="103"/>
      <c r="AF30" s="101" t="s">
        <v>78</v>
      </c>
      <c r="AG30" s="111" t="s">
        <v>651</v>
      </c>
      <c r="AH30" s="99"/>
      <c r="AI30" s="99"/>
      <c r="AJ30" s="101" t="s">
        <v>78</v>
      </c>
      <c r="AK30" s="110" t="s">
        <v>650</v>
      </c>
      <c r="AL30" s="101"/>
      <c r="AM30" s="101"/>
      <c r="AN30" s="101" t="s">
        <v>97</v>
      </c>
      <c r="AO30" s="101">
        <v>1</v>
      </c>
      <c r="AP30" s="101"/>
      <c r="AQ30" s="101"/>
      <c r="AR30" s="101" t="s">
        <v>98</v>
      </c>
      <c r="AS30" s="101" t="s">
        <v>649</v>
      </c>
      <c r="AT30" s="101"/>
      <c r="AU30" s="101"/>
      <c r="AV30" s="101" t="s">
        <v>156</v>
      </c>
      <c r="AW30" s="101" t="s">
        <v>648</v>
      </c>
      <c r="AX30" s="101"/>
      <c r="AY30" s="101"/>
      <c r="AZ30" s="101" t="s">
        <v>161</v>
      </c>
      <c r="BA30" s="101" t="s">
        <v>647</v>
      </c>
      <c r="BB30" s="101"/>
      <c r="BC30" s="101"/>
      <c r="BD30" s="101" t="s">
        <v>228</v>
      </c>
      <c r="BE30" s="101" t="s">
        <v>646</v>
      </c>
      <c r="BF30" s="101"/>
      <c r="BG30" s="101"/>
      <c r="BH30" s="98" t="s">
        <v>106</v>
      </c>
      <c r="BI30" s="98" t="s">
        <v>644</v>
      </c>
      <c r="BJ30" s="98"/>
      <c r="BK30" s="98"/>
      <c r="BL30" s="97" t="s">
        <v>106</v>
      </c>
      <c r="BM30" s="97" t="s">
        <v>645</v>
      </c>
      <c r="BN30" s="97"/>
      <c r="BO30" s="97"/>
    </row>
    <row r="31" spans="2:67" ht="21.75" customHeight="1" x14ac:dyDescent="0.15">
      <c r="B31" s="107"/>
      <c r="C31" s="107"/>
      <c r="D31" s="107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105"/>
      <c r="Y31" s="105"/>
      <c r="Z31" s="105"/>
      <c r="AA31" s="105"/>
      <c r="AB31" s="105"/>
      <c r="AC31" s="103"/>
      <c r="AD31" s="103"/>
      <c r="AE31" s="103"/>
      <c r="AF31" s="101"/>
      <c r="AG31" s="99"/>
      <c r="AH31" s="99"/>
      <c r="AI31" s="99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98"/>
      <c r="BI31" s="98"/>
      <c r="BJ31" s="98"/>
      <c r="BK31" s="98"/>
      <c r="BL31" s="97"/>
      <c r="BM31" s="97"/>
      <c r="BN31" s="97"/>
      <c r="BO31" s="97"/>
    </row>
    <row r="32" spans="2:67" ht="20.25" customHeight="1" x14ac:dyDescent="0.15">
      <c r="B32" s="107"/>
      <c r="C32" s="107"/>
      <c r="D32" s="107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105"/>
      <c r="Y32" s="105"/>
      <c r="Z32" s="105"/>
      <c r="AA32" s="105"/>
      <c r="AB32" s="105"/>
      <c r="AC32" s="103"/>
      <c r="AD32" s="103"/>
      <c r="AE32" s="103"/>
      <c r="AF32" s="101"/>
      <c r="AG32" s="99"/>
      <c r="AH32" s="99"/>
      <c r="AI32" s="99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98"/>
      <c r="BI32" s="98"/>
      <c r="BJ32" s="98"/>
      <c r="BK32" s="98"/>
      <c r="BL32" s="97"/>
      <c r="BM32" s="97"/>
      <c r="BN32" s="97"/>
      <c r="BO32" s="97"/>
    </row>
    <row r="33" spans="2:67" ht="13.5" customHeight="1" x14ac:dyDescent="0.15">
      <c r="B33" s="107"/>
      <c r="C33" s="107"/>
      <c r="D33" s="107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105"/>
      <c r="Y33" s="105"/>
      <c r="Z33" s="105"/>
      <c r="AA33" s="105"/>
      <c r="AB33" s="105"/>
      <c r="AC33" s="103"/>
      <c r="AD33" s="103"/>
      <c r="AE33" s="103"/>
      <c r="AF33" s="101"/>
      <c r="AG33" s="99"/>
      <c r="AH33" s="99"/>
      <c r="AI33" s="99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98"/>
      <c r="BI33" s="98"/>
      <c r="BJ33" s="98"/>
      <c r="BK33" s="98"/>
      <c r="BL33" s="97"/>
      <c r="BM33" s="97"/>
      <c r="BN33" s="97"/>
      <c r="BO33" s="97"/>
    </row>
    <row r="34" spans="2:67" ht="16.5" customHeight="1" x14ac:dyDescent="0.15">
      <c r="E34" s="93" t="s">
        <v>674</v>
      </c>
      <c r="F34" s="93"/>
      <c r="G34" s="93"/>
      <c r="H34" s="93"/>
      <c r="I34" s="93" t="s">
        <v>79</v>
      </c>
      <c r="J34" s="93"/>
      <c r="K34" s="93"/>
      <c r="L34" s="93"/>
      <c r="M34" s="104" t="s">
        <v>114</v>
      </c>
      <c r="N34" s="104"/>
      <c r="O34" s="104"/>
      <c r="P34" s="93"/>
      <c r="Q34" s="93" t="s">
        <v>102</v>
      </c>
      <c r="R34" s="93"/>
      <c r="S34" s="93"/>
      <c r="T34" s="93"/>
      <c r="U34" s="93" t="s">
        <v>105</v>
      </c>
      <c r="V34" s="93"/>
      <c r="W34" s="93"/>
      <c r="X34" s="105"/>
      <c r="Y34" s="105" t="s">
        <v>81</v>
      </c>
      <c r="Z34" s="105"/>
      <c r="AA34" s="105"/>
      <c r="AB34" s="105"/>
      <c r="AC34" s="105"/>
      <c r="AD34" s="105"/>
      <c r="AE34" s="105"/>
      <c r="AF34" s="101"/>
      <c r="AG34" s="101" t="s">
        <v>99</v>
      </c>
      <c r="AH34" s="101"/>
      <c r="AI34" s="101"/>
      <c r="AJ34" s="101"/>
      <c r="AK34" s="111" t="s">
        <v>109</v>
      </c>
      <c r="AL34" s="99"/>
      <c r="AM34" s="99"/>
      <c r="AN34" s="101"/>
      <c r="AO34" s="102"/>
      <c r="AP34" s="102"/>
      <c r="AQ34" s="102"/>
      <c r="AR34" s="101"/>
      <c r="AS34" s="102" t="s">
        <v>101</v>
      </c>
      <c r="AT34" s="102"/>
      <c r="AU34" s="102"/>
      <c r="AV34" s="101"/>
      <c r="AW34" s="101" t="s">
        <v>100</v>
      </c>
      <c r="AX34" s="101"/>
      <c r="AY34" s="101"/>
      <c r="AZ34" s="101"/>
      <c r="BA34" s="101" t="s">
        <v>116</v>
      </c>
      <c r="BB34" s="101"/>
      <c r="BC34" s="101"/>
      <c r="BD34" s="101"/>
      <c r="BE34" s="99" t="s">
        <v>229</v>
      </c>
      <c r="BF34" s="99"/>
      <c r="BG34" s="99"/>
      <c r="BH34" s="98"/>
      <c r="BI34" s="98"/>
      <c r="BJ34" s="98"/>
      <c r="BK34" s="98"/>
      <c r="BL34" s="97"/>
      <c r="BM34" s="97"/>
      <c r="BN34" s="97"/>
      <c r="BO34" s="97"/>
    </row>
    <row r="35" spans="2:67" x14ac:dyDescent="0.15">
      <c r="E35" s="95" t="s">
        <v>158</v>
      </c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103" t="s">
        <v>160</v>
      </c>
      <c r="Y35" s="103"/>
      <c r="Z35" s="103"/>
      <c r="AA35" s="103"/>
      <c r="AB35" s="103"/>
      <c r="AC35" s="103"/>
      <c r="AD35" s="103"/>
      <c r="AE35" s="103"/>
      <c r="AF35" s="99" t="s">
        <v>157</v>
      </c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  <c r="BA35" s="99"/>
      <c r="BB35" s="99"/>
      <c r="BC35" s="99"/>
      <c r="BD35" s="99"/>
      <c r="BE35" s="99"/>
      <c r="BF35" s="99"/>
      <c r="BG35" s="99"/>
      <c r="BH35" s="98" t="s">
        <v>557</v>
      </c>
      <c r="BI35" s="98"/>
      <c r="BJ35" s="98"/>
      <c r="BK35" s="98"/>
      <c r="BL35" s="96" t="s">
        <v>107</v>
      </c>
      <c r="BM35" s="96"/>
      <c r="BN35" s="96"/>
      <c r="BO35" s="96"/>
    </row>
    <row r="36" spans="2:67" x14ac:dyDescent="0.15"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4"/>
      <c r="AR36" s="4"/>
      <c r="AS36" s="4"/>
      <c r="AT36" s="4"/>
    </row>
    <row r="37" spans="2:67" x14ac:dyDescent="0.15">
      <c r="B37" s="10" t="s">
        <v>118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4"/>
      <c r="AR37" s="4"/>
      <c r="AS37" s="4"/>
      <c r="AT37" s="4"/>
    </row>
    <row r="38" spans="2:67" x14ac:dyDescent="0.15">
      <c r="B38" s="3" t="s">
        <v>119</v>
      </c>
      <c r="C38" s="3"/>
      <c r="D38" s="3"/>
      <c r="E38" s="3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4"/>
      <c r="AR38" s="4"/>
      <c r="AS38" s="4"/>
      <c r="AT38" s="4"/>
      <c r="BD38" s="6"/>
      <c r="BE38" s="6"/>
      <c r="BF38" s="6"/>
      <c r="BG38" s="6"/>
      <c r="BH38" s="6"/>
      <c r="BI38" s="6"/>
      <c r="BJ38" s="6"/>
    </row>
    <row r="39" spans="2:67" ht="21" customHeight="1" x14ac:dyDescent="0.15">
      <c r="B39" s="106" t="s">
        <v>120</v>
      </c>
      <c r="C39" s="107"/>
      <c r="D39" s="107"/>
      <c r="E39" s="94" t="s">
        <v>672</v>
      </c>
      <c r="F39" s="93"/>
      <c r="G39" s="93"/>
      <c r="H39" s="93" t="s">
        <v>121</v>
      </c>
      <c r="I39" s="108" t="s">
        <v>127</v>
      </c>
      <c r="J39" s="109"/>
      <c r="K39" s="109"/>
      <c r="L39" s="93" t="s">
        <v>97</v>
      </c>
      <c r="M39" s="93" t="s">
        <v>653</v>
      </c>
      <c r="N39" s="93"/>
      <c r="O39" s="93"/>
      <c r="P39" s="93" t="s">
        <v>98</v>
      </c>
      <c r="Q39" s="95" t="s">
        <v>654</v>
      </c>
      <c r="R39" s="95"/>
      <c r="S39" s="95"/>
      <c r="T39" s="105" t="s">
        <v>121</v>
      </c>
      <c r="U39" s="105" t="s">
        <v>655</v>
      </c>
      <c r="V39" s="105"/>
      <c r="W39" s="105"/>
      <c r="X39" s="103" t="s">
        <v>122</v>
      </c>
      <c r="Y39" s="103" t="s">
        <v>124</v>
      </c>
      <c r="Z39" s="103"/>
      <c r="AA39" s="103"/>
      <c r="AB39" s="101" t="s">
        <v>78</v>
      </c>
      <c r="AC39" s="101">
        <v>1</v>
      </c>
      <c r="AD39" s="101"/>
      <c r="AE39" s="101"/>
      <c r="AF39" s="101" t="s">
        <v>98</v>
      </c>
      <c r="AG39" s="101" t="s">
        <v>656</v>
      </c>
      <c r="AH39" s="101"/>
      <c r="AI39" s="101"/>
      <c r="AJ39" s="101" t="s">
        <v>161</v>
      </c>
      <c r="AK39" s="101" t="s">
        <v>649</v>
      </c>
      <c r="AL39" s="101"/>
      <c r="AM39" s="101"/>
      <c r="AN39" s="101" t="s">
        <v>98</v>
      </c>
      <c r="AO39" s="101" t="s">
        <v>647</v>
      </c>
      <c r="AP39" s="101"/>
      <c r="AQ39" s="101"/>
      <c r="AR39" s="101" t="s">
        <v>98</v>
      </c>
      <c r="AS39" s="101" t="s">
        <v>643</v>
      </c>
      <c r="AT39" s="101"/>
      <c r="AU39" s="101"/>
      <c r="AV39" s="98" t="s">
        <v>106</v>
      </c>
      <c r="AW39" s="98" t="s">
        <v>644</v>
      </c>
      <c r="AX39" s="98"/>
      <c r="AY39" s="98"/>
      <c r="AZ39" s="97" t="s">
        <v>106</v>
      </c>
      <c r="BA39" s="97" t="s">
        <v>645</v>
      </c>
      <c r="BB39" s="97"/>
      <c r="BC39" s="97"/>
    </row>
    <row r="40" spans="2:67" ht="21.75" customHeight="1" x14ac:dyDescent="0.15">
      <c r="B40" s="107"/>
      <c r="C40" s="107"/>
      <c r="D40" s="107"/>
      <c r="E40" s="93"/>
      <c r="F40" s="93"/>
      <c r="G40" s="93"/>
      <c r="H40" s="93"/>
      <c r="I40" s="109"/>
      <c r="J40" s="109"/>
      <c r="K40" s="109"/>
      <c r="L40" s="93"/>
      <c r="M40" s="93"/>
      <c r="N40" s="93"/>
      <c r="O40" s="93"/>
      <c r="P40" s="93"/>
      <c r="Q40" s="95"/>
      <c r="R40" s="95"/>
      <c r="S40" s="95"/>
      <c r="T40" s="105"/>
      <c r="U40" s="105"/>
      <c r="V40" s="105"/>
      <c r="W40" s="105"/>
      <c r="X40" s="103"/>
      <c r="Y40" s="103"/>
      <c r="Z40" s="103"/>
      <c r="AA40" s="103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98"/>
      <c r="AW40" s="98"/>
      <c r="AX40" s="98"/>
      <c r="AY40" s="98"/>
      <c r="AZ40" s="97"/>
      <c r="BA40" s="97"/>
      <c r="BB40" s="97"/>
      <c r="BC40" s="97"/>
    </row>
    <row r="41" spans="2:67" ht="22.5" customHeight="1" x14ac:dyDescent="0.15">
      <c r="B41" s="107"/>
      <c r="C41" s="107"/>
      <c r="D41" s="107"/>
      <c r="E41" s="93"/>
      <c r="F41" s="93"/>
      <c r="G41" s="93"/>
      <c r="H41" s="93"/>
      <c r="I41" s="109"/>
      <c r="J41" s="109"/>
      <c r="K41" s="109"/>
      <c r="L41" s="93"/>
      <c r="M41" s="93"/>
      <c r="N41" s="93"/>
      <c r="O41" s="93"/>
      <c r="P41" s="93"/>
      <c r="Q41" s="95"/>
      <c r="R41" s="95"/>
      <c r="S41" s="95"/>
      <c r="T41" s="105"/>
      <c r="U41" s="105"/>
      <c r="V41" s="105"/>
      <c r="W41" s="105"/>
      <c r="X41" s="103"/>
      <c r="Y41" s="103"/>
      <c r="Z41" s="103"/>
      <c r="AA41" s="103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98"/>
      <c r="AW41" s="98"/>
      <c r="AX41" s="98"/>
      <c r="AY41" s="98"/>
      <c r="AZ41" s="97"/>
      <c r="BA41" s="97"/>
      <c r="BB41" s="97"/>
      <c r="BC41" s="97"/>
    </row>
    <row r="42" spans="2:67" ht="13.5" customHeight="1" x14ac:dyDescent="0.15">
      <c r="B42" s="107"/>
      <c r="C42" s="107"/>
      <c r="D42" s="107"/>
      <c r="E42" s="93"/>
      <c r="F42" s="93"/>
      <c r="G42" s="93"/>
      <c r="H42" s="93"/>
      <c r="I42" s="109"/>
      <c r="J42" s="109"/>
      <c r="K42" s="109"/>
      <c r="L42" s="93"/>
      <c r="M42" s="93"/>
      <c r="N42" s="93"/>
      <c r="O42" s="93"/>
      <c r="P42" s="93"/>
      <c r="Q42" s="95"/>
      <c r="R42" s="95"/>
      <c r="S42" s="95"/>
      <c r="T42" s="105"/>
      <c r="U42" s="105"/>
      <c r="V42" s="105"/>
      <c r="W42" s="105"/>
      <c r="X42" s="103"/>
      <c r="Y42" s="103"/>
      <c r="Z42" s="103"/>
      <c r="AA42" s="103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98"/>
      <c r="AW42" s="98"/>
      <c r="AX42" s="98"/>
      <c r="AY42" s="98"/>
      <c r="AZ42" s="97"/>
      <c r="BA42" s="97"/>
      <c r="BB42" s="97"/>
      <c r="BC42" s="97"/>
    </row>
    <row r="43" spans="2:67" ht="16.5" customHeight="1" x14ac:dyDescent="0.15">
      <c r="E43" s="93" t="s">
        <v>674</v>
      </c>
      <c r="F43" s="93"/>
      <c r="G43" s="93"/>
      <c r="H43" s="93"/>
      <c r="I43" s="104" t="s">
        <v>114</v>
      </c>
      <c r="J43" s="104"/>
      <c r="K43" s="104"/>
      <c r="L43" s="93"/>
      <c r="M43" s="93" t="s">
        <v>102</v>
      </c>
      <c r="N43" s="93"/>
      <c r="O43" s="93"/>
      <c r="P43" s="93"/>
      <c r="Q43" s="95" t="s">
        <v>126</v>
      </c>
      <c r="R43" s="95"/>
      <c r="S43" s="95"/>
      <c r="T43" s="105"/>
      <c r="U43" s="105" t="s">
        <v>123</v>
      </c>
      <c r="V43" s="105"/>
      <c r="W43" s="105"/>
      <c r="X43" s="103"/>
      <c r="Y43" s="11"/>
      <c r="Z43" s="11"/>
      <c r="AA43" s="11"/>
      <c r="AB43" s="101"/>
      <c r="AC43" s="101"/>
      <c r="AD43" s="101"/>
      <c r="AE43" s="101"/>
      <c r="AF43" s="101"/>
      <c r="AG43" s="101" t="s">
        <v>100</v>
      </c>
      <c r="AH43" s="101"/>
      <c r="AI43" s="101"/>
      <c r="AJ43" s="101"/>
      <c r="AK43" s="101" t="s">
        <v>101</v>
      </c>
      <c r="AL43" s="101"/>
      <c r="AM43" s="101"/>
      <c r="AN43" s="101"/>
      <c r="AO43" s="101" t="s">
        <v>116</v>
      </c>
      <c r="AP43" s="101"/>
      <c r="AQ43" s="101"/>
      <c r="AR43" s="101"/>
      <c r="AS43" s="99" t="s">
        <v>229</v>
      </c>
      <c r="AT43" s="99"/>
      <c r="AU43" s="99"/>
      <c r="AV43" s="98"/>
      <c r="AW43" s="100"/>
      <c r="AX43" s="100"/>
      <c r="AY43" s="100"/>
      <c r="AZ43" s="97"/>
      <c r="BA43" s="96"/>
      <c r="BB43" s="96"/>
      <c r="BC43" s="96"/>
    </row>
    <row r="44" spans="2:67" x14ac:dyDescent="0.15">
      <c r="E44" s="95" t="s">
        <v>158</v>
      </c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103" t="s">
        <v>160</v>
      </c>
      <c r="U44" s="103"/>
      <c r="V44" s="103"/>
      <c r="W44" s="103"/>
      <c r="X44" s="103"/>
      <c r="Y44" s="103"/>
      <c r="Z44" s="103"/>
      <c r="AA44" s="103"/>
      <c r="AB44" s="99" t="s">
        <v>157</v>
      </c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8" t="s">
        <v>557</v>
      </c>
      <c r="AW44" s="98"/>
      <c r="AX44" s="98"/>
      <c r="AY44" s="98"/>
      <c r="AZ44" s="96" t="s">
        <v>108</v>
      </c>
      <c r="BA44" s="96"/>
      <c r="BB44" s="96"/>
      <c r="BC44" s="96"/>
    </row>
    <row r="45" spans="2:67" x14ac:dyDescent="0.15">
      <c r="AV45" s="3"/>
      <c r="AW45" s="3"/>
      <c r="AX45" s="3"/>
      <c r="AY45" s="3"/>
      <c r="AZ45" s="3"/>
      <c r="BA45" s="3"/>
    </row>
    <row r="47" spans="2:67" x14ac:dyDescent="0.15">
      <c r="B47" s="1" t="s">
        <v>134</v>
      </c>
    </row>
    <row r="48" spans="2:67" x14ac:dyDescent="0.15">
      <c r="C48" s="5"/>
      <c r="D48" s="1" t="s">
        <v>250</v>
      </c>
    </row>
    <row r="49" spans="2:7" x14ac:dyDescent="0.15">
      <c r="C49" s="1" t="s">
        <v>158</v>
      </c>
      <c r="F49" s="1" t="s">
        <v>251</v>
      </c>
    </row>
    <row r="50" spans="2:7" x14ac:dyDescent="0.15">
      <c r="C50" s="12"/>
      <c r="D50" s="1" t="s">
        <v>250</v>
      </c>
    </row>
    <row r="51" spans="2:7" x14ac:dyDescent="0.15">
      <c r="C51" s="1" t="s">
        <v>159</v>
      </c>
      <c r="F51" s="1" t="s">
        <v>252</v>
      </c>
    </row>
    <row r="52" spans="2:7" x14ac:dyDescent="0.15">
      <c r="C52" s="13"/>
      <c r="D52" s="1" t="s">
        <v>250</v>
      </c>
    </row>
    <row r="53" spans="2:7" x14ac:dyDescent="0.15">
      <c r="C53" s="1" t="s">
        <v>157</v>
      </c>
      <c r="F53" s="1" t="s">
        <v>253</v>
      </c>
    </row>
    <row r="55" spans="2:7" x14ac:dyDescent="0.15">
      <c r="B55" s="1" t="s">
        <v>607</v>
      </c>
    </row>
    <row r="56" spans="2:7" x14ac:dyDescent="0.15">
      <c r="C56" s="1" t="s">
        <v>609</v>
      </c>
    </row>
    <row r="57" spans="2:7" x14ac:dyDescent="0.15">
      <c r="D57" s="1" t="s">
        <v>608</v>
      </c>
    </row>
    <row r="58" spans="2:7" x14ac:dyDescent="0.15">
      <c r="E58" s="1" t="s">
        <v>616</v>
      </c>
    </row>
    <row r="59" spans="2:7" x14ac:dyDescent="0.15">
      <c r="D59" s="1" t="s">
        <v>610</v>
      </c>
      <c r="G59" s="1" t="s">
        <v>611</v>
      </c>
    </row>
    <row r="60" spans="2:7" x14ac:dyDescent="0.15">
      <c r="E60" s="1" t="s">
        <v>613</v>
      </c>
    </row>
    <row r="61" spans="2:7" x14ac:dyDescent="0.15">
      <c r="E61" s="1" t="s">
        <v>614</v>
      </c>
    </row>
    <row r="63" spans="2:7" x14ac:dyDescent="0.15">
      <c r="D63" s="1" t="s">
        <v>612</v>
      </c>
    </row>
    <row r="64" spans="2:7" x14ac:dyDescent="0.15">
      <c r="E64" s="1" t="s">
        <v>617</v>
      </c>
    </row>
    <row r="65" spans="5:5" x14ac:dyDescent="0.15">
      <c r="E65" s="1" t="s">
        <v>615</v>
      </c>
    </row>
  </sheetData>
  <mergeCells count="139">
    <mergeCell ref="Y27:AF27"/>
    <mergeCell ref="E27:X27"/>
    <mergeCell ref="N26:P26"/>
    <mergeCell ref="R26:T26"/>
    <mergeCell ref="V26:X26"/>
    <mergeCell ref="Z26:AB26"/>
    <mergeCell ref="AD26:AF26"/>
    <mergeCell ref="AK22:AK26"/>
    <mergeCell ref="Y22:Y26"/>
    <mergeCell ref="Z22:AB25"/>
    <mergeCell ref="AC22:AC26"/>
    <mergeCell ref="AD22:AF25"/>
    <mergeCell ref="AG22:AG26"/>
    <mergeCell ref="AH22:AJ25"/>
    <mergeCell ref="AH26:AJ26"/>
    <mergeCell ref="B30:D33"/>
    <mergeCell ref="E30:G33"/>
    <mergeCell ref="H30:H34"/>
    <mergeCell ref="I30:K33"/>
    <mergeCell ref="M34:O34"/>
    <mergeCell ref="Q34:S34"/>
    <mergeCell ref="U34:W34"/>
    <mergeCell ref="M22:M26"/>
    <mergeCell ref="N22:P25"/>
    <mergeCell ref="Q22:Q26"/>
    <mergeCell ref="R22:T25"/>
    <mergeCell ref="U22:U26"/>
    <mergeCell ref="V22:X25"/>
    <mergeCell ref="L30:L34"/>
    <mergeCell ref="M30:O33"/>
    <mergeCell ref="P30:P34"/>
    <mergeCell ref="Q30:S33"/>
    <mergeCell ref="T30:T34"/>
    <mergeCell ref="U30:W33"/>
    <mergeCell ref="X30:X34"/>
    <mergeCell ref="B22:D25"/>
    <mergeCell ref="E34:G34"/>
    <mergeCell ref="I34:K34"/>
    <mergeCell ref="AV30:AV34"/>
    <mergeCell ref="AW30:AY33"/>
    <mergeCell ref="AZ30:AZ34"/>
    <mergeCell ref="BA30:BC33"/>
    <mergeCell ref="BD30:BD34"/>
    <mergeCell ref="AJ30:AJ34"/>
    <mergeCell ref="AK30:AM33"/>
    <mergeCell ref="AN30:AN34"/>
    <mergeCell ref="AO30:AQ33"/>
    <mergeCell ref="AR30:AR34"/>
    <mergeCell ref="AS30:AU33"/>
    <mergeCell ref="AK34:AM34"/>
    <mergeCell ref="AO34:AQ34"/>
    <mergeCell ref="AS34:AU34"/>
    <mergeCell ref="AC34:AE34"/>
    <mergeCell ref="AG34:AI34"/>
    <mergeCell ref="Y30:AA33"/>
    <mergeCell ref="AB30:AB34"/>
    <mergeCell ref="AC30:AE33"/>
    <mergeCell ref="AF30:AF34"/>
    <mergeCell ref="AG30:AI33"/>
    <mergeCell ref="Y34:AA34"/>
    <mergeCell ref="Q39:S42"/>
    <mergeCell ref="T39:T43"/>
    <mergeCell ref="U39:W42"/>
    <mergeCell ref="X39:X43"/>
    <mergeCell ref="Y39:AA42"/>
    <mergeCell ref="X35:AE35"/>
    <mergeCell ref="B39:D42"/>
    <mergeCell ref="E39:G42"/>
    <mergeCell ref="H39:H43"/>
    <mergeCell ref="I39:K42"/>
    <mergeCell ref="L39:L43"/>
    <mergeCell ref="M39:O42"/>
    <mergeCell ref="E44:S44"/>
    <mergeCell ref="AV44:AY44"/>
    <mergeCell ref="AB44:AU44"/>
    <mergeCell ref="AO43:AQ43"/>
    <mergeCell ref="AS43:AU43"/>
    <mergeCell ref="T44:AA44"/>
    <mergeCell ref="AN39:AN43"/>
    <mergeCell ref="AO39:AQ42"/>
    <mergeCell ref="AR39:AR43"/>
    <mergeCell ref="AS39:AU42"/>
    <mergeCell ref="E43:G43"/>
    <mergeCell ref="I43:K43"/>
    <mergeCell ref="M43:O43"/>
    <mergeCell ref="Q43:S43"/>
    <mergeCell ref="U43:W43"/>
    <mergeCell ref="AC43:AE43"/>
    <mergeCell ref="AB39:AB43"/>
    <mergeCell ref="AC39:AE42"/>
    <mergeCell ref="AF39:AF43"/>
    <mergeCell ref="AG39:AI42"/>
    <mergeCell ref="AJ39:AJ43"/>
    <mergeCell ref="AG43:AI43"/>
    <mergeCell ref="AK43:AM43"/>
    <mergeCell ref="P39:P43"/>
    <mergeCell ref="BA22:BA26"/>
    <mergeCell ref="BB22:BD25"/>
    <mergeCell ref="BA27:BD27"/>
    <mergeCell ref="AG27:AZ27"/>
    <mergeCell ref="AX26:AZ26"/>
    <mergeCell ref="BH30:BH34"/>
    <mergeCell ref="BE22:BE26"/>
    <mergeCell ref="BF22:BH25"/>
    <mergeCell ref="BE27:BH27"/>
    <mergeCell ref="AW22:AW26"/>
    <mergeCell ref="AX22:AZ25"/>
    <mergeCell ref="AL22:AN25"/>
    <mergeCell ref="AO22:AO26"/>
    <mergeCell ref="AP22:AR25"/>
    <mergeCell ref="AS22:AS26"/>
    <mergeCell ref="AT22:AV25"/>
    <mergeCell ref="AL26:AN26"/>
    <mergeCell ref="AP26:AR26"/>
    <mergeCell ref="AT26:AV26"/>
    <mergeCell ref="I26:K26"/>
    <mergeCell ref="E26:G26"/>
    <mergeCell ref="I22:K25"/>
    <mergeCell ref="H22:H26"/>
    <mergeCell ref="E22:G25"/>
    <mergeCell ref="E35:W35"/>
    <mergeCell ref="AZ44:BC44"/>
    <mergeCell ref="BL30:BL34"/>
    <mergeCell ref="BM30:BO34"/>
    <mergeCell ref="BL35:BO35"/>
    <mergeCell ref="AZ39:AZ43"/>
    <mergeCell ref="BA39:BC42"/>
    <mergeCell ref="BA43:BC43"/>
    <mergeCell ref="BI30:BK34"/>
    <mergeCell ref="BH35:BK35"/>
    <mergeCell ref="AF35:BG35"/>
    <mergeCell ref="AV39:AV43"/>
    <mergeCell ref="AW39:AY42"/>
    <mergeCell ref="AW43:AY43"/>
    <mergeCell ref="BE30:BG33"/>
    <mergeCell ref="BE34:BG34"/>
    <mergeCell ref="BA34:BC34"/>
    <mergeCell ref="AW34:AY34"/>
    <mergeCell ref="AK39:AM42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tabSelected="1" workbookViewId="0">
      <selection activeCell="H34" sqref="H34"/>
    </sheetView>
  </sheetViews>
  <sheetFormatPr defaultRowHeight="13.5" x14ac:dyDescent="0.15"/>
  <sheetData>
    <row r="62" spans="11:11" x14ac:dyDescent="0.15">
      <c r="K62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34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110</v>
      </c>
      <c r="AA3" s="14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8"/>
    </row>
    <row r="36" spans="1:45" ht="20.25" x14ac:dyDescent="0.15">
      <c r="Z36" s="18"/>
    </row>
    <row r="40" spans="1:45" x14ac:dyDescent="0.15">
      <c r="B40" s="1" t="s">
        <v>61</v>
      </c>
      <c r="C40" s="1" t="s">
        <v>62</v>
      </c>
    </row>
    <row r="43" spans="1:45" x14ac:dyDescent="0.1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4"/>
      <c r="AQ43" s="4"/>
      <c r="AR43" s="4"/>
      <c r="AS43" s="4"/>
    </row>
    <row r="44" spans="1:45" x14ac:dyDescent="0.15">
      <c r="A44" s="1" t="s">
        <v>154</v>
      </c>
      <c r="B44" s="1" t="s">
        <v>573</v>
      </c>
      <c r="C44" s="1" t="s">
        <v>576</v>
      </c>
      <c r="D44" s="1" t="s">
        <v>577</v>
      </c>
      <c r="E44" s="1" t="s">
        <v>578</v>
      </c>
      <c r="F44" s="1" t="s">
        <v>585</v>
      </c>
    </row>
    <row r="45" spans="1:45" x14ac:dyDescent="0.15">
      <c r="B45" s="1" t="s">
        <v>579</v>
      </c>
      <c r="C45" s="1" t="s">
        <v>580</v>
      </c>
      <c r="D45" s="1" t="s">
        <v>581</v>
      </c>
      <c r="E45" s="1" t="s">
        <v>582</v>
      </c>
      <c r="F45" s="1" t="s">
        <v>586</v>
      </c>
    </row>
    <row r="46" spans="1:45" x14ac:dyDescent="0.15">
      <c r="B46" s="1" t="s">
        <v>596</v>
      </c>
      <c r="C46" s="1" t="s">
        <v>583</v>
      </c>
      <c r="E46" s="1" t="s">
        <v>588</v>
      </c>
    </row>
    <row r="47" spans="1:45" x14ac:dyDescent="0.15">
      <c r="C47" s="1" t="s">
        <v>593</v>
      </c>
      <c r="E47" s="1" t="s">
        <v>589</v>
      </c>
    </row>
    <row r="48" spans="1:45" x14ac:dyDescent="0.15">
      <c r="C48" s="1" t="s">
        <v>584</v>
      </c>
      <c r="E48" s="1" t="s">
        <v>590</v>
      </c>
    </row>
    <row r="49" spans="2:5" x14ac:dyDescent="0.15">
      <c r="B49" s="1" t="s">
        <v>587</v>
      </c>
      <c r="E49" s="1" t="s">
        <v>591</v>
      </c>
    </row>
    <row r="50" spans="2:5" x14ac:dyDescent="0.15">
      <c r="D50" s="1" t="s">
        <v>592</v>
      </c>
    </row>
    <row r="51" spans="2:5" x14ac:dyDescent="0.15">
      <c r="E51" s="1" t="s">
        <v>594</v>
      </c>
    </row>
    <row r="52" spans="2:5" x14ac:dyDescent="0.15">
      <c r="E52" s="1" t="s">
        <v>595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sqref="A1:XFD30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113" t="s">
        <v>46</v>
      </c>
      <c r="C2" s="113"/>
      <c r="D2" s="113"/>
      <c r="E2" s="113"/>
      <c r="F2" s="113" t="s">
        <v>45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 t="s">
        <v>44</v>
      </c>
      <c r="U2" s="113"/>
      <c r="V2" s="113"/>
      <c r="W2" s="113"/>
      <c r="X2" s="113"/>
      <c r="Y2" s="113"/>
      <c r="Z2" s="113"/>
      <c r="AA2" s="113"/>
      <c r="AB2" s="113"/>
      <c r="AC2" s="113"/>
      <c r="AD2" s="113" t="s">
        <v>43</v>
      </c>
      <c r="AE2" s="113"/>
      <c r="AF2" s="113"/>
      <c r="AG2" s="113"/>
      <c r="AH2" s="113"/>
      <c r="AI2" s="113"/>
      <c r="AJ2" s="113" t="s">
        <v>42</v>
      </c>
      <c r="AK2" s="113"/>
      <c r="AL2" s="113"/>
      <c r="AM2" s="113" t="s">
        <v>41</v>
      </c>
      <c r="AN2" s="113"/>
      <c r="AO2" s="113"/>
      <c r="AP2" s="113"/>
      <c r="AQ2" s="113"/>
      <c r="AR2" s="113"/>
      <c r="AS2" s="113"/>
      <c r="AT2" s="113"/>
      <c r="AU2" s="113"/>
      <c r="AV2" s="113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232</v>
      </c>
      <c r="E3" s="1" t="s">
        <v>36</v>
      </c>
      <c r="F3" s="1" t="s">
        <v>7</v>
      </c>
      <c r="G3" s="1" t="s">
        <v>6</v>
      </c>
      <c r="H3" s="1" t="s">
        <v>233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125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226</v>
      </c>
      <c r="AW3" s="1" t="s">
        <v>1</v>
      </c>
    </row>
    <row r="5" spans="1:50" x14ac:dyDescent="0.15">
      <c r="A5" s="1" t="s">
        <v>143</v>
      </c>
    </row>
    <row r="6" spans="1:50" x14ac:dyDescent="0.15">
      <c r="A6" s="1" t="s">
        <v>145</v>
      </c>
    </row>
    <row r="7" spans="1:50" x14ac:dyDescent="0.15">
      <c r="A7" s="1" t="s">
        <v>146</v>
      </c>
    </row>
    <row r="8" spans="1:50" x14ac:dyDescent="0.15">
      <c r="A8" s="1" t="s">
        <v>147</v>
      </c>
    </row>
    <row r="9" spans="1:50" x14ac:dyDescent="0.15">
      <c r="A9" s="1" t="s">
        <v>131</v>
      </c>
    </row>
    <row r="10" spans="1:50" x14ac:dyDescent="0.15">
      <c r="A10" s="1" t="s">
        <v>148</v>
      </c>
    </row>
    <row r="11" spans="1:50" x14ac:dyDescent="0.15">
      <c r="A11" s="1" t="s">
        <v>149</v>
      </c>
    </row>
    <row r="12" spans="1:50" x14ac:dyDescent="0.15">
      <c r="A12" s="1" t="s">
        <v>150</v>
      </c>
    </row>
    <row r="13" spans="1:50" x14ac:dyDescent="0.15">
      <c r="A13" s="1" t="s">
        <v>151</v>
      </c>
      <c r="F13" s="1" t="s">
        <v>132</v>
      </c>
    </row>
    <row r="14" spans="1:50" x14ac:dyDescent="0.15">
      <c r="A14" s="1" t="s">
        <v>51</v>
      </c>
    </row>
    <row r="18" spans="1:2" x14ac:dyDescent="0.15">
      <c r="A18" s="1" t="s">
        <v>154</v>
      </c>
    </row>
    <row r="19" spans="1:2" x14ac:dyDescent="0.15">
      <c r="A19" s="1" t="s">
        <v>153</v>
      </c>
    </row>
    <row r="20" spans="1:2" x14ac:dyDescent="0.15">
      <c r="A20" s="1" t="s">
        <v>152</v>
      </c>
    </row>
    <row r="21" spans="1:2" x14ac:dyDescent="0.15">
      <c r="A21" s="1" t="s">
        <v>0</v>
      </c>
    </row>
    <row r="22" spans="1:2" x14ac:dyDescent="0.15">
      <c r="A22" s="1" t="s">
        <v>113</v>
      </c>
    </row>
    <row r="23" spans="1:2" x14ac:dyDescent="0.15">
      <c r="A23" s="1" t="s">
        <v>130</v>
      </c>
    </row>
    <row r="25" spans="1:2" x14ac:dyDescent="0.15">
      <c r="B25" s="1" t="s">
        <v>142</v>
      </c>
    </row>
    <row r="26" spans="1:2" x14ac:dyDescent="0.15">
      <c r="B26" s="1" t="s">
        <v>141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huazg</cp:lastModifiedBy>
  <dcterms:created xsi:type="dcterms:W3CDTF">2015-04-29T06:37:12Z</dcterms:created>
  <dcterms:modified xsi:type="dcterms:W3CDTF">2015-05-04T02:36:00Z</dcterms:modified>
</cp:coreProperties>
</file>