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4380" yWindow="1980" windowWidth="29960" windowHeight="17540" tabRatio="500" activeTab="1"/>
  </bookViews>
  <sheets>
    <sheet name="里程碑9" sheetId="1" r:id="rId1"/>
    <sheet name="策划" sheetId="7"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6" i="7" l="1"/>
  <c r="D259" i="7"/>
  <c r="T256" i="7"/>
  <c r="S256" i="7"/>
  <c r="Q256" i="7"/>
  <c r="P256" i="7"/>
  <c r="N256" i="7"/>
  <c r="M256" i="7"/>
  <c r="K256" i="7"/>
  <c r="J256" i="7"/>
  <c r="H256" i="7"/>
  <c r="G256" i="7"/>
  <c r="W254" i="7"/>
  <c r="V254" i="7"/>
  <c r="T254" i="7"/>
  <c r="S254" i="7"/>
  <c r="Q254" i="7"/>
  <c r="P254" i="7"/>
  <c r="N254" i="7"/>
  <c r="M254" i="7"/>
  <c r="K254" i="7"/>
  <c r="J254" i="7"/>
  <c r="H254" i="7"/>
  <c r="G254" i="7"/>
  <c r="K252" i="7"/>
  <c r="J252" i="7"/>
  <c r="W211" i="7"/>
  <c r="W212" i="7"/>
  <c r="W214" i="7"/>
  <c r="W215" i="7"/>
  <c r="W216" i="7"/>
  <c r="W218" i="7"/>
  <c r="W219" i="7"/>
  <c r="W220" i="7"/>
  <c r="W221" i="7"/>
  <c r="W223" i="7"/>
  <c r="W224" i="7"/>
  <c r="W227" i="7"/>
  <c r="W229" i="7"/>
  <c r="W233" i="7"/>
  <c r="W234" i="7"/>
  <c r="W236" i="7"/>
  <c r="W237" i="7"/>
  <c r="T211" i="7"/>
  <c r="T212" i="7"/>
  <c r="T214" i="7"/>
  <c r="T215" i="7"/>
  <c r="T216" i="7"/>
  <c r="T218" i="7"/>
  <c r="T219" i="7"/>
  <c r="T220" i="7"/>
  <c r="T221" i="7"/>
  <c r="T223" i="7"/>
  <c r="T224" i="7"/>
  <c r="T227" i="7"/>
  <c r="T229" i="7"/>
  <c r="T230" i="7"/>
  <c r="T233" i="7"/>
  <c r="T242" i="7"/>
  <c r="T236" i="7"/>
  <c r="T237" i="7"/>
  <c r="Q211" i="7"/>
  <c r="Q212" i="7"/>
  <c r="Q214" i="7"/>
  <c r="Q215" i="7"/>
  <c r="Q216" i="7"/>
  <c r="Q218" i="7"/>
  <c r="Q219" i="7"/>
  <c r="Q220" i="7"/>
  <c r="Q221" i="7"/>
  <c r="Q223" i="7"/>
  <c r="Q224" i="7"/>
  <c r="Q227" i="7"/>
  <c r="Q229" i="7"/>
  <c r="Q233" i="7"/>
  <c r="Q236" i="7"/>
  <c r="Q237" i="7"/>
  <c r="N211" i="7"/>
  <c r="N212" i="7"/>
  <c r="N214" i="7"/>
  <c r="N215" i="7"/>
  <c r="N216" i="7"/>
  <c r="N218" i="7"/>
  <c r="N219" i="7"/>
  <c r="N220" i="7"/>
  <c r="N221" i="7"/>
  <c r="N223" i="7"/>
  <c r="N224" i="7"/>
  <c r="N227" i="7"/>
  <c r="N229" i="7"/>
  <c r="N233" i="7"/>
  <c r="N236" i="7"/>
  <c r="N237" i="7"/>
  <c r="K211" i="7"/>
  <c r="K212" i="7"/>
  <c r="K214" i="7"/>
  <c r="K215" i="7"/>
  <c r="K216" i="7"/>
  <c r="K218" i="7"/>
  <c r="K219" i="7"/>
  <c r="K220" i="7"/>
  <c r="K221" i="7"/>
  <c r="K223" i="7"/>
  <c r="K224" i="7"/>
  <c r="K227" i="7"/>
  <c r="K229" i="7"/>
  <c r="K233" i="7"/>
  <c r="K236" i="7"/>
  <c r="K237" i="7"/>
  <c r="H211" i="7"/>
  <c r="H212" i="7"/>
  <c r="H213" i="7"/>
  <c r="H214" i="7"/>
  <c r="H215" i="7"/>
  <c r="H216" i="7"/>
  <c r="H218" i="7"/>
  <c r="H219" i="7"/>
  <c r="H220" i="7"/>
  <c r="H221" i="7"/>
  <c r="H223" i="7"/>
  <c r="H224" i="7"/>
  <c r="H227" i="7"/>
  <c r="H229" i="7"/>
  <c r="H233" i="7"/>
  <c r="H236" i="7"/>
  <c r="H237" i="7"/>
  <c r="D237" i="7"/>
  <c r="V236" i="7"/>
  <c r="S236" i="7"/>
  <c r="P236" i="7"/>
  <c r="M236" i="7"/>
  <c r="J236" i="7"/>
  <c r="G236" i="7"/>
  <c r="S242" i="7"/>
  <c r="V234" i="7"/>
  <c r="V233" i="7"/>
  <c r="S233" i="7"/>
  <c r="P233" i="7"/>
  <c r="M233" i="7"/>
  <c r="J233" i="7"/>
  <c r="G233" i="7"/>
  <c r="S230" i="7"/>
  <c r="V229" i="7"/>
  <c r="S229" i="7"/>
  <c r="P229" i="7"/>
  <c r="M229" i="7"/>
  <c r="J229" i="7"/>
  <c r="G229" i="7"/>
  <c r="V227" i="7"/>
  <c r="S227" i="7"/>
  <c r="P227" i="7"/>
  <c r="M227" i="7"/>
  <c r="J227" i="7"/>
  <c r="G227" i="7"/>
  <c r="V224" i="7"/>
  <c r="S224" i="7"/>
  <c r="P224" i="7"/>
  <c r="M224" i="7"/>
  <c r="J224" i="7"/>
  <c r="G224" i="7"/>
  <c r="V223" i="7"/>
  <c r="S223" i="7"/>
  <c r="P223" i="7"/>
  <c r="M223" i="7"/>
  <c r="J223" i="7"/>
  <c r="G223" i="7"/>
  <c r="V221" i="7"/>
  <c r="S221" i="7"/>
  <c r="P221" i="7"/>
  <c r="M221" i="7"/>
  <c r="J221" i="7"/>
  <c r="G221" i="7"/>
  <c r="V220" i="7"/>
  <c r="S220" i="7"/>
  <c r="P220" i="7"/>
  <c r="M220" i="7"/>
  <c r="J220" i="7"/>
  <c r="G220" i="7"/>
  <c r="V219" i="7"/>
  <c r="S219" i="7"/>
  <c r="P219" i="7"/>
  <c r="M219" i="7"/>
  <c r="J219" i="7"/>
  <c r="G219" i="7"/>
  <c r="V218" i="7"/>
  <c r="S218" i="7"/>
  <c r="P218" i="7"/>
  <c r="M218" i="7"/>
  <c r="J218" i="7"/>
  <c r="G218" i="7"/>
  <c r="V216" i="7"/>
  <c r="S216" i="7"/>
  <c r="P216" i="7"/>
  <c r="M216" i="7"/>
  <c r="J216" i="7"/>
  <c r="G216" i="7"/>
  <c r="V215" i="7"/>
  <c r="S215" i="7"/>
  <c r="P215" i="7"/>
  <c r="M215" i="7"/>
  <c r="J215" i="7"/>
  <c r="G215" i="7"/>
  <c r="V214" i="7"/>
  <c r="S214" i="7"/>
  <c r="P214" i="7"/>
  <c r="M214" i="7"/>
  <c r="J214" i="7"/>
  <c r="G214" i="7"/>
  <c r="G213" i="7"/>
  <c r="V212" i="7"/>
  <c r="S212" i="7"/>
  <c r="P212" i="7"/>
  <c r="M212" i="7"/>
  <c r="J212" i="7"/>
  <c r="G212" i="7"/>
  <c r="V211" i="7"/>
  <c r="S211" i="7"/>
  <c r="P211" i="7"/>
  <c r="M211" i="7"/>
  <c r="J211" i="7"/>
  <c r="G211" i="7"/>
  <c r="T207" i="7"/>
  <c r="S207" i="7"/>
  <c r="R207" i="7"/>
  <c r="Q207" i="7"/>
  <c r="P207" i="7"/>
  <c r="O207" i="7"/>
  <c r="N207" i="7"/>
  <c r="M207" i="7"/>
  <c r="L207" i="7"/>
  <c r="K207" i="7"/>
  <c r="J207" i="7"/>
  <c r="I207" i="7"/>
  <c r="H207" i="7"/>
  <c r="G207" i="7"/>
  <c r="F207" i="7"/>
  <c r="D207" i="7"/>
  <c r="T204" i="7"/>
  <c r="S204" i="7"/>
  <c r="Q204" i="7"/>
  <c r="P204" i="7"/>
  <c r="N204" i="7"/>
  <c r="M204" i="7"/>
  <c r="K204" i="7"/>
  <c r="J204" i="7"/>
  <c r="H204" i="7"/>
  <c r="G204" i="7"/>
  <c r="T203" i="7"/>
  <c r="S203" i="7"/>
  <c r="Q203" i="7"/>
  <c r="P203" i="7"/>
  <c r="N203" i="7"/>
  <c r="M203" i="7"/>
  <c r="K203" i="7"/>
  <c r="J203" i="7"/>
  <c r="H203" i="7"/>
  <c r="G203" i="7"/>
  <c r="T202" i="7"/>
  <c r="S202" i="7"/>
  <c r="Q202" i="7"/>
  <c r="P202" i="7"/>
  <c r="N202" i="7"/>
  <c r="M202" i="7"/>
  <c r="K202" i="7"/>
  <c r="J202" i="7"/>
  <c r="H202" i="7"/>
  <c r="G202" i="7"/>
  <c r="W194" i="7"/>
  <c r="V194" i="7"/>
  <c r="T194" i="7"/>
  <c r="S194" i="7"/>
  <c r="Q194" i="7"/>
  <c r="P194" i="7"/>
  <c r="N194" i="7"/>
  <c r="M194" i="7"/>
  <c r="K194" i="7"/>
  <c r="J194" i="7"/>
  <c r="H194" i="7"/>
  <c r="G194" i="7"/>
  <c r="W157" i="7"/>
  <c r="W159" i="7"/>
  <c r="W160" i="7"/>
  <c r="W161" i="7"/>
  <c r="W162" i="7"/>
  <c r="W163" i="7"/>
  <c r="W164" i="7"/>
  <c r="W165" i="7"/>
  <c r="W166" i="7"/>
  <c r="W167" i="7"/>
  <c r="W168" i="7"/>
  <c r="W170" i="7"/>
  <c r="W171" i="7"/>
  <c r="W172" i="7"/>
  <c r="W173" i="7"/>
  <c r="W178" i="7"/>
  <c r="W179" i="7"/>
  <c r="W180" i="7"/>
  <c r="W182" i="7"/>
  <c r="W183" i="7"/>
  <c r="W184" i="7"/>
  <c r="W186" i="7"/>
  <c r="W187" i="7"/>
  <c r="T157" i="7"/>
  <c r="T159" i="7"/>
  <c r="T160" i="7"/>
  <c r="T161" i="7"/>
  <c r="T162" i="7"/>
  <c r="T163" i="7"/>
  <c r="T164" i="7"/>
  <c r="T165" i="7"/>
  <c r="T166" i="7"/>
  <c r="T167" i="7"/>
  <c r="T168" i="7"/>
  <c r="T170" i="7"/>
  <c r="T171" i="7"/>
  <c r="T172" i="7"/>
  <c r="T173" i="7"/>
  <c r="T178" i="7"/>
  <c r="T179" i="7"/>
  <c r="T180" i="7"/>
  <c r="T182" i="7"/>
  <c r="T183" i="7"/>
  <c r="T184" i="7"/>
  <c r="T186" i="7"/>
  <c r="T187" i="7"/>
  <c r="Q157" i="7"/>
  <c r="Q159" i="7"/>
  <c r="Q160" i="7"/>
  <c r="Q161" i="7"/>
  <c r="Q162" i="7"/>
  <c r="Q163" i="7"/>
  <c r="Q164" i="7"/>
  <c r="Q165" i="7"/>
  <c r="Q166" i="7"/>
  <c r="Q167" i="7"/>
  <c r="Q168" i="7"/>
  <c r="Q170" i="7"/>
  <c r="Q171" i="7"/>
  <c r="Q172" i="7"/>
  <c r="Q173" i="7"/>
  <c r="Q178" i="7"/>
  <c r="Q179" i="7"/>
  <c r="Q180" i="7"/>
  <c r="Q182" i="7"/>
  <c r="Q183" i="7"/>
  <c r="Q184" i="7"/>
  <c r="Q186" i="7"/>
  <c r="Q187" i="7"/>
  <c r="N157" i="7"/>
  <c r="N159" i="7"/>
  <c r="N160" i="7"/>
  <c r="N161" i="7"/>
  <c r="N162" i="7"/>
  <c r="N163" i="7"/>
  <c r="N164" i="7"/>
  <c r="N165" i="7"/>
  <c r="N166" i="7"/>
  <c r="N167" i="7"/>
  <c r="N168" i="7"/>
  <c r="N170" i="7"/>
  <c r="N171" i="7"/>
  <c r="N172" i="7"/>
  <c r="N173" i="7"/>
  <c r="N178" i="7"/>
  <c r="N179" i="7"/>
  <c r="N180" i="7"/>
  <c r="N182" i="7"/>
  <c r="N183" i="7"/>
  <c r="N184" i="7"/>
  <c r="N186" i="7"/>
  <c r="N187" i="7"/>
  <c r="K157" i="7"/>
  <c r="K159" i="7"/>
  <c r="K160" i="7"/>
  <c r="K161" i="7"/>
  <c r="K162" i="7"/>
  <c r="K163" i="7"/>
  <c r="K164" i="7"/>
  <c r="K165" i="7"/>
  <c r="K166" i="7"/>
  <c r="K167" i="7"/>
  <c r="K168" i="7"/>
  <c r="K170" i="7"/>
  <c r="K171" i="7"/>
  <c r="K172" i="7"/>
  <c r="K173" i="7"/>
  <c r="K178" i="7"/>
  <c r="K179" i="7"/>
  <c r="K180" i="7"/>
  <c r="K182" i="7"/>
  <c r="K183" i="7"/>
  <c r="K184" i="7"/>
  <c r="K186" i="7"/>
  <c r="K187" i="7"/>
  <c r="H156" i="7"/>
  <c r="H157" i="7"/>
  <c r="H159" i="7"/>
  <c r="H160" i="7"/>
  <c r="H161" i="7"/>
  <c r="H162" i="7"/>
  <c r="H163" i="7"/>
  <c r="H164" i="7"/>
  <c r="H165" i="7"/>
  <c r="H166" i="7"/>
  <c r="H167" i="7"/>
  <c r="H168" i="7"/>
  <c r="H170" i="7"/>
  <c r="H171" i="7"/>
  <c r="H172" i="7"/>
  <c r="H173" i="7"/>
  <c r="H178" i="7"/>
  <c r="H179" i="7"/>
  <c r="H180" i="7"/>
  <c r="H182" i="7"/>
  <c r="H183" i="7"/>
  <c r="H184" i="7"/>
  <c r="H186" i="7"/>
  <c r="H187" i="7"/>
  <c r="D187" i="7"/>
  <c r="V186" i="7"/>
  <c r="S186" i="7"/>
  <c r="P186" i="7"/>
  <c r="M186" i="7"/>
  <c r="J186" i="7"/>
  <c r="G186" i="7"/>
  <c r="V184" i="7"/>
  <c r="S184" i="7"/>
  <c r="P184" i="7"/>
  <c r="M184" i="7"/>
  <c r="J184" i="7"/>
  <c r="G184" i="7"/>
  <c r="V183" i="7"/>
  <c r="S183" i="7"/>
  <c r="P183" i="7"/>
  <c r="M183" i="7"/>
  <c r="J183" i="7"/>
  <c r="G183" i="7"/>
  <c r="V182" i="7"/>
  <c r="S182" i="7"/>
  <c r="P182" i="7"/>
  <c r="M182" i="7"/>
  <c r="J182" i="7"/>
  <c r="G182" i="7"/>
  <c r="V181" i="7"/>
  <c r="S181" i="7"/>
  <c r="P181" i="7"/>
  <c r="M181" i="7"/>
  <c r="J181" i="7"/>
  <c r="G181" i="7"/>
  <c r="V180" i="7"/>
  <c r="S180" i="7"/>
  <c r="P180" i="7"/>
  <c r="M180" i="7"/>
  <c r="J180" i="7"/>
  <c r="G180" i="7"/>
  <c r="V179" i="7"/>
  <c r="S179" i="7"/>
  <c r="P179" i="7"/>
  <c r="M179" i="7"/>
  <c r="J179" i="7"/>
  <c r="G179" i="7"/>
  <c r="V178" i="7"/>
  <c r="S178" i="7"/>
  <c r="P178" i="7"/>
  <c r="M178" i="7"/>
  <c r="J178" i="7"/>
  <c r="G178" i="7"/>
  <c r="V176" i="7"/>
  <c r="S176" i="7"/>
  <c r="P176" i="7"/>
  <c r="M176" i="7"/>
  <c r="J176" i="7"/>
  <c r="G176" i="7"/>
  <c r="V175" i="7"/>
  <c r="S175" i="7"/>
  <c r="P175" i="7"/>
  <c r="M175" i="7"/>
  <c r="J175" i="7"/>
  <c r="G175" i="7"/>
  <c r="V174" i="7"/>
  <c r="S174" i="7"/>
  <c r="P174" i="7"/>
  <c r="M174" i="7"/>
  <c r="J174" i="7"/>
  <c r="G174" i="7"/>
  <c r="V173" i="7"/>
  <c r="S173" i="7"/>
  <c r="P173" i="7"/>
  <c r="M173" i="7"/>
  <c r="J173" i="7"/>
  <c r="G173" i="7"/>
  <c r="V172" i="7"/>
  <c r="S172" i="7"/>
  <c r="P172" i="7"/>
  <c r="M172" i="7"/>
  <c r="J172" i="7"/>
  <c r="G172" i="7"/>
  <c r="V171" i="7"/>
  <c r="S171" i="7"/>
  <c r="P171" i="7"/>
  <c r="M171" i="7"/>
  <c r="J171" i="7"/>
  <c r="G171" i="7"/>
  <c r="V170" i="7"/>
  <c r="S170" i="7"/>
  <c r="P170" i="7"/>
  <c r="M170" i="7"/>
  <c r="J170" i="7"/>
  <c r="G170" i="7"/>
  <c r="V168" i="7"/>
  <c r="S168" i="7"/>
  <c r="P168" i="7"/>
  <c r="M168" i="7"/>
  <c r="J168" i="7"/>
  <c r="G168" i="7"/>
  <c r="V167" i="7"/>
  <c r="S167" i="7"/>
  <c r="P167" i="7"/>
  <c r="M167" i="7"/>
  <c r="J167" i="7"/>
  <c r="G167" i="7"/>
  <c r="V166" i="7"/>
  <c r="S166" i="7"/>
  <c r="P166" i="7"/>
  <c r="M166" i="7"/>
  <c r="J166" i="7"/>
  <c r="G166" i="7"/>
  <c r="V165" i="7"/>
  <c r="S165" i="7"/>
  <c r="P165" i="7"/>
  <c r="M165" i="7"/>
  <c r="J165" i="7"/>
  <c r="G165" i="7"/>
  <c r="V164" i="7"/>
  <c r="S164" i="7"/>
  <c r="P164" i="7"/>
  <c r="M164" i="7"/>
  <c r="J164" i="7"/>
  <c r="G164" i="7"/>
  <c r="V163" i="7"/>
  <c r="S163" i="7"/>
  <c r="P163" i="7"/>
  <c r="M163" i="7"/>
  <c r="J163" i="7"/>
  <c r="G163" i="7"/>
  <c r="V162" i="7"/>
  <c r="S162" i="7"/>
  <c r="P162" i="7"/>
  <c r="M162" i="7"/>
  <c r="J162" i="7"/>
  <c r="G162" i="7"/>
  <c r="V161" i="7"/>
  <c r="S161" i="7"/>
  <c r="P161" i="7"/>
  <c r="M161" i="7"/>
  <c r="J161" i="7"/>
  <c r="G161" i="7"/>
  <c r="V160" i="7"/>
  <c r="S160" i="7"/>
  <c r="P160" i="7"/>
  <c r="M160" i="7"/>
  <c r="J160" i="7"/>
  <c r="G160" i="7"/>
  <c r="V159" i="7"/>
  <c r="S159" i="7"/>
  <c r="P159" i="7"/>
  <c r="M159" i="7"/>
  <c r="J159" i="7"/>
  <c r="G159" i="7"/>
  <c r="V157" i="7"/>
  <c r="S157" i="7"/>
  <c r="P157" i="7"/>
  <c r="M157" i="7"/>
  <c r="J157" i="7"/>
  <c r="G157" i="7"/>
  <c r="W156" i="7"/>
  <c r="V156" i="7"/>
  <c r="T156" i="7"/>
  <c r="S156" i="7"/>
  <c r="Q156" i="7"/>
  <c r="P156" i="7"/>
  <c r="N156" i="7"/>
  <c r="M156" i="7"/>
  <c r="K156" i="7"/>
  <c r="J156" i="7"/>
  <c r="G156" i="7"/>
  <c r="F156" i="7"/>
  <c r="T155" i="7"/>
  <c r="S155" i="7"/>
  <c r="Q155" i="7"/>
  <c r="P155" i="7"/>
  <c r="N155" i="7"/>
  <c r="M155" i="7"/>
  <c r="K155" i="7"/>
  <c r="J155" i="7"/>
  <c r="H155" i="7"/>
  <c r="G155" i="7"/>
  <c r="F155" i="7"/>
  <c r="T151" i="7"/>
  <c r="S151" i="7"/>
  <c r="Q151" i="7"/>
  <c r="P151" i="7"/>
  <c r="N151" i="7"/>
  <c r="M151" i="7"/>
  <c r="K151" i="7"/>
  <c r="J151" i="7"/>
  <c r="H151" i="7"/>
  <c r="G151" i="7"/>
  <c r="T150" i="7"/>
  <c r="S150" i="7"/>
  <c r="Q150" i="7"/>
  <c r="P150" i="7"/>
  <c r="N150" i="7"/>
  <c r="M150" i="7"/>
  <c r="K150" i="7"/>
  <c r="J150" i="7"/>
  <c r="H150" i="7"/>
  <c r="G150" i="7"/>
  <c r="D148" i="7"/>
  <c r="T131" i="7"/>
  <c r="S131" i="7"/>
  <c r="Q131" i="7"/>
  <c r="P131" i="7"/>
  <c r="N131" i="7"/>
  <c r="M131" i="7"/>
  <c r="K131" i="7"/>
  <c r="J131" i="7"/>
  <c r="H131" i="7"/>
  <c r="G131" i="7"/>
  <c r="T130" i="7"/>
  <c r="S130" i="7"/>
  <c r="Q130" i="7"/>
  <c r="P130" i="7"/>
  <c r="N130" i="7"/>
  <c r="M130" i="7"/>
  <c r="K130" i="7"/>
  <c r="J130" i="7"/>
  <c r="H130" i="7"/>
  <c r="G130" i="7"/>
  <c r="T129" i="7"/>
  <c r="S129" i="7"/>
  <c r="Q129" i="7"/>
  <c r="P129" i="7"/>
  <c r="N129" i="7"/>
  <c r="M129" i="7"/>
  <c r="K129" i="7"/>
  <c r="J129" i="7"/>
  <c r="H129" i="7"/>
  <c r="G129" i="7"/>
  <c r="T139" i="7"/>
  <c r="S139" i="7"/>
  <c r="Q139" i="7"/>
  <c r="P139" i="7"/>
  <c r="N139" i="7"/>
  <c r="M139" i="7"/>
  <c r="K139" i="7"/>
  <c r="J139" i="7"/>
  <c r="H139" i="7"/>
  <c r="G139" i="7"/>
  <c r="T138" i="7"/>
  <c r="S138" i="7"/>
  <c r="Q138" i="7"/>
  <c r="P138" i="7"/>
  <c r="N138" i="7"/>
  <c r="M138" i="7"/>
  <c r="K138" i="7"/>
  <c r="J138" i="7"/>
  <c r="H138" i="7"/>
  <c r="G138" i="7"/>
  <c r="W127" i="7"/>
  <c r="V127" i="7"/>
  <c r="T127" i="7"/>
  <c r="S127" i="7"/>
  <c r="Q127" i="7"/>
  <c r="P127" i="7"/>
  <c r="N127" i="7"/>
  <c r="M127" i="7"/>
  <c r="K127" i="7"/>
  <c r="J127" i="7"/>
  <c r="H127" i="7"/>
  <c r="G127" i="7"/>
  <c r="W90" i="7"/>
  <c r="W92" i="7"/>
  <c r="W93" i="7"/>
  <c r="W94" i="7"/>
  <c r="W96" i="7"/>
  <c r="W97" i="7"/>
  <c r="W98" i="7"/>
  <c r="W100" i="7"/>
  <c r="W101" i="7"/>
  <c r="W102" i="7"/>
  <c r="W103" i="7"/>
  <c r="W104" i="7"/>
  <c r="W106" i="7"/>
  <c r="W107" i="7"/>
  <c r="W108" i="7"/>
  <c r="W109" i="7"/>
  <c r="W110" i="7"/>
  <c r="W111" i="7"/>
  <c r="W112" i="7"/>
  <c r="W113" i="7"/>
  <c r="W114" i="7"/>
  <c r="W115" i="7"/>
  <c r="W117" i="7"/>
  <c r="W119" i="7"/>
  <c r="T90" i="7"/>
  <c r="T92" i="7"/>
  <c r="T93" i="7"/>
  <c r="T94" i="7"/>
  <c r="T96" i="7"/>
  <c r="T97" i="7"/>
  <c r="T98" i="7"/>
  <c r="T100" i="7"/>
  <c r="T101" i="7"/>
  <c r="T102" i="7"/>
  <c r="T103" i="7"/>
  <c r="T104" i="7"/>
  <c r="T106" i="7"/>
  <c r="T107" i="7"/>
  <c r="T108" i="7"/>
  <c r="T109" i="7"/>
  <c r="T110" i="7"/>
  <c r="T111" i="7"/>
  <c r="T112" i="7"/>
  <c r="T113" i="7"/>
  <c r="T114" i="7"/>
  <c r="T115" i="7"/>
  <c r="T117" i="7"/>
  <c r="T119" i="7"/>
  <c r="Q90" i="7"/>
  <c r="Q92" i="7"/>
  <c r="Q93" i="7"/>
  <c r="Q94" i="7"/>
  <c r="Q96" i="7"/>
  <c r="Q97" i="7"/>
  <c r="Q98" i="7"/>
  <c r="Q100" i="7"/>
  <c r="Q101" i="7"/>
  <c r="Q102" i="7"/>
  <c r="Q103" i="7"/>
  <c r="Q104" i="7"/>
  <c r="Q106" i="7"/>
  <c r="Q107" i="7"/>
  <c r="Q108" i="7"/>
  <c r="Q109" i="7"/>
  <c r="Q110" i="7"/>
  <c r="Q111" i="7"/>
  <c r="Q112" i="7"/>
  <c r="Q113" i="7"/>
  <c r="Q114" i="7"/>
  <c r="Q115" i="7"/>
  <c r="Q117" i="7"/>
  <c r="Q119" i="7"/>
  <c r="N90" i="7"/>
  <c r="N92" i="7"/>
  <c r="N93" i="7"/>
  <c r="N94" i="7"/>
  <c r="N96" i="7"/>
  <c r="N97" i="7"/>
  <c r="N98" i="7"/>
  <c r="N100" i="7"/>
  <c r="N101" i="7"/>
  <c r="N102" i="7"/>
  <c r="N103" i="7"/>
  <c r="N104" i="7"/>
  <c r="N106" i="7"/>
  <c r="N107" i="7"/>
  <c r="N108" i="7"/>
  <c r="N109" i="7"/>
  <c r="N110" i="7"/>
  <c r="N111" i="7"/>
  <c r="N112" i="7"/>
  <c r="N113" i="7"/>
  <c r="N114" i="7"/>
  <c r="N115" i="7"/>
  <c r="N117" i="7"/>
  <c r="N119" i="7"/>
  <c r="K90" i="7"/>
  <c r="K92" i="7"/>
  <c r="K93" i="7"/>
  <c r="K94" i="7"/>
  <c r="K96" i="7"/>
  <c r="K97" i="7"/>
  <c r="K98" i="7"/>
  <c r="K100" i="7"/>
  <c r="K101" i="7"/>
  <c r="K102" i="7"/>
  <c r="K103" i="7"/>
  <c r="K104" i="7"/>
  <c r="K106" i="7"/>
  <c r="K107" i="7"/>
  <c r="K108" i="7"/>
  <c r="K109" i="7"/>
  <c r="K110" i="7"/>
  <c r="K111" i="7"/>
  <c r="K112" i="7"/>
  <c r="K113" i="7"/>
  <c r="K114" i="7"/>
  <c r="K115" i="7"/>
  <c r="K117" i="7"/>
  <c r="K119" i="7"/>
  <c r="H90" i="7"/>
  <c r="H92" i="7"/>
  <c r="H93" i="7"/>
  <c r="H94" i="7"/>
  <c r="H96" i="7"/>
  <c r="H97" i="7"/>
  <c r="H98" i="7"/>
  <c r="H100" i="7"/>
  <c r="H101" i="7"/>
  <c r="H102" i="7"/>
  <c r="H103" i="7"/>
  <c r="H104" i="7"/>
  <c r="H106" i="7"/>
  <c r="H107" i="7"/>
  <c r="H108" i="7"/>
  <c r="H109" i="7"/>
  <c r="H110" i="7"/>
  <c r="H111" i="7"/>
  <c r="H112" i="7"/>
  <c r="H113" i="7"/>
  <c r="H114" i="7"/>
  <c r="H115" i="7"/>
  <c r="H117" i="7"/>
  <c r="H119" i="7"/>
  <c r="D119" i="7"/>
  <c r="V117" i="7"/>
  <c r="S117" i="7"/>
  <c r="P117" i="7"/>
  <c r="M117" i="7"/>
  <c r="J117" i="7"/>
  <c r="G117" i="7"/>
  <c r="V115" i="7"/>
  <c r="S115" i="7"/>
  <c r="P115" i="7"/>
  <c r="M115" i="7"/>
  <c r="J115" i="7"/>
  <c r="G115" i="7"/>
  <c r="V114" i="7"/>
  <c r="S114" i="7"/>
  <c r="P114" i="7"/>
  <c r="M114" i="7"/>
  <c r="J114" i="7"/>
  <c r="G114" i="7"/>
  <c r="V113" i="7"/>
  <c r="S113" i="7"/>
  <c r="P113" i="7"/>
  <c r="M113" i="7"/>
  <c r="J113" i="7"/>
  <c r="G113" i="7"/>
  <c r="V112" i="7"/>
  <c r="S112" i="7"/>
  <c r="P112" i="7"/>
  <c r="M112" i="7"/>
  <c r="J112" i="7"/>
  <c r="G112" i="7"/>
  <c r="V111" i="7"/>
  <c r="S111" i="7"/>
  <c r="P111" i="7"/>
  <c r="M111" i="7"/>
  <c r="J111" i="7"/>
  <c r="G111" i="7"/>
  <c r="V110" i="7"/>
  <c r="S110" i="7"/>
  <c r="P110" i="7"/>
  <c r="M110" i="7"/>
  <c r="J110" i="7"/>
  <c r="G110" i="7"/>
  <c r="V109" i="7"/>
  <c r="S109" i="7"/>
  <c r="P109" i="7"/>
  <c r="M109" i="7"/>
  <c r="J109" i="7"/>
  <c r="G109" i="7"/>
  <c r="V108" i="7"/>
  <c r="S108" i="7"/>
  <c r="P108" i="7"/>
  <c r="M108" i="7"/>
  <c r="J108" i="7"/>
  <c r="G108" i="7"/>
  <c r="V107" i="7"/>
  <c r="S107" i="7"/>
  <c r="P107" i="7"/>
  <c r="M107" i="7"/>
  <c r="J107" i="7"/>
  <c r="G107" i="7"/>
  <c r="V106" i="7"/>
  <c r="S106" i="7"/>
  <c r="P106" i="7"/>
  <c r="M106" i="7"/>
  <c r="J106" i="7"/>
  <c r="G106" i="7"/>
  <c r="V104" i="7"/>
  <c r="S104" i="7"/>
  <c r="P104" i="7"/>
  <c r="M104" i="7"/>
  <c r="J104" i="7"/>
  <c r="G104" i="7"/>
  <c r="V103" i="7"/>
  <c r="S103" i="7"/>
  <c r="P103" i="7"/>
  <c r="M103" i="7"/>
  <c r="J103" i="7"/>
  <c r="G103" i="7"/>
  <c r="V102" i="7"/>
  <c r="S102" i="7"/>
  <c r="P102" i="7"/>
  <c r="M102" i="7"/>
  <c r="J102" i="7"/>
  <c r="G102" i="7"/>
  <c r="V101" i="7"/>
  <c r="S101" i="7"/>
  <c r="P101" i="7"/>
  <c r="M101" i="7"/>
  <c r="J101" i="7"/>
  <c r="G101" i="7"/>
  <c r="V100" i="7"/>
  <c r="S100" i="7"/>
  <c r="P100" i="7"/>
  <c r="M100" i="7"/>
  <c r="J100" i="7"/>
  <c r="G100" i="7"/>
  <c r="V98" i="7"/>
  <c r="S98" i="7"/>
  <c r="P98" i="7"/>
  <c r="M98" i="7"/>
  <c r="J98" i="7"/>
  <c r="G98" i="7"/>
  <c r="V97" i="7"/>
  <c r="S97" i="7"/>
  <c r="P97" i="7"/>
  <c r="M97" i="7"/>
  <c r="J97" i="7"/>
  <c r="G97" i="7"/>
  <c r="V96" i="7"/>
  <c r="S96" i="7"/>
  <c r="P96" i="7"/>
  <c r="M96" i="7"/>
  <c r="J96" i="7"/>
  <c r="G96" i="7"/>
  <c r="V94" i="7"/>
  <c r="S94" i="7"/>
  <c r="P94" i="7"/>
  <c r="M94" i="7"/>
  <c r="J94" i="7"/>
  <c r="G94" i="7"/>
  <c r="V93" i="7"/>
  <c r="S93" i="7"/>
  <c r="P93" i="7"/>
  <c r="M93" i="7"/>
  <c r="J93" i="7"/>
  <c r="G93" i="7"/>
  <c r="V92" i="7"/>
  <c r="S92" i="7"/>
  <c r="P92" i="7"/>
  <c r="M92" i="7"/>
  <c r="J92" i="7"/>
  <c r="G92" i="7"/>
  <c r="V90" i="7"/>
  <c r="S90" i="7"/>
  <c r="P90" i="7"/>
  <c r="M90" i="7"/>
  <c r="J90" i="7"/>
  <c r="G90" i="7"/>
  <c r="T89" i="7"/>
  <c r="S89" i="7"/>
  <c r="Q89" i="7"/>
  <c r="P89" i="7"/>
  <c r="N89" i="7"/>
  <c r="M89" i="7"/>
  <c r="K89" i="7"/>
  <c r="J89" i="7"/>
  <c r="H89" i="7"/>
  <c r="G89" i="7"/>
  <c r="D86" i="7"/>
  <c r="W85" i="7"/>
  <c r="V85" i="7"/>
  <c r="T85" i="7"/>
  <c r="S85" i="7"/>
  <c r="Q85" i="7"/>
  <c r="P85" i="7"/>
  <c r="N85" i="7"/>
  <c r="M85" i="7"/>
  <c r="K85" i="7"/>
  <c r="J85" i="7"/>
  <c r="H85" i="7"/>
  <c r="G85" i="7"/>
  <c r="W84" i="7"/>
  <c r="V84" i="7"/>
  <c r="T84" i="7"/>
  <c r="S84" i="7"/>
  <c r="Q84" i="7"/>
  <c r="P84" i="7"/>
  <c r="N84" i="7"/>
  <c r="M84" i="7"/>
  <c r="K84" i="7"/>
  <c r="J84" i="7"/>
  <c r="H84" i="7"/>
  <c r="G84" i="7"/>
  <c r="W72" i="7"/>
  <c r="V72" i="7"/>
  <c r="T72" i="7"/>
  <c r="S72" i="7"/>
  <c r="Q72" i="7"/>
  <c r="P72" i="7"/>
  <c r="N72" i="7"/>
  <c r="M72" i="7"/>
  <c r="K72" i="7"/>
  <c r="J72" i="7"/>
  <c r="H72" i="7"/>
  <c r="G72" i="7"/>
  <c r="T80" i="7"/>
  <c r="S80" i="7"/>
  <c r="Q80" i="7"/>
  <c r="P80" i="7"/>
  <c r="N80" i="7"/>
  <c r="M80" i="7"/>
  <c r="K80" i="7"/>
  <c r="J80" i="7"/>
  <c r="H80" i="7"/>
  <c r="G80" i="7"/>
  <c r="T79" i="7"/>
  <c r="S79" i="7"/>
  <c r="Q79" i="7"/>
  <c r="P79" i="7"/>
  <c r="N79" i="7"/>
  <c r="M79" i="7"/>
  <c r="K79" i="7"/>
  <c r="J79" i="7"/>
  <c r="H79" i="7"/>
  <c r="G79" i="7"/>
  <c r="W71" i="7"/>
  <c r="V71" i="7"/>
  <c r="T71" i="7"/>
  <c r="S71" i="7"/>
  <c r="Q71" i="7"/>
  <c r="P71" i="7"/>
  <c r="N71" i="7"/>
  <c r="M71" i="7"/>
  <c r="K71" i="7"/>
  <c r="J71" i="7"/>
  <c r="H71" i="7"/>
  <c r="G71" i="7"/>
  <c r="W35" i="7"/>
  <c r="W36" i="7"/>
  <c r="W37" i="7"/>
  <c r="W38" i="7"/>
  <c r="W39" i="7"/>
  <c r="W40" i="7"/>
  <c r="W41" i="7"/>
  <c r="W42" i="7"/>
  <c r="W43" i="7"/>
  <c r="W44" i="7"/>
  <c r="W49" i="7"/>
  <c r="W50" i="7"/>
  <c r="W57" i="7"/>
  <c r="W60" i="7"/>
  <c r="W61" i="7"/>
  <c r="W62" i="7"/>
  <c r="W66" i="7"/>
  <c r="T35" i="7"/>
  <c r="T36" i="7"/>
  <c r="T37" i="7"/>
  <c r="T38" i="7"/>
  <c r="T39" i="7"/>
  <c r="T40" i="7"/>
  <c r="T41" i="7"/>
  <c r="T42" i="7"/>
  <c r="T43" i="7"/>
  <c r="T44" i="7"/>
  <c r="T47" i="7"/>
  <c r="T49" i="7"/>
  <c r="T50" i="7"/>
  <c r="T53" i="7"/>
  <c r="T56" i="7"/>
  <c r="T57" i="7"/>
  <c r="T60" i="7"/>
  <c r="T61" i="7"/>
  <c r="T62" i="7"/>
  <c r="T66" i="7"/>
  <c r="Q35" i="7"/>
  <c r="Q36" i="7"/>
  <c r="Q37" i="7"/>
  <c r="Q38" i="7"/>
  <c r="Q39" i="7"/>
  <c r="Q40" i="7"/>
  <c r="Q41" i="7"/>
  <c r="Q42" i="7"/>
  <c r="Q43" i="7"/>
  <c r="Q44" i="7"/>
  <c r="Q47" i="7"/>
  <c r="Q49" i="7"/>
  <c r="Q50" i="7"/>
  <c r="Q53" i="7"/>
  <c r="Q56" i="7"/>
  <c r="Q57" i="7"/>
  <c r="Q60" i="7"/>
  <c r="Q61" i="7"/>
  <c r="Q62" i="7"/>
  <c r="Q66" i="7"/>
  <c r="N35" i="7"/>
  <c r="N36" i="7"/>
  <c r="N37" i="7"/>
  <c r="N38" i="7"/>
  <c r="N39" i="7"/>
  <c r="N40" i="7"/>
  <c r="N41" i="7"/>
  <c r="N42" i="7"/>
  <c r="N43" i="7"/>
  <c r="N44" i="7"/>
  <c r="N47" i="7"/>
  <c r="N49" i="7"/>
  <c r="N50" i="7"/>
  <c r="N53" i="7"/>
  <c r="N56" i="7"/>
  <c r="N57" i="7"/>
  <c r="N60" i="7"/>
  <c r="N61" i="7"/>
  <c r="N62" i="7"/>
  <c r="N66" i="7"/>
  <c r="K35" i="7"/>
  <c r="K36" i="7"/>
  <c r="K37" i="7"/>
  <c r="K38" i="7"/>
  <c r="K39" i="7"/>
  <c r="K40" i="7"/>
  <c r="K41" i="7"/>
  <c r="K42" i="7"/>
  <c r="K43" i="7"/>
  <c r="K44" i="7"/>
  <c r="K47" i="7"/>
  <c r="K49" i="7"/>
  <c r="K50" i="7"/>
  <c r="K53" i="7"/>
  <c r="K56" i="7"/>
  <c r="K57" i="7"/>
  <c r="K60" i="7"/>
  <c r="K61" i="7"/>
  <c r="K62" i="7"/>
  <c r="K66" i="7"/>
  <c r="H35" i="7"/>
  <c r="H36" i="7"/>
  <c r="H37" i="7"/>
  <c r="H38" i="7"/>
  <c r="H39" i="7"/>
  <c r="H40" i="7"/>
  <c r="H41" i="7"/>
  <c r="H42" i="7"/>
  <c r="H43" i="7"/>
  <c r="H44" i="7"/>
  <c r="H47" i="7"/>
  <c r="H49" i="7"/>
  <c r="H50" i="7"/>
  <c r="H53" i="7"/>
  <c r="H56" i="7"/>
  <c r="H57" i="7"/>
  <c r="H60" i="7"/>
  <c r="H61" i="7"/>
  <c r="H62" i="7"/>
  <c r="H66" i="7"/>
  <c r="V62" i="7"/>
  <c r="S62" i="7"/>
  <c r="P62" i="7"/>
  <c r="M62" i="7"/>
  <c r="J62" i="7"/>
  <c r="G62" i="7"/>
  <c r="V61" i="7"/>
  <c r="S61" i="7"/>
  <c r="P61" i="7"/>
  <c r="M61" i="7"/>
  <c r="J61" i="7"/>
  <c r="G61" i="7"/>
  <c r="V60" i="7"/>
  <c r="S60" i="7"/>
  <c r="P60" i="7"/>
  <c r="M60" i="7"/>
  <c r="J60" i="7"/>
  <c r="G60" i="7"/>
  <c r="V57" i="7"/>
  <c r="S57" i="7"/>
  <c r="P57" i="7"/>
  <c r="M57" i="7"/>
  <c r="J57" i="7"/>
  <c r="G57" i="7"/>
  <c r="V56" i="7"/>
  <c r="S56" i="7"/>
  <c r="P56" i="7"/>
  <c r="M56" i="7"/>
  <c r="J56" i="7"/>
  <c r="G56" i="7"/>
  <c r="V53" i="7"/>
  <c r="S53" i="7"/>
  <c r="P53" i="7"/>
  <c r="M53" i="7"/>
  <c r="J53" i="7"/>
  <c r="G53" i="7"/>
  <c r="V50" i="7"/>
  <c r="S50" i="7"/>
  <c r="P50" i="7"/>
  <c r="M50" i="7"/>
  <c r="J50" i="7"/>
  <c r="G50" i="7"/>
  <c r="V49" i="7"/>
  <c r="S49" i="7"/>
  <c r="P49" i="7"/>
  <c r="M49" i="7"/>
  <c r="J49" i="7"/>
  <c r="G49" i="7"/>
  <c r="V47" i="7"/>
  <c r="S47" i="7"/>
  <c r="P47" i="7"/>
  <c r="M47" i="7"/>
  <c r="J47" i="7"/>
  <c r="G47" i="7"/>
  <c r="V44" i="7"/>
  <c r="S44" i="7"/>
  <c r="P44" i="7"/>
  <c r="M44" i="7"/>
  <c r="J44" i="7"/>
  <c r="G44" i="7"/>
  <c r="V43" i="7"/>
  <c r="S43" i="7"/>
  <c r="P43" i="7"/>
  <c r="M43" i="7"/>
  <c r="J43" i="7"/>
  <c r="G43" i="7"/>
  <c r="V42" i="7"/>
  <c r="S42" i="7"/>
  <c r="P42" i="7"/>
  <c r="M42" i="7"/>
  <c r="J42" i="7"/>
  <c r="G42" i="7"/>
  <c r="V41" i="7"/>
  <c r="S41" i="7"/>
  <c r="P41" i="7"/>
  <c r="M41" i="7"/>
  <c r="J41" i="7"/>
  <c r="G41" i="7"/>
  <c r="V40" i="7"/>
  <c r="S40" i="7"/>
  <c r="P40" i="7"/>
  <c r="M40" i="7"/>
  <c r="J40" i="7"/>
  <c r="G40" i="7"/>
  <c r="V39" i="7"/>
  <c r="S39" i="7"/>
  <c r="P39" i="7"/>
  <c r="M39" i="7"/>
  <c r="J39" i="7"/>
  <c r="G39" i="7"/>
  <c r="V38" i="7"/>
  <c r="S38" i="7"/>
  <c r="P38" i="7"/>
  <c r="M38" i="7"/>
  <c r="J38" i="7"/>
  <c r="G38" i="7"/>
  <c r="V37" i="7"/>
  <c r="S37" i="7"/>
  <c r="P37" i="7"/>
  <c r="M37" i="7"/>
  <c r="J37" i="7"/>
  <c r="G37" i="7"/>
  <c r="V36" i="7"/>
  <c r="S36" i="7"/>
  <c r="P36" i="7"/>
  <c r="M36" i="7"/>
  <c r="J36" i="7"/>
  <c r="G36" i="7"/>
  <c r="V35" i="7"/>
  <c r="S35" i="7"/>
  <c r="P35" i="7"/>
  <c r="M35" i="7"/>
  <c r="J35" i="7"/>
  <c r="G35" i="7"/>
  <c r="U33" i="7"/>
  <c r="T33" i="7"/>
  <c r="R33" i="7"/>
  <c r="Q33" i="7"/>
  <c r="O33" i="7"/>
  <c r="N33" i="7"/>
  <c r="L33" i="7"/>
  <c r="K33" i="7"/>
  <c r="I33" i="7"/>
  <c r="H33" i="7"/>
  <c r="W5" i="7"/>
  <c r="W6" i="7"/>
  <c r="W7" i="7"/>
  <c r="W8" i="7"/>
  <c r="W9" i="7"/>
  <c r="W10" i="7"/>
  <c r="W11" i="7"/>
  <c r="W12" i="7"/>
  <c r="W15" i="7"/>
  <c r="W16" i="7"/>
  <c r="W17" i="7"/>
  <c r="W19" i="7"/>
  <c r="W20" i="7"/>
  <c r="W23" i="7"/>
  <c r="W25" i="7"/>
  <c r="W26" i="7"/>
  <c r="W27" i="7"/>
  <c r="W28" i="7"/>
  <c r="W31" i="7"/>
  <c r="T15" i="7"/>
  <c r="T16" i="7"/>
  <c r="T17" i="7"/>
  <c r="T19" i="7"/>
  <c r="T20" i="7"/>
  <c r="T22" i="7"/>
  <c r="T23" i="7"/>
  <c r="T25" i="7"/>
  <c r="T26" i="7"/>
  <c r="T27" i="7"/>
  <c r="T28" i="7"/>
  <c r="T31" i="7"/>
  <c r="Q5" i="7"/>
  <c r="Q6" i="7"/>
  <c r="Q7" i="7"/>
  <c r="Q8" i="7"/>
  <c r="Q9" i="7"/>
  <c r="Q10" i="7"/>
  <c r="Q11" i="7"/>
  <c r="Q12" i="7"/>
  <c r="Q15" i="7"/>
  <c r="Q16" i="7"/>
  <c r="Q17" i="7"/>
  <c r="Q19" i="7"/>
  <c r="Q20" i="7"/>
  <c r="Q23" i="7"/>
  <c r="Q25" i="7"/>
  <c r="Q26" i="7"/>
  <c r="Q27" i="7"/>
  <c r="Q28" i="7"/>
  <c r="Q29" i="7"/>
  <c r="Q31" i="7"/>
  <c r="N5" i="7"/>
  <c r="N6" i="7"/>
  <c r="N7" i="7"/>
  <c r="N8" i="7"/>
  <c r="N9" i="7"/>
  <c r="N10" i="7"/>
  <c r="N11" i="7"/>
  <c r="N12" i="7"/>
  <c r="N15" i="7"/>
  <c r="N16" i="7"/>
  <c r="N17" i="7"/>
  <c r="N19" i="7"/>
  <c r="N20" i="7"/>
  <c r="N23" i="7"/>
  <c r="N25" i="7"/>
  <c r="N26" i="7"/>
  <c r="N27" i="7"/>
  <c r="N28" i="7"/>
  <c r="N29" i="7"/>
  <c r="N31" i="7"/>
  <c r="K5" i="7"/>
  <c r="K6" i="7"/>
  <c r="K7" i="7"/>
  <c r="K8" i="7"/>
  <c r="K9" i="7"/>
  <c r="K10" i="7"/>
  <c r="K11" i="7"/>
  <c r="K12" i="7"/>
  <c r="K15" i="7"/>
  <c r="K16" i="7"/>
  <c r="K17" i="7"/>
  <c r="K19" i="7"/>
  <c r="K20" i="7"/>
  <c r="K23" i="7"/>
  <c r="K25" i="7"/>
  <c r="K26" i="7"/>
  <c r="K27" i="7"/>
  <c r="K28" i="7"/>
  <c r="K29" i="7"/>
  <c r="K31" i="7"/>
  <c r="H5" i="7"/>
  <c r="H6" i="7"/>
  <c r="H7" i="7"/>
  <c r="H8" i="7"/>
  <c r="H9" i="7"/>
  <c r="H10" i="7"/>
  <c r="H11" i="7"/>
  <c r="H12" i="7"/>
  <c r="H15" i="7"/>
  <c r="H16" i="7"/>
  <c r="H17" i="7"/>
  <c r="H19" i="7"/>
  <c r="H20" i="7"/>
  <c r="H23" i="7"/>
  <c r="H25" i="7"/>
  <c r="H26" i="7"/>
  <c r="H27" i="7"/>
  <c r="H28" i="7"/>
  <c r="H29" i="7"/>
  <c r="H31" i="7"/>
  <c r="D31" i="7"/>
  <c r="S29" i="7"/>
  <c r="P29" i="7"/>
  <c r="M29" i="7"/>
  <c r="J29" i="7"/>
  <c r="G29" i="7"/>
  <c r="V28" i="7"/>
  <c r="S28" i="7"/>
  <c r="P28" i="7"/>
  <c r="M28" i="7"/>
  <c r="J28" i="7"/>
  <c r="G2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<sst xmlns="http://schemas.openxmlformats.org/spreadsheetml/2006/main" count="1399" uniqueCount="823">
  <si>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</si>
  <si>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</si>
  <si>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</si>
  <si>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</si>
  <si>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</si>
  <si>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</si>
  <si>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</si>
  <si>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</si>
  <si>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</si>
  <si>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</si>
  <si>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</si>
  <si>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</si>
  <si>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</si>
  <si>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</si>
  <si>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</si>
  <si>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</si>
  <si>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</si>
  <si>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</si>
  <si>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</si>
  <si>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</si>
  <si>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</si>
  <si>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</si>
  <si>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</si>
  <si>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</si>
  <si>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</si>
  <si>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</si>
  <si>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</si>
  <si>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</si>
  <si>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</si>
  <si>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</si>
  <si>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</si>
  <si>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</si>
  <si>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</si>
  <si>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</si>
  <si>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</si>
  <si>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</si>
  <si>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</si>
  <si>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</si>
  <si>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</si>
  <si>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</si>
  <si>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</si>
  <si>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</si>
  <si>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</si>
  <si>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</si>
  <si>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</si>
  <si>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</si>
  <si>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</si>
  <si>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</si>
  <si>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</si>
  <si>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</si>
  <si>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</si>
  <si>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</si>
  <si>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</si>
  <si>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</si>
  <si>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</si>
  <si>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</si>
  <si>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</si>
  <si>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</si>
  <si>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</si>
  <si>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</si>
  <si>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</si>
  <si>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</si>
  <si>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</si>
  <si>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</si>
  <si>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</si>
  <si>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</si>
  <si>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</si>
  <si>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</si>
  <si>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</si>
  <si>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</si>
  <si>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</si>
  <si>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</si>
  <si>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</si>
  <si>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</si>
  <si>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</si>
  <si>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</si>
  <si>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</si>
  <si>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</si>
  <si>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</si>
  <si>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</si>
  <si>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</si>
  <si>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</si>
  <si>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</si>
  <si>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</si>
  <si>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</si>
  <si>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</si>
  <si>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</si>
  <si>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</si>
  <si>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</si>
  <si>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</si>
  <si>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</si>
  <si>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</si>
  <si>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</si>
  <si>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</si>
  <si>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</si>
  <si>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</si>
  <si>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</si>
  <si>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</si>
  <si>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</si>
  <si>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</si>
  <si>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</si>
  <si>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</si>
  <si>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</si>
  <si>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</si>
  <si>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</si>
  <si>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</si>
  <si>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</si>
  <si>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</si>
  <si>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</si>
  <si>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</si>
  <si>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</si>
  <si>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</si>
  <si>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</si>
  <si>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</si>
  <si>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</si>
  <si>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</si>
  <si>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</si>
  <si>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</si>
  <si>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</si>
  <si>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</si>
  <si>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</si>
  <si>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</si>
  <si>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</si>
  <si>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</si>
  <si>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</si>
  <si>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</si>
  <si>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</si>
  <si>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</si>
  <si>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</si>
  <si>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</si>
  <si>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</si>
  <si>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</si>
  <si>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</si>
  <si>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</si>
  <si>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</si>
  <si>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</si>
  <si>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</si>
  <si>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</si>
  <si>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</si>
  <si>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</si>
  <si>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</si>
  <si>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</si>
  <si>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</si>
  <si>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</si>
  <si>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</si>
  <si>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</si>
  <si>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</si>
  <si>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</si>
  <si>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</si>
  <si>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</si>
  <si>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</si>
  <si>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</si>
  <si>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</si>
  <si>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</si>
  <si>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</si>
  <si>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</si>
  <si>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</si>
  <si>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</si>
  <si>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</si>
  <si>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</si>
  <si>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</si>
  <si>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</si>
  <si>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</si>
  <si>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</si>
  <si>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</si>
  <si>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</si>
  <si>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</si>
  <si>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</si>
  <si>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</si>
  <si>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</si>
  <si>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</si>
  <si>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</si>
  <si>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</si>
  <si>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</si>
  <si>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</si>
  <si>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</si>
  <si>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</si>
  <si>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</si>
  <si>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</si>
  <si>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</si>
  <si>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</si>
  <si>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</si>
  <si>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</si>
  <si>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</si>
  <si>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</si>
  <si>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</si>
  <si>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</si>
  <si>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</si>
  <si>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</si>
  <si>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</si>
  <si>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</si>
  <si>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</si>
  <si>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</si>
  <si>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</si>
  <si>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</si>
  <si>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</si>
  <si>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</si>
  <si>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</si>
  <si>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</si>
  <si>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</si>
  <si>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</si>
  <si>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</si>
  <si>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</si>
  <si>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</si>
  <si>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</si>
  <si>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</si>
  <si>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</si>
  <si>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</si>
  <si>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</si>
  <si>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</si>
  <si>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</si>
  <si>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</si>
  <si>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</si>
  <si>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</si>
  <si>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</si>
  <si>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</si>
  <si>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</si>
  <si>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</si>
  <si>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</si>
  <si>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</si>
  <si>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</si>
  <si>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</si>
  <si>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</si>
  <si>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</si>
  <si>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</si>
  <si>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</si>
  <si>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</si>
  <si>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</si>
  <si>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</si>
  <si>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</si>
  <si>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</si>
  <si>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</si>
  <si>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</si>
  <si>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</si>
  <si>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</si>
  <si>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</si>
  <si>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</si>
  <si>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</si>
  <si>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</si>
  <si>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</si>
  <si>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</si>
  <si>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</si>
  <si>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</si>
  <si>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</si>
  <si>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</si>
  <si>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</si>
  <si>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</si>
  <si>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</si>
  <si>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</si>
  <si>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</si>
  <si>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</si>
  <si>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</si>
  <si>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</si>
  <si>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</si>
  <si>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</si>
  <si>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</si>
  <si>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</si>
  <si>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</si>
  <si>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</si>
  <si>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</si>
  <si>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</si>
  <si>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</si>
  <si>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</si>
  <si>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</si>
  <si>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</si>
  <si>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</si>
  <si>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</si>
  <si>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</si>
  <si>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</si>
  <si>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</si>
  <si>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</si>
  <si>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</si>
  <si>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</si>
  <si>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</si>
  <si>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</si>
  <si>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</si>
  <si>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</si>
  <si>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</si>
  <si>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</si>
  <si>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</si>
  <si>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</si>
  <si>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</si>
  <si>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</si>
  <si>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</si>
  <si>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</si>
  <si>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</si>
  <si>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</si>
  <si>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</si>
  <si>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</si>
  <si>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</si>
  <si>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</si>
  <si>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</si>
  <si>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</si>
  <si>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</si>
  <si>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</si>
  <si>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</si>
  <si>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</si>
  <si>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</si>
  <si>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</si>
  <si>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</si>
  <si>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</si>
  <si>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</si>
  <si>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</si>
  <si>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</si>
  <si>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</si>
  <si>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</si>
  <si>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</si>
  <si>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</si>
  <si>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</si>
  <si>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</si>
  <si>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</si>
  <si>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</si>
  <si>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</si>
  <si>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</si>
  <si>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</si>
  <si>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</si>
  <si>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</si>
  <si>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</si>
  <si>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</si>
  <si>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</si>
  <si>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</si>
  <si>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</si>
  <si>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</si>
  <si>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</si>
  <si>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</si>
  <si>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</si>
  <si>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</si>
  <si>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</si>
  <si>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</si>
  <si>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</si>
  <si>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</si>
  <si>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</si>
  <si>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</si>
  <si>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</si>
  <si>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</si>
  <si>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</si>
  <si>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</si>
  <si>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</si>
  <si>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</si>
  <si>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</si>
  <si>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</si>
  <si>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</si>
  <si>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</si>
  <si>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</si>
  <si>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</si>
  <si>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</si>
  <si>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</si>
  <si>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</si>
  <si>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</si>
  <si>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</si>
  <si>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</si>
  <si>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</si>
  <si>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</si>
  <si>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</si>
  <si>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</si>
  <si>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</si>
  <si>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</si>
  <si>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</si>
  <si>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</si>
  <si>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</si>
  <si>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</si>
  <si>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</si>
  <si>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</si>
  <si>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</si>
  <si>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</si>
  <si>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</si>
  <si>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</si>
  <si>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</si>
  <si>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</si>
  <si>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</si>
  <si>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</si>
  <si>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</si>
  <si>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</si>
  <si>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</si>
  <si>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</si>
  <si>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</si>
  <si>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</si>
  <si>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</si>
  <si>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</si>
  <si>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</si>
  <si>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</si>
  <si>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</si>
  <si>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</si>
  <si>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</si>
  <si>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</si>
  <si>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</si>
  <si>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</si>
  <si>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</si>
  <si>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</si>
  <si>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</si>
  <si>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</si>
  <si>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</si>
  <si>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</si>
  <si>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</si>
  <si>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</si>
  <si>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</si>
  <si>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</si>
  <si>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</si>
  <si>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</si>
  <si>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</si>
  <si>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</si>
  <si>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</si>
  <si>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</si>
  <si>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</si>
  <si>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</si>
  <si>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</si>
  <si>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</si>
  <si>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</si>
  <si>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</si>
  <si>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</si>
  <si>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</si>
  <si>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</si>
  <si>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</si>
  <si>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</si>
  <si>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</si>
  <si>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</si>
  <si>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</si>
  <si>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</si>
  <si>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</si>
  <si>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</si>
  <si>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</si>
  <si>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</si>
  <si>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</si>
  <si>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</si>
  <si>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</si>
  <si>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</si>
  <si>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</si>
  <si>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</si>
  <si>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</si>
  <si>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</si>
  <si>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</si>
  <si>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</si>
  <si>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</si>
  <si>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</si>
  <si>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</si>
  <si>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</si>
  <si>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</si>
  <si>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</si>
  <si>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</si>
  <si>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</si>
  <si>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</si>
  <si>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</si>
  <si>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</si>
  <si>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</si>
  <si>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</si>
  <si>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</si>
  <si>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</si>
  <si>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</si>
  <si>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</si>
  <si>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</si>
  <si>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</si>
  <si>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</si>
  <si>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</si>
  <si>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</si>
  <si>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</si>
  <si>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</si>
  <si>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</si>
  <si>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</si>
  <si>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</si>
  <si>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</si>
  <si>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</si>
  <si>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</si>
  <si>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</si>
  <si>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</si>
  <si>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</si>
  <si>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</si>
  <si>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</si>
  <si>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</si>
  <si>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</si>
  <si>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</si>
  <si>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</si>
  <si>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</si>
  <si>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</si>
  <si>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</si>
  <si>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</si>
  <si>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</si>
  <si>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</si>
  <si>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</si>
  <si>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</si>
  <si>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</si>
  <si>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</si>
  <si>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</si>
  <si>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</si>
  <si>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</si>
  <si>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</si>
  <si>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</si>
  <si>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</si>
  <si>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</si>
  <si>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</si>
  <si>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</si>
  <si>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</si>
  <si>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</si>
  <si>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</si>
  <si>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</si>
  <si>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</si>
  <si>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</si>
  <si>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</si>
  <si>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</si>
  <si>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</si>
  <si>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</si>
  <si>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</si>
  <si>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</si>
  <si>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</si>
  <si>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</si>
  <si>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</si>
  <si>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</si>
  <si>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</si>
  <si>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</si>
  <si>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</si>
  <si>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</si>
  <si>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</si>
  <si>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</si>
  <si>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</si>
  <si>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</si>
  <si>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</si>
  <si>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</si>
  <si>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</si>
  <si>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</si>
  <si>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</si>
  <si>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</si>
  <si>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</si>
  <si>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</si>
  <si>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</si>
  <si>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</si>
  <si>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</si>
  <si>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</si>
  <si>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</si>
  <si>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</si>
  <si>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</si>
  <si>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</si>
  <si>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</si>
  <si>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</si>
  <si>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</si>
  <si>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</si>
  <si>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</si>
  <si>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</si>
  <si>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</si>
  <si>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</si>
  <si>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</si>
  <si>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</si>
  <si>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</si>
  <si>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</si>
  <si>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</si>
  <si>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</si>
  <si>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</si>
  <si>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</si>
  <si>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</si>
  <si>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</si>
  <si>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</si>
  <si>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</si>
  <si>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</si>
  <si>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</si>
  <si>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</si>
  <si>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</si>
  <si>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</si>
  <si>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</si>
  <si>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</si>
  <si>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</si>
  <si>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</si>
  <si>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</si>
  <si>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</si>
  <si>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</si>
  <si>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</si>
  <si>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</si>
  <si>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</si>
  <si>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</si>
  <si>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</si>
  <si>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</si>
  <si>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</si>
  <si>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</si>
  <si>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</si>
  <si>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</si>
  <si>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</si>
  <si>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</si>
  <si>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</si>
  <si>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</si>
  <si>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</si>
  <si>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</si>
  <si>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</si>
  <si>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</si>
  <si>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</si>
  <si>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</si>
  <si>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</si>
  <si>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</si>
  <si>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</si>
  <si>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</si>
  <si>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</si>
  <si>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</si>
  <si>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</si>
  <si>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</si>
  <si>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</si>
  <si>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</si>
  <si>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</si>
  <si>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</si>
  <si>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</si>
  <si>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</si>
  <si>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</si>
  <si>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</si>
  <si>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</si>
  <si>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</si>
  <si>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</si>
  <si>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</si>
  <si>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</si>
  <si>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</si>
  <si>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</si>
  <si>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</si>
  <si>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</si>
  <si>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</si>
  <si>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</si>
  <si>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</si>
  <si>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</si>
  <si>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</si>
  <si>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</si>
  <si>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</si>
  <si>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</si>
  <si>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</si>
  <si>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</si>
  <si>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</si>
  <si>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</si>
  <si>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</si>
  <si>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</si>
  <si>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</si>
  <si>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</si>
  <si>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</si>
  <si>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</si>
  <si>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</si>
  <si>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</si>
  <si>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</si>
  <si>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</si>
  <si>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</si>
  <si>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</si>
  <si>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</si>
  <si>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</si>
  <si>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</si>
  <si>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</si>
  <si>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</si>
  <si>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</si>
  <si>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</si>
  <si>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</si>
  <si>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</si>
  <si>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</si>
  <si>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</si>
  <si>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</si>
  <si>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</si>
  <si>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</si>
  <si>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</si>
  <si>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</si>
  <si>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</si>
  <si>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</si>
  <si>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</si>
  <si>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</si>
  <si>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</si>
  <si>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</si>
  <si>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</si>
  <si>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</si>
  <si>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</si>
  <si>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</si>
  <si>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</si>
  <si>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</si>
  <si>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</si>
  <si>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</si>
  <si>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</si>
  <si>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</si>
  <si>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</si>
  <si>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</si>
  <si>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</si>
  <si>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</si>
  <si>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</si>
  <si>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</si>
  <si>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</si>
  <si>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</si>
  <si>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</si>
  <si>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</si>
  <si>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</si>
  <si>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</si>
  <si>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</si>
  <si>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</si>
  <si>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</si>
  <si>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</si>
  <si>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</si>
  <si>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</si>
  <si>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</si>
  <si>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</si>
  <si>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</si>
  <si>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</si>
  <si>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</si>
  <si>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</si>
  <si>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</si>
  <si>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</si>
  <si>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</si>
  <si>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</si>
  <si>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</si>
  <si>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</si>
  <si>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</si>
  <si>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</si>
  <si>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</si>
  <si>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</si>
  <si>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</si>
  <si>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</si>
  <si>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</si>
  <si>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</si>
  <si>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</si>
  <si>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</si>
  <si>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</si>
  <si>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</si>
  <si>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</si>
  <si>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</si>
  <si>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</si>
  <si>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</si>
  <si>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</si>
  <si>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</si>
  <si>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</si>
  <si>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</si>
  <si>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</si>
  <si>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</si>
  <si>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</si>
  <si>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</si>
  <si>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</si>
  <si>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</si>
  <si>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</si>
  <si>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</si>
  <si>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</si>
  <si>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</si>
  <si>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</si>
  <si>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</si>
  <si>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</si>
  <si>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</si>
  <si>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</si>
  <si>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</si>
  <si>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</si>
  <si>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</si>
  <si>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</si>
  <si>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</si>
  <si>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</si>
  <si>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</si>
  <si>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</si>
  <si>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</si>
  <si>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</si>
  <si>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</si>
  <si>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</si>
  <si>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</si>
  <si>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</si>
  <si>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</si>
  <si>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</si>
  <si>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</si>
  <si>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</si>
  <si>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</si>
  <si>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0.8 对局外体验后修改 （抽蛋，大冒险，公会）</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</si>
  <si>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</si>
  <si>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</si>
  <si>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</si>
  <si>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</si>
  <si>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</si>
  <si>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</si>
  <si>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</si>
  <si>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</si>
  <si>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</si>
  <si>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</si>
  <si>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</si>
  <si>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</si>
  <si>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</si>
  <si>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</si>
  <si>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</si>
  <si>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</si>
  <si>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</si>
  <si>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</si>
  <si>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</si>
  <si>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</si>
  <si>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</si>
  <si>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</si>
  <si>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</si>
  <si>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</si>
  <si>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</si>
  <si>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</si>
  <si>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</si>
  <si>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</si>
  <si>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</si>
  <si>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</si>
  <si>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</si>
  <si>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</si>
  <si>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</si>
  <si>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</si>
  <si>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</si>
  <si>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</si>
  <si>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</si>
  <si>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</si>
  <si>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</si>
  <si>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</si>
  <si>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</si>
  <si>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</si>
  <si>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</si>
  <si>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</si>
  <si>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</si>
  <si>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</si>
  <si>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</si>
  <si>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</si>
  <si>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</si>
  <si>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</si>
  <si>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</si>
  <si>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</si>
  <si>
    <t>新对局玩法考虑</t>
  </si>
  <si>
    <t>大冒险内容配置需求</t>
  </si>
  <si>
    <t>创建角色</t>
  </si>
  <si>
    <t>可能还是给胖子</t>
  </si>
  <si>
    <t>限号登陆</t>
  </si>
  <si>
    <t>等待加载界面</t>
  </si>
  <si>
    <t>副本选择界面</t>
  </si>
  <si>
    <t>村落场景UI等</t>
  </si>
  <si>
    <t>宠物图鉴获得宠物表现</t>
  </si>
  <si>
    <t>对局小修改</t>
  </si>
  <si>
    <t>PVP场景验收</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</si>
  <si>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</si>
  <si>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</si>
  <si>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</si>
  <si>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</si>
  <si>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</si>
  <si>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</si>
  <si>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</si>
  <si>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3-4章普通副本数值设计</t>
  </si>
  <si>
    <t>1-4章Boss玩法调试</t>
  </si>
  <si>
    <t>可能转给小星、程序</t>
  </si>
  <si>
    <t>配置新手（包括剧情）</t>
  </si>
  <si>
    <t>整体成长数值回归</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</si>
</sst>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xf numFmtId="0" fontId="0" fillId="2" borderId="0" xfId="0" applyFont="1" applyFill="1" applyAlignment="1"/>
    <xf numFmtId="0" fontId="0" fillId="2" borderId="0" xfId="1" applyFont="1" applyFill="1" applyBorder="1" applyAlignment="1">
      <alignment vertical="center"/>
    </xf>
    <xf numFmtId="0" fontId="0" fillId="2" borderId="0" xfId="0" applyFont="1" applyFill="1" applyAlignment="1">
      <alignment horizontal="left"/>
    </xf>
    <xf numFmtId="0" fontId="4" fillId="0" borderId="0" xfId="0" applyFont="1" applyFill="1" applyAlignment="1"/>
    <xf numFmtId="0" fontId="4" fillId="0" borderId="0" xfId="1" applyFont="1" applyFill="1" applyBorder="1" applyAlignment="1">
      <alignment vertical="center"/>
    </xf>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8"/>
    <cellStyle name="常规 2" xfId="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20" zoomScale="150" zoomScaleNormal="150" zoomScalePageLayoutView="150" workbookViewId="0">
      <selection activeCell="D11" sqref="D11"/>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681</v>
      </c>
      <c r="F2" s="8"/>
      <c r="G2" s="6" t="s">
        <v>4</v>
      </c>
      <c r="H2" s="6" t="s">
        <v>5</v>
      </c>
      <c r="I2" s="8"/>
    </row>
    <row r="3" spans="1:13" ht="48" x14ac:dyDescent="0.25">
      <c r="C3" s="6" t="s">
        <v>6</v>
      </c>
      <c r="D3" s="7" t="s">
        <v>796</v>
      </c>
      <c r="F3" s="8"/>
      <c r="G3" s="6" t="s">
        <v>7</v>
      </c>
      <c r="H3" s="6" t="s">
        <v>8</v>
      </c>
      <c r="I3" s="8"/>
    </row>
    <row r="4" spans="1:13" ht="32" x14ac:dyDescent="0.25">
      <c r="C4" s="6" t="s">
        <v>9</v>
      </c>
      <c r="D4" s="7" t="s">
        <v>618</v>
      </c>
      <c r="F4" s="8"/>
      <c r="G4" s="6" t="s">
        <v>10</v>
      </c>
      <c r="H4" s="6" t="s">
        <v>11</v>
      </c>
      <c r="I4" s="8"/>
    </row>
    <row r="5" spans="1:13" x14ac:dyDescent="0.25">
      <c r="B5" s="6" t="s">
        <v>185</v>
      </c>
      <c r="C5" s="6" t="s">
        <v>12</v>
      </c>
      <c r="D5" s="7" t="s">
        <v>621</v>
      </c>
      <c r="F5" s="8"/>
      <c r="G5" s="6" t="s">
        <v>13</v>
      </c>
      <c r="H5" s="6" t="s">
        <v>14</v>
      </c>
      <c r="I5" s="8"/>
    </row>
    <row r="6" spans="1:13" x14ac:dyDescent="0.25">
      <c r="C6" s="6" t="s">
        <v>15</v>
      </c>
      <c r="D6" s="7" t="s">
        <v>684</v>
      </c>
      <c r="F6" s="8"/>
      <c r="G6" s="6" t="s">
        <v>16</v>
      </c>
      <c r="H6" s="6" t="s">
        <v>17</v>
      </c>
      <c r="I6" s="8"/>
    </row>
    <row r="7" spans="1:13" x14ac:dyDescent="0.25">
      <c r="B7" s="6"/>
      <c r="C7" s="6" t="s">
        <v>18</v>
      </c>
      <c r="D7" s="7" t="s">
        <v>685</v>
      </c>
      <c r="F7" s="11"/>
      <c r="G7" s="6" t="s">
        <v>19</v>
      </c>
      <c r="H7" s="6" t="s">
        <v>20</v>
      </c>
    </row>
    <row r="8" spans="1:13" x14ac:dyDescent="0.25">
      <c r="B8" s="6"/>
      <c r="C8" s="6" t="s">
        <v>21</v>
      </c>
      <c r="D8" s="7"/>
      <c r="F8" s="12"/>
      <c r="G8" s="6" t="s">
        <v>22</v>
      </c>
      <c r="H8" s="6" t="s">
        <v>23</v>
      </c>
    </row>
    <row r="9" spans="1:13" x14ac:dyDescent="0.25">
      <c r="B9" s="6" t="s">
        <v>24</v>
      </c>
      <c r="C9" s="6" t="s">
        <v>25</v>
      </c>
      <c r="D9" s="7" t="s">
        <v>206</v>
      </c>
      <c r="F9" s="11"/>
    </row>
    <row r="10" spans="1:13" x14ac:dyDescent="0.25">
      <c r="B10" s="6"/>
      <c r="C10" s="6" t="s">
        <v>26</v>
      </c>
      <c r="D10" s="55"/>
      <c r="F10" s="11"/>
      <c r="G10" s="6"/>
      <c r="H10" s="6"/>
    </row>
    <row r="11" spans="1:13" x14ac:dyDescent="0.25">
      <c r="B11" s="6"/>
      <c r="C11" s="6" t="s">
        <v>27</v>
      </c>
      <c r="D11" s="7" t="s">
        <v>207</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x14ac:dyDescent="0.25">
      <c r="A15" s="19">
        <v>1</v>
      </c>
      <c r="B15" s="19" t="s">
        <v>77</v>
      </c>
      <c r="C15" s="19" t="s">
        <v>77</v>
      </c>
      <c r="D15" s="20" t="s">
        <v>616</v>
      </c>
      <c r="E15" s="19">
        <v>1</v>
      </c>
      <c r="F15" s="21" t="s">
        <v>617</v>
      </c>
      <c r="G15" s="19" t="s">
        <v>131</v>
      </c>
      <c r="H15" s="21" t="s">
        <v>617</v>
      </c>
      <c r="I15" s="18"/>
      <c r="J15" s="18"/>
      <c r="K15" s="18"/>
      <c r="L15" s="18"/>
      <c r="M15" s="18"/>
    </row>
    <row r="16" spans="1:13" s="9" customFormat="1" x14ac:dyDescent="0.25">
      <c r="A16" s="19">
        <f>A15+1</f>
        <v>2</v>
      </c>
      <c r="B16" s="19" t="s">
        <v>37</v>
      </c>
      <c r="C16" s="19" t="s">
        <v>38</v>
      </c>
      <c r="D16" s="20" t="s">
        <v>163</v>
      </c>
      <c r="E16" s="19">
        <v>1</v>
      </c>
      <c r="F16" s="21" t="s">
        <v>40</v>
      </c>
      <c r="G16" s="19" t="s">
        <v>131</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680</v>
      </c>
      <c r="I18" s="21"/>
      <c r="K18" s="21"/>
      <c r="L18" s="21"/>
      <c r="M18" s="21"/>
    </row>
    <row r="19" spans="1:13" s="9" customFormat="1" x14ac:dyDescent="0.25">
      <c r="A19" s="19">
        <f>A18+1</f>
        <v>5</v>
      </c>
      <c r="B19" s="19" t="s">
        <v>37</v>
      </c>
      <c r="C19" s="19" t="s">
        <v>45</v>
      </c>
      <c r="D19" s="115" t="s">
        <v>162</v>
      </c>
      <c r="E19" s="19">
        <v>1</v>
      </c>
      <c r="F19" s="21" t="s">
        <v>40</v>
      </c>
      <c r="G19" s="19" t="s">
        <v>131</v>
      </c>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116" t="s">
        <v>56</v>
      </c>
      <c r="I20" s="21" t="s">
        <v>771</v>
      </c>
      <c r="J20" s="21" t="s">
        <v>770</v>
      </c>
      <c r="K20" s="21"/>
      <c r="L20" s="21"/>
      <c r="M20" s="21"/>
    </row>
    <row r="21" spans="1:13" x14ac:dyDescent="0.25">
      <c r="A21" s="19">
        <f>A20+1</f>
        <v>7</v>
      </c>
      <c r="B21" s="19" t="s">
        <v>37</v>
      </c>
      <c r="C21" s="22" t="s">
        <v>58</v>
      </c>
      <c r="D21" s="20" t="s">
        <v>59</v>
      </c>
      <c r="E21" s="19">
        <v>1</v>
      </c>
      <c r="F21" s="21" t="s">
        <v>40</v>
      </c>
      <c r="G21" s="19" t="s">
        <v>131</v>
      </c>
      <c r="H21" s="21" t="s">
        <v>61</v>
      </c>
      <c r="I21" s="21" t="s">
        <v>40</v>
      </c>
      <c r="J21" s="21"/>
      <c r="K21" s="21"/>
      <c r="L21" s="21"/>
      <c r="M21" s="21"/>
    </row>
    <row r="22" spans="1:13" x14ac:dyDescent="0.25">
      <c r="A22" s="19">
        <f t="shared" si="0"/>
        <v>8</v>
      </c>
      <c r="B22" s="19" t="s">
        <v>9</v>
      </c>
      <c r="C22" s="21" t="s">
        <v>46</v>
      </c>
      <c r="D22" s="20" t="s">
        <v>60</v>
      </c>
      <c r="E22" s="19">
        <v>1</v>
      </c>
      <c r="F22" s="21" t="s">
        <v>47</v>
      </c>
      <c r="G22" s="19" t="s">
        <v>131</v>
      </c>
      <c r="H22" s="21" t="s">
        <v>48</v>
      </c>
      <c r="I22" s="21"/>
      <c r="J22" s="21"/>
      <c r="K22" s="21"/>
      <c r="L22" s="5"/>
      <c r="M22" s="21"/>
    </row>
    <row r="23" spans="1:13" x14ac:dyDescent="0.25">
      <c r="A23" s="19">
        <f t="shared" si="0"/>
        <v>9</v>
      </c>
      <c r="B23" s="19" t="s">
        <v>37</v>
      </c>
      <c r="C23" s="19" t="s">
        <v>66</v>
      </c>
      <c r="D23" s="20" t="s">
        <v>67</v>
      </c>
      <c r="E23" s="19">
        <v>1</v>
      </c>
      <c r="F23" s="21" t="s">
        <v>40</v>
      </c>
      <c r="G23" s="19" t="s">
        <v>131</v>
      </c>
      <c r="H23" s="21" t="s">
        <v>61</v>
      </c>
      <c r="I23" s="21" t="s">
        <v>40</v>
      </c>
      <c r="J23" s="21"/>
      <c r="K23" s="21"/>
      <c r="L23" s="21"/>
      <c r="M23" s="21"/>
    </row>
    <row r="24" spans="1:13" x14ac:dyDescent="0.25">
      <c r="A24" s="19">
        <f t="shared" si="0"/>
        <v>10</v>
      </c>
      <c r="B24" s="19" t="s">
        <v>9</v>
      </c>
      <c r="C24" s="21" t="s">
        <v>46</v>
      </c>
      <c r="D24" s="20" t="s">
        <v>69</v>
      </c>
      <c r="E24" s="19">
        <v>1</v>
      </c>
      <c r="F24" s="21" t="s">
        <v>47</v>
      </c>
      <c r="G24" s="19" t="s">
        <v>131</v>
      </c>
      <c r="H24" s="21" t="s">
        <v>48</v>
      </c>
      <c r="I24" s="21"/>
      <c r="J24" s="21"/>
      <c r="K24" s="21"/>
      <c r="L24" s="21"/>
      <c r="M24" s="21"/>
    </row>
    <row r="25" spans="1:13" x14ac:dyDescent="0.25">
      <c r="A25" s="19">
        <f t="shared" si="0"/>
        <v>11</v>
      </c>
      <c r="B25" s="19" t="s">
        <v>37</v>
      </c>
      <c r="C25" s="21" t="s">
        <v>659</v>
      </c>
      <c r="D25" s="20" t="s">
        <v>772</v>
      </c>
      <c r="E25" s="19">
        <v>1</v>
      </c>
      <c r="F25" s="21" t="s">
        <v>40</v>
      </c>
      <c r="G25" s="19"/>
      <c r="H25" s="21" t="s">
        <v>624</v>
      </c>
      <c r="I25" s="116"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184</v>
      </c>
      <c r="D28" s="25" t="s">
        <v>183</v>
      </c>
      <c r="E28" s="19">
        <v>1</v>
      </c>
      <c r="F28" s="21" t="s">
        <v>48</v>
      </c>
      <c r="G28" s="21"/>
      <c r="H28" s="117" t="s">
        <v>47</v>
      </c>
      <c r="I28" s="21"/>
      <c r="J28" s="21"/>
      <c r="K28" s="22" t="s">
        <v>47</v>
      </c>
      <c r="L28" s="24"/>
      <c r="M28" s="21"/>
    </row>
    <row r="29" spans="1:13" x14ac:dyDescent="0.25">
      <c r="A29" s="19">
        <f>A28+1</f>
        <v>15</v>
      </c>
      <c r="B29" s="21" t="s">
        <v>3</v>
      </c>
      <c r="C29" s="21" t="s">
        <v>658</v>
      </c>
      <c r="D29" s="20" t="s">
        <v>656</v>
      </c>
      <c r="E29" s="19">
        <v>1</v>
      </c>
      <c r="F29" s="21" t="s">
        <v>40</v>
      </c>
      <c r="G29" s="19" t="s">
        <v>131</v>
      </c>
      <c r="H29" s="21" t="s">
        <v>627</v>
      </c>
      <c r="I29" s="21" t="s">
        <v>691</v>
      </c>
      <c r="J29" s="116" t="s">
        <v>40</v>
      </c>
      <c r="K29" s="24"/>
      <c r="L29" s="21"/>
      <c r="M29" s="22"/>
    </row>
    <row r="30" spans="1:13" x14ac:dyDescent="0.25">
      <c r="A30" s="19">
        <f t="shared" si="1"/>
        <v>16</v>
      </c>
      <c r="B30" s="19" t="s">
        <v>9</v>
      </c>
      <c r="C30" s="21" t="s">
        <v>46</v>
      </c>
      <c r="D30" s="20" t="s">
        <v>657</v>
      </c>
      <c r="E30" s="19">
        <v>1</v>
      </c>
      <c r="F30" s="21" t="s">
        <v>48</v>
      </c>
      <c r="G30" s="19" t="s">
        <v>131</v>
      </c>
      <c r="H30" s="21"/>
      <c r="I30" s="21" t="s">
        <v>48</v>
      </c>
      <c r="J30" s="21"/>
      <c r="K30" s="24"/>
      <c r="L30" s="21"/>
      <c r="M30" s="22"/>
    </row>
    <row r="31" spans="1:13" x14ac:dyDescent="0.25">
      <c r="A31" s="19">
        <f t="shared" ref="A31:A80" si="2">$A30+1</f>
        <v>17</v>
      </c>
      <c r="B31" s="21" t="s">
        <v>3</v>
      </c>
      <c r="C31" s="21" t="s">
        <v>77</v>
      </c>
      <c r="D31" s="25" t="s">
        <v>773</v>
      </c>
      <c r="E31" s="19">
        <v>1</v>
      </c>
      <c r="F31" s="21" t="s">
        <v>40</v>
      </c>
      <c r="G31" s="19"/>
      <c r="I31" s="116" t="s">
        <v>56</v>
      </c>
      <c r="J31" s="21" t="s">
        <v>624</v>
      </c>
      <c r="K31" s="21" t="s">
        <v>40</v>
      </c>
      <c r="L31" s="21"/>
      <c r="M31" s="22"/>
    </row>
    <row r="32" spans="1:13" x14ac:dyDescent="0.25">
      <c r="A32" s="19">
        <f t="shared" si="1"/>
        <v>18</v>
      </c>
      <c r="B32" s="19" t="s">
        <v>9</v>
      </c>
      <c r="C32" s="21" t="s">
        <v>46</v>
      </c>
      <c r="D32" s="20" t="s">
        <v>205</v>
      </c>
      <c r="E32" s="19">
        <v>1</v>
      </c>
      <c r="F32" s="21" t="s">
        <v>48</v>
      </c>
      <c r="G32" s="19" t="s">
        <v>131</v>
      </c>
      <c r="H32" s="21"/>
      <c r="I32" s="21"/>
      <c r="J32" s="21" t="s">
        <v>48</v>
      </c>
      <c r="K32" s="21"/>
      <c r="L32" s="21"/>
      <c r="M32" s="22"/>
    </row>
    <row r="33" spans="1:13" x14ac:dyDescent="0.25">
      <c r="A33" s="19">
        <f t="shared" si="2"/>
        <v>19</v>
      </c>
      <c r="B33" s="21" t="s">
        <v>3</v>
      </c>
      <c r="C33" s="21" t="s">
        <v>63</v>
      </c>
      <c r="D33" s="25" t="s">
        <v>64</v>
      </c>
      <c r="E33" s="19">
        <v>1</v>
      </c>
      <c r="F33" s="21" t="s">
        <v>40</v>
      </c>
      <c r="G33" s="19"/>
      <c r="H33" s="21"/>
      <c r="I33" s="21"/>
      <c r="J33" s="116" t="s">
        <v>48</v>
      </c>
      <c r="K33" s="21"/>
      <c r="L33" s="21"/>
      <c r="M33" s="22"/>
    </row>
    <row r="34" spans="1:13" s="9" customFormat="1" x14ac:dyDescent="0.25">
      <c r="A34" s="19">
        <f t="shared" si="1"/>
        <v>20</v>
      </c>
      <c r="B34" s="19" t="s">
        <v>9</v>
      </c>
      <c r="C34" s="21" t="s">
        <v>46</v>
      </c>
      <c r="D34" s="20" t="s">
        <v>65</v>
      </c>
      <c r="E34" s="19">
        <v>1</v>
      </c>
      <c r="F34" s="21" t="s">
        <v>48</v>
      </c>
      <c r="G34" s="19"/>
      <c r="H34" s="21"/>
      <c r="I34" s="21"/>
      <c r="J34" s="116" t="s">
        <v>48</v>
      </c>
      <c r="K34" s="21"/>
      <c r="L34" s="21"/>
      <c r="M34" s="21"/>
    </row>
    <row r="35" spans="1:13" s="9" customFormat="1" x14ac:dyDescent="0.25">
      <c r="A35" s="19">
        <f t="shared" si="2"/>
        <v>21</v>
      </c>
      <c r="B35" s="19" t="s">
        <v>3</v>
      </c>
      <c r="C35" s="21" t="s">
        <v>77</v>
      </c>
      <c r="D35" s="20" t="s">
        <v>190</v>
      </c>
      <c r="E35" s="19">
        <v>2</v>
      </c>
      <c r="F35" s="21" t="s">
        <v>40</v>
      </c>
      <c r="G35" s="19"/>
      <c r="H35" s="21" t="s">
        <v>622</v>
      </c>
      <c r="I35" s="21" t="s">
        <v>774</v>
      </c>
      <c r="J35" s="21"/>
      <c r="K35" s="21"/>
      <c r="L35" s="21"/>
      <c r="M35" s="21"/>
    </row>
    <row r="36" spans="1:13" s="9" customFormat="1" x14ac:dyDescent="0.25">
      <c r="A36" s="19">
        <f t="shared" si="1"/>
        <v>22</v>
      </c>
      <c r="B36" s="19" t="s">
        <v>37</v>
      </c>
      <c r="C36" s="19" t="s">
        <v>70</v>
      </c>
      <c r="D36" s="20" t="s">
        <v>179</v>
      </c>
      <c r="E36" s="19">
        <v>2</v>
      </c>
      <c r="F36" s="21" t="s">
        <v>40</v>
      </c>
      <c r="G36" s="19"/>
      <c r="H36" s="21"/>
      <c r="I36" s="21" t="s">
        <v>775</v>
      </c>
      <c r="J36" s="21" t="s">
        <v>776</v>
      </c>
      <c r="K36" s="116" t="s">
        <v>40</v>
      </c>
      <c r="L36" s="21"/>
      <c r="M36" s="21"/>
    </row>
    <row r="37" spans="1:13" s="9" customFormat="1" x14ac:dyDescent="0.25">
      <c r="A37" s="19">
        <f t="shared" si="2"/>
        <v>23</v>
      </c>
      <c r="B37" s="19" t="s">
        <v>9</v>
      </c>
      <c r="C37" s="21" t="s">
        <v>46</v>
      </c>
      <c r="D37" s="20" t="s">
        <v>186</v>
      </c>
      <c r="E37" s="19">
        <v>2</v>
      </c>
      <c r="F37" s="21" t="s">
        <v>48</v>
      </c>
      <c r="G37" s="19"/>
      <c r="H37" s="21"/>
      <c r="I37" s="21"/>
      <c r="J37" s="21" t="s">
        <v>48</v>
      </c>
      <c r="K37" s="21"/>
      <c r="L37" s="21"/>
      <c r="M37" s="21"/>
    </row>
    <row r="38" spans="1:13" x14ac:dyDescent="0.25">
      <c r="A38" s="19">
        <f t="shared" si="1"/>
        <v>24</v>
      </c>
      <c r="B38" s="19" t="s">
        <v>37</v>
      </c>
      <c r="C38" s="19" t="s">
        <v>38</v>
      </c>
      <c r="D38" s="20" t="s">
        <v>182</v>
      </c>
      <c r="E38" s="19">
        <v>2</v>
      </c>
      <c r="F38" s="21" t="s">
        <v>40</v>
      </c>
      <c r="G38" s="21"/>
      <c r="H38" s="21"/>
      <c r="I38" s="116" t="s">
        <v>623</v>
      </c>
      <c r="J38" s="21" t="s">
        <v>624</v>
      </c>
      <c r="K38" s="22" t="s">
        <v>40</v>
      </c>
      <c r="L38" s="21"/>
      <c r="M38" s="21"/>
    </row>
    <row r="39" spans="1:13" x14ac:dyDescent="0.25">
      <c r="A39" s="19">
        <f t="shared" si="2"/>
        <v>25</v>
      </c>
      <c r="B39" s="19" t="s">
        <v>37</v>
      </c>
      <c r="C39" s="19" t="s">
        <v>70</v>
      </c>
      <c r="D39" s="20" t="s">
        <v>71</v>
      </c>
      <c r="E39" s="19">
        <v>2</v>
      </c>
      <c r="F39" s="21" t="s">
        <v>40</v>
      </c>
      <c r="G39" s="19"/>
      <c r="H39" s="21"/>
      <c r="I39" s="116" t="s">
        <v>623</v>
      </c>
      <c r="J39" s="21" t="s">
        <v>777</v>
      </c>
      <c r="K39" s="21" t="s">
        <v>624</v>
      </c>
      <c r="L39" s="21" t="s">
        <v>40</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177</v>
      </c>
      <c r="E41" s="19">
        <v>3</v>
      </c>
      <c r="F41" s="21" t="s">
        <v>61</v>
      </c>
      <c r="G41" s="19"/>
      <c r="H41" s="21"/>
      <c r="I41" s="21"/>
      <c r="J41" s="21"/>
      <c r="K41" s="21"/>
      <c r="L41" s="21"/>
      <c r="M41" s="21"/>
    </row>
    <row r="42" spans="1:13" s="9" customFormat="1" x14ac:dyDescent="0.25">
      <c r="A42" s="19">
        <f t="shared" si="1"/>
        <v>28</v>
      </c>
      <c r="B42" s="19" t="s">
        <v>37</v>
      </c>
      <c r="C42" s="19" t="s">
        <v>43</v>
      </c>
      <c r="D42" s="20" t="s">
        <v>178</v>
      </c>
      <c r="E42" s="19">
        <v>3</v>
      </c>
      <c r="F42" s="21" t="s">
        <v>61</v>
      </c>
      <c r="G42" s="19"/>
      <c r="H42" s="21"/>
      <c r="I42" s="21"/>
      <c r="J42" s="21"/>
      <c r="K42" s="21"/>
      <c r="L42" s="21"/>
      <c r="M42" s="21"/>
    </row>
    <row r="43" spans="1:13" s="9" customFormat="1" x14ac:dyDescent="0.25">
      <c r="A43" s="19">
        <f t="shared" si="2"/>
        <v>29</v>
      </c>
      <c r="B43" s="19" t="s">
        <v>9</v>
      </c>
      <c r="C43" s="21" t="s">
        <v>46</v>
      </c>
      <c r="D43" s="20" t="s">
        <v>188</v>
      </c>
      <c r="E43" s="19">
        <v>3</v>
      </c>
      <c r="F43" s="21" t="s">
        <v>189</v>
      </c>
      <c r="G43" s="19"/>
      <c r="H43" s="21"/>
      <c r="I43" s="21"/>
      <c r="J43" s="21"/>
      <c r="K43" s="21"/>
      <c r="L43" s="21"/>
      <c r="M43" s="21"/>
    </row>
    <row r="44" spans="1:13" x14ac:dyDescent="0.25">
      <c r="A44" s="19">
        <f t="shared" si="1"/>
        <v>30</v>
      </c>
      <c r="B44" s="19" t="s">
        <v>9</v>
      </c>
      <c r="C44" s="19" t="s">
        <v>43</v>
      </c>
      <c r="D44" s="101" t="s">
        <v>181</v>
      </c>
      <c r="E44" s="19">
        <v>3</v>
      </c>
      <c r="F44" s="21" t="s">
        <v>51</v>
      </c>
      <c r="G44" s="21"/>
      <c r="H44" s="21"/>
      <c r="I44" s="21"/>
      <c r="J44" s="21"/>
      <c r="K44" s="21"/>
      <c r="L44" s="21"/>
      <c r="M44" s="21"/>
    </row>
    <row r="45" spans="1:13" x14ac:dyDescent="0.25">
      <c r="A45" s="19">
        <f t="shared" si="2"/>
        <v>31</v>
      </c>
      <c r="B45" s="19" t="s">
        <v>37</v>
      </c>
      <c r="C45" s="19" t="s">
        <v>70</v>
      </c>
      <c r="D45" s="101" t="s">
        <v>180</v>
      </c>
      <c r="E45" s="19">
        <v>3</v>
      </c>
      <c r="F45" s="21" t="s">
        <v>40</v>
      </c>
      <c r="G45" s="19"/>
      <c r="H45" s="21"/>
      <c r="I45" s="21"/>
      <c r="J45" s="21"/>
      <c r="K45" s="22"/>
      <c r="L45" s="22"/>
      <c r="M45" s="22"/>
    </row>
    <row r="46" spans="1:13" s="9" customFormat="1" x14ac:dyDescent="0.25">
      <c r="A46" s="19">
        <f t="shared" si="1"/>
        <v>32</v>
      </c>
      <c r="B46" s="19" t="s">
        <v>9</v>
      </c>
      <c r="C46" s="21" t="s">
        <v>46</v>
      </c>
      <c r="D46" s="20" t="s">
        <v>187</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164</v>
      </c>
      <c r="E48" s="19">
        <v>1</v>
      </c>
      <c r="F48" s="21" t="s">
        <v>41</v>
      </c>
      <c r="G48" s="21"/>
      <c r="H48" s="21"/>
      <c r="I48" s="24" t="s">
        <v>42</v>
      </c>
      <c r="K48" s="21" t="s">
        <v>40</v>
      </c>
      <c r="L48" s="21"/>
      <c r="M48" s="21"/>
    </row>
    <row r="49" spans="1:13" x14ac:dyDescent="0.25">
      <c r="A49" s="19">
        <f t="shared" si="2"/>
        <v>35</v>
      </c>
      <c r="B49" s="19" t="s">
        <v>27</v>
      </c>
      <c r="C49" s="19" t="s">
        <v>58</v>
      </c>
      <c r="D49" s="20" t="s">
        <v>165</v>
      </c>
      <c r="E49" s="19">
        <v>1</v>
      </c>
      <c r="F49" s="21" t="s">
        <v>40</v>
      </c>
      <c r="G49" s="21"/>
      <c r="H49" s="21"/>
      <c r="I49" s="21"/>
      <c r="J49" s="21" t="s">
        <v>42</v>
      </c>
      <c r="L49" s="21" t="s">
        <v>40</v>
      </c>
      <c r="M49" s="21"/>
    </row>
    <row r="50" spans="1:13" x14ac:dyDescent="0.25">
      <c r="A50" s="19">
        <f t="shared" si="1"/>
        <v>36</v>
      </c>
      <c r="B50" s="19" t="s">
        <v>27</v>
      </c>
      <c r="C50" s="19" t="s">
        <v>58</v>
      </c>
      <c r="D50" s="20" t="s">
        <v>626</v>
      </c>
      <c r="E50" s="19">
        <v>1</v>
      </c>
      <c r="F50" s="21" t="s">
        <v>40</v>
      </c>
      <c r="G50" s="21"/>
      <c r="H50" s="21" t="s">
        <v>42</v>
      </c>
      <c r="I50" s="21"/>
      <c r="J50" s="21"/>
      <c r="K50" s="21"/>
      <c r="L50" s="21"/>
      <c r="M50" s="21"/>
    </row>
    <row r="51" spans="1:13" x14ac:dyDescent="0.25">
      <c r="A51" s="19">
        <f t="shared" si="2"/>
        <v>37</v>
      </c>
      <c r="B51" s="19" t="s">
        <v>27</v>
      </c>
      <c r="C51" s="19" t="s">
        <v>54</v>
      </c>
      <c r="D51" s="20" t="s">
        <v>191</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677</v>
      </c>
      <c r="E53" s="19">
        <v>1</v>
      </c>
      <c r="F53" s="21" t="s">
        <v>40</v>
      </c>
      <c r="G53" s="21"/>
      <c r="H53" s="21"/>
      <c r="I53" s="21"/>
      <c r="J53" s="24"/>
      <c r="K53" s="21"/>
      <c r="L53" s="98" t="s">
        <v>625</v>
      </c>
      <c r="M53" s="21"/>
    </row>
    <row r="54" spans="1:13" x14ac:dyDescent="0.25">
      <c r="A54" s="19">
        <f t="shared" si="1"/>
        <v>40</v>
      </c>
      <c r="B54" s="19" t="s">
        <v>27</v>
      </c>
      <c r="C54" s="21" t="s">
        <v>80</v>
      </c>
      <c r="D54" s="20" t="s">
        <v>196</v>
      </c>
      <c r="E54" s="21">
        <v>1</v>
      </c>
      <c r="F54" s="21" t="s">
        <v>68</v>
      </c>
      <c r="G54" s="21"/>
      <c r="H54" s="21"/>
      <c r="I54" s="21"/>
      <c r="J54" s="21" t="s">
        <v>628</v>
      </c>
      <c r="K54" s="24"/>
      <c r="L54" s="24"/>
      <c r="M54" s="21"/>
    </row>
    <row r="55" spans="1:13" x14ac:dyDescent="0.25">
      <c r="A55" s="19">
        <f t="shared" si="2"/>
        <v>41</v>
      </c>
      <c r="B55" s="19" t="s">
        <v>27</v>
      </c>
      <c r="C55" s="21" t="s">
        <v>80</v>
      </c>
      <c r="D55" s="20" t="s">
        <v>197</v>
      </c>
      <c r="E55" s="21">
        <v>1</v>
      </c>
      <c r="F55" s="21" t="s">
        <v>40</v>
      </c>
      <c r="G55" s="21"/>
      <c r="H55" s="21"/>
      <c r="I55" s="21"/>
      <c r="J55" s="21"/>
      <c r="K55" s="21" t="s">
        <v>42</v>
      </c>
      <c r="L55" s="21" t="s">
        <v>40</v>
      </c>
      <c r="M55" s="21"/>
    </row>
    <row r="56" spans="1:13" x14ac:dyDescent="0.25">
      <c r="A56" s="19">
        <f t="shared" si="1"/>
        <v>42</v>
      </c>
      <c r="B56" s="19" t="s">
        <v>27</v>
      </c>
      <c r="C56" s="21" t="s">
        <v>80</v>
      </c>
      <c r="D56" s="15" t="s">
        <v>194</v>
      </c>
      <c r="E56" s="21">
        <v>1</v>
      </c>
      <c r="F56" s="21" t="s">
        <v>42</v>
      </c>
      <c r="G56" s="19"/>
      <c r="H56" s="21"/>
      <c r="I56" s="21"/>
      <c r="J56" s="21"/>
      <c r="K56" s="21" t="s">
        <v>42</v>
      </c>
      <c r="L56" s="21" t="s">
        <v>40</v>
      </c>
      <c r="M56" s="21"/>
    </row>
    <row r="57" spans="1:13" x14ac:dyDescent="0.25">
      <c r="A57" s="19">
        <f t="shared" si="2"/>
        <v>43</v>
      </c>
      <c r="B57" s="19" t="s">
        <v>27</v>
      </c>
      <c r="C57" s="21" t="s">
        <v>80</v>
      </c>
      <c r="D57" s="20" t="s">
        <v>199</v>
      </c>
      <c r="E57" s="19">
        <v>1</v>
      </c>
      <c r="F57" s="21" t="s">
        <v>68</v>
      </c>
      <c r="G57" s="21"/>
      <c r="H57" s="21"/>
      <c r="I57" s="21"/>
      <c r="J57" s="21"/>
      <c r="K57" s="24" t="s">
        <v>627</v>
      </c>
      <c r="L57" s="24"/>
      <c r="M57" s="21"/>
    </row>
    <row r="58" spans="1:13" x14ac:dyDescent="0.25">
      <c r="A58" s="19">
        <f t="shared" si="1"/>
        <v>44</v>
      </c>
      <c r="B58" s="19" t="s">
        <v>27</v>
      </c>
      <c r="C58" s="21" t="s">
        <v>80</v>
      </c>
      <c r="D58" s="20" t="s">
        <v>195</v>
      </c>
      <c r="E58" s="19">
        <v>1</v>
      </c>
      <c r="F58" s="21" t="s">
        <v>40</v>
      </c>
      <c r="G58" s="21"/>
      <c r="H58" s="21"/>
      <c r="I58" s="21"/>
      <c r="J58" s="21"/>
      <c r="K58" s="24"/>
      <c r="L58" s="24" t="s">
        <v>42</v>
      </c>
      <c r="M58" s="21"/>
    </row>
    <row r="59" spans="1:13" x14ac:dyDescent="0.25">
      <c r="A59" s="19">
        <f t="shared" si="2"/>
        <v>45</v>
      </c>
      <c r="B59" s="21" t="s">
        <v>62</v>
      </c>
      <c r="C59" s="21" t="s">
        <v>54</v>
      </c>
      <c r="D59" s="20" t="s">
        <v>200</v>
      </c>
      <c r="E59" s="21">
        <v>1</v>
      </c>
      <c r="F59" s="21" t="s">
        <v>40</v>
      </c>
      <c r="G59" s="21"/>
      <c r="H59" s="21"/>
      <c r="I59" s="24"/>
      <c r="J59" s="24" t="s">
        <v>42</v>
      </c>
      <c r="K59" s="21" t="s">
        <v>40</v>
      </c>
      <c r="L59" s="24"/>
      <c r="M59" s="21"/>
    </row>
    <row r="60" spans="1:13" x14ac:dyDescent="0.25">
      <c r="A60" s="19">
        <f t="shared" si="1"/>
        <v>46</v>
      </c>
      <c r="B60" s="21" t="s">
        <v>62</v>
      </c>
      <c r="C60" s="21" t="s">
        <v>54</v>
      </c>
      <c r="D60" s="20" t="s">
        <v>201</v>
      </c>
      <c r="E60" s="19">
        <v>1</v>
      </c>
      <c r="F60" s="21" t="s">
        <v>40</v>
      </c>
      <c r="G60" s="19"/>
      <c r="H60" s="21"/>
      <c r="J60" s="21" t="s">
        <v>42</v>
      </c>
      <c r="K60" s="21" t="s">
        <v>40</v>
      </c>
      <c r="L60" s="21"/>
      <c r="M60" s="21"/>
    </row>
    <row r="61" spans="1:13" x14ac:dyDescent="0.25">
      <c r="A61" s="19">
        <f t="shared" si="2"/>
        <v>47</v>
      </c>
      <c r="B61" s="19" t="s">
        <v>27</v>
      </c>
      <c r="C61" s="19" t="s">
        <v>54</v>
      </c>
      <c r="D61" s="20" t="s">
        <v>192</v>
      </c>
      <c r="E61" s="19">
        <v>2</v>
      </c>
      <c r="F61" s="21" t="s">
        <v>56</v>
      </c>
      <c r="G61" s="21"/>
      <c r="H61" s="21"/>
      <c r="I61" s="21"/>
      <c r="J61" s="24" t="s">
        <v>623</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683</v>
      </c>
      <c r="M62" s="21"/>
    </row>
    <row r="63" spans="1:13" x14ac:dyDescent="0.25">
      <c r="A63" s="19">
        <f t="shared" si="2"/>
        <v>49</v>
      </c>
      <c r="B63" s="19" t="s">
        <v>27</v>
      </c>
      <c r="C63" s="19" t="s">
        <v>54</v>
      </c>
      <c r="D63" s="101" t="s">
        <v>111</v>
      </c>
      <c r="E63" s="19">
        <v>3</v>
      </c>
      <c r="F63" s="21" t="s">
        <v>68</v>
      </c>
      <c r="G63" s="21"/>
      <c r="H63" s="21"/>
      <c r="I63" s="21"/>
      <c r="J63" s="21"/>
      <c r="K63" s="21"/>
      <c r="L63" s="24"/>
      <c r="M63" s="21"/>
    </row>
    <row r="64" spans="1:13" x14ac:dyDescent="0.25">
      <c r="A64" s="19">
        <f t="shared" si="1"/>
        <v>50</v>
      </c>
      <c r="B64" s="19" t="s">
        <v>27</v>
      </c>
      <c r="C64" s="19" t="s">
        <v>54</v>
      </c>
      <c r="D64" s="101" t="s">
        <v>198</v>
      </c>
      <c r="E64" s="19">
        <v>3</v>
      </c>
      <c r="F64" s="21" t="s">
        <v>42</v>
      </c>
      <c r="G64" s="21"/>
      <c r="H64" s="21"/>
      <c r="I64" s="21"/>
      <c r="J64" s="21"/>
      <c r="K64" s="21"/>
      <c r="L64" s="24"/>
      <c r="M64" s="21"/>
    </row>
    <row r="65" spans="1:13" x14ac:dyDescent="0.25">
      <c r="A65" s="19">
        <f t="shared" si="2"/>
        <v>51</v>
      </c>
      <c r="B65" s="19" t="s">
        <v>27</v>
      </c>
      <c r="C65" s="19" t="s">
        <v>58</v>
      </c>
      <c r="D65" s="101" t="s">
        <v>166</v>
      </c>
      <c r="E65" s="19">
        <v>3</v>
      </c>
      <c r="F65" s="21" t="s">
        <v>42</v>
      </c>
      <c r="G65" s="21"/>
      <c r="H65" s="21"/>
      <c r="I65" s="21"/>
      <c r="J65" s="21"/>
      <c r="K65" s="21"/>
      <c r="L65" s="21"/>
      <c r="M65" s="21"/>
    </row>
    <row r="66" spans="1:13" x14ac:dyDescent="0.25">
      <c r="A66" s="19">
        <f t="shared" si="2"/>
        <v>52</v>
      </c>
      <c r="B66" s="19" t="s">
        <v>27</v>
      </c>
      <c r="C66" s="19" t="s">
        <v>58</v>
      </c>
      <c r="D66" s="101" t="s">
        <v>167</v>
      </c>
      <c r="E66" s="19">
        <v>3</v>
      </c>
      <c r="F66" s="21" t="s">
        <v>42</v>
      </c>
      <c r="G66" s="21"/>
      <c r="H66" s="21"/>
      <c r="I66" s="21"/>
      <c r="J66" s="24"/>
      <c r="K66" s="21"/>
      <c r="L66" s="24"/>
      <c r="M66" s="21"/>
    </row>
    <row r="67" spans="1:13" x14ac:dyDescent="0.25">
      <c r="A67" s="19">
        <f t="shared" si="1"/>
        <v>53</v>
      </c>
      <c r="B67" s="19" t="s">
        <v>27</v>
      </c>
      <c r="C67" s="19" t="s">
        <v>54</v>
      </c>
      <c r="D67" s="101" t="s">
        <v>193</v>
      </c>
      <c r="E67" s="19">
        <v>3</v>
      </c>
      <c r="F67" s="21" t="s">
        <v>42</v>
      </c>
      <c r="G67" s="21"/>
      <c r="H67" s="21"/>
      <c r="I67" s="21"/>
      <c r="J67" s="24"/>
      <c r="K67" s="21"/>
      <c r="L67" s="24"/>
      <c r="M67" s="21"/>
    </row>
    <row r="68" spans="1:13" ht="16" customHeight="1" x14ac:dyDescent="0.25">
      <c r="A68" s="19">
        <f t="shared" si="2"/>
        <v>54</v>
      </c>
      <c r="B68" s="19" t="s">
        <v>27</v>
      </c>
      <c r="C68" s="19" t="s">
        <v>66</v>
      </c>
      <c r="D68" s="102"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629</v>
      </c>
      <c r="E70" s="21">
        <v>1</v>
      </c>
      <c r="F70" s="21" t="s">
        <v>51</v>
      </c>
      <c r="G70" s="21"/>
      <c r="H70" s="21" t="s">
        <v>630</v>
      </c>
      <c r="I70" s="24"/>
      <c r="J70" s="24"/>
      <c r="K70" s="21" t="s">
        <v>631</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632</v>
      </c>
      <c r="E73" s="21">
        <v>2</v>
      </c>
      <c r="F73" s="21" t="s">
        <v>51</v>
      </c>
      <c r="G73" s="21"/>
      <c r="I73" s="21" t="s">
        <v>51</v>
      </c>
      <c r="J73" s="24"/>
      <c r="K73" s="24"/>
      <c r="L73" s="24"/>
      <c r="M73" s="21"/>
    </row>
    <row r="74" spans="1:13" x14ac:dyDescent="0.25">
      <c r="A74" s="19">
        <f t="shared" si="2"/>
        <v>60</v>
      </c>
      <c r="B74" s="21" t="s">
        <v>83</v>
      </c>
      <c r="C74" s="21" t="s">
        <v>77</v>
      </c>
      <c r="D74" s="25" t="s">
        <v>633</v>
      </c>
      <c r="E74" s="21">
        <v>2</v>
      </c>
      <c r="F74" s="21" t="s">
        <v>51</v>
      </c>
      <c r="G74" s="21"/>
      <c r="H74" s="21"/>
      <c r="I74" s="24"/>
      <c r="J74" s="24"/>
      <c r="K74" s="24"/>
      <c r="L74" s="24" t="s">
        <v>51</v>
      </c>
      <c r="M74" s="21"/>
    </row>
    <row r="75" spans="1:13" x14ac:dyDescent="0.25">
      <c r="A75" s="19">
        <f t="shared" si="1"/>
        <v>61</v>
      </c>
      <c r="B75" s="21" t="s">
        <v>83</v>
      </c>
      <c r="C75" s="21" t="s">
        <v>77</v>
      </c>
      <c r="D75" s="25" t="s">
        <v>233</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t="s">
        <v>131</v>
      </c>
      <c r="H80" s="118" t="s">
        <v>436</v>
      </c>
      <c r="I80" s="21" t="s">
        <v>779</v>
      </c>
      <c r="J80" s="21"/>
      <c r="K80" s="21"/>
      <c r="L80" s="21"/>
      <c r="M80" s="21"/>
    </row>
    <row r="81" spans="1:13" x14ac:dyDescent="0.25">
      <c r="A81" s="19">
        <f t="shared" si="1"/>
        <v>67</v>
      </c>
      <c r="B81" s="21" t="s">
        <v>9</v>
      </c>
      <c r="C81" s="22" t="s">
        <v>91</v>
      </c>
      <c r="D81" s="27" t="s">
        <v>255</v>
      </c>
      <c r="E81" s="21">
        <v>1</v>
      </c>
      <c r="F81" s="21" t="s">
        <v>48</v>
      </c>
      <c r="G81" s="21" t="s">
        <v>131</v>
      </c>
      <c r="H81" s="118" t="s">
        <v>436</v>
      </c>
      <c r="I81" s="116" t="s">
        <v>780</v>
      </c>
      <c r="J81" s="21" t="s">
        <v>778</v>
      </c>
      <c r="K81" s="21"/>
      <c r="L81" s="21"/>
      <c r="M81" s="21"/>
    </row>
    <row r="82" spans="1:13" x14ac:dyDescent="0.25">
      <c r="A82" s="19">
        <f t="shared" si="1"/>
        <v>68</v>
      </c>
      <c r="B82" s="21" t="s">
        <v>9</v>
      </c>
      <c r="C82" s="22" t="s">
        <v>91</v>
      </c>
      <c r="D82" s="27" t="s">
        <v>258</v>
      </c>
      <c r="E82" s="19">
        <v>1</v>
      </c>
      <c r="F82" s="22" t="s">
        <v>48</v>
      </c>
      <c r="G82" s="19"/>
      <c r="H82" s="118" t="s">
        <v>436</v>
      </c>
      <c r="I82" s="118" t="s">
        <v>437</v>
      </c>
      <c r="J82" s="21"/>
      <c r="K82" s="21"/>
      <c r="L82" s="21"/>
      <c r="M82" s="21"/>
    </row>
    <row r="83" spans="1:13" x14ac:dyDescent="0.25">
      <c r="A83" s="19">
        <f t="shared" si="1"/>
        <v>69</v>
      </c>
      <c r="B83" s="21" t="s">
        <v>9</v>
      </c>
      <c r="C83" s="22" t="s">
        <v>91</v>
      </c>
      <c r="D83" s="27" t="s">
        <v>171</v>
      </c>
      <c r="E83" s="19">
        <v>1</v>
      </c>
      <c r="F83" s="22" t="s">
        <v>48</v>
      </c>
      <c r="G83" s="19"/>
      <c r="H83" s="118" t="s">
        <v>781</v>
      </c>
      <c r="I83" s="21" t="s">
        <v>782</v>
      </c>
      <c r="J83" s="21" t="s">
        <v>437</v>
      </c>
      <c r="K83" s="21"/>
      <c r="L83" s="21"/>
      <c r="M83" s="21"/>
    </row>
    <row r="84" spans="1:13" x14ac:dyDescent="0.25">
      <c r="A84" s="19">
        <f t="shared" ref="A84:A109" si="3">A83+1</f>
        <v>70</v>
      </c>
      <c r="B84" s="21" t="s">
        <v>9</v>
      </c>
      <c r="C84" s="22" t="s">
        <v>91</v>
      </c>
      <c r="D84" s="27" t="s">
        <v>170</v>
      </c>
      <c r="E84" s="19">
        <v>1</v>
      </c>
      <c r="F84" s="22" t="s">
        <v>48</v>
      </c>
      <c r="G84" s="19"/>
      <c r="H84" s="118" t="s">
        <v>271</v>
      </c>
      <c r="I84" s="118" t="s">
        <v>436</v>
      </c>
      <c r="J84" s="118" t="s">
        <v>437</v>
      </c>
      <c r="K84" s="21"/>
      <c r="L84" s="21"/>
      <c r="M84" s="21"/>
    </row>
    <row r="85" spans="1:13" x14ac:dyDescent="0.25">
      <c r="A85" s="19">
        <f t="shared" si="3"/>
        <v>71</v>
      </c>
      <c r="B85" s="21" t="s">
        <v>9</v>
      </c>
      <c r="C85" s="22" t="s">
        <v>91</v>
      </c>
      <c r="D85" s="27" t="s">
        <v>169</v>
      </c>
      <c r="E85" s="19">
        <v>1</v>
      </c>
      <c r="F85" s="22" t="s">
        <v>48</v>
      </c>
      <c r="G85" s="19"/>
      <c r="H85" s="21"/>
      <c r="I85" s="21" t="s">
        <v>783</v>
      </c>
      <c r="J85" s="21" t="s">
        <v>92</v>
      </c>
      <c r="K85" s="21"/>
      <c r="L85" s="21"/>
      <c r="M85" s="22"/>
    </row>
    <row r="86" spans="1:13" x14ac:dyDescent="0.25">
      <c r="A86" s="19">
        <f t="shared" si="3"/>
        <v>72</v>
      </c>
      <c r="B86" s="21" t="s">
        <v>9</v>
      </c>
      <c r="C86" s="22" t="s">
        <v>91</v>
      </c>
      <c r="D86" s="27" t="s">
        <v>256</v>
      </c>
      <c r="E86" s="19">
        <v>1</v>
      </c>
      <c r="F86" s="22" t="s">
        <v>48</v>
      </c>
      <c r="G86" s="19"/>
      <c r="H86" s="21" t="s">
        <v>436</v>
      </c>
      <c r="I86" s="21" t="s">
        <v>437</v>
      </c>
      <c r="J86" s="21"/>
      <c r="K86" s="21"/>
      <c r="L86" s="21"/>
      <c r="M86" s="22"/>
    </row>
    <row r="87" spans="1:13" x14ac:dyDescent="0.25">
      <c r="A87" s="19">
        <f t="shared" si="3"/>
        <v>73</v>
      </c>
      <c r="B87" s="21" t="s">
        <v>9</v>
      </c>
      <c r="C87" s="22" t="s">
        <v>91</v>
      </c>
      <c r="D87" s="27" t="s">
        <v>168</v>
      </c>
      <c r="E87" s="19">
        <v>1</v>
      </c>
      <c r="F87" s="22" t="s">
        <v>48</v>
      </c>
      <c r="G87" s="19"/>
      <c r="H87" s="118" t="s">
        <v>272</v>
      </c>
      <c r="I87" s="21" t="s">
        <v>784</v>
      </c>
      <c r="J87" s="21" t="s">
        <v>270</v>
      </c>
      <c r="K87" s="21"/>
      <c r="L87" s="21"/>
      <c r="M87" s="22"/>
    </row>
    <row r="88" spans="1:13" x14ac:dyDescent="0.25">
      <c r="A88" s="19">
        <f t="shared" si="3"/>
        <v>74</v>
      </c>
      <c r="B88" s="21" t="s">
        <v>9</v>
      </c>
      <c r="C88" s="22" t="s">
        <v>91</v>
      </c>
      <c r="D88" s="27" t="s">
        <v>257</v>
      </c>
      <c r="E88" s="19">
        <v>1</v>
      </c>
      <c r="F88" s="22" t="s">
        <v>48</v>
      </c>
      <c r="G88" s="19"/>
      <c r="H88" s="118" t="s">
        <v>273</v>
      </c>
      <c r="I88" s="21" t="s">
        <v>785</v>
      </c>
      <c r="J88" s="21" t="s">
        <v>784</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259</v>
      </c>
      <c r="E90" s="19">
        <v>1</v>
      </c>
      <c r="F90" s="22" t="s">
        <v>48</v>
      </c>
      <c r="G90" s="19"/>
      <c r="H90" s="118" t="s">
        <v>281</v>
      </c>
      <c r="I90" s="21" t="s">
        <v>786</v>
      </c>
      <c r="J90" s="21" t="s">
        <v>280</v>
      </c>
      <c r="K90" s="21"/>
      <c r="L90" s="21"/>
      <c r="M90" s="22"/>
    </row>
    <row r="91" spans="1:13" x14ac:dyDescent="0.25">
      <c r="A91" s="19">
        <f t="shared" si="3"/>
        <v>77</v>
      </c>
      <c r="B91" s="21" t="s">
        <v>9</v>
      </c>
      <c r="C91" s="22" t="s">
        <v>95</v>
      </c>
      <c r="D91" s="27" t="s">
        <v>183</v>
      </c>
      <c r="E91" s="19">
        <v>1</v>
      </c>
      <c r="F91" s="22" t="s">
        <v>48</v>
      </c>
      <c r="G91" s="19"/>
      <c r="H91" s="118" t="s">
        <v>682</v>
      </c>
      <c r="I91" s="21"/>
      <c r="J91" s="21" t="s">
        <v>273</v>
      </c>
      <c r="K91" s="21"/>
      <c r="L91" s="21"/>
      <c r="M91" s="22"/>
    </row>
    <row r="92" spans="1:13" x14ac:dyDescent="0.25">
      <c r="A92" s="19">
        <f t="shared" si="3"/>
        <v>78</v>
      </c>
      <c r="B92" s="21" t="s">
        <v>9</v>
      </c>
      <c r="C92" s="22" t="s">
        <v>95</v>
      </c>
      <c r="D92" s="27" t="s">
        <v>438</v>
      </c>
      <c r="E92" s="19">
        <v>1</v>
      </c>
      <c r="F92" s="22" t="s">
        <v>48</v>
      </c>
      <c r="G92" s="19" t="s">
        <v>131</v>
      </c>
      <c r="H92" s="21" t="s">
        <v>280</v>
      </c>
      <c r="I92" s="21"/>
      <c r="J92" s="21"/>
      <c r="K92" s="21"/>
      <c r="L92" s="21"/>
      <c r="M92" s="22"/>
    </row>
    <row r="93" spans="1:13" x14ac:dyDescent="0.25">
      <c r="A93" s="19">
        <f t="shared" si="3"/>
        <v>79</v>
      </c>
      <c r="B93" s="21" t="s">
        <v>9</v>
      </c>
      <c r="C93" s="22" t="s">
        <v>95</v>
      </c>
      <c r="D93" s="27" t="s">
        <v>439</v>
      </c>
      <c r="E93" s="19">
        <v>1</v>
      </c>
      <c r="F93" s="22" t="s">
        <v>48</v>
      </c>
      <c r="G93" s="19" t="s">
        <v>131</v>
      </c>
      <c r="H93" s="21" t="s">
        <v>280</v>
      </c>
      <c r="J93" s="21"/>
      <c r="K93" s="21"/>
      <c r="L93" s="21"/>
      <c r="M93" s="22"/>
    </row>
    <row r="94" spans="1:13" x14ac:dyDescent="0.25">
      <c r="A94" s="19">
        <f t="shared" si="3"/>
        <v>80</v>
      </c>
      <c r="B94" s="21" t="s">
        <v>9</v>
      </c>
      <c r="C94" s="22" t="s">
        <v>95</v>
      </c>
      <c r="D94" s="27" t="s">
        <v>440</v>
      </c>
      <c r="E94" s="19">
        <v>1</v>
      </c>
      <c r="F94" s="22" t="s">
        <v>48</v>
      </c>
      <c r="G94" s="19"/>
      <c r="H94" s="21" t="s">
        <v>273</v>
      </c>
      <c r="I94" s="118" t="s">
        <v>281</v>
      </c>
      <c r="J94" s="21" t="s">
        <v>786</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446</v>
      </c>
      <c r="E96" s="29">
        <v>1</v>
      </c>
      <c r="F96" s="30" t="s">
        <v>47</v>
      </c>
      <c r="G96" s="19" t="s">
        <v>131</v>
      </c>
      <c r="H96" s="21" t="s">
        <v>281</v>
      </c>
      <c r="I96" s="21"/>
      <c r="J96" s="21"/>
      <c r="K96" s="13"/>
      <c r="L96" s="13"/>
      <c r="M96" s="22"/>
    </row>
    <row r="97" spans="1:13" x14ac:dyDescent="0.25">
      <c r="A97" s="19">
        <f t="shared" si="3"/>
        <v>83</v>
      </c>
      <c r="B97" s="21" t="s">
        <v>9</v>
      </c>
      <c r="C97" s="22" t="s">
        <v>96</v>
      </c>
      <c r="D97" s="27" t="s">
        <v>447</v>
      </c>
      <c r="E97" s="29">
        <v>1</v>
      </c>
      <c r="F97" s="30" t="s">
        <v>47</v>
      </c>
      <c r="G97" s="19"/>
      <c r="H97" s="21"/>
      <c r="I97" s="118" t="s">
        <v>281</v>
      </c>
      <c r="J97" s="21"/>
      <c r="K97" s="13"/>
      <c r="L97" s="13"/>
      <c r="M97" s="22"/>
    </row>
    <row r="98" spans="1:13" ht="17" customHeight="1" x14ac:dyDescent="0.25">
      <c r="A98" s="19">
        <f t="shared" si="3"/>
        <v>84</v>
      </c>
      <c r="B98" s="21" t="s">
        <v>9</v>
      </c>
      <c r="C98" s="21" t="s">
        <v>96</v>
      </c>
      <c r="D98" s="27" t="s">
        <v>655</v>
      </c>
      <c r="E98" s="29">
        <v>1</v>
      </c>
      <c r="F98" s="30" t="s">
        <v>47</v>
      </c>
      <c r="G98" s="19"/>
      <c r="H98" s="21"/>
      <c r="I98" s="118" t="s">
        <v>281</v>
      </c>
      <c r="J98" s="21"/>
      <c r="K98" s="21"/>
      <c r="L98" s="21"/>
      <c r="M98" s="22"/>
    </row>
    <row r="99" spans="1:13" x14ac:dyDescent="0.25">
      <c r="A99" s="19">
        <f t="shared" si="3"/>
        <v>85</v>
      </c>
      <c r="B99" s="21" t="s">
        <v>9</v>
      </c>
      <c r="C99" s="22" t="s">
        <v>96</v>
      </c>
      <c r="D99" s="27" t="s">
        <v>645</v>
      </c>
      <c r="E99" s="29">
        <v>1</v>
      </c>
      <c r="F99" s="30" t="s">
        <v>47</v>
      </c>
      <c r="G99" s="19"/>
      <c r="H99" s="21"/>
      <c r="I99" s="21" t="s">
        <v>281</v>
      </c>
      <c r="J99" s="21"/>
      <c r="K99" s="13"/>
      <c r="L99" s="13"/>
      <c r="M99" s="22"/>
    </row>
    <row r="100" spans="1:13" x14ac:dyDescent="0.25">
      <c r="A100" s="19">
        <f t="shared" si="3"/>
        <v>86</v>
      </c>
      <c r="B100" s="21" t="s">
        <v>9</v>
      </c>
      <c r="C100" s="22" t="s">
        <v>96</v>
      </c>
      <c r="D100" s="27" t="s">
        <v>442</v>
      </c>
      <c r="E100" s="29">
        <v>1</v>
      </c>
      <c r="F100" s="30" t="s">
        <v>47</v>
      </c>
      <c r="G100" s="19"/>
      <c r="H100" s="21"/>
      <c r="I100" s="21"/>
      <c r="J100" s="21" t="s">
        <v>281</v>
      </c>
      <c r="K100" s="21"/>
      <c r="L100" s="21"/>
      <c r="M100" s="22"/>
    </row>
    <row r="101" spans="1:13" x14ac:dyDescent="0.25">
      <c r="A101" s="19">
        <f t="shared" si="3"/>
        <v>87</v>
      </c>
      <c r="B101" s="21" t="s">
        <v>9</v>
      </c>
      <c r="C101" s="22" t="s">
        <v>96</v>
      </c>
      <c r="D101" s="27" t="s">
        <v>644</v>
      </c>
      <c r="E101" s="29">
        <v>1</v>
      </c>
      <c r="F101" s="30" t="s">
        <v>47</v>
      </c>
      <c r="G101" s="19"/>
      <c r="H101" s="21"/>
      <c r="I101" s="21"/>
      <c r="J101" s="21"/>
      <c r="K101" s="21" t="s">
        <v>281</v>
      </c>
      <c r="L101" s="21"/>
      <c r="M101" s="22"/>
    </row>
    <row r="102" spans="1:13" ht="17" customHeight="1" x14ac:dyDescent="0.25">
      <c r="A102" s="19">
        <f t="shared" si="3"/>
        <v>88</v>
      </c>
      <c r="B102" s="21" t="s">
        <v>9</v>
      </c>
      <c r="C102" s="22" t="s">
        <v>96</v>
      </c>
      <c r="D102" s="27" t="s">
        <v>428</v>
      </c>
      <c r="E102" s="29">
        <v>1</v>
      </c>
      <c r="F102" s="30" t="s">
        <v>47</v>
      </c>
      <c r="G102" s="19"/>
      <c r="H102" s="21"/>
      <c r="I102" s="21"/>
      <c r="J102" s="21"/>
      <c r="K102" s="21" t="s">
        <v>281</v>
      </c>
      <c r="L102" s="21"/>
      <c r="M102" s="22"/>
    </row>
    <row r="103" spans="1:13" x14ac:dyDescent="0.25">
      <c r="A103" s="19">
        <f t="shared" si="3"/>
        <v>89</v>
      </c>
      <c r="B103" s="21" t="s">
        <v>9</v>
      </c>
      <c r="C103" s="21" t="s">
        <v>96</v>
      </c>
      <c r="D103" s="27" t="s">
        <v>654</v>
      </c>
      <c r="E103" s="29">
        <v>1</v>
      </c>
      <c r="F103" s="30" t="s">
        <v>47</v>
      </c>
      <c r="G103" s="19"/>
      <c r="H103" s="21"/>
      <c r="I103" s="21"/>
      <c r="J103" s="21"/>
      <c r="K103" s="13"/>
      <c r="L103" s="21" t="s">
        <v>281</v>
      </c>
      <c r="M103" s="22"/>
    </row>
    <row r="104" spans="1:13" ht="17" customHeight="1" x14ac:dyDescent="0.25">
      <c r="A104" s="19">
        <f t="shared" si="3"/>
        <v>90</v>
      </c>
      <c r="B104" s="21" t="s">
        <v>9</v>
      </c>
      <c r="C104" s="22" t="s">
        <v>96</v>
      </c>
      <c r="D104" s="27" t="s">
        <v>202</v>
      </c>
      <c r="E104" s="29">
        <v>1</v>
      </c>
      <c r="F104" s="30" t="s">
        <v>47</v>
      </c>
      <c r="G104" s="19"/>
      <c r="H104" s="21"/>
      <c r="I104" s="21"/>
      <c r="J104" s="21"/>
      <c r="K104" s="21"/>
      <c r="L104" s="21"/>
      <c r="M104" s="22"/>
    </row>
    <row r="105" spans="1:13" x14ac:dyDescent="0.25">
      <c r="A105" s="19">
        <f t="shared" si="3"/>
        <v>91</v>
      </c>
      <c r="B105" s="21" t="s">
        <v>9</v>
      </c>
      <c r="C105" s="21" t="s">
        <v>92</v>
      </c>
      <c r="D105" s="28" t="s">
        <v>203</v>
      </c>
      <c r="E105" s="29">
        <v>2</v>
      </c>
      <c r="F105" s="30" t="s">
        <v>47</v>
      </c>
      <c r="G105" s="19"/>
      <c r="H105" s="21"/>
      <c r="I105" s="21"/>
      <c r="J105" s="21"/>
      <c r="K105" s="21"/>
      <c r="L105" s="21"/>
      <c r="M105" s="22"/>
    </row>
    <row r="106" spans="1:13" x14ac:dyDescent="0.25">
      <c r="A106" s="19">
        <f t="shared" si="3"/>
        <v>92</v>
      </c>
      <c r="B106" s="21" t="s">
        <v>9</v>
      </c>
      <c r="C106" s="21" t="s">
        <v>92</v>
      </c>
      <c r="D106" s="27" t="s">
        <v>425</v>
      </c>
      <c r="E106" s="29">
        <v>2</v>
      </c>
      <c r="F106" s="30" t="s">
        <v>47</v>
      </c>
      <c r="G106" s="19"/>
      <c r="H106" s="21"/>
      <c r="I106" s="21"/>
      <c r="J106" s="21" t="s">
        <v>678</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204</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2"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1" priority="59" operator="equal">
      <formula>"顺延"</formula>
    </cfRule>
    <cfRule type="containsText" dxfId="80"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9" priority="58" operator="equal">
      <formula>"已完成"</formula>
    </cfRule>
  </conditionalFormatting>
  <conditionalFormatting sqref="D118:D124 D54:D55">
    <cfRule type="cellIs" dxfId="78" priority="57" operator="equal">
      <formula>"未完成"</formula>
    </cfRule>
  </conditionalFormatting>
  <conditionalFormatting sqref="H22:J22 B21:F22 E23 E26:E28 E39:E43">
    <cfRule type="cellIs" dxfId="77" priority="56" operator="equal">
      <formula>"TBD"</formula>
    </cfRule>
  </conditionalFormatting>
  <conditionalFormatting sqref="H22:J22 F21:F22">
    <cfRule type="cellIs" dxfId="76" priority="54" operator="equal">
      <formula>"顺延"</formula>
    </cfRule>
    <cfRule type="containsText" dxfId="75" priority="55" operator="containsText" text="已完成">
      <formula>NOT(ISERROR(SEARCH("已完成",F21)))</formula>
    </cfRule>
  </conditionalFormatting>
  <conditionalFormatting sqref="H22:J22 F21:F22">
    <cfRule type="cellIs" dxfId="74" priority="53" operator="equal">
      <formula>"已完成"</formula>
    </cfRule>
  </conditionalFormatting>
  <conditionalFormatting sqref="J57:J58 J54:J55">
    <cfRule type="cellIs" dxfId="73" priority="52" operator="equal">
      <formula>"TBD"</formula>
    </cfRule>
  </conditionalFormatting>
  <conditionalFormatting sqref="J57:J58 J54:J55">
    <cfRule type="cellIs" dxfId="72" priority="50" operator="equal">
      <formula>"顺延"</formula>
    </cfRule>
    <cfRule type="containsText" dxfId="71" priority="51" operator="containsText" text="已完成">
      <formula>NOT(ISERROR(SEARCH("已完成",J54)))</formula>
    </cfRule>
  </conditionalFormatting>
  <conditionalFormatting sqref="J57:J58 J54:J55">
    <cfRule type="cellIs" dxfId="70" priority="49" operator="equal">
      <formula>"已完成"</formula>
    </cfRule>
  </conditionalFormatting>
  <conditionalFormatting sqref="K80:L80 K82:L82">
    <cfRule type="cellIs" dxfId="69" priority="40" operator="equal">
      <formula>"TBD"</formula>
    </cfRule>
  </conditionalFormatting>
  <conditionalFormatting sqref="D16">
    <cfRule type="cellIs" dxfId="68" priority="39" operator="equal">
      <formula>"TBD"</formula>
    </cfRule>
  </conditionalFormatting>
  <conditionalFormatting sqref="F35">
    <cfRule type="cellIs" dxfId="67" priority="37" operator="equal">
      <formula>"顺延"</formula>
    </cfRule>
    <cfRule type="containsText" dxfId="66" priority="38" operator="containsText" text="已完成">
      <formula>NOT(ISERROR(SEARCH("已完成",F35)))</formula>
    </cfRule>
  </conditionalFormatting>
  <conditionalFormatting sqref="F35">
    <cfRule type="cellIs" dxfId="65" priority="36" operator="equal">
      <formula>"已完成"</formula>
    </cfRule>
  </conditionalFormatting>
  <conditionalFormatting sqref="F37">
    <cfRule type="cellIs" dxfId="64" priority="34" operator="equal">
      <formula>"顺延"</formula>
    </cfRule>
    <cfRule type="containsText" dxfId="63" priority="35" operator="containsText" text="已完成">
      <formula>NOT(ISERROR(SEARCH("已完成",F37)))</formula>
    </cfRule>
  </conditionalFormatting>
  <conditionalFormatting sqref="F37">
    <cfRule type="cellIs" dxfId="62" priority="33" operator="equal">
      <formula>"已完成"</formula>
    </cfRule>
  </conditionalFormatting>
  <conditionalFormatting sqref="D67">
    <cfRule type="cellIs" dxfId="61" priority="31" operator="equal">
      <formula>"TBD"</formula>
    </cfRule>
  </conditionalFormatting>
  <conditionalFormatting sqref="F34:F35 F39:F40">
    <cfRule type="cellIs" dxfId="60" priority="28" operator="equal">
      <formula>"顺延"</formula>
    </cfRule>
    <cfRule type="containsText" dxfId="59" priority="29" operator="containsText" text="已完成">
      <formula>NOT(ISERROR(SEARCH("已完成",F34)))</formula>
    </cfRule>
  </conditionalFormatting>
  <conditionalFormatting sqref="F34:F35 F39:F40">
    <cfRule type="cellIs" dxfId="58" priority="27" operator="equal">
      <formula>"已完成"</formula>
    </cfRule>
  </conditionalFormatting>
  <conditionalFormatting sqref="F37">
    <cfRule type="cellIs" dxfId="57" priority="25" operator="equal">
      <formula>"顺延"</formula>
    </cfRule>
    <cfRule type="containsText" dxfId="56" priority="26" operator="containsText" text="已完成">
      <formula>NOT(ISERROR(SEARCH("已完成",F37)))</formula>
    </cfRule>
  </conditionalFormatting>
  <conditionalFormatting sqref="F37">
    <cfRule type="cellIs" dxfId="55" priority="24" operator="equal">
      <formula>"已完成"</formula>
    </cfRule>
  </conditionalFormatting>
  <conditionalFormatting sqref="F46">
    <cfRule type="cellIs" dxfId="54" priority="22" operator="equal">
      <formula>"顺延"</formula>
    </cfRule>
    <cfRule type="containsText" dxfId="53" priority="23" operator="containsText" text="已完成">
      <formula>NOT(ISERROR(SEARCH("已完成",F46)))</formula>
    </cfRule>
  </conditionalFormatting>
  <conditionalFormatting sqref="F46">
    <cfRule type="cellIs" dxfId="52" priority="21" operator="equal">
      <formula>"已完成"</formula>
    </cfRule>
  </conditionalFormatting>
  <conditionalFormatting sqref="D15">
    <cfRule type="cellIs" dxfId="51" priority="20" operator="equal">
      <formula>"TBD"</formula>
    </cfRule>
  </conditionalFormatting>
  <conditionalFormatting sqref="J55:L55">
    <cfRule type="cellIs" dxfId="50" priority="18" operator="equal">
      <formula>"顺延"</formula>
    </cfRule>
    <cfRule type="containsText" dxfId="49" priority="19" operator="containsText" text="已完成">
      <formula>NOT(ISERROR(SEARCH("已完成",J55)))</formula>
    </cfRule>
  </conditionalFormatting>
  <conditionalFormatting sqref="J55:L55">
    <cfRule type="cellIs" dxfId="48" priority="17" operator="equal">
      <formula>"已完成"</formula>
    </cfRule>
  </conditionalFormatting>
  <conditionalFormatting sqref="K59:K60">
    <cfRule type="cellIs" dxfId="47" priority="16" operator="equal">
      <formula>"TBD"</formula>
    </cfRule>
  </conditionalFormatting>
  <conditionalFormatting sqref="K59:K60">
    <cfRule type="cellIs" dxfId="46" priority="14" operator="equal">
      <formula>"顺延"</formula>
    </cfRule>
    <cfRule type="containsText" dxfId="45" priority="15" operator="containsText" text="已完成">
      <formula>NOT(ISERROR(SEARCH("已完成",K59)))</formula>
    </cfRule>
  </conditionalFormatting>
  <conditionalFormatting sqref="K59:K60">
    <cfRule type="cellIs" dxfId="44" priority="13" operator="equal">
      <formula>"已完成"</formula>
    </cfRule>
  </conditionalFormatting>
  <conditionalFormatting sqref="H80:J88">
    <cfRule type="cellIs" dxfId="43" priority="12" operator="equal">
      <formula>"TBD"</formula>
    </cfRule>
  </conditionalFormatting>
  <conditionalFormatting sqref="D80:D88">
    <cfRule type="cellIs" dxfId="42" priority="11" operator="equal">
      <formula>"TBD"</formula>
    </cfRule>
  </conditionalFormatting>
  <conditionalFormatting sqref="D74:D75">
    <cfRule type="cellIs" dxfId="41" priority="10" operator="equal">
      <formula>"TBD"</formula>
    </cfRule>
  </conditionalFormatting>
  <conditionalFormatting sqref="L103">
    <cfRule type="cellIs" dxfId="40" priority="9" operator="equal">
      <formula>"TBD"</formula>
    </cfRule>
  </conditionalFormatting>
  <conditionalFormatting sqref="D104">
    <cfRule type="cellIs" dxfId="39" priority="8" operator="equal">
      <formula>"TBD"</formula>
    </cfRule>
  </conditionalFormatting>
  <conditionalFormatting sqref="B29:C30">
    <cfRule type="cellIs" dxfId="38" priority="5" operator="equal">
      <formula>"TBD"</formula>
    </cfRule>
  </conditionalFormatting>
  <conditionalFormatting sqref="H19">
    <cfRule type="cellIs" dxfId="37" priority="4" operator="equal">
      <formula>"TBD"</formula>
    </cfRule>
  </conditionalFormatting>
  <conditionalFormatting sqref="H20">
    <cfRule type="cellIs" dxfId="36" priority="2" operator="equal">
      <formula>"TBD"</formula>
    </cfRule>
  </conditionalFormatting>
  <conditionalFormatting sqref="H19 B19:F19">
    <cfRule type="cellIs" dxfId="35"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82"/>
  <sheetViews>
    <sheetView tabSelected="1" zoomScale="130" zoomScaleNormal="130" zoomScalePageLayoutView="130" workbookViewId="0">
      <pane xSplit="5" ySplit="2" topLeftCell="F67" activePane="bottomRight" state="frozen"/>
      <selection pane="topRight" activeCell="F1" sqref="F1"/>
      <selection pane="bottomLeft" activeCell="A3" sqref="A3"/>
      <selection pane="bottomRight" activeCell="B241" sqref="B24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338</v>
      </c>
      <c r="D2" s="35"/>
      <c r="E2" s="35" t="s">
        <v>99</v>
      </c>
      <c r="F2" s="36" t="s">
        <v>100</v>
      </c>
      <c r="G2" s="34" t="s">
        <v>339</v>
      </c>
      <c r="H2" s="37"/>
      <c r="I2" s="38" t="s">
        <v>101</v>
      </c>
      <c r="J2" s="34" t="s">
        <v>340</v>
      </c>
      <c r="L2" s="38" t="s">
        <v>101</v>
      </c>
      <c r="M2" s="34" t="s">
        <v>341</v>
      </c>
      <c r="O2" s="38" t="s">
        <v>101</v>
      </c>
      <c r="P2" s="34" t="s">
        <v>342</v>
      </c>
      <c r="R2" s="38" t="s">
        <v>101</v>
      </c>
      <c r="S2" s="34" t="s">
        <v>343</v>
      </c>
      <c r="U2" s="38" t="s">
        <v>101</v>
      </c>
      <c r="V2" s="34" t="s">
        <v>344</v>
      </c>
      <c r="W2" s="37"/>
    </row>
    <row r="3" spans="1:23" x14ac:dyDescent="0.25">
      <c r="A3" s="34" t="s">
        <v>345</v>
      </c>
      <c r="G3" s="52"/>
    </row>
    <row r="4" spans="1:23" x14ac:dyDescent="0.25">
      <c r="G4" s="52"/>
    </row>
    <row r="5" spans="1:23" ht="34" x14ac:dyDescent="0.25">
      <c r="B5" s="103" t="s">
        <v>232</v>
      </c>
      <c r="C5" s="62"/>
      <c r="D5" s="63">
        <v>0.5</v>
      </c>
      <c r="E5" s="54">
        <v>1</v>
      </c>
      <c r="F5" s="53" t="s">
        <v>236</v>
      </c>
      <c r="G5" s="53" t="str">
        <f t="shared" ref="G5:G29" si="0">IF($E5=1,$B5," ")</f>
        <v>前期剧情审核 1-8boss需求， 立绘3-4个需求</v>
      </c>
      <c r="H5" s="59">
        <f t="shared" ref="H5:H29" si="1">IF($E5=1,$D5," ")</f>
        <v>0.5</v>
      </c>
      <c r="I5" s="60"/>
      <c r="J5" s="53" t="str">
        <f t="shared" ref="J5:J29" si="2">IF($E5=2,$B5," ")</f>
        <v xml:space="preserve"> </v>
      </c>
      <c r="K5" s="59" t="str">
        <f t="shared" ref="K5:K29" si="3">IF($E5=2,$D5," ")</f>
        <v xml:space="preserve"> </v>
      </c>
      <c r="L5" s="60"/>
      <c r="M5" s="53" t="str">
        <f t="shared" ref="M5:M29" si="4">IF($E5=3,$B5," ")</f>
        <v xml:space="preserve"> </v>
      </c>
      <c r="N5" s="59" t="str">
        <f t="shared" ref="N5:N29" si="5">IF($E5=3,$D5," ")</f>
        <v xml:space="preserve"> </v>
      </c>
      <c r="O5" s="60"/>
      <c r="P5" s="53" t="str">
        <f t="shared" ref="P5:P29" si="6">IF($E5=4,$B5," ")</f>
        <v xml:space="preserve"> </v>
      </c>
      <c r="Q5" s="59" t="str">
        <f t="shared" ref="Q5:Q29" si="7">IF($E5=4,$D5," ")</f>
        <v xml:space="preserve"> </v>
      </c>
      <c r="R5" s="60"/>
      <c r="S5" s="53" t="str">
        <f t="shared" ref="S5:S29" si="8">IF($E5=5,$B5," ")</f>
        <v xml:space="preserve"> </v>
      </c>
      <c r="T5" s="59" t="str">
        <f>IF($E5=5,$D5," ")</f>
        <v xml:space="preserve"> </v>
      </c>
      <c r="V5" s="53" t="str">
        <f>IF($E5=6,$B5," ")</f>
        <v xml:space="preserve"> </v>
      </c>
      <c r="W5" s="76" t="str">
        <f>IF($E5=6,$D5," ")</f>
        <v xml:space="preserve"> </v>
      </c>
    </row>
    <row r="6" spans="1:23" x14ac:dyDescent="0.25">
      <c r="B6" s="103" t="s">
        <v>234</v>
      </c>
      <c r="D6" s="54">
        <v>1</v>
      </c>
      <c r="E6" s="54">
        <v>1</v>
      </c>
      <c r="F6" s="53" t="s">
        <v>235</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8" si="9">IF($E6=5,$D6," ")</f>
        <v xml:space="preserve"> </v>
      </c>
      <c r="V6" s="53" t="str">
        <f t="shared" ref="V6:V28" si="10">IF($E6=6,$B6," ")</f>
        <v xml:space="preserve"> </v>
      </c>
      <c r="W6" s="76" t="str">
        <f t="shared" ref="W6:W28" si="11">IF($E6=6,$D6," ")</f>
        <v xml:space="preserve"> </v>
      </c>
    </row>
    <row r="7" spans="1:23" x14ac:dyDescent="0.25">
      <c r="B7" s="103" t="s">
        <v>239</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3" t="s">
        <v>241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3" t="s">
        <v>346</v>
      </c>
      <c r="D10" s="54">
        <v>2</v>
      </c>
      <c r="E10" s="54">
        <v>2</v>
      </c>
      <c r="F10" s="53" t="s">
        <v>236</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3" t="s">
        <v>242</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9" t="s">
        <v>347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3" t="s">
        <v>695</v>
      </c>
      <c r="G14" s="53"/>
      <c r="H14" s="59"/>
      <c r="I14" s="60"/>
      <c r="J14" s="53"/>
      <c r="K14" s="59"/>
      <c r="L14" s="60"/>
      <c r="M14" s="53"/>
      <c r="N14" s="59"/>
      <c r="O14" s="60"/>
      <c r="P14" s="53"/>
      <c r="Q14" s="59"/>
      <c r="R14" s="60"/>
      <c r="S14" s="53"/>
      <c r="T14" s="59"/>
      <c r="V14" s="53"/>
      <c r="W14" s="76"/>
    </row>
    <row r="15" spans="1:23" x14ac:dyDescent="0.25">
      <c r="B15" s="105" t="s">
        <v>348</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9" t="s">
        <v>349</v>
      </c>
      <c r="D16" s="54">
        <v>1</v>
      </c>
      <c r="E16" s="54">
        <v>3</v>
      </c>
      <c r="F16" s="53" t="s">
        <v>236</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62" t="s">
        <v>797</v>
      </c>
      <c r="G18" s="53"/>
      <c r="H18" s="59"/>
      <c r="I18" s="60"/>
      <c r="J18" s="53"/>
      <c r="K18" s="59"/>
      <c r="L18" s="60"/>
      <c r="M18" s="53"/>
      <c r="N18" s="59"/>
      <c r="O18" s="60"/>
      <c r="P18" s="53"/>
      <c r="Q18" s="59"/>
      <c r="R18" s="60"/>
      <c r="S18" s="53"/>
      <c r="T18" s="59"/>
      <c r="V18" s="53"/>
      <c r="W18" s="76"/>
    </row>
    <row r="19" spans="1:23" x14ac:dyDescent="0.25">
      <c r="B19" s="52" t="s">
        <v>102</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B20" s="5" t="s">
        <v>350</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1:23" x14ac:dyDescent="0.25">
      <c r="G21" s="53"/>
      <c r="H21" s="59"/>
      <c r="I21" s="60"/>
      <c r="J21" s="53"/>
      <c r="K21" s="59"/>
      <c r="L21" s="60"/>
      <c r="M21" s="53"/>
      <c r="N21" s="59"/>
      <c r="O21" s="60"/>
      <c r="P21" s="53"/>
      <c r="Q21" s="59"/>
      <c r="R21" s="60"/>
      <c r="S21" s="53"/>
      <c r="T21" s="59"/>
      <c r="V21" s="53"/>
      <c r="W21" s="76"/>
    </row>
    <row r="22" spans="1:23" x14ac:dyDescent="0.25">
      <c r="B22" s="62" t="s">
        <v>351</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1:23" x14ac:dyDescent="0.25">
      <c r="B23" s="5" t="s">
        <v>103</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1:23" x14ac:dyDescent="0.25">
      <c r="B25" s="62" t="s">
        <v>352</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1:23" x14ac:dyDescent="0.25">
      <c r="B26" s="62" t="s">
        <v>233</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1:23" x14ac:dyDescent="0.25">
      <c r="B27" s="62"/>
      <c r="C27" s="62"/>
      <c r="D27" s="63"/>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B28" s="62" t="s">
        <v>240</v>
      </c>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c r="T28" s="59" t="str">
        <f t="shared" si="9"/>
        <v xml:space="preserve"> </v>
      </c>
      <c r="V28" s="53" t="str">
        <f t="shared" si="10"/>
        <v xml:space="preserve"> </v>
      </c>
      <c r="W28" s="76" t="str">
        <f t="shared" si="11"/>
        <v xml:space="preserve"> </v>
      </c>
    </row>
    <row r="29" spans="1:23" x14ac:dyDescent="0.25">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row>
    <row r="30" spans="1:23" x14ac:dyDescent="0.25">
      <c r="G30" s="53"/>
      <c r="H30" s="59"/>
      <c r="I30" s="60"/>
      <c r="J30" s="53"/>
      <c r="K30" s="59"/>
      <c r="L30" s="60"/>
      <c r="M30" s="53"/>
      <c r="N30" s="59"/>
      <c r="O30" s="60"/>
      <c r="P30" s="53"/>
      <c r="Q30" s="59"/>
      <c r="R30" s="60"/>
      <c r="S30" s="53"/>
      <c r="U30" s="5"/>
    </row>
    <row r="31" spans="1:23" x14ac:dyDescent="0.25">
      <c r="A31" s="5"/>
      <c r="B31" s="37" t="s">
        <v>338</v>
      </c>
      <c r="C31" s="57"/>
      <c r="D31" s="35">
        <f>SUM(D5:D26)</f>
        <v>29</v>
      </c>
      <c r="H31" s="54">
        <f>SUM(H5:H29)</f>
        <v>3</v>
      </c>
      <c r="K31" s="54">
        <f>SUM(K5:K29)</f>
        <v>5</v>
      </c>
      <c r="N31" s="54">
        <f>SUM(N5:N29)</f>
        <v>5</v>
      </c>
      <c r="Q31" s="54">
        <f>SUM(Q5:Q29)</f>
        <v>6</v>
      </c>
      <c r="T31" s="54">
        <f>SUM(T15:T29)</f>
        <v>5</v>
      </c>
      <c r="W31" s="57">
        <f>SUM(W5:W29)</f>
        <v>5</v>
      </c>
    </row>
    <row r="32" spans="1:23" s="67" customFormat="1" x14ac:dyDescent="0.25">
      <c r="A32" s="39"/>
      <c r="B32" s="64"/>
      <c r="C32" s="64"/>
      <c r="D32" s="65"/>
      <c r="E32" s="65"/>
      <c r="F32" s="66"/>
      <c r="H32" s="68"/>
      <c r="I32" s="69"/>
      <c r="J32" s="64"/>
      <c r="L32" s="69"/>
      <c r="M32" s="64"/>
      <c r="O32" s="69"/>
      <c r="R32" s="69"/>
      <c r="U32" s="69"/>
      <c r="W32" s="68"/>
    </row>
    <row r="33" spans="1:23" s="52" customFormat="1" x14ac:dyDescent="0.25">
      <c r="A33" s="34" t="s">
        <v>104</v>
      </c>
      <c r="B33" s="51"/>
      <c r="C33" s="51"/>
      <c r="D33" s="61"/>
      <c r="E33" s="61"/>
      <c r="F33" s="70"/>
      <c r="G33" s="57"/>
      <c r="H33" s="53" t="str">
        <f>IF($E33=1,$B33," ")</f>
        <v xml:space="preserve"> </v>
      </c>
      <c r="I33" s="59" t="str">
        <f>IF($E33=1,$D33," ")</f>
        <v xml:space="preserve"> </v>
      </c>
      <c r="J33" s="60"/>
      <c r="K33" s="53" t="str">
        <f>IF($E33=2,$B33," ")</f>
        <v xml:space="preserve"> </v>
      </c>
      <c r="L33" s="59" t="str">
        <f>IF($E33=2,$D33," ")</f>
        <v xml:space="preserve"> </v>
      </c>
      <c r="M33" s="60"/>
      <c r="N33" s="53" t="str">
        <f>IF($E33=3,$B33," ")</f>
        <v xml:space="preserve"> </v>
      </c>
      <c r="O33" s="59" t="str">
        <f>IF($E33=3,$D33," ")</f>
        <v xml:space="preserve"> </v>
      </c>
      <c r="P33" s="60"/>
      <c r="Q33" s="53" t="str">
        <f>IF($E33=4,$B33," ")</f>
        <v xml:space="preserve"> </v>
      </c>
      <c r="R33" s="59" t="str">
        <f>IF($E33=4,$D33," ")</f>
        <v xml:space="preserve"> </v>
      </c>
      <c r="S33" s="60"/>
      <c r="T33" s="53" t="str">
        <f>IF($E33=5,$B33," ")</f>
        <v xml:space="preserve"> </v>
      </c>
      <c r="U33" s="59" t="str">
        <f>IF($E33=5,$D33," ")</f>
        <v xml:space="preserve"> </v>
      </c>
      <c r="W33" s="77"/>
    </row>
    <row r="34" spans="1:23" s="52" customFormat="1" x14ac:dyDescent="0.25">
      <c r="A34" s="34"/>
      <c r="B34" s="51"/>
      <c r="C34" s="51"/>
      <c r="D34" s="61"/>
      <c r="E34" s="61"/>
      <c r="F34" s="70"/>
      <c r="G34" s="57"/>
      <c r="H34" s="53"/>
      <c r="I34" s="59"/>
      <c r="J34" s="60"/>
      <c r="K34" s="53"/>
      <c r="L34" s="59"/>
      <c r="M34" s="60"/>
      <c r="N34" s="53"/>
      <c r="O34" s="59"/>
      <c r="P34" s="60"/>
      <c r="Q34" s="53"/>
      <c r="R34" s="59"/>
      <c r="S34" s="60"/>
      <c r="T34" s="53"/>
      <c r="U34" s="59"/>
      <c r="W34" s="77"/>
    </row>
    <row r="35" spans="1:23" x14ac:dyDescent="0.25">
      <c r="B35" s="105" t="s">
        <v>221</v>
      </c>
      <c r="D35" s="54">
        <v>1</v>
      </c>
      <c r="E35" s="54">
        <v>1</v>
      </c>
      <c r="G35" s="53" t="str">
        <f t="shared" ref="G35:G61" si="12">IF($E35=1,$B35," ")</f>
        <v>前2天内容调整-测试版本配置，debug</v>
      </c>
      <c r="H35" s="59">
        <f t="shared" ref="H35:H61" si="13">IF($E35=1,$D35," ")</f>
        <v>1</v>
      </c>
      <c r="I35" s="60"/>
      <c r="J35" s="53" t="str">
        <f t="shared" ref="J35:J61" si="14">IF($E35=2,$B35," ")</f>
        <v xml:space="preserve"> </v>
      </c>
      <c r="K35" s="59" t="str">
        <f t="shared" ref="K35:K61" si="15">IF($E35=2,$D35," ")</f>
        <v xml:space="preserve"> </v>
      </c>
      <c r="L35" s="60"/>
      <c r="M35" s="53" t="str">
        <f t="shared" ref="M35:M61" si="16">IF($E35=3,$B35," ")</f>
        <v xml:space="preserve"> </v>
      </c>
      <c r="N35" s="59" t="str">
        <f t="shared" ref="N35:N61" si="17">IF($E35=3,$D35," ")</f>
        <v xml:space="preserve"> </v>
      </c>
      <c r="O35" s="60"/>
      <c r="P35" s="53" t="str">
        <f t="shared" ref="P35:P61" si="18">IF($E35=4,$B35," ")</f>
        <v xml:space="preserve"> </v>
      </c>
      <c r="Q35" s="59" t="str">
        <f t="shared" ref="Q35:Q61" si="19">IF($E35=4,$D35," ")</f>
        <v xml:space="preserve"> </v>
      </c>
      <c r="R35" s="60"/>
      <c r="S35" s="53" t="str">
        <f t="shared" ref="S35:S61" si="20">IF($E35=5,$B35," ")</f>
        <v xml:space="preserve"> </v>
      </c>
      <c r="T35" s="59" t="str">
        <f>IF($E35=5,$D35," ")</f>
        <v xml:space="preserve"> </v>
      </c>
      <c r="V35" s="53" t="str">
        <f>IF($E35=6,$B35," ")</f>
        <v xml:space="preserve"> </v>
      </c>
      <c r="W35" s="76" t="str">
        <f>IF($E35=6,$D35," ")</f>
        <v xml:space="preserve"> </v>
      </c>
    </row>
    <row r="36" spans="1:23" x14ac:dyDescent="0.25">
      <c r="B36" s="105" t="s">
        <v>208</v>
      </c>
      <c r="D36" s="54">
        <v>1</v>
      </c>
      <c r="E36" s="54">
        <v>1</v>
      </c>
      <c r="G36" s="53" t="str">
        <f t="shared" si="12"/>
        <v>UI音效-封文档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ref="T36:T61" si="21">IF($E36=5,$D36," ")</f>
        <v xml:space="preserve"> </v>
      </c>
      <c r="V36" s="53" t="str">
        <f t="shared" ref="V36:V62" si="22">IF($E36=6,$B36," ")</f>
        <v xml:space="preserve"> </v>
      </c>
      <c r="W36" s="76" t="str">
        <f t="shared" ref="W36:W62" si="23">IF($E36=6,$D36," ")</f>
        <v xml:space="preserve"> </v>
      </c>
    </row>
    <row r="37" spans="1:23" ht="15" customHeight="1" x14ac:dyDescent="0.25">
      <c r="B37" s="104" t="s">
        <v>353</v>
      </c>
      <c r="C37" s="56"/>
      <c r="D37" s="54">
        <v>1</v>
      </c>
      <c r="E37" s="54">
        <v>1</v>
      </c>
      <c r="G37" s="53" t="str">
        <f t="shared" si="12"/>
        <v>对局修改-封文档</v>
      </c>
      <c r="H37" s="59">
        <f t="shared" si="13"/>
        <v>1</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ht="15" customHeight="1" x14ac:dyDescent="0.25">
      <c r="B39" s="51"/>
      <c r="C39" s="56"/>
      <c r="G39" s="53" t="str">
        <f t="shared" si="12"/>
        <v xml:space="preserve"> </v>
      </c>
      <c r="H39" s="59" t="str">
        <f t="shared" si="13"/>
        <v xml:space="preserve"> </v>
      </c>
      <c r="I39" s="60"/>
      <c r="J39" s="53" t="str">
        <f t="shared" si="14"/>
        <v xml:space="preserve"> </v>
      </c>
      <c r="K39" s="59" t="str">
        <f t="shared" si="15"/>
        <v xml:space="preserve"> </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A40" s="5"/>
      <c r="B40" s="104" t="s">
        <v>129</v>
      </c>
      <c r="C40" s="56"/>
      <c r="D40" s="54">
        <v>0.5</v>
      </c>
      <c r="E40" s="54">
        <v>2</v>
      </c>
      <c r="G40" s="53" t="str">
        <f t="shared" si="12"/>
        <v xml:space="preserve"> </v>
      </c>
      <c r="H40" s="59" t="str">
        <f t="shared" si="13"/>
        <v xml:space="preserve"> </v>
      </c>
      <c r="I40" s="60"/>
      <c r="J40" s="53" t="str">
        <f t="shared" si="14"/>
        <v>任务系统 - 验收，Debug</v>
      </c>
      <c r="K40" s="59">
        <f t="shared" si="15"/>
        <v>0.5</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x14ac:dyDescent="0.25">
      <c r="B41" s="105" t="s">
        <v>157</v>
      </c>
      <c r="D41" s="54">
        <v>1</v>
      </c>
      <c r="E41" s="54">
        <v>2</v>
      </c>
      <c r="G41" s="53" t="str">
        <f t="shared" si="12"/>
        <v xml:space="preserve"> </v>
      </c>
      <c r="H41" s="59" t="str">
        <f t="shared" si="13"/>
        <v xml:space="preserve"> </v>
      </c>
      <c r="I41" s="60"/>
      <c r="J41" s="53" t="str">
        <f t="shared" si="14"/>
        <v>签到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ht="15" customHeight="1" x14ac:dyDescent="0.25">
      <c r="B42" s="104" t="s">
        <v>354</v>
      </c>
      <c r="C42" s="56"/>
      <c r="D42" s="54">
        <v>1</v>
      </c>
      <c r="E42" s="54">
        <v>2</v>
      </c>
      <c r="G42" s="53" t="str">
        <f t="shared" si="12"/>
        <v xml:space="preserve"> </v>
      </c>
      <c r="H42" s="59" t="str">
        <f t="shared" si="13"/>
        <v xml:space="preserve"> </v>
      </c>
      <c r="I42" s="60"/>
      <c r="J42" s="53" t="str">
        <f t="shared" si="14"/>
        <v>对局修改 - 验收，debug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7" t="s">
        <v>210</v>
      </c>
      <c r="D43" s="54">
        <v>1</v>
      </c>
      <c r="E43" s="54">
        <v>2</v>
      </c>
      <c r="G43" s="53" t="str">
        <f t="shared" si="12"/>
        <v xml:space="preserve"> </v>
      </c>
      <c r="H43" s="59" t="str">
        <f t="shared" si="13"/>
        <v xml:space="preserve"> </v>
      </c>
      <c r="I43" s="60"/>
      <c r="J43" s="53" t="str">
        <f t="shared" si="14"/>
        <v>UI音效-Debug</v>
      </c>
      <c r="K43" s="59">
        <f t="shared" si="15"/>
        <v>1</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105" t="s">
        <v>355</v>
      </c>
      <c r="D44" s="54">
        <v>3</v>
      </c>
      <c r="E44" s="54">
        <v>2</v>
      </c>
      <c r="F44" s="53" t="s">
        <v>675</v>
      </c>
      <c r="G44" s="53" t="str">
        <f t="shared" si="12"/>
        <v xml:space="preserve"> </v>
      </c>
      <c r="H44" s="59" t="str">
        <f t="shared" si="13"/>
        <v xml:space="preserve"> </v>
      </c>
      <c r="I44" s="60"/>
      <c r="J44" s="53" t="str">
        <f t="shared" si="14"/>
        <v>第3章副本配置（1/2)</v>
      </c>
      <c r="K44" s="59">
        <f t="shared" si="15"/>
        <v>3</v>
      </c>
      <c r="L44" s="60"/>
      <c r="M44" s="53" t="str">
        <f t="shared" si="16"/>
        <v xml:space="preserve"> </v>
      </c>
      <c r="N44" s="59" t="str">
        <f t="shared" si="17"/>
        <v xml:space="preserve"> </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6" t="str">
        <f t="shared" si="23"/>
        <v xml:space="preserve"> </v>
      </c>
    </row>
    <row r="45" spans="1:23" x14ac:dyDescent="0.25">
      <c r="B45" s="52"/>
      <c r="G45" s="53"/>
      <c r="H45" s="59"/>
      <c r="I45" s="60"/>
      <c r="J45" s="53"/>
      <c r="K45" s="59"/>
      <c r="L45" s="60"/>
      <c r="M45" s="53"/>
      <c r="N45" s="59"/>
      <c r="O45" s="60"/>
      <c r="P45" s="53"/>
      <c r="Q45" s="59"/>
      <c r="R45" s="60"/>
      <c r="S45" s="53"/>
      <c r="T45" s="59"/>
      <c r="V45" s="53"/>
      <c r="W45" s="76"/>
    </row>
    <row r="46" spans="1:23" x14ac:dyDescent="0.25">
      <c r="B46" s="111" t="s">
        <v>696</v>
      </c>
      <c r="D46" s="54">
        <v>1</v>
      </c>
      <c r="E46" s="54">
        <v>3</v>
      </c>
      <c r="G46" s="53"/>
      <c r="H46" s="59"/>
      <c r="I46" s="60"/>
      <c r="J46" s="53"/>
      <c r="K46" s="59"/>
      <c r="L46" s="60"/>
      <c r="M46" s="53"/>
      <c r="N46" s="59"/>
      <c r="O46" s="60"/>
      <c r="P46" s="53"/>
      <c r="Q46" s="59"/>
      <c r="R46" s="60"/>
      <c r="S46" s="53"/>
      <c r="T46" s="59"/>
      <c r="V46" s="53"/>
      <c r="W46" s="76"/>
    </row>
    <row r="47" spans="1:23" x14ac:dyDescent="0.25">
      <c r="B47" s="105" t="s">
        <v>356</v>
      </c>
      <c r="C47" s="56"/>
      <c r="D47" s="54">
        <v>3</v>
      </c>
      <c r="E47" s="54">
        <v>3</v>
      </c>
      <c r="G47" s="53" t="str">
        <f t="shared" si="12"/>
        <v xml:space="preserve"> </v>
      </c>
      <c r="H47" s="59" t="str">
        <f t="shared" si="13"/>
        <v xml:space="preserve"> </v>
      </c>
      <c r="I47" s="60"/>
      <c r="J47" s="53" t="str">
        <f t="shared" si="14"/>
        <v xml:space="preserve"> </v>
      </c>
      <c r="K47" s="59" t="str">
        <f t="shared" si="15"/>
        <v xml:space="preserve"> </v>
      </c>
      <c r="L47" s="60"/>
      <c r="M47" s="53" t="str">
        <f t="shared" si="16"/>
        <v>第3章副本配置（2/2)</v>
      </c>
      <c r="N47" s="59">
        <f t="shared" si="17"/>
        <v>3</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row>
    <row r="49" spans="1:23" x14ac:dyDescent="0.25">
      <c r="B49" s="105" t="s">
        <v>357</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x14ac:dyDescent="0.25">
      <c r="B50" s="107" t="s">
        <v>358</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x14ac:dyDescent="0.25">
      <c r="B52" s="56"/>
      <c r="C52" s="56"/>
      <c r="G52" s="53"/>
      <c r="H52" s="59"/>
      <c r="I52" s="60"/>
      <c r="J52" s="53"/>
      <c r="K52" s="59"/>
      <c r="L52" s="60"/>
      <c r="M52" s="53"/>
      <c r="N52" s="59"/>
      <c r="O52" s="60"/>
      <c r="P52" s="53"/>
      <c r="Q52" s="59"/>
      <c r="R52" s="60"/>
      <c r="S52" s="53"/>
      <c r="T52" s="59"/>
      <c r="V52" s="53"/>
      <c r="W52" s="76"/>
    </row>
    <row r="53" spans="1:23" x14ac:dyDescent="0.25">
      <c r="B53" s="107" t="s">
        <v>359</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x14ac:dyDescent="0.25">
      <c r="B54" s="105" t="s">
        <v>743</v>
      </c>
      <c r="D54" s="54">
        <v>0.5</v>
      </c>
      <c r="E54" s="54">
        <v>5</v>
      </c>
      <c r="G54" s="53"/>
      <c r="H54" s="59"/>
      <c r="I54" s="60"/>
      <c r="J54" s="53"/>
      <c r="K54" s="59"/>
      <c r="L54" s="60"/>
      <c r="M54" s="53"/>
      <c r="N54" s="59"/>
      <c r="O54" s="60"/>
      <c r="P54" s="53"/>
      <c r="Q54" s="59"/>
      <c r="R54" s="60"/>
      <c r="S54" s="53"/>
      <c r="T54" s="59"/>
      <c r="V54" s="53"/>
      <c r="W54" s="76"/>
    </row>
    <row r="56" spans="1:23" x14ac:dyDescent="0.25">
      <c r="B56" s="107" t="s">
        <v>360</v>
      </c>
      <c r="D56" s="54">
        <v>2</v>
      </c>
      <c r="E56" s="54">
        <v>5</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第4章副本 - debug</v>
      </c>
      <c r="T56" s="59">
        <f t="shared" si="21"/>
        <v>2</v>
      </c>
      <c r="V56" s="53" t="str">
        <f t="shared" si="22"/>
        <v xml:space="preserve"> </v>
      </c>
      <c r="W56" s="76"/>
    </row>
    <row r="57" spans="1:23" ht="34" x14ac:dyDescent="0.25">
      <c r="A57" s="5"/>
      <c r="B57" s="56" t="s">
        <v>751</v>
      </c>
      <c r="C57" s="56"/>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村落场景，主UI （配置，验收，Debug)</v>
      </c>
      <c r="T57" s="59">
        <f>IF($E57=5,$D57," ")</f>
        <v>1</v>
      </c>
      <c r="V57" s="53" t="str">
        <f>IF($E57=6,$B57," ")</f>
        <v xml:space="preserve"> </v>
      </c>
      <c r="W57" s="76" t="str">
        <f>IF($E57=6,$D57," ")</f>
        <v xml:space="preserve"> </v>
      </c>
    </row>
    <row r="59" spans="1:23" x14ac:dyDescent="0.25">
      <c r="G59" s="53"/>
      <c r="H59" s="59"/>
      <c r="I59" s="60"/>
      <c r="J59" s="53"/>
      <c r="K59" s="59"/>
      <c r="L59" s="60"/>
      <c r="M59" s="53"/>
      <c r="N59" s="59"/>
      <c r="O59" s="60"/>
      <c r="P59" s="53"/>
      <c r="Q59" s="59"/>
      <c r="R59" s="60"/>
      <c r="S59" s="53"/>
      <c r="T59" s="59"/>
      <c r="V59" s="53"/>
      <c r="W59" s="76"/>
    </row>
    <row r="60" spans="1:23" x14ac:dyDescent="0.25">
      <c r="B60" s="107" t="s">
        <v>211</v>
      </c>
      <c r="D60" s="54">
        <v>4</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v>
      </c>
      <c r="W60" s="76">
        <f t="shared" si="23"/>
        <v>4</v>
      </c>
    </row>
    <row r="61" spans="1:23" ht="34" x14ac:dyDescent="0.25">
      <c r="B61" s="107" t="s">
        <v>218</v>
      </c>
      <c r="D61" s="54">
        <v>2</v>
      </c>
      <c r="E61" s="54">
        <v>6</v>
      </c>
      <c r="G61" s="53" t="str">
        <f t="shared" si="12"/>
        <v xml:space="preserve"> </v>
      </c>
      <c r="H61" s="59" t="str">
        <f t="shared" si="13"/>
        <v xml:space="preserve"> </v>
      </c>
      <c r="I61" s="60"/>
      <c r="J61" s="53" t="str">
        <f t="shared" si="14"/>
        <v xml:space="preserve"> </v>
      </c>
      <c r="K61" s="59" t="str">
        <f t="shared" si="15"/>
        <v xml:space="preserve"> </v>
      </c>
      <c r="L61" s="60"/>
      <c r="M61" s="53" t="str">
        <f t="shared" si="16"/>
        <v xml:space="preserve"> </v>
      </c>
      <c r="N61" s="59" t="str">
        <f t="shared" si="17"/>
        <v xml:space="preserve"> </v>
      </c>
      <c r="O61" s="60"/>
      <c r="P61" s="53" t="str">
        <f t="shared" si="18"/>
        <v xml:space="preserve"> </v>
      </c>
      <c r="Q61" s="59" t="str">
        <f t="shared" si="19"/>
        <v xml:space="preserve"> </v>
      </c>
      <c r="R61" s="60"/>
      <c r="S61" s="53" t="str">
        <f t="shared" si="20"/>
        <v xml:space="preserve"> </v>
      </c>
      <c r="T61" s="59" t="str">
        <f t="shared" si="21"/>
        <v xml:space="preserve"> </v>
      </c>
      <c r="V61" s="53" t="str">
        <f t="shared" si="22"/>
        <v>通天塔-金钱，经验副本配置-debug</v>
      </c>
      <c r="W61" s="76">
        <f t="shared" si="23"/>
        <v>2</v>
      </c>
    </row>
    <row r="62" spans="1:23" x14ac:dyDescent="0.25">
      <c r="B62" s="105" t="s">
        <v>749</v>
      </c>
      <c r="D62" s="54">
        <v>2</v>
      </c>
      <c r="E62" s="54">
        <v>6</v>
      </c>
      <c r="G62" s="53" t="str">
        <f>IF($E62=1,$B62," ")</f>
        <v xml:space="preserve"> </v>
      </c>
      <c r="H62" s="59" t="str">
        <f>IF($E62=1,$D62," ")</f>
        <v xml:space="preserve"> </v>
      </c>
      <c r="I62" s="60"/>
      <c r="J62" s="53" t="str">
        <f>IF($E62=2,$B62," ")</f>
        <v xml:space="preserve"> </v>
      </c>
      <c r="K62" s="59" t="str">
        <f>IF($E62=2,$D62," ")</f>
        <v xml:space="preserve"> </v>
      </c>
      <c r="L62" s="60"/>
      <c r="M62" s="53" t="str">
        <f>IF($E62=3,$B62," ")</f>
        <v xml:space="preserve"> </v>
      </c>
      <c r="N62" s="59" t="str">
        <f>IF($E62=3,$D62," ")</f>
        <v xml:space="preserve"> </v>
      </c>
      <c r="O62" s="60"/>
      <c r="P62" s="53" t="str">
        <f>IF($E62=4,$B62," ")</f>
        <v xml:space="preserve"> </v>
      </c>
      <c r="Q62" s="59" t="str">
        <f>IF($E62=4,$D62," ")</f>
        <v xml:space="preserve"> </v>
      </c>
      <c r="R62" s="60"/>
      <c r="S62" s="53" t="str">
        <f>IF($E62=5,$B62," ")</f>
        <v xml:space="preserve"> </v>
      </c>
      <c r="T62" s="59" t="str">
        <f>IF($E62=5,$D62," ")</f>
        <v xml:space="preserve"> </v>
      </c>
      <c r="V62" s="53" t="str">
        <f t="shared" si="22"/>
        <v>第一二章配置（补充）</v>
      </c>
      <c r="W62" s="57">
        <f t="shared" si="23"/>
        <v>2</v>
      </c>
    </row>
    <row r="63" spans="1:23" x14ac:dyDescent="0.25">
      <c r="B63" s="90" t="s">
        <v>739</v>
      </c>
      <c r="C63" s="56"/>
      <c r="D63" s="54">
        <v>1</v>
      </c>
      <c r="E63" s="54">
        <v>6</v>
      </c>
      <c r="G63" s="53"/>
      <c r="H63" s="59"/>
      <c r="I63" s="60"/>
      <c r="J63" s="53"/>
      <c r="K63" s="59"/>
      <c r="L63" s="60"/>
      <c r="M63" s="53"/>
      <c r="N63" s="59"/>
      <c r="O63" s="60"/>
      <c r="P63" s="53"/>
      <c r="Q63" s="59"/>
      <c r="R63" s="60"/>
      <c r="S63" s="53"/>
      <c r="T63" s="59"/>
      <c r="V63" s="53"/>
      <c r="W63" s="76"/>
    </row>
    <row r="64" spans="1:23" x14ac:dyDescent="0.25">
      <c r="B64" s="105" t="s">
        <v>798</v>
      </c>
      <c r="C64" s="56"/>
      <c r="D64" s="54">
        <v>1</v>
      </c>
      <c r="E64" s="54">
        <v>6</v>
      </c>
      <c r="G64" s="53"/>
      <c r="H64" s="59"/>
      <c r="I64" s="60"/>
      <c r="J64" s="53"/>
      <c r="K64" s="59"/>
      <c r="L64" s="60"/>
      <c r="M64" s="53"/>
      <c r="N64" s="59"/>
      <c r="O64" s="60"/>
      <c r="P64" s="53"/>
      <c r="Q64" s="59"/>
      <c r="R64" s="60"/>
      <c r="S64" s="53"/>
      <c r="T64" s="59"/>
      <c r="V64" s="53"/>
      <c r="W64" s="76"/>
    </row>
    <row r="65" spans="1:23" x14ac:dyDescent="0.25">
      <c r="B65" s="5" t="s">
        <v>802</v>
      </c>
      <c r="D65" s="54">
        <v>0.5</v>
      </c>
      <c r="E65" s="54">
        <v>6</v>
      </c>
      <c r="F65" s="53" t="s">
        <v>804</v>
      </c>
    </row>
    <row r="66" spans="1:23" s="34" customFormat="1" x14ac:dyDescent="0.25">
      <c r="B66" s="37" t="s">
        <v>338</v>
      </c>
      <c r="C66" s="37"/>
      <c r="D66" s="35">
        <f>SUM(D35:D65)</f>
        <v>35.5</v>
      </c>
      <c r="E66" s="35"/>
      <c r="F66" s="36"/>
      <c r="H66" s="87">
        <f>SUM(H35:H63)</f>
        <v>3</v>
      </c>
      <c r="I66" s="38"/>
      <c r="K66" s="87">
        <f>SUM(K35:K63)</f>
        <v>6.5</v>
      </c>
      <c r="L66" s="38"/>
      <c r="N66" s="87">
        <f>SUM(N35:N63)</f>
        <v>3</v>
      </c>
      <c r="O66" s="38"/>
      <c r="Q66" s="87">
        <f>SUM(Q35:Q63)</f>
        <v>5</v>
      </c>
      <c r="R66" s="38"/>
      <c r="T66" s="87">
        <f>SUM(T35:T63)</f>
        <v>6</v>
      </c>
      <c r="W66" s="87">
        <f>SUM(W35:W63)</f>
        <v>8</v>
      </c>
    </row>
    <row r="67" spans="1:23" x14ac:dyDescent="0.25">
      <c r="G67" s="53"/>
      <c r="H67" s="59"/>
      <c r="I67" s="60"/>
      <c r="J67" s="53"/>
      <c r="K67" s="59"/>
      <c r="L67" s="60"/>
      <c r="M67" s="53"/>
      <c r="N67" s="59"/>
      <c r="O67" s="60"/>
      <c r="P67" s="53"/>
      <c r="Q67" s="59"/>
      <c r="R67" s="60"/>
      <c r="S67" s="53"/>
      <c r="T67" s="59"/>
      <c r="U67" s="5"/>
    </row>
    <row r="68" spans="1:23" x14ac:dyDescent="0.25">
      <c r="B68" s="34" t="s">
        <v>812</v>
      </c>
      <c r="G68" s="53"/>
      <c r="H68" s="59"/>
      <c r="I68" s="60"/>
      <c r="J68" s="53"/>
      <c r="K68" s="59"/>
      <c r="L68" s="60"/>
      <c r="M68" s="53"/>
      <c r="N68" s="59"/>
      <c r="O68" s="60"/>
      <c r="P68" s="53"/>
      <c r="Q68" s="59"/>
      <c r="R68" s="60"/>
      <c r="S68" s="53"/>
      <c r="T68" s="59"/>
    </row>
    <row r="69" spans="1:23" x14ac:dyDescent="0.25">
      <c r="G69" s="53"/>
      <c r="H69" s="59"/>
      <c r="I69" s="60"/>
      <c r="J69" s="53"/>
      <c r="K69" s="59"/>
      <c r="L69" s="60"/>
      <c r="M69" s="53"/>
      <c r="N69" s="59"/>
      <c r="O69" s="60"/>
      <c r="P69" s="53"/>
      <c r="Q69" s="59"/>
      <c r="R69" s="60"/>
      <c r="S69" s="53"/>
      <c r="T69" s="59"/>
    </row>
    <row r="70" spans="1:23" x14ac:dyDescent="0.25">
      <c r="B70" s="5" t="s">
        <v>362</v>
      </c>
      <c r="D70" s="54">
        <v>8</v>
      </c>
      <c r="E70" s="54">
        <v>7</v>
      </c>
      <c r="G70" s="53"/>
      <c r="H70" s="59"/>
      <c r="I70" s="60"/>
      <c r="J70" s="53"/>
      <c r="K70" s="59"/>
      <c r="L70" s="60"/>
      <c r="M70" s="53"/>
      <c r="N70" s="59"/>
      <c r="O70" s="60"/>
      <c r="P70" s="53"/>
      <c r="Q70" s="59"/>
      <c r="R70" s="60"/>
      <c r="S70" s="53"/>
      <c r="T70" s="59"/>
    </row>
    <row r="71" spans="1:23" ht="34" x14ac:dyDescent="0.25">
      <c r="B71" s="90" t="s">
        <v>209</v>
      </c>
      <c r="D71" s="57">
        <v>4</v>
      </c>
      <c r="E71" s="54">
        <v>7</v>
      </c>
      <c r="F71" s="53" t="s">
        <v>787</v>
      </c>
      <c r="G71" s="53" t="str">
        <f>IF($E71=1,$B71," ")</f>
        <v xml:space="preserve"> </v>
      </c>
      <c r="H71" s="59" t="str">
        <f>IF($E71=1,$D71," ")</f>
        <v xml:space="preserve"> </v>
      </c>
      <c r="I71" s="60"/>
      <c r="J71" s="53" t="str">
        <f>IF($E71=2,$B71," ")</f>
        <v xml:space="preserve"> </v>
      </c>
      <c r="K71" s="59" t="str">
        <f>IF($E71=2,$D71," ")</f>
        <v xml:space="preserve"> </v>
      </c>
      <c r="L71" s="60"/>
      <c r="M71" s="53" t="str">
        <f>IF($E71=3,$B71," ")</f>
        <v xml:space="preserve"> </v>
      </c>
      <c r="N71" s="59" t="str">
        <f>IF($E71=3,$D71," ")</f>
        <v xml:space="preserve"> </v>
      </c>
      <c r="O71" s="60"/>
      <c r="P71" s="53" t="str">
        <f>IF($E71=4,$B71," ")</f>
        <v xml:space="preserve"> </v>
      </c>
      <c r="Q71" s="59" t="str">
        <f>IF($E71=4,$D71," ")</f>
        <v xml:space="preserve"> </v>
      </c>
      <c r="R71" s="60"/>
      <c r="S71" s="53" t="str">
        <f>IF($E71=5,$B71," ")</f>
        <v xml:space="preserve"> </v>
      </c>
      <c r="T71" s="59" t="str">
        <f>IF($E71=5,$D71," ")</f>
        <v xml:space="preserve"> </v>
      </c>
      <c r="V71" s="53" t="str">
        <f>IF($E71=6,$B71," ")</f>
        <v xml:space="preserve"> </v>
      </c>
      <c r="W71" s="76" t="str">
        <f>IF($E71=6,$D71," ")</f>
        <v xml:space="preserve"> </v>
      </c>
    </row>
    <row r="72" spans="1:23" x14ac:dyDescent="0.25">
      <c r="A72" s="5"/>
      <c r="B72" s="90" t="s">
        <v>105</v>
      </c>
      <c r="C72" s="56"/>
      <c r="D72" s="54">
        <v>1</v>
      </c>
      <c r="E72" s="54">
        <v>7</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c r="V72" s="53" t="str">
        <f>IF($E72=6,$B72," ")</f>
        <v xml:space="preserve"> </v>
      </c>
      <c r="W72" s="76" t="str">
        <f>IF($E72=6,$D72," ")</f>
        <v xml:space="preserve"> </v>
      </c>
    </row>
    <row r="73" spans="1:23" x14ac:dyDescent="0.25">
      <c r="B73" s="90" t="s">
        <v>806</v>
      </c>
      <c r="D73" s="57">
        <v>0.5</v>
      </c>
      <c r="E73" s="54">
        <v>7</v>
      </c>
      <c r="G73" s="53"/>
      <c r="H73" s="59"/>
      <c r="I73" s="60"/>
      <c r="J73" s="53"/>
      <c r="K73" s="59"/>
      <c r="L73" s="60"/>
      <c r="M73" s="53"/>
      <c r="N73" s="59"/>
      <c r="O73" s="60"/>
      <c r="P73" s="53"/>
      <c r="Q73" s="59"/>
      <c r="R73" s="60"/>
      <c r="S73" s="53"/>
      <c r="T73" s="59"/>
      <c r="V73" s="53"/>
      <c r="W73" s="76"/>
    </row>
    <row r="74" spans="1:23" x14ac:dyDescent="0.25">
      <c r="B74" s="90" t="s">
        <v>807</v>
      </c>
      <c r="D74" s="57">
        <v>0.5</v>
      </c>
      <c r="E74" s="54">
        <v>7</v>
      </c>
      <c r="G74" s="53"/>
      <c r="H74" s="59"/>
      <c r="I74" s="60"/>
      <c r="J74" s="53"/>
      <c r="K74" s="59"/>
      <c r="L74" s="60"/>
      <c r="M74" s="53"/>
      <c r="N74" s="59"/>
      <c r="O74" s="60"/>
      <c r="P74" s="53"/>
      <c r="Q74" s="59"/>
      <c r="R74" s="60"/>
      <c r="S74" s="53"/>
      <c r="T74" s="59"/>
      <c r="V74" s="53"/>
      <c r="W74" s="76"/>
    </row>
    <row r="75" spans="1:23" ht="68" x14ac:dyDescent="0.25">
      <c r="B75" s="90" t="s">
        <v>809</v>
      </c>
      <c r="D75" s="57">
        <v>2</v>
      </c>
      <c r="E75" s="54">
        <v>7</v>
      </c>
      <c r="F75" s="53" t="s">
        <v>813</v>
      </c>
      <c r="G75" s="53"/>
      <c r="H75" s="59"/>
      <c r="I75" s="60"/>
      <c r="J75" s="53"/>
      <c r="K75" s="59"/>
      <c r="L75" s="60"/>
      <c r="M75" s="53"/>
      <c r="N75" s="59"/>
      <c r="O75" s="60"/>
      <c r="P75" s="53"/>
      <c r="Q75" s="59"/>
      <c r="R75" s="60"/>
      <c r="S75" s="53"/>
      <c r="T75" s="59"/>
      <c r="V75" s="53"/>
      <c r="W75" s="76"/>
    </row>
    <row r="76" spans="1:23" s="52" customFormat="1" x14ac:dyDescent="0.25">
      <c r="A76" s="112"/>
      <c r="D76" s="77"/>
      <c r="E76" s="61"/>
      <c r="F76" s="70"/>
      <c r="G76" s="70"/>
      <c r="H76" s="89"/>
      <c r="I76" s="60"/>
      <c r="J76" s="70"/>
      <c r="K76" s="89"/>
      <c r="L76" s="60"/>
      <c r="M76" s="70"/>
      <c r="N76" s="89"/>
      <c r="O76" s="60"/>
      <c r="P76" s="70"/>
      <c r="Q76" s="89"/>
      <c r="R76" s="60"/>
      <c r="S76" s="70"/>
      <c r="T76" s="89"/>
      <c r="U76" s="60"/>
      <c r="V76" s="70"/>
      <c r="W76" s="114"/>
    </row>
    <row r="77" spans="1:23" x14ac:dyDescent="0.25">
      <c r="B77" s="34" t="s">
        <v>361</v>
      </c>
      <c r="D77" s="57"/>
      <c r="G77" s="53"/>
      <c r="H77" s="59"/>
      <c r="I77" s="60"/>
      <c r="J77" s="53"/>
      <c r="K77" s="59"/>
      <c r="L77" s="60"/>
      <c r="M77" s="53"/>
      <c r="N77" s="59"/>
      <c r="O77" s="60"/>
      <c r="P77" s="53"/>
      <c r="Q77" s="59"/>
      <c r="R77" s="60"/>
      <c r="S77" s="53"/>
      <c r="T77" s="59"/>
      <c r="V77" s="53"/>
      <c r="W77" s="76"/>
    </row>
    <row r="78" spans="1:23" x14ac:dyDescent="0.25">
      <c r="D78" s="57"/>
      <c r="G78" s="53"/>
      <c r="H78" s="59"/>
      <c r="I78" s="60"/>
      <c r="J78" s="53"/>
      <c r="K78" s="59"/>
      <c r="L78" s="60"/>
      <c r="M78" s="53"/>
      <c r="N78" s="59"/>
      <c r="O78" s="60"/>
      <c r="P78" s="53"/>
      <c r="Q78" s="59"/>
      <c r="R78" s="60"/>
      <c r="S78" s="53"/>
      <c r="T78" s="59"/>
      <c r="V78" s="53"/>
      <c r="W78" s="76"/>
    </row>
    <row r="79" spans="1:23" x14ac:dyDescent="0.25">
      <c r="B79" s="5" t="s">
        <v>213</v>
      </c>
      <c r="D79" s="54">
        <v>6</v>
      </c>
      <c r="E79" s="54">
        <v>7</v>
      </c>
      <c r="F79" s="53" t="s">
        <v>363</v>
      </c>
      <c r="G79" s="53" t="str">
        <f>IF($E79=1,$B79," ")</f>
        <v xml:space="preserve"> </v>
      </c>
      <c r="H79" s="59" t="str">
        <f>IF($E79=1,$D79," ")</f>
        <v xml:space="preserve"> </v>
      </c>
      <c r="I79" s="60"/>
      <c r="J79" s="53" t="str">
        <f>IF($E79=2,$B79," ")</f>
        <v xml:space="preserve"> </v>
      </c>
      <c r="K79" s="59" t="str">
        <f>IF($E79=2,$D79," ")</f>
        <v xml:space="preserve"> </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row>
    <row r="80" spans="1:23" x14ac:dyDescent="0.25">
      <c r="B80" s="5" t="s">
        <v>212</v>
      </c>
      <c r="D80" s="54">
        <v>6</v>
      </c>
      <c r="E80" s="54">
        <v>7</v>
      </c>
      <c r="F80" s="53" t="s">
        <v>363</v>
      </c>
      <c r="G80" s="53" t="str">
        <f>IF($E80=1,$B80," ")</f>
        <v xml:space="preserve"> </v>
      </c>
      <c r="H80" s="59" t="str">
        <f>IF($E80=1,$D80," ")</f>
        <v xml:space="preserve"> </v>
      </c>
      <c r="I80" s="60"/>
      <c r="J80" s="53" t="str">
        <f>IF($E80=2,$B80," ")</f>
        <v xml:space="preserve"> </v>
      </c>
      <c r="K80" s="59" t="str">
        <f>IF($E80=2,$D80," ")</f>
        <v xml:space="preserve"> </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row>
    <row r="82" spans="1:23" x14ac:dyDescent="0.25">
      <c r="A82" s="5"/>
      <c r="B82" s="5" t="s">
        <v>750</v>
      </c>
      <c r="C82" s="56"/>
      <c r="G82" s="53"/>
      <c r="H82" s="59"/>
      <c r="I82" s="60"/>
      <c r="J82" s="53"/>
      <c r="K82" s="59"/>
      <c r="L82" s="60"/>
      <c r="M82" s="53"/>
      <c r="N82" s="59"/>
      <c r="O82" s="60"/>
      <c r="P82" s="53"/>
      <c r="Q82" s="59"/>
      <c r="R82" s="60"/>
      <c r="S82" s="53"/>
      <c r="T82" s="59"/>
      <c r="V82" s="53"/>
      <c r="W82" s="76"/>
    </row>
    <row r="83" spans="1:23" x14ac:dyDescent="0.25">
      <c r="A83" s="5"/>
      <c r="B83" s="5" t="s">
        <v>814</v>
      </c>
      <c r="C83" s="56"/>
      <c r="G83" s="53"/>
      <c r="H83" s="59"/>
      <c r="I83" s="60"/>
      <c r="J83" s="53"/>
      <c r="K83" s="59"/>
      <c r="L83" s="60"/>
      <c r="M83" s="53"/>
      <c r="N83" s="59"/>
      <c r="O83" s="60"/>
      <c r="P83" s="53"/>
      <c r="Q83" s="59"/>
      <c r="R83" s="60"/>
      <c r="S83" s="53"/>
      <c r="T83" s="59"/>
      <c r="V83" s="53"/>
      <c r="W83" s="76"/>
    </row>
    <row r="84" spans="1:23" ht="34" x14ac:dyDescent="0.25">
      <c r="B84" s="56" t="s">
        <v>106</v>
      </c>
      <c r="C84" s="56"/>
      <c r="D84" s="54">
        <v>3</v>
      </c>
      <c r="E84" s="54">
        <v>5</v>
      </c>
      <c r="F84" s="53" t="s">
        <v>107</v>
      </c>
      <c r="G84" s="53" t="str">
        <f>IF($E84=1,$B84," ")</f>
        <v xml:space="preserve"> </v>
      </c>
      <c r="H84" s="59" t="str">
        <f>IF($E84=1,$D84," ")</f>
        <v xml:space="preserve"> </v>
      </c>
      <c r="I84" s="60"/>
      <c r="J84" s="53" t="str">
        <f>IF($E84=2,$B84," ")</f>
        <v xml:space="preserve"> </v>
      </c>
      <c r="K84" s="59" t="str">
        <f>IF($E84=2,$D84," ")</f>
        <v xml:space="preserve"> </v>
      </c>
      <c r="L84" s="60"/>
      <c r="M84" s="53" t="str">
        <f>IF($E84=3,$B84," ")</f>
        <v xml:space="preserve"> </v>
      </c>
      <c r="N84" s="59" t="str">
        <f>IF($E84=3,$D84," ")</f>
        <v xml:space="preserve"> </v>
      </c>
      <c r="O84" s="60"/>
      <c r="P84" s="53" t="str">
        <f>IF($E84=4,$B84," ")</f>
        <v xml:space="preserve"> </v>
      </c>
      <c r="Q84" s="59" t="str">
        <f>IF($E84=4,$D84," ")</f>
        <v xml:space="preserve"> </v>
      </c>
      <c r="R84" s="60"/>
      <c r="S84" s="53" t="str">
        <f>IF($E84=5,$B84," ")</f>
        <v>自动战斗逻辑</v>
      </c>
      <c r="T84" s="59">
        <f>IF($E84=5,$D84," ")</f>
        <v>3</v>
      </c>
      <c r="V84" s="53" t="str">
        <f>IF($E84=6,$B84," ")</f>
        <v xml:space="preserve"> </v>
      </c>
      <c r="W84" s="76" t="str">
        <f>IF($E84=6,$D84," ")</f>
        <v xml:space="preserve"> </v>
      </c>
    </row>
    <row r="85" spans="1:23" x14ac:dyDescent="0.25">
      <c r="B85" s="5" t="s">
        <v>130</v>
      </c>
      <c r="D85" s="54">
        <v>1</v>
      </c>
      <c r="E85" s="54">
        <v>5</v>
      </c>
      <c r="G85" s="53" t="str">
        <f>IF($E85=1,$B85," ")</f>
        <v xml:space="preserve"> </v>
      </c>
      <c r="H85" s="59" t="str">
        <f>IF($E85=1,$D85," ")</f>
        <v xml:space="preserve"> </v>
      </c>
      <c r="I85" s="60"/>
      <c r="J85" s="53" t="str">
        <f>IF($E85=2,$B85," ")</f>
        <v xml:space="preserve"> </v>
      </c>
      <c r="K85" s="59" t="str">
        <f>IF($E85=2,$D85," ")</f>
        <v xml:space="preserve"> </v>
      </c>
      <c r="L85" s="60"/>
      <c r="M85" s="53" t="str">
        <f>IF($E85=3,$B85," ")</f>
        <v xml:space="preserve"> </v>
      </c>
      <c r="N85" s="59" t="str">
        <f>IF($E85=3,$D85," ")</f>
        <v xml:space="preserve"> </v>
      </c>
      <c r="O85" s="60"/>
      <c r="P85" s="53" t="str">
        <f>IF($E85=4,$B85," ")</f>
        <v xml:space="preserve"> </v>
      </c>
      <c r="Q85" s="59" t="str">
        <f>IF($E85=4,$D85," ")</f>
        <v xml:space="preserve"> </v>
      </c>
      <c r="R85" s="60"/>
      <c r="S85" s="53" t="str">
        <f>IF($E85=5,$B85," ")</f>
        <v>自动战斗逻辑验收，debug</v>
      </c>
      <c r="T85" s="59">
        <f>IF($E85=5,$D85," ")</f>
        <v>1</v>
      </c>
      <c r="V85" s="53" t="str">
        <f>IF($E85=6,$B85," ")</f>
        <v xml:space="preserve"> </v>
      </c>
      <c r="W85" s="76" t="str">
        <f>IF($E85=6,$D85," ")</f>
        <v xml:space="preserve"> </v>
      </c>
    </row>
    <row r="86" spans="1:23" x14ac:dyDescent="0.25">
      <c r="A86" s="5"/>
      <c r="B86" s="37" t="s">
        <v>364</v>
      </c>
      <c r="C86" s="56"/>
      <c r="D86" s="35">
        <f>SUM(D70:D82)</f>
        <v>28</v>
      </c>
      <c r="G86" s="53"/>
      <c r="H86" s="59"/>
      <c r="I86" s="60"/>
      <c r="J86" s="53"/>
      <c r="K86" s="59"/>
      <c r="L86" s="60"/>
      <c r="M86" s="53"/>
      <c r="N86" s="59"/>
      <c r="O86" s="60"/>
      <c r="P86" s="53"/>
      <c r="Q86" s="59"/>
      <c r="R86" s="60"/>
      <c r="S86" s="53"/>
      <c r="T86" s="59"/>
      <c r="V86" s="53"/>
      <c r="W86" s="76"/>
    </row>
    <row r="87" spans="1:23" x14ac:dyDescent="0.25">
      <c r="G87" s="53"/>
      <c r="H87" s="59"/>
      <c r="I87" s="60"/>
      <c r="J87" s="53"/>
      <c r="K87" s="59"/>
      <c r="L87" s="60"/>
      <c r="M87" s="53"/>
      <c r="N87" s="59"/>
      <c r="O87" s="60"/>
      <c r="P87" s="53"/>
      <c r="Q87" s="59"/>
      <c r="R87" s="60"/>
      <c r="S87" s="53"/>
      <c r="T87" s="59"/>
    </row>
    <row r="88" spans="1:23" s="67" customFormat="1" x14ac:dyDescent="0.25">
      <c r="A88" s="39"/>
      <c r="B88" s="64"/>
      <c r="C88" s="64"/>
      <c r="D88" s="65"/>
      <c r="E88" s="65"/>
      <c r="F88" s="66"/>
      <c r="H88" s="68"/>
      <c r="I88" s="69"/>
      <c r="J88" s="64"/>
      <c r="L88" s="69"/>
      <c r="M88" s="64"/>
      <c r="O88" s="69"/>
      <c r="R88" s="69"/>
      <c r="U88" s="69"/>
      <c r="W88" s="68"/>
    </row>
    <row r="89" spans="1:23" x14ac:dyDescent="0.25">
      <c r="A89" s="34" t="s">
        <v>365</v>
      </c>
      <c r="B89" s="52"/>
      <c r="G89" s="53" t="str">
        <f t="shared" ref="G89:G117" si="24">IF($E89=1,$B89," ")</f>
        <v xml:space="preserve"> </v>
      </c>
      <c r="H89" s="59" t="str">
        <f t="shared" ref="H89:H117" si="25">IF($E89=1,$D89," ")</f>
        <v xml:space="preserve"> </v>
      </c>
      <c r="I89" s="60"/>
      <c r="J89" s="53" t="str">
        <f t="shared" ref="J89:J117" si="26">IF($E89=2,$B89," ")</f>
        <v xml:space="preserve"> </v>
      </c>
      <c r="K89" s="59" t="str">
        <f t="shared" ref="K89:K117" si="27">IF($E89=2,$D89," ")</f>
        <v xml:space="preserve"> </v>
      </c>
      <c r="L89" s="60"/>
      <c r="M89" s="53" t="str">
        <f t="shared" ref="M89:M117" si="28">IF($E89=3,$B89," ")</f>
        <v xml:space="preserve"> </v>
      </c>
      <c r="N89" s="59" t="str">
        <f t="shared" ref="N89:N117" si="29">IF($E89=3,$D89," ")</f>
        <v xml:space="preserve"> </v>
      </c>
      <c r="O89" s="60"/>
      <c r="P89" s="53" t="str">
        <f t="shared" ref="P89:P117" si="30">IF($E89=4,$B89," ")</f>
        <v xml:space="preserve"> </v>
      </c>
      <c r="Q89" s="59" t="str">
        <f t="shared" ref="Q89:Q117" si="31">IF($E89=4,$D89," ")</f>
        <v xml:space="preserve"> </v>
      </c>
      <c r="R89" s="60"/>
      <c r="S89" s="53" t="str">
        <f t="shared" ref="S89:S117" si="32">IF($E89=5,$B89," ")</f>
        <v xml:space="preserve"> </v>
      </c>
      <c r="T89" s="59" t="str">
        <f t="shared" ref="T89" si="33">IF($E89=5,$D89," ")</f>
        <v xml:space="preserve"> </v>
      </c>
    </row>
    <row r="90" spans="1:23" x14ac:dyDescent="0.25">
      <c r="B90" s="105" t="s">
        <v>159</v>
      </c>
      <c r="D90" s="54">
        <v>0.5</v>
      </c>
      <c r="E90" s="54">
        <v>1</v>
      </c>
      <c r="G90" s="53" t="str">
        <f t="shared" si="24"/>
        <v>抽蛋-Debug</v>
      </c>
      <c r="H90" s="59">
        <f t="shared" si="25"/>
        <v>0.5</v>
      </c>
      <c r="I90" s="60"/>
      <c r="J90" s="53" t="str">
        <f t="shared" si="26"/>
        <v xml:space="preserve"> </v>
      </c>
      <c r="K90" s="59" t="str">
        <f t="shared" si="27"/>
        <v xml:space="preserve"> </v>
      </c>
      <c r="L90" s="60"/>
      <c r="M90" s="53" t="str">
        <f t="shared" si="28"/>
        <v xml:space="preserve"> </v>
      </c>
      <c r="N90" s="59" t="str">
        <f t="shared" si="29"/>
        <v xml:space="preserve"> </v>
      </c>
      <c r="O90" s="60"/>
      <c r="P90" s="53" t="str">
        <f t="shared" si="30"/>
        <v xml:space="preserve"> </v>
      </c>
      <c r="Q90" s="59" t="str">
        <f t="shared" si="31"/>
        <v xml:space="preserve"> </v>
      </c>
      <c r="R90" s="60"/>
      <c r="S90" s="53" t="str">
        <f t="shared" si="32"/>
        <v xml:space="preserve"> </v>
      </c>
      <c r="T90" s="59" t="str">
        <f>IF($E90=5,$D90," ")</f>
        <v xml:space="preserve"> </v>
      </c>
      <c r="V90" s="53" t="str">
        <f>IF($E90=6,$B90," ")</f>
        <v xml:space="preserve"> </v>
      </c>
      <c r="W90" s="76" t="str">
        <f>IF($E90=6,$D90," ")</f>
        <v xml:space="preserve"> </v>
      </c>
    </row>
    <row r="92" spans="1:23" x14ac:dyDescent="0.25">
      <c r="B92" s="105" t="s">
        <v>303</v>
      </c>
      <c r="D92" s="54">
        <v>1</v>
      </c>
      <c r="E92" s="54">
        <v>1</v>
      </c>
      <c r="G92" s="53" t="str">
        <f t="shared" si="24"/>
        <v>等级开启功能</v>
      </c>
      <c r="H92" s="59">
        <f t="shared" si="25"/>
        <v>1</v>
      </c>
      <c r="I92" s="60"/>
      <c r="J92" s="53" t="str">
        <f t="shared" si="26"/>
        <v xml:space="preserve"> </v>
      </c>
      <c r="K92" s="59" t="str">
        <f t="shared" si="27"/>
        <v xml:space="preserve"> </v>
      </c>
      <c r="L92" s="60"/>
      <c r="M92" s="53" t="str">
        <f t="shared" si="28"/>
        <v xml:space="preserve"> </v>
      </c>
      <c r="N92" s="59" t="str">
        <f t="shared" si="29"/>
        <v xml:space="preserve"> </v>
      </c>
      <c r="O92" s="60"/>
      <c r="P92" s="53" t="str">
        <f t="shared" si="30"/>
        <v xml:space="preserve"> </v>
      </c>
      <c r="Q92" s="59" t="str">
        <f t="shared" si="31"/>
        <v xml:space="preserve"> </v>
      </c>
      <c r="R92" s="60"/>
      <c r="S92" s="53" t="str">
        <f t="shared" si="32"/>
        <v xml:space="preserve"> </v>
      </c>
      <c r="T92" s="59" t="str">
        <f t="shared" ref="T92:T117" si="34">IF($E92=5,$D92," ")</f>
        <v xml:space="preserve"> </v>
      </c>
      <c r="V92" s="53" t="str">
        <f t="shared" ref="V92:V117" si="35">IF($E92=6,$B92," ")</f>
        <v xml:space="preserve"> </v>
      </c>
      <c r="W92" s="76" t="str">
        <f t="shared" ref="W92:W117" si="36">IF($E92=6,$D92," ")</f>
        <v xml:space="preserve"> </v>
      </c>
    </row>
    <row r="93" spans="1:23" x14ac:dyDescent="0.25">
      <c r="B93" s="105" t="s">
        <v>110</v>
      </c>
      <c r="D93" s="54">
        <v>1</v>
      </c>
      <c r="E93" s="54">
        <v>1</v>
      </c>
      <c r="G93" s="53" t="str">
        <f t="shared" si="24"/>
        <v>0.6版本对局外调整需求</v>
      </c>
      <c r="H93" s="59">
        <f t="shared" si="25"/>
        <v>1</v>
      </c>
      <c r="I93" s="60"/>
      <c r="J93" s="53" t="str">
        <f t="shared" si="26"/>
        <v xml:space="preserve"> </v>
      </c>
      <c r="K93" s="59" t="str">
        <f t="shared" si="27"/>
        <v xml:space="preserve"> </v>
      </c>
      <c r="L93" s="60"/>
      <c r="M93" s="53" t="str">
        <f t="shared" si="28"/>
        <v xml:space="preserve"> </v>
      </c>
      <c r="N93" s="59" t="str">
        <f t="shared" si="29"/>
        <v xml:space="preserve"> </v>
      </c>
      <c r="O93" s="60"/>
      <c r="P93" s="53" t="str">
        <f t="shared" si="30"/>
        <v xml:space="preserve"> </v>
      </c>
      <c r="Q93" s="59" t="str">
        <f t="shared" si="31"/>
        <v xml:space="preserve"> </v>
      </c>
      <c r="R93" s="60"/>
      <c r="S93" s="53" t="str">
        <f t="shared" si="32"/>
        <v xml:space="preserve"> </v>
      </c>
      <c r="T93" s="59" t="str">
        <f t="shared" si="34"/>
        <v xml:space="preserve"> </v>
      </c>
      <c r="V93" s="53" t="str">
        <f t="shared" si="35"/>
        <v xml:space="preserve"> </v>
      </c>
      <c r="W93" s="76" t="str">
        <f t="shared" si="36"/>
        <v xml:space="preserve"> </v>
      </c>
    </row>
    <row r="94" spans="1:23" x14ac:dyDescent="0.25">
      <c r="B94" s="105" t="s">
        <v>158</v>
      </c>
      <c r="D94" s="54">
        <v>1</v>
      </c>
      <c r="E94" s="54">
        <v>1</v>
      </c>
      <c r="F94" s="53" t="s">
        <v>108</v>
      </c>
      <c r="G94" s="53" t="str">
        <f>IF($E94=1,$B94," ")</f>
        <v>大冒险 - 验收，Debug</v>
      </c>
      <c r="H94" s="59">
        <f>IF($E94=1,$D94," ")</f>
        <v>1</v>
      </c>
      <c r="I94" s="60"/>
      <c r="J94" s="53" t="str">
        <f>IF($E94=2,$B94," ")</f>
        <v xml:space="preserve"> </v>
      </c>
      <c r="K94" s="59" t="str">
        <f>IF($E94=2,$D94," ")</f>
        <v xml:space="preserve"> </v>
      </c>
      <c r="L94" s="60"/>
      <c r="M94" s="53" t="str">
        <f>IF($E94=3,$B94," ")</f>
        <v xml:space="preserve"> </v>
      </c>
      <c r="N94" s="59" t="str">
        <f>IF($E94=3,$D94," ")</f>
        <v xml:space="preserve"> </v>
      </c>
      <c r="O94" s="60"/>
      <c r="P94" s="53" t="str">
        <f>IF($E94=4,$B94," ")</f>
        <v xml:space="preserve"> </v>
      </c>
      <c r="Q94" s="59" t="str">
        <f>IF($E94=4,$D94," ")</f>
        <v xml:space="preserve"> </v>
      </c>
      <c r="R94" s="60"/>
      <c r="S94" s="53" t="str">
        <f>IF($E94=5,$B94," ")</f>
        <v xml:space="preserve"> </v>
      </c>
      <c r="T94" s="59" t="str">
        <f>IF($E94=5,$D94," ")</f>
        <v xml:space="preserve"> </v>
      </c>
      <c r="V94" s="53" t="str">
        <f>IF($E94=6,$B94," ")</f>
        <v xml:space="preserve"> </v>
      </c>
      <c r="W94" s="76" t="str">
        <f>IF($E94=6,$D94," ")</f>
        <v xml:space="preserve"> </v>
      </c>
    </row>
    <row r="95" spans="1:23" x14ac:dyDescent="0.25">
      <c r="B95" s="52"/>
      <c r="G95" s="53"/>
      <c r="H95" s="59"/>
      <c r="I95" s="60"/>
      <c r="J95" s="53"/>
      <c r="K95" s="59"/>
      <c r="L95" s="60"/>
      <c r="M95" s="53"/>
      <c r="N95" s="59"/>
      <c r="O95" s="60"/>
      <c r="P95" s="53"/>
      <c r="Q95" s="59"/>
      <c r="R95" s="60"/>
      <c r="S95" s="53"/>
      <c r="T95" s="59"/>
      <c r="V95" s="53"/>
      <c r="W95" s="76"/>
    </row>
    <row r="96" spans="1:23" x14ac:dyDescent="0.25">
      <c r="B96" s="105" t="s">
        <v>118</v>
      </c>
      <c r="D96" s="54">
        <v>2</v>
      </c>
      <c r="E96" s="54">
        <v>2</v>
      </c>
      <c r="F96" s="53" t="s">
        <v>366</v>
      </c>
      <c r="G96" s="53" t="str">
        <f>IF($E96=1,$B96," ")</f>
        <v xml:space="preserve"> </v>
      </c>
      <c r="H96" s="59" t="str">
        <f>IF($E96=1,$D96," ")</f>
        <v xml:space="preserve"> </v>
      </c>
      <c r="I96" s="60"/>
      <c r="J96" s="53" t="str">
        <f>IF($E96=2,$B96," ")</f>
        <v>宠物界面 - 详细信息</v>
      </c>
      <c r="K96" s="59">
        <f>IF($E96=2,$D96," ")</f>
        <v>2</v>
      </c>
      <c r="L96" s="60"/>
      <c r="M96" s="53" t="str">
        <f>IF($E96=3,$B96," ")</f>
        <v xml:space="preserve"> </v>
      </c>
      <c r="N96" s="59" t="str">
        <f>IF($E96=3,$D96," ")</f>
        <v xml:space="preserve"> </v>
      </c>
      <c r="O96" s="60"/>
      <c r="P96" s="53" t="str">
        <f>IF($E96=4,$B96," ")</f>
        <v xml:space="preserve"> </v>
      </c>
      <c r="Q96" s="59" t="str">
        <f>IF($E96=4,$D96," ")</f>
        <v xml:space="preserve"> </v>
      </c>
      <c r="R96" s="60"/>
      <c r="S96" s="53" t="str">
        <f>IF($E96=5,$B96," ")</f>
        <v xml:space="preserve"> </v>
      </c>
      <c r="T96" s="59" t="str">
        <f>IF($E96=5,$D96," ")</f>
        <v xml:space="preserve"> </v>
      </c>
      <c r="V96" s="53" t="str">
        <f>IF($E96=6,$B96," ")</f>
        <v xml:space="preserve"> </v>
      </c>
      <c r="W96" s="76" t="str">
        <f>IF($E96=6,$D96," ")</f>
        <v xml:space="preserve"> </v>
      </c>
    </row>
    <row r="97" spans="1:23" x14ac:dyDescent="0.25">
      <c r="B97" s="105" t="s">
        <v>692</v>
      </c>
      <c r="D97" s="61">
        <v>2</v>
      </c>
      <c r="E97" s="54">
        <v>2</v>
      </c>
      <c r="G97" s="53" t="str">
        <f>IF($E97=1,$B97," ")</f>
        <v xml:space="preserve"> </v>
      </c>
      <c r="H97" s="59" t="str">
        <f>IF($E97=1,$D97," ")</f>
        <v xml:space="preserve"> </v>
      </c>
      <c r="I97" s="60"/>
      <c r="J97" s="53" t="str">
        <f>IF($E97=2,$B97," ")</f>
        <v>升级界面方案（取消）</v>
      </c>
      <c r="K97" s="59">
        <f>IF($E97=2,$D97," ")</f>
        <v>2</v>
      </c>
      <c r="L97" s="60"/>
      <c r="M97" s="53" t="str">
        <f>IF($E97=3,$B97," ")</f>
        <v xml:space="preserve"> </v>
      </c>
      <c r="N97" s="59" t="str">
        <f>IF($E97=3,$D97," ")</f>
        <v xml:space="preserve"> </v>
      </c>
      <c r="O97" s="60"/>
      <c r="P97" s="53" t="str">
        <f>IF($E97=4,$B97," ")</f>
        <v xml:space="preserve"> </v>
      </c>
      <c r="Q97" s="59" t="str">
        <f>IF($E97=4,$D97," ")</f>
        <v xml:space="preserve"> </v>
      </c>
      <c r="R97" s="60"/>
      <c r="S97" s="53" t="str">
        <f>IF($E97=5,$B97," ")</f>
        <v xml:space="preserve"> </v>
      </c>
      <c r="T97" s="59" t="str">
        <f>IF($E97=5,$D97," ")</f>
        <v xml:space="preserve"> </v>
      </c>
      <c r="V97" s="53" t="str">
        <f>IF($E97=6,$B97," ")</f>
        <v xml:space="preserve"> </v>
      </c>
      <c r="W97" s="76" t="str">
        <f>IF($E97=6,$D97," ")</f>
        <v xml:space="preserve"> </v>
      </c>
    </row>
    <row r="98" spans="1:23" x14ac:dyDescent="0.25">
      <c r="B98" s="105" t="s">
        <v>160</v>
      </c>
      <c r="C98" s="52"/>
      <c r="D98" s="61">
        <v>2</v>
      </c>
      <c r="E98" s="54">
        <v>2</v>
      </c>
      <c r="G98" s="53" t="str">
        <f>IF($E98=1,$B98," ")</f>
        <v xml:space="preserve"> </v>
      </c>
      <c r="H98" s="59" t="str">
        <f>IF($E98=1,$D98," ")</f>
        <v xml:space="preserve"> </v>
      </c>
      <c r="I98" s="60"/>
      <c r="J98" s="53" t="str">
        <f>IF($E98=2,$B98," ")</f>
        <v>PVP - 验收，Debug</v>
      </c>
      <c r="K98" s="59">
        <f>IF($E98=2,$D98," ")</f>
        <v>2</v>
      </c>
      <c r="L98" s="60"/>
      <c r="M98" s="53" t="str">
        <f>IF($E98=3,$B98," ")</f>
        <v xml:space="preserve"> </v>
      </c>
      <c r="N98" s="59" t="str">
        <f>IF($E98=3,$D98," ")</f>
        <v xml:space="preserve"> </v>
      </c>
      <c r="O98" s="60"/>
      <c r="P98" s="53" t="str">
        <f>IF($E98=4,$B98," ")</f>
        <v xml:space="preserve"> </v>
      </c>
      <c r="Q98" s="59" t="str">
        <f>IF($E98=4,$D98," ")</f>
        <v xml:space="preserve"> </v>
      </c>
      <c r="R98" s="60"/>
      <c r="S98" s="53" t="str">
        <f>IF($E98=5,$B98," ")</f>
        <v xml:space="preserve"> </v>
      </c>
      <c r="T98" s="59" t="str">
        <f>IF($E98=5,$D98," ")</f>
        <v xml:space="preserve"> </v>
      </c>
      <c r="V98" s="53" t="str">
        <f>IF($E98=6,$B98," ")</f>
        <v xml:space="preserve"> </v>
      </c>
      <c r="W98" s="76" t="str">
        <f>IF($E98=6,$D98," ")</f>
        <v xml:space="preserve"> </v>
      </c>
    </row>
    <row r="99" spans="1:23" x14ac:dyDescent="0.25">
      <c r="B99" s="52"/>
      <c r="C99" s="52"/>
      <c r="D99" s="61"/>
      <c r="G99" s="53"/>
      <c r="H99" s="59"/>
      <c r="I99" s="60"/>
      <c r="J99" s="53"/>
      <c r="K99" s="59"/>
      <c r="L99" s="60"/>
      <c r="M99" s="53"/>
      <c r="N99" s="59"/>
      <c r="O99" s="60"/>
      <c r="P99" s="53"/>
      <c r="Q99" s="59"/>
      <c r="R99" s="60"/>
      <c r="S99" s="53"/>
      <c r="T99" s="59"/>
      <c r="V99" s="53"/>
      <c r="W99" s="76"/>
    </row>
    <row r="100" spans="1:23" ht="34" x14ac:dyDescent="0.25">
      <c r="B100" s="104" t="s">
        <v>161</v>
      </c>
      <c r="C100" s="56"/>
      <c r="D100" s="54">
        <v>0.5</v>
      </c>
      <c r="E100" s="54">
        <v>3</v>
      </c>
      <c r="F100" s="53" t="s">
        <v>109</v>
      </c>
      <c r="G100" s="53" t="str">
        <f t="shared" si="24"/>
        <v xml:space="preserve"> </v>
      </c>
      <c r="H100" s="59" t="str">
        <f t="shared" si="25"/>
        <v xml:space="preserve"> </v>
      </c>
      <c r="I100" s="60"/>
      <c r="J100" s="53" t="str">
        <f t="shared" si="26"/>
        <v xml:space="preserve"> </v>
      </c>
      <c r="K100" s="59" t="str">
        <f t="shared" si="27"/>
        <v xml:space="preserve"> </v>
      </c>
      <c r="L100" s="60"/>
      <c r="M100" s="53" t="str">
        <f t="shared" si="28"/>
        <v>副本失败指引 - 验收，Debug</v>
      </c>
      <c r="N100" s="59">
        <f t="shared" si="29"/>
        <v>0.5</v>
      </c>
      <c r="O100" s="60"/>
      <c r="P100" s="53" t="str">
        <f t="shared" si="30"/>
        <v xml:space="preserve"> </v>
      </c>
      <c r="Q100" s="59" t="str">
        <f t="shared" si="31"/>
        <v xml:space="preserve"> </v>
      </c>
      <c r="R100" s="60"/>
      <c r="S100" s="53" t="str">
        <f t="shared" si="32"/>
        <v xml:space="preserve"> </v>
      </c>
      <c r="T100" s="59" t="str">
        <f t="shared" si="34"/>
        <v xml:space="preserve"> </v>
      </c>
      <c r="V100" s="53" t="str">
        <f t="shared" si="35"/>
        <v xml:space="preserve"> </v>
      </c>
      <c r="W100" s="76" t="str">
        <f t="shared" si="36"/>
        <v xml:space="preserve"> </v>
      </c>
    </row>
    <row r="101" spans="1:23" x14ac:dyDescent="0.25">
      <c r="B101" s="104" t="s">
        <v>693</v>
      </c>
      <c r="C101" s="56"/>
      <c r="D101" s="54">
        <v>1</v>
      </c>
      <c r="E101" s="54">
        <v>3</v>
      </c>
      <c r="G101" s="53" t="str">
        <f t="shared" si="24"/>
        <v xml:space="preserve"> </v>
      </c>
      <c r="H101" s="59" t="str">
        <f t="shared" si="25"/>
        <v xml:space="preserve"> </v>
      </c>
      <c r="I101" s="60"/>
      <c r="J101" s="53" t="str">
        <f t="shared" si="26"/>
        <v xml:space="preserve"> </v>
      </c>
      <c r="K101" s="59" t="str">
        <f t="shared" si="27"/>
        <v xml:space="preserve"> </v>
      </c>
      <c r="L101" s="60"/>
      <c r="M101" s="53" t="str">
        <f t="shared" si="28"/>
        <v xml:space="preserve">道具指引各个系统回归 </v>
      </c>
      <c r="N101" s="59">
        <f t="shared" si="29"/>
        <v>1</v>
      </c>
      <c r="O101" s="60"/>
      <c r="P101" s="53" t="str">
        <f t="shared" si="30"/>
        <v xml:space="preserve"> </v>
      </c>
      <c r="Q101" s="59" t="str">
        <f t="shared" si="31"/>
        <v xml:space="preserve"> </v>
      </c>
      <c r="R101" s="60"/>
      <c r="S101" s="53" t="str">
        <f t="shared" si="32"/>
        <v xml:space="preserve"> </v>
      </c>
      <c r="T101" s="59" t="str">
        <f t="shared" si="34"/>
        <v xml:space="preserve"> </v>
      </c>
      <c r="V101" s="53" t="str">
        <f t="shared" si="35"/>
        <v xml:space="preserve"> </v>
      </c>
      <c r="W101" s="76" t="str">
        <f t="shared" si="36"/>
        <v xml:space="preserve"> </v>
      </c>
    </row>
    <row r="102" spans="1:23" x14ac:dyDescent="0.25">
      <c r="B102" s="104" t="s">
        <v>237</v>
      </c>
      <c r="C102" s="56"/>
      <c r="D102" s="54">
        <v>2</v>
      </c>
      <c r="E102" s="54">
        <v>3</v>
      </c>
      <c r="G102" s="53" t="str">
        <f>IF($E102=1,$B102," ")</f>
        <v xml:space="preserve"> </v>
      </c>
      <c r="H102" s="59" t="str">
        <f>IF($E102=1,$D102," ")</f>
        <v xml:space="preserve"> </v>
      </c>
      <c r="I102" s="60"/>
      <c r="J102" s="53" t="str">
        <f>IF($E102=2,$B102," ")</f>
        <v xml:space="preserve"> </v>
      </c>
      <c r="K102" s="59" t="str">
        <f>IF($E102=2,$D102," ")</f>
        <v xml:space="preserve"> </v>
      </c>
      <c r="L102" s="60"/>
      <c r="M102" s="53" t="str">
        <f>IF($E102=3,$B102," ")</f>
        <v>Loading界面美术需求</v>
      </c>
      <c r="N102" s="59">
        <f>IF($E102=3,$D102," ")</f>
        <v>2</v>
      </c>
      <c r="O102" s="60"/>
      <c r="P102" s="53" t="str">
        <f>IF($E102=4,$B102," ")</f>
        <v xml:space="preserve"> </v>
      </c>
      <c r="Q102" s="59" t="str">
        <f>IF($E102=4,$D102," ")</f>
        <v xml:space="preserve"> </v>
      </c>
      <c r="R102" s="60"/>
      <c r="S102" s="53" t="str">
        <f>IF($E102=5,$B102," ")</f>
        <v xml:space="preserve"> </v>
      </c>
      <c r="T102" s="59" t="str">
        <f>IF($E102=5,$D102," ")</f>
        <v xml:space="preserve"> </v>
      </c>
      <c r="V102" s="53" t="str">
        <f>IF($E102=6,$B102," ")</f>
        <v xml:space="preserve"> </v>
      </c>
      <c r="W102" s="76" t="str">
        <f>IF($E102=6,$D102," ")</f>
        <v xml:space="preserve"> </v>
      </c>
    </row>
    <row r="103" spans="1:23" x14ac:dyDescent="0.25">
      <c r="B103" s="104" t="s">
        <v>244</v>
      </c>
      <c r="C103" s="56"/>
      <c r="D103" s="54">
        <v>1</v>
      </c>
      <c r="E103" s="54">
        <v>3</v>
      </c>
      <c r="G103" s="53" t="str">
        <f>IF($E103=1,$B103," ")</f>
        <v xml:space="preserve"> </v>
      </c>
      <c r="H103" s="59" t="str">
        <f>IF($E103=1,$D103," ")</f>
        <v xml:space="preserve"> </v>
      </c>
      <c r="I103" s="60"/>
      <c r="J103" s="53" t="str">
        <f>IF($E103=2,$B103," ")</f>
        <v xml:space="preserve"> </v>
      </c>
      <c r="K103" s="59" t="str">
        <f>IF($E103=2,$D103," ")</f>
        <v xml:space="preserve"> </v>
      </c>
      <c r="L103" s="60"/>
      <c r="M103" s="53" t="str">
        <f>IF($E103=3,$B103," ")</f>
        <v>loading界面功能设计</v>
      </c>
      <c r="N103" s="59">
        <f>IF($E103=3,$D103," ")</f>
        <v>1</v>
      </c>
      <c r="O103" s="60"/>
      <c r="P103" s="53" t="str">
        <f>IF($E103=4,$B103," ")</f>
        <v xml:space="preserve"> </v>
      </c>
      <c r="Q103" s="59" t="str">
        <f>IF($E103=4,$D103," ")</f>
        <v xml:space="preserve"> </v>
      </c>
      <c r="R103" s="60"/>
      <c r="S103" s="53" t="str">
        <f>IF($E103=5,$B103," ")</f>
        <v xml:space="preserve"> </v>
      </c>
      <c r="T103" s="59" t="str">
        <f>IF($E103=5,$D103," ")</f>
        <v xml:space="preserve"> </v>
      </c>
      <c r="V103" s="53" t="str">
        <f>IF($E103=6,$B103," ")</f>
        <v xml:space="preserve"> </v>
      </c>
      <c r="W103" s="76" t="str">
        <f>IF($E103=6,$D103," ")</f>
        <v xml:space="preserve"> </v>
      </c>
    </row>
    <row r="104" spans="1:23" s="52" customFormat="1" ht="34" x14ac:dyDescent="0.25">
      <c r="A104" s="34"/>
      <c r="B104" s="107" t="s">
        <v>113</v>
      </c>
      <c r="D104" s="61">
        <v>2</v>
      </c>
      <c r="E104" s="54">
        <v>3</v>
      </c>
      <c r="F104" s="53" t="s">
        <v>114</v>
      </c>
      <c r="G104" s="53" t="str">
        <f>IF($E104=1,$B104," ")</f>
        <v xml:space="preserve"> </v>
      </c>
      <c r="H104" s="59" t="str">
        <f>IF($E104=1,$D104," ")</f>
        <v xml:space="preserve"> </v>
      </c>
      <c r="I104" s="60"/>
      <c r="J104" s="53" t="str">
        <f>IF($E104=2,$B104," ")</f>
        <v xml:space="preserve"> </v>
      </c>
      <c r="K104" s="59" t="str">
        <f>IF($E104=2,$D104," ")</f>
        <v xml:space="preserve"> </v>
      </c>
      <c r="L104" s="60"/>
      <c r="M104" s="53" t="str">
        <f>IF($E104=3,$B104," ")</f>
        <v>新手引导</v>
      </c>
      <c r="N104" s="59">
        <f>IF($E104=3,$D104," ")</f>
        <v>2</v>
      </c>
      <c r="O104" s="60"/>
      <c r="P104" s="53" t="str">
        <f>IF($E104=4,$B104," ")</f>
        <v xml:space="preserve"> </v>
      </c>
      <c r="Q104" s="59" t="str">
        <f>IF($E104=4,$D104," ")</f>
        <v xml:space="preserve"> </v>
      </c>
      <c r="R104" s="60"/>
      <c r="S104" s="53" t="str">
        <f>IF($E104=5,$B104," ")</f>
        <v xml:space="preserve"> </v>
      </c>
      <c r="T104" s="59" t="str">
        <f>IF($E104=5,$D104," ")</f>
        <v xml:space="preserve"> </v>
      </c>
      <c r="U104" s="9"/>
      <c r="V104" s="53" t="str">
        <f>IF($E104=6,$B104," ")</f>
        <v xml:space="preserve"> </v>
      </c>
      <c r="W104" s="76" t="str">
        <f>IF($E104=6,$D104," ")</f>
        <v xml:space="preserve"> </v>
      </c>
    </row>
    <row r="105" spans="1:23" x14ac:dyDescent="0.25">
      <c r="B105" s="52"/>
      <c r="C105" s="52"/>
      <c r="D105" s="61"/>
      <c r="G105" s="53"/>
      <c r="H105" s="59"/>
      <c r="I105" s="60"/>
      <c r="J105" s="53"/>
      <c r="K105" s="59"/>
      <c r="L105" s="60"/>
      <c r="M105" s="53"/>
      <c r="N105" s="59"/>
      <c r="O105" s="60"/>
      <c r="P105" s="53"/>
      <c r="Q105" s="59"/>
      <c r="R105" s="60"/>
      <c r="S105" s="53"/>
      <c r="T105" s="59"/>
      <c r="V105" s="53"/>
      <c r="W105" s="76"/>
    </row>
    <row r="106" spans="1:23" s="52" customFormat="1" x14ac:dyDescent="0.25">
      <c r="A106" s="34"/>
      <c r="B106" s="105" t="s">
        <v>246</v>
      </c>
      <c r="D106" s="61">
        <v>4</v>
      </c>
      <c r="E106" s="54">
        <v>4</v>
      </c>
      <c r="F106" s="53"/>
      <c r="G106" s="53" t="str">
        <f>IF($E106=1,$B106," ")</f>
        <v xml:space="preserve"> </v>
      </c>
      <c r="H106" s="59" t="str">
        <f>IF($E106=1,$D106," ")</f>
        <v xml:space="preserve"> </v>
      </c>
      <c r="I106" s="60"/>
      <c r="J106" s="53" t="str">
        <f>IF($E106=2,$B106," ")</f>
        <v xml:space="preserve"> </v>
      </c>
      <c r="K106" s="59" t="str">
        <f>IF($E106=2,$D106," ")</f>
        <v xml:space="preserve"> </v>
      </c>
      <c r="L106" s="60"/>
      <c r="M106" s="53" t="str">
        <f>IF($E106=3,$B106," ")</f>
        <v xml:space="preserve"> </v>
      </c>
      <c r="N106" s="59" t="str">
        <f>IF($E106=3,$D106," ")</f>
        <v xml:space="preserve"> </v>
      </c>
      <c r="O106" s="60"/>
      <c r="P106" s="53" t="str">
        <f>IF($E106=4,$B106," ")</f>
        <v>新手引导（封文档）</v>
      </c>
      <c r="Q106" s="59">
        <f>IF($E106=4,$D106," ")</f>
        <v>4</v>
      </c>
      <c r="R106" s="60"/>
      <c r="S106" s="53" t="str">
        <f>IF($E106=5,$B106," ")</f>
        <v xml:space="preserve"> </v>
      </c>
      <c r="T106" s="59" t="str">
        <f>IF($E106=5,$D106," ")</f>
        <v xml:space="preserve"> </v>
      </c>
      <c r="U106" s="9"/>
      <c r="V106" s="53" t="str">
        <f>IF($E106=6,$B106," ")</f>
        <v xml:space="preserve"> </v>
      </c>
      <c r="W106" s="76" t="str">
        <f>IF($E106=6,$D106," ")</f>
        <v xml:space="preserve"> </v>
      </c>
    </row>
    <row r="107" spans="1:23" x14ac:dyDescent="0.25">
      <c r="B107" s="107" t="s">
        <v>220</v>
      </c>
      <c r="D107" s="54">
        <v>2</v>
      </c>
      <c r="E107" s="54">
        <v>4</v>
      </c>
      <c r="G107" s="53" t="str">
        <f t="shared" si="24"/>
        <v xml:space="preserve"> </v>
      </c>
      <c r="H107" s="59" t="str">
        <f t="shared" si="25"/>
        <v xml:space="preserve"> </v>
      </c>
      <c r="I107" s="60"/>
      <c r="J107" s="53" t="str">
        <f t="shared" si="26"/>
        <v xml:space="preserve"> </v>
      </c>
      <c r="K107" s="59" t="str">
        <f t="shared" si="27"/>
        <v xml:space="preserve"> </v>
      </c>
      <c r="L107" s="60"/>
      <c r="M107" s="53" t="str">
        <f t="shared" si="28"/>
        <v xml:space="preserve"> </v>
      </c>
      <c r="N107" s="59" t="str">
        <f t="shared" si="29"/>
        <v xml:space="preserve"> </v>
      </c>
      <c r="O107" s="60"/>
      <c r="P107" s="53" t="str">
        <f t="shared" si="30"/>
        <v>公会祈福、科技内容设计</v>
      </c>
      <c r="Q107" s="59">
        <f t="shared" si="31"/>
        <v>2</v>
      </c>
      <c r="R107" s="60"/>
      <c r="S107" s="53" t="str">
        <f t="shared" si="32"/>
        <v xml:space="preserve"> </v>
      </c>
      <c r="T107" s="59" t="str">
        <f t="shared" si="34"/>
        <v xml:space="preserve"> </v>
      </c>
      <c r="V107" s="53" t="str">
        <f t="shared" si="35"/>
        <v xml:space="preserve"> </v>
      </c>
      <c r="W107" s="76" t="str">
        <f t="shared" si="36"/>
        <v xml:space="preserve"> </v>
      </c>
    </row>
    <row r="108" spans="1:23" x14ac:dyDescent="0.25">
      <c r="B108" s="107" t="s">
        <v>219</v>
      </c>
      <c r="D108" s="54">
        <v>1</v>
      </c>
      <c r="E108" s="54">
        <v>4</v>
      </c>
      <c r="G108" s="53" t="str">
        <f t="shared" si="24"/>
        <v xml:space="preserve"> </v>
      </c>
      <c r="H108" s="59" t="str">
        <f t="shared" si="25"/>
        <v xml:space="preserve"> </v>
      </c>
      <c r="I108" s="60"/>
      <c r="J108" s="53" t="str">
        <f t="shared" si="26"/>
        <v xml:space="preserve"> </v>
      </c>
      <c r="K108" s="59" t="str">
        <f t="shared" si="27"/>
        <v xml:space="preserve"> </v>
      </c>
      <c r="L108" s="60"/>
      <c r="M108" s="53" t="str">
        <f t="shared" si="28"/>
        <v xml:space="preserve"> </v>
      </c>
      <c r="N108" s="59" t="str">
        <f t="shared" si="29"/>
        <v xml:space="preserve"> </v>
      </c>
      <c r="O108" s="60"/>
      <c r="P108" s="53" t="str">
        <f t="shared" si="30"/>
        <v>公会祈福、科技配置</v>
      </c>
      <c r="Q108" s="59">
        <f t="shared" si="31"/>
        <v>1</v>
      </c>
      <c r="R108" s="60"/>
      <c r="S108" s="53" t="str">
        <f t="shared" si="32"/>
        <v xml:space="preserve"> </v>
      </c>
      <c r="T108" s="59" t="str">
        <f t="shared" si="34"/>
        <v xml:space="preserve"> </v>
      </c>
      <c r="V108" s="53" t="str">
        <f t="shared" si="35"/>
        <v xml:space="preserve"> </v>
      </c>
      <c r="W108" s="76" t="str">
        <f t="shared" si="36"/>
        <v xml:space="preserve"> </v>
      </c>
    </row>
    <row r="109" spans="1:23" ht="34" x14ac:dyDescent="0.25">
      <c r="A109" s="5"/>
      <c r="B109" s="107" t="s">
        <v>788</v>
      </c>
      <c r="D109" s="61">
        <v>1</v>
      </c>
      <c r="E109" s="54">
        <v>6</v>
      </c>
      <c r="G109" s="53" t="str">
        <f t="shared" si="24"/>
        <v xml:space="preserve"> </v>
      </c>
      <c r="H109" s="59" t="str">
        <f t="shared" si="25"/>
        <v xml:space="preserve"> </v>
      </c>
      <c r="I109" s="60"/>
      <c r="J109" s="53" t="str">
        <f t="shared" si="26"/>
        <v xml:space="preserve"> </v>
      </c>
      <c r="K109" s="59" t="str">
        <f t="shared" si="27"/>
        <v xml:space="preserve"> </v>
      </c>
      <c r="L109" s="60"/>
      <c r="M109" s="53" t="str">
        <f t="shared" si="28"/>
        <v xml:space="preserve"> </v>
      </c>
      <c r="N109" s="59" t="str">
        <f t="shared" si="29"/>
        <v xml:space="preserve"> </v>
      </c>
      <c r="O109" s="60"/>
      <c r="P109" s="53" t="str">
        <f t="shared" si="30"/>
        <v xml:space="preserve"> </v>
      </c>
      <c r="Q109" s="59" t="str">
        <f t="shared" si="31"/>
        <v xml:space="preserve"> </v>
      </c>
      <c r="R109" s="60"/>
      <c r="S109" s="53" t="str">
        <f t="shared" si="32"/>
        <v xml:space="preserve"> </v>
      </c>
      <c r="T109" s="59" t="str">
        <f t="shared" si="34"/>
        <v xml:space="preserve"> </v>
      </c>
      <c r="V109" s="53" t="str">
        <f t="shared" si="35"/>
        <v>充值商店界面版面和功能补充</v>
      </c>
      <c r="W109" s="76">
        <f t="shared" si="36"/>
        <v>1</v>
      </c>
    </row>
    <row r="110" spans="1:23" x14ac:dyDescent="0.25">
      <c r="G110" s="53" t="str">
        <f t="shared" si="24"/>
        <v xml:space="preserve"> </v>
      </c>
      <c r="H110" s="59" t="str">
        <f t="shared" si="25"/>
        <v xml:space="preserve"> </v>
      </c>
      <c r="I110" s="60"/>
      <c r="J110" s="53" t="str">
        <f t="shared" si="26"/>
        <v xml:space="preserve"> </v>
      </c>
      <c r="K110" s="59" t="str">
        <f t="shared" si="27"/>
        <v xml:space="preserve"> </v>
      </c>
      <c r="L110" s="60"/>
      <c r="M110" s="53" t="str">
        <f t="shared" si="28"/>
        <v xml:space="preserve"> </v>
      </c>
      <c r="N110" s="59" t="str">
        <f t="shared" si="29"/>
        <v xml:space="preserve"> </v>
      </c>
      <c r="O110" s="60"/>
      <c r="P110" s="53" t="str">
        <f t="shared" si="30"/>
        <v xml:space="preserve"> </v>
      </c>
      <c r="Q110" s="59" t="str">
        <f t="shared" si="31"/>
        <v xml:space="preserve"> </v>
      </c>
      <c r="R110" s="60"/>
      <c r="S110" s="53" t="str">
        <f t="shared" si="32"/>
        <v xml:space="preserve"> </v>
      </c>
      <c r="T110" s="59" t="str">
        <f t="shared" si="34"/>
        <v xml:space="preserve"> </v>
      </c>
      <c r="V110" s="53" t="str">
        <f t="shared" si="35"/>
        <v xml:space="preserve"> </v>
      </c>
      <c r="W110" s="76" t="str">
        <f t="shared" si="36"/>
        <v xml:space="preserve"> </v>
      </c>
    </row>
    <row r="111" spans="1:23" x14ac:dyDescent="0.25">
      <c r="B111" s="104" t="s">
        <v>225</v>
      </c>
      <c r="C111" s="56"/>
      <c r="D111" s="54">
        <v>0.5</v>
      </c>
      <c r="E111" s="54">
        <v>5</v>
      </c>
      <c r="G111" s="53" t="str">
        <f t="shared" si="24"/>
        <v xml:space="preserve"> </v>
      </c>
      <c r="H111" s="59" t="str">
        <f t="shared" si="25"/>
        <v xml:space="preserve"> </v>
      </c>
      <c r="I111" s="60"/>
      <c r="J111" s="53" t="str">
        <f t="shared" si="26"/>
        <v xml:space="preserve"> </v>
      </c>
      <c r="K111" s="59" t="str">
        <f t="shared" si="27"/>
        <v xml:space="preserve"> </v>
      </c>
      <c r="L111" s="60"/>
      <c r="M111" s="53" t="str">
        <f t="shared" si="28"/>
        <v xml:space="preserve"> </v>
      </c>
      <c r="N111" s="59" t="str">
        <f t="shared" si="29"/>
        <v xml:space="preserve"> </v>
      </c>
      <c r="O111" s="60"/>
      <c r="P111" s="53" t="str">
        <f t="shared" si="30"/>
        <v xml:space="preserve"> </v>
      </c>
      <c r="Q111" s="59" t="str">
        <f t="shared" si="31"/>
        <v xml:space="preserve"> </v>
      </c>
      <c r="R111" s="60"/>
      <c r="S111" s="53" t="str">
        <f t="shared" si="32"/>
        <v>loading界面- 验收，Debug</v>
      </c>
      <c r="T111" s="59">
        <f t="shared" si="34"/>
        <v>0.5</v>
      </c>
      <c r="V111" s="53" t="str">
        <f t="shared" si="35"/>
        <v xml:space="preserve"> </v>
      </c>
      <c r="W111" s="76" t="str">
        <f t="shared" si="36"/>
        <v xml:space="preserve"> </v>
      </c>
    </row>
    <row r="112" spans="1:23" ht="34" x14ac:dyDescent="0.25">
      <c r="B112" s="107" t="s">
        <v>224</v>
      </c>
      <c r="D112" s="54">
        <v>0.5</v>
      </c>
      <c r="E112" s="54">
        <v>5</v>
      </c>
      <c r="G112" s="53" t="str">
        <f t="shared" si="24"/>
        <v xml:space="preserve"> </v>
      </c>
      <c r="H112" s="59" t="str">
        <f t="shared" si="25"/>
        <v xml:space="preserve"> </v>
      </c>
      <c r="I112" s="60"/>
      <c r="J112" s="53" t="str">
        <f t="shared" si="26"/>
        <v xml:space="preserve"> </v>
      </c>
      <c r="K112" s="59" t="str">
        <f t="shared" si="27"/>
        <v xml:space="preserve"> </v>
      </c>
      <c r="L112" s="60"/>
      <c r="M112" s="53" t="str">
        <f t="shared" si="28"/>
        <v xml:space="preserve"> </v>
      </c>
      <c r="N112" s="59" t="str">
        <f t="shared" si="29"/>
        <v xml:space="preserve"> </v>
      </c>
      <c r="O112" s="60"/>
      <c r="P112" s="53" t="str">
        <f t="shared" si="30"/>
        <v xml:space="preserve"> </v>
      </c>
      <c r="Q112" s="59" t="str">
        <f t="shared" si="31"/>
        <v xml:space="preserve"> </v>
      </c>
      <c r="R112" s="60"/>
      <c r="S112" s="53" t="str">
        <f t="shared" si="32"/>
        <v>0.7版本对局外调整-验收，Debug</v>
      </c>
      <c r="T112" s="59">
        <f t="shared" si="34"/>
        <v>0.5</v>
      </c>
      <c r="V112" s="53" t="str">
        <f t="shared" si="35"/>
        <v xml:space="preserve"> </v>
      </c>
      <c r="W112" s="76" t="str">
        <f t="shared" si="36"/>
        <v xml:space="preserve"> </v>
      </c>
    </row>
    <row r="113" spans="1:23" x14ac:dyDescent="0.25">
      <c r="B113" s="107" t="s">
        <v>199</v>
      </c>
      <c r="C113" s="52"/>
      <c r="D113" s="61">
        <v>2</v>
      </c>
      <c r="E113" s="54">
        <v>5</v>
      </c>
      <c r="F113" s="53" t="s">
        <v>112</v>
      </c>
      <c r="G113" s="53" t="str">
        <f t="shared" si="24"/>
        <v xml:space="preserve"> </v>
      </c>
      <c r="H113" s="59" t="str">
        <f t="shared" si="25"/>
        <v xml:space="preserve"> </v>
      </c>
      <c r="I113" s="60"/>
      <c r="J113" s="53" t="str">
        <f t="shared" si="26"/>
        <v xml:space="preserve"> </v>
      </c>
      <c r="K113" s="59" t="str">
        <f t="shared" si="27"/>
        <v xml:space="preserve"> </v>
      </c>
      <c r="L113" s="60"/>
      <c r="M113" s="53" t="str">
        <f t="shared" si="28"/>
        <v xml:space="preserve"> </v>
      </c>
      <c r="N113" s="59" t="str">
        <f t="shared" si="29"/>
        <v xml:space="preserve"> </v>
      </c>
      <c r="O113" s="60"/>
      <c r="P113" s="53" t="str">
        <f t="shared" si="30"/>
        <v xml:space="preserve"> </v>
      </c>
      <c r="Q113" s="59" t="str">
        <f t="shared" si="31"/>
        <v xml:space="preserve"> </v>
      </c>
      <c r="R113" s="60"/>
      <c r="S113" s="53" t="str">
        <f t="shared" si="32"/>
        <v>公会任务设计，包括公会副本</v>
      </c>
      <c r="T113" s="59">
        <f t="shared" si="34"/>
        <v>2</v>
      </c>
      <c r="V113" s="53" t="str">
        <f t="shared" si="35"/>
        <v xml:space="preserve"> </v>
      </c>
      <c r="W113" s="76" t="str">
        <f t="shared" si="36"/>
        <v xml:space="preserve"> </v>
      </c>
    </row>
    <row r="114" spans="1:23" x14ac:dyDescent="0.25">
      <c r="B114" s="107" t="s">
        <v>367</v>
      </c>
      <c r="C114" s="52"/>
      <c r="D114" s="61">
        <v>2</v>
      </c>
      <c r="E114" s="54">
        <v>5</v>
      </c>
      <c r="G114" s="53" t="str">
        <f t="shared" si="24"/>
        <v xml:space="preserve"> </v>
      </c>
      <c r="H114" s="59" t="str">
        <f t="shared" si="25"/>
        <v xml:space="preserve"> </v>
      </c>
      <c r="I114" s="60"/>
      <c r="J114" s="53" t="str">
        <f t="shared" si="26"/>
        <v xml:space="preserve"> </v>
      </c>
      <c r="K114" s="59" t="str">
        <f t="shared" si="27"/>
        <v xml:space="preserve"> </v>
      </c>
      <c r="L114" s="60"/>
      <c r="M114" s="53" t="str">
        <f t="shared" si="28"/>
        <v xml:space="preserve"> </v>
      </c>
      <c r="N114" s="59" t="str">
        <f t="shared" si="29"/>
        <v xml:space="preserve"> </v>
      </c>
      <c r="O114" s="60"/>
      <c r="P114" s="53" t="str">
        <f t="shared" si="30"/>
        <v xml:space="preserve"> </v>
      </c>
      <c r="Q114" s="59" t="str">
        <f t="shared" si="31"/>
        <v xml:space="preserve"> </v>
      </c>
      <c r="R114" s="60"/>
      <c r="S114" s="53" t="str">
        <f t="shared" si="32"/>
        <v>公会任务配置</v>
      </c>
      <c r="T114" s="59">
        <f t="shared" si="34"/>
        <v>2</v>
      </c>
      <c r="V114" s="53" t="str">
        <f t="shared" si="35"/>
        <v xml:space="preserve"> </v>
      </c>
      <c r="W114" s="76" t="str">
        <f t="shared" si="36"/>
        <v xml:space="preserve"> </v>
      </c>
    </row>
    <row r="115" spans="1:23" x14ac:dyDescent="0.25">
      <c r="B115" s="107" t="s">
        <v>799</v>
      </c>
      <c r="C115" s="52"/>
      <c r="D115" s="61"/>
      <c r="G115" s="53" t="str">
        <f t="shared" si="24"/>
        <v xml:space="preserve"> </v>
      </c>
      <c r="H115" s="59" t="str">
        <f t="shared" si="25"/>
        <v xml:space="preserve"> </v>
      </c>
      <c r="I115" s="60"/>
      <c r="J115" s="53" t="str">
        <f t="shared" si="26"/>
        <v xml:space="preserve"> </v>
      </c>
      <c r="K115" s="59" t="str">
        <f t="shared" si="27"/>
        <v xml:space="preserve"> </v>
      </c>
      <c r="L115" s="60"/>
      <c r="M115" s="53" t="str">
        <f t="shared" si="28"/>
        <v xml:space="preserve"> </v>
      </c>
      <c r="N115" s="59" t="str">
        <f t="shared" si="29"/>
        <v xml:space="preserve"> </v>
      </c>
      <c r="O115" s="60"/>
      <c r="P115" s="53" t="str">
        <f t="shared" si="30"/>
        <v xml:space="preserve"> </v>
      </c>
      <c r="Q115" s="59" t="str">
        <f t="shared" si="31"/>
        <v xml:space="preserve"> </v>
      </c>
      <c r="R115" s="60"/>
      <c r="S115" s="53" t="str">
        <f t="shared" si="32"/>
        <v xml:space="preserve"> </v>
      </c>
      <c r="T115" s="59" t="str">
        <f t="shared" si="34"/>
        <v xml:space="preserve"> </v>
      </c>
      <c r="V115" s="53" t="str">
        <f t="shared" si="35"/>
        <v xml:space="preserve"> </v>
      </c>
      <c r="W115" s="76" t="str">
        <f t="shared" si="36"/>
        <v xml:space="preserve"> </v>
      </c>
    </row>
    <row r="116" spans="1:23" x14ac:dyDescent="0.25">
      <c r="A116" s="5"/>
      <c r="B116" s="52" t="s">
        <v>368</v>
      </c>
      <c r="C116" s="52"/>
      <c r="D116" s="61">
        <v>2</v>
      </c>
      <c r="E116" s="54">
        <v>6</v>
      </c>
      <c r="G116" s="53"/>
      <c r="H116" s="59"/>
      <c r="I116" s="60"/>
      <c r="J116" s="53"/>
      <c r="K116" s="59"/>
      <c r="L116" s="60"/>
      <c r="M116" s="53"/>
      <c r="N116" s="59"/>
      <c r="O116" s="60"/>
      <c r="P116" s="53"/>
      <c r="Q116" s="59"/>
      <c r="R116" s="60"/>
      <c r="S116" s="53"/>
      <c r="T116" s="59"/>
      <c r="V116" s="53"/>
      <c r="W116" s="76"/>
    </row>
    <row r="117" spans="1:23" x14ac:dyDescent="0.25">
      <c r="A117" s="5"/>
      <c r="B117" s="52" t="s">
        <v>228</v>
      </c>
      <c r="C117" s="52"/>
      <c r="D117" s="61">
        <v>1</v>
      </c>
      <c r="E117" s="54">
        <v>6</v>
      </c>
      <c r="G117" s="53" t="str">
        <f t="shared" si="24"/>
        <v xml:space="preserve"> </v>
      </c>
      <c r="H117" s="59" t="str">
        <f t="shared" si="25"/>
        <v xml:space="preserve"> </v>
      </c>
      <c r="I117" s="60"/>
      <c r="J117" s="53" t="str">
        <f t="shared" si="26"/>
        <v xml:space="preserve"> </v>
      </c>
      <c r="K117" s="59" t="str">
        <f t="shared" si="27"/>
        <v xml:space="preserve"> </v>
      </c>
      <c r="L117" s="60"/>
      <c r="M117" s="53" t="str">
        <f t="shared" si="28"/>
        <v xml:space="preserve"> </v>
      </c>
      <c r="N117" s="59" t="str">
        <f t="shared" si="29"/>
        <v xml:space="preserve"> </v>
      </c>
      <c r="O117" s="60"/>
      <c r="P117" s="53" t="str">
        <f t="shared" si="30"/>
        <v xml:space="preserve"> </v>
      </c>
      <c r="Q117" s="59" t="str">
        <f t="shared" si="31"/>
        <v xml:space="preserve"> </v>
      </c>
      <c r="R117" s="60"/>
      <c r="S117" s="53" t="str">
        <f t="shared" si="32"/>
        <v xml:space="preserve"> </v>
      </c>
      <c r="T117" s="59" t="str">
        <f t="shared" si="34"/>
        <v xml:space="preserve"> </v>
      </c>
      <c r="V117" s="53" t="str">
        <f t="shared" si="35"/>
        <v>公会任务配置 -Debug</v>
      </c>
      <c r="W117" s="76">
        <f t="shared" si="36"/>
        <v>1</v>
      </c>
    </row>
    <row r="118" spans="1:23" x14ac:dyDescent="0.25">
      <c r="A118" s="5"/>
      <c r="B118" s="52"/>
      <c r="D118" s="61"/>
      <c r="G118" s="53"/>
      <c r="H118" s="59"/>
      <c r="I118" s="60"/>
      <c r="J118" s="53"/>
      <c r="K118" s="59"/>
      <c r="L118" s="60"/>
      <c r="M118" s="53"/>
      <c r="N118" s="59"/>
      <c r="O118" s="60"/>
      <c r="P118" s="53"/>
      <c r="Q118" s="59"/>
      <c r="R118" s="60"/>
      <c r="S118" s="53"/>
      <c r="T118" s="59"/>
    </row>
    <row r="119" spans="1:23" s="34" customFormat="1" x14ac:dyDescent="0.25">
      <c r="B119" s="37" t="s">
        <v>338</v>
      </c>
      <c r="C119" s="37"/>
      <c r="D119" s="35">
        <f>SUM(D89:D117)</f>
        <v>32</v>
      </c>
      <c r="E119" s="35"/>
      <c r="F119" s="36"/>
      <c r="H119" s="35">
        <f>SUM(H90:H117)</f>
        <v>3.5</v>
      </c>
      <c r="I119" s="38"/>
      <c r="K119" s="35">
        <f>SUM(K90:K117)</f>
        <v>6</v>
      </c>
      <c r="L119" s="38"/>
      <c r="N119" s="35">
        <f>SUM(N90:N117)</f>
        <v>6.5</v>
      </c>
      <c r="O119" s="38"/>
      <c r="Q119" s="35">
        <f>SUM(Q90:Q117)</f>
        <v>7</v>
      </c>
      <c r="R119" s="38"/>
      <c r="T119" s="35">
        <f>SUM(T90:T117)</f>
        <v>5</v>
      </c>
      <c r="U119" s="38"/>
      <c r="W119" s="35">
        <f>SUM(W90:W117)</f>
        <v>2</v>
      </c>
    </row>
    <row r="120" spans="1:23" x14ac:dyDescent="0.25">
      <c r="A120" s="5"/>
      <c r="B120" s="52"/>
      <c r="C120" s="52"/>
      <c r="D120" s="61"/>
      <c r="G120" s="53"/>
      <c r="H120" s="59"/>
      <c r="I120" s="60"/>
      <c r="J120" s="53"/>
      <c r="K120" s="59"/>
      <c r="L120" s="60"/>
      <c r="M120" s="53"/>
      <c r="N120" s="59"/>
      <c r="O120" s="60"/>
      <c r="P120" s="53"/>
      <c r="Q120" s="59"/>
      <c r="R120" s="60"/>
      <c r="S120" s="53"/>
      <c r="T120" s="59"/>
    </row>
    <row r="121" spans="1:23" x14ac:dyDescent="0.25">
      <c r="A121" s="5"/>
      <c r="B121" s="34" t="s">
        <v>812</v>
      </c>
      <c r="C121" s="52"/>
      <c r="D121" s="61"/>
      <c r="G121" s="53"/>
      <c r="H121" s="59"/>
      <c r="I121" s="60"/>
      <c r="J121" s="53"/>
      <c r="K121" s="59"/>
      <c r="L121" s="60"/>
      <c r="M121" s="53"/>
      <c r="N121" s="59"/>
      <c r="O121" s="60"/>
      <c r="P121" s="53"/>
      <c r="Q121" s="59"/>
      <c r="R121" s="60"/>
      <c r="S121" s="53"/>
      <c r="T121" s="59"/>
    </row>
    <row r="122" spans="1:23" x14ac:dyDescent="0.25">
      <c r="A122" s="5"/>
      <c r="B122" s="34"/>
      <c r="C122" s="52"/>
      <c r="D122" s="61"/>
      <c r="G122" s="53"/>
      <c r="H122" s="59"/>
      <c r="I122" s="60"/>
      <c r="J122" s="53"/>
      <c r="K122" s="59"/>
      <c r="L122" s="60"/>
      <c r="M122" s="53"/>
      <c r="N122" s="59"/>
      <c r="O122" s="60"/>
      <c r="P122" s="53"/>
      <c r="Q122" s="59"/>
      <c r="R122" s="60"/>
      <c r="S122" s="53"/>
      <c r="T122" s="59"/>
    </row>
    <row r="123" spans="1:23" x14ac:dyDescent="0.25">
      <c r="A123" s="5"/>
      <c r="B123" s="61" t="s">
        <v>808</v>
      </c>
      <c r="C123" s="52"/>
      <c r="D123" s="61">
        <v>0.5</v>
      </c>
      <c r="E123" s="54">
        <v>7</v>
      </c>
      <c r="G123" s="53"/>
      <c r="H123" s="59"/>
      <c r="I123" s="60"/>
      <c r="J123" s="53"/>
      <c r="K123" s="59"/>
      <c r="L123" s="60"/>
      <c r="M123" s="53"/>
      <c r="N123" s="59"/>
      <c r="O123" s="60"/>
      <c r="P123" s="53"/>
      <c r="Q123" s="59"/>
      <c r="R123" s="60"/>
      <c r="S123" s="53"/>
      <c r="T123" s="59"/>
    </row>
    <row r="124" spans="1:23" x14ac:dyDescent="0.25">
      <c r="A124" s="5"/>
      <c r="B124" s="61" t="s">
        <v>810</v>
      </c>
      <c r="C124" s="52"/>
      <c r="D124" s="61">
        <v>0.5</v>
      </c>
      <c r="E124" s="54">
        <v>7</v>
      </c>
      <c r="G124" s="53"/>
      <c r="H124" s="59"/>
      <c r="I124" s="60"/>
      <c r="J124" s="53"/>
      <c r="K124" s="59"/>
      <c r="L124" s="60"/>
      <c r="M124" s="53"/>
      <c r="N124" s="59"/>
      <c r="O124" s="60"/>
      <c r="P124" s="53"/>
      <c r="Q124" s="59"/>
      <c r="R124" s="60"/>
      <c r="S124" s="53"/>
      <c r="T124" s="59"/>
    </row>
    <row r="125" spans="1:23" x14ac:dyDescent="0.25">
      <c r="A125" s="5"/>
      <c r="B125" s="119" t="s">
        <v>821</v>
      </c>
      <c r="C125" s="52"/>
      <c r="D125" s="61">
        <v>5</v>
      </c>
      <c r="E125" s="54">
        <v>7</v>
      </c>
      <c r="G125" s="53"/>
      <c r="H125" s="59"/>
      <c r="I125" s="60"/>
      <c r="J125" s="53"/>
      <c r="K125" s="59"/>
      <c r="L125" s="60"/>
      <c r="M125" s="53"/>
      <c r="N125" s="59"/>
      <c r="O125" s="60"/>
      <c r="P125" s="53"/>
      <c r="Q125" s="59"/>
      <c r="R125" s="60"/>
      <c r="S125" s="53"/>
      <c r="T125" s="59"/>
    </row>
    <row r="126" spans="1:23" x14ac:dyDescent="0.25">
      <c r="A126" s="5"/>
      <c r="B126" s="119" t="s">
        <v>805</v>
      </c>
      <c r="C126" s="52"/>
      <c r="D126" s="61">
        <v>0.5</v>
      </c>
      <c r="E126" s="54">
        <v>7</v>
      </c>
      <c r="G126" s="53"/>
      <c r="H126" s="59"/>
      <c r="I126" s="60"/>
      <c r="J126" s="53"/>
      <c r="K126" s="59"/>
      <c r="L126" s="60"/>
      <c r="M126" s="53"/>
      <c r="N126" s="59"/>
      <c r="O126" s="60"/>
      <c r="P126" s="53"/>
      <c r="Q126" s="59"/>
      <c r="R126" s="60"/>
      <c r="S126" s="53"/>
      <c r="T126" s="59"/>
    </row>
    <row r="127" spans="1:23" x14ac:dyDescent="0.25">
      <c r="A127" s="5"/>
      <c r="B127" s="90" t="s">
        <v>115</v>
      </c>
      <c r="C127" s="52"/>
      <c r="D127" s="61">
        <v>3</v>
      </c>
      <c r="E127" s="54">
        <v>7</v>
      </c>
      <c r="G127" s="53" t="str">
        <f>IF($E127=1,$B127," ")</f>
        <v xml:space="preserve"> </v>
      </c>
      <c r="H127" s="59" t="str">
        <f>IF($E127=1,$D127," ")</f>
        <v xml:space="preserve"> </v>
      </c>
      <c r="I127" s="60"/>
      <c r="J127" s="53" t="str">
        <f>IF($E127=2,$B127," ")</f>
        <v xml:space="preserve"> </v>
      </c>
      <c r="K127" s="59" t="str">
        <f>IF($E127=2,$D127," ")</f>
        <v xml:space="preserve"> </v>
      </c>
      <c r="L127" s="60"/>
      <c r="M127" s="53" t="str">
        <f>IF($E127=3,$B127," ")</f>
        <v xml:space="preserve"> </v>
      </c>
      <c r="N127" s="59" t="str">
        <f>IF($E127=3,$D127," ")</f>
        <v xml:space="preserve"> </v>
      </c>
      <c r="O127" s="60"/>
      <c r="P127" s="53" t="str">
        <f>IF($E127=4,$B127," ")</f>
        <v xml:space="preserve"> </v>
      </c>
      <c r="Q127" s="59" t="str">
        <f>IF($E127=4,$D127," ")</f>
        <v xml:space="preserve"> </v>
      </c>
      <c r="R127" s="60"/>
      <c r="S127" s="53" t="str">
        <f>IF($E127=5,$B127," ")</f>
        <v xml:space="preserve"> </v>
      </c>
      <c r="T127" s="59" t="str">
        <f>IF($E127=5,$D127," ")</f>
        <v xml:space="preserve"> </v>
      </c>
      <c r="V127" s="53" t="str">
        <f>IF($E127=6,$B127," ")</f>
        <v xml:space="preserve"> </v>
      </c>
      <c r="W127" s="76" t="str">
        <f>IF($E127=6,$D127," ")</f>
        <v xml:space="preserve"> </v>
      </c>
    </row>
    <row r="128" spans="1:23" x14ac:dyDescent="0.25">
      <c r="A128" s="5"/>
      <c r="B128" s="61" t="s">
        <v>747</v>
      </c>
      <c r="C128" s="52"/>
      <c r="D128" s="61">
        <v>3</v>
      </c>
      <c r="E128" s="54">
        <v>7</v>
      </c>
      <c r="G128" s="53"/>
      <c r="H128" s="59"/>
      <c r="I128" s="60"/>
      <c r="J128" s="53"/>
      <c r="K128" s="59"/>
      <c r="L128" s="60"/>
      <c r="M128" s="53"/>
      <c r="N128" s="59"/>
      <c r="O128" s="60"/>
      <c r="P128" s="53"/>
      <c r="Q128" s="59"/>
      <c r="R128" s="60"/>
      <c r="S128" s="53"/>
      <c r="T128" s="59"/>
    </row>
    <row r="129" spans="1:20" ht="34" x14ac:dyDescent="0.25">
      <c r="A129" s="5"/>
      <c r="B129" s="52" t="s">
        <v>372</v>
      </c>
      <c r="D129" s="54">
        <v>2</v>
      </c>
      <c r="E129" s="54">
        <v>7</v>
      </c>
      <c r="F129" s="53" t="s">
        <v>373</v>
      </c>
      <c r="G129" s="53" t="str">
        <f>IF($E129=1,$B129," ")</f>
        <v xml:space="preserve"> </v>
      </c>
      <c r="H129" s="59" t="str">
        <f>IF($E129=1,$D129," ")</f>
        <v xml:space="preserve"> </v>
      </c>
      <c r="I129" s="60"/>
      <c r="J129" s="53" t="str">
        <f>IF($E129=2,$B129," ")</f>
        <v xml:space="preserve"> </v>
      </c>
      <c r="K129" s="59" t="str">
        <f>IF($E129=2,$D129," ")</f>
        <v xml:space="preserve"> </v>
      </c>
      <c r="L129" s="60"/>
      <c r="M129" s="53" t="str">
        <f>IF($E129=3,$B129," ")</f>
        <v xml:space="preserve"> </v>
      </c>
      <c r="N129" s="59" t="str">
        <f>IF($E129=3,$D129," ")</f>
        <v xml:space="preserve"> </v>
      </c>
      <c r="O129" s="60"/>
      <c r="P129" s="53" t="str">
        <f>IF($E129=4,$B129," ")</f>
        <v xml:space="preserve"> </v>
      </c>
      <c r="Q129" s="59" t="str">
        <f>IF($E129=4,$D129," ")</f>
        <v xml:space="preserve"> </v>
      </c>
      <c r="R129" s="60"/>
      <c r="S129" s="53" t="str">
        <f>IF($E129=5,$B129," ")</f>
        <v xml:space="preserve"> </v>
      </c>
      <c r="T129" s="59" t="str">
        <f>IF($E129=5,$D129," ")</f>
        <v xml:space="preserve"> </v>
      </c>
    </row>
    <row r="130" spans="1:20" x14ac:dyDescent="0.25">
      <c r="B130" s="52" t="s">
        <v>198</v>
      </c>
      <c r="D130" s="54">
        <v>1</v>
      </c>
      <c r="E130" s="54">
        <v>7</v>
      </c>
      <c r="G130" s="53" t="str">
        <f>IF($E130=1,$B130," ")</f>
        <v xml:space="preserve"> </v>
      </c>
      <c r="H130" s="59" t="str">
        <f>IF($E130=1,$D130," ")</f>
        <v xml:space="preserve"> </v>
      </c>
      <c r="I130" s="60"/>
      <c r="J130" s="53" t="str">
        <f>IF($E130=2,$B130," ")</f>
        <v xml:space="preserve"> </v>
      </c>
      <c r="K130" s="59" t="str">
        <f>IF($E130=2,$D130," ")</f>
        <v xml:space="preserve"> </v>
      </c>
      <c r="L130" s="60"/>
      <c r="M130" s="53" t="str">
        <f>IF($E130=3,$B130," ")</f>
        <v xml:space="preserve"> </v>
      </c>
      <c r="N130" s="59" t="str">
        <f>IF($E130=3,$D130," ")</f>
        <v xml:space="preserve"> </v>
      </c>
      <c r="O130" s="60"/>
      <c r="P130" s="53" t="str">
        <f>IF($E130=4,$B130," ")</f>
        <v xml:space="preserve"> </v>
      </c>
      <c r="Q130" s="59" t="str">
        <f>IF($E130=4,$D130," ")</f>
        <v xml:space="preserve"> </v>
      </c>
      <c r="R130" s="60"/>
      <c r="S130" s="53" t="str">
        <f>IF($E130=5,$B130," ")</f>
        <v xml:space="preserve"> </v>
      </c>
      <c r="T130" s="59" t="str">
        <f>IF($E130=5,$D130," ")</f>
        <v xml:space="preserve"> </v>
      </c>
    </row>
    <row r="131" spans="1:20" x14ac:dyDescent="0.25">
      <c r="B131" s="52" t="s">
        <v>227</v>
      </c>
      <c r="D131" s="54">
        <v>1</v>
      </c>
      <c r="E131" s="54">
        <v>7</v>
      </c>
      <c r="G131" s="53" t="str">
        <f>IF($E131=1,$B131," ")</f>
        <v xml:space="preserve"> </v>
      </c>
      <c r="H131" s="59" t="str">
        <f>IF($E131=1,$D131," ")</f>
        <v xml:space="preserve"> </v>
      </c>
      <c r="I131" s="60"/>
      <c r="J131" s="53" t="str">
        <f>IF($E131=2,$B131," ")</f>
        <v xml:space="preserve"> </v>
      </c>
      <c r="K131" s="59" t="str">
        <f>IF($E131=2,$D131," ")</f>
        <v xml:space="preserve"> </v>
      </c>
      <c r="L131" s="60"/>
      <c r="M131" s="53" t="str">
        <f>IF($E131=3,$B131," ")</f>
        <v xml:space="preserve"> </v>
      </c>
      <c r="N131" s="59" t="str">
        <f>IF($E131=3,$D131," ")</f>
        <v xml:space="preserve"> </v>
      </c>
      <c r="O131" s="60"/>
      <c r="P131" s="53" t="str">
        <f>IF($E131=4,$B131," ")</f>
        <v xml:space="preserve"> </v>
      </c>
      <c r="Q131" s="59" t="str">
        <f>IF($E131=4,$D131," ")</f>
        <v xml:space="preserve"> </v>
      </c>
      <c r="R131" s="60"/>
      <c r="S131" s="53" t="str">
        <f>IF($E131=5,$B131," ")</f>
        <v xml:space="preserve"> </v>
      </c>
      <c r="T131" s="59" t="str">
        <f>IF($E131=5,$D131," ")</f>
        <v xml:space="preserve"> </v>
      </c>
    </row>
    <row r="132" spans="1:20" x14ac:dyDescent="0.25">
      <c r="B132" s="52" t="s">
        <v>697</v>
      </c>
      <c r="D132" s="54">
        <v>3</v>
      </c>
      <c r="E132" s="54">
        <v>7</v>
      </c>
      <c r="F132" s="53" t="s">
        <v>820</v>
      </c>
      <c r="G132" s="53"/>
      <c r="H132" s="59"/>
      <c r="I132" s="60"/>
      <c r="J132" s="53"/>
      <c r="K132" s="59"/>
      <c r="L132" s="60"/>
      <c r="M132" s="53"/>
      <c r="N132" s="59"/>
      <c r="O132" s="60"/>
      <c r="P132" s="53"/>
      <c r="Q132" s="59"/>
      <c r="R132" s="60"/>
      <c r="S132" s="53"/>
      <c r="T132" s="59"/>
    </row>
    <row r="133" spans="1:20" x14ac:dyDescent="0.25">
      <c r="A133" s="5"/>
      <c r="C133" s="52"/>
      <c r="D133" s="61"/>
      <c r="G133" s="53"/>
      <c r="H133" s="59"/>
      <c r="I133" s="60"/>
      <c r="J133" s="53"/>
      <c r="K133" s="59"/>
      <c r="L133" s="60"/>
      <c r="M133" s="53"/>
      <c r="N133" s="59"/>
      <c r="O133" s="60"/>
      <c r="P133" s="53"/>
      <c r="Q133" s="59"/>
      <c r="R133" s="60"/>
      <c r="S133" s="53"/>
      <c r="T133" s="59"/>
    </row>
    <row r="134" spans="1:20" x14ac:dyDescent="0.25">
      <c r="B134" s="122" t="s">
        <v>243</v>
      </c>
    </row>
    <row r="135" spans="1:20" x14ac:dyDescent="0.25">
      <c r="B135" s="61"/>
    </row>
    <row r="136" spans="1:20" x14ac:dyDescent="0.25">
      <c r="B136" s="61" t="s">
        <v>815</v>
      </c>
    </row>
    <row r="137" spans="1:20" x14ac:dyDescent="0.25">
      <c r="B137" s="61" t="s">
        <v>688</v>
      </c>
    </row>
    <row r="138" spans="1:20" x14ac:dyDescent="0.25">
      <c r="A138" s="5"/>
      <c r="B138" s="56" t="s">
        <v>789</v>
      </c>
      <c r="C138" s="56"/>
      <c r="D138" s="54">
        <v>2</v>
      </c>
      <c r="E138" s="54">
        <v>7</v>
      </c>
      <c r="F138" s="53" t="s">
        <v>803</v>
      </c>
      <c r="G138" s="53" t="str">
        <f>IF($E138=1,$B138," ")</f>
        <v xml:space="preserve"> </v>
      </c>
      <c r="H138" s="59" t="str">
        <f>IF($E138=1,$D138," ")</f>
        <v xml:space="preserve"> </v>
      </c>
      <c r="I138" s="60"/>
      <c r="J138" s="53" t="str">
        <f>IF($E138=2,$B138," ")</f>
        <v xml:space="preserve"> </v>
      </c>
      <c r="K138" s="59" t="str">
        <f>IF($E138=2,$D138," ")</f>
        <v xml:space="preserve"> </v>
      </c>
      <c r="L138" s="60"/>
      <c r="M138" s="53" t="str">
        <f>IF($E138=3,$B138," ")</f>
        <v xml:space="preserve"> </v>
      </c>
      <c r="N138" s="59" t="str">
        <f>IF($E138=3,$D138," ")</f>
        <v xml:space="preserve"> </v>
      </c>
      <c r="O138" s="60"/>
      <c r="P138" s="53" t="str">
        <f>IF($E138=4,$B138," ")</f>
        <v xml:space="preserve"> </v>
      </c>
      <c r="Q138" s="59" t="str">
        <f>IF($E138=4,$D138," ")</f>
        <v xml:space="preserve"> </v>
      </c>
      <c r="R138" s="60"/>
      <c r="S138" s="53" t="str">
        <f>IF($E138=5,$B138," ")</f>
        <v xml:space="preserve"> </v>
      </c>
      <c r="T138" s="59" t="str">
        <f>IF($E138=5,$D138," ")</f>
        <v xml:space="preserve"> </v>
      </c>
    </row>
    <row r="139" spans="1:20" x14ac:dyDescent="0.25">
      <c r="A139" s="5"/>
      <c r="B139" s="56" t="s">
        <v>226</v>
      </c>
      <c r="D139" s="54">
        <v>1</v>
      </c>
      <c r="E139" s="54">
        <v>7</v>
      </c>
      <c r="G139" s="53" t="str">
        <f>IF($E139=1,$B139," ")</f>
        <v xml:space="preserve"> </v>
      </c>
      <c r="H139" s="59" t="str">
        <f>IF($E139=1,$D139," ")</f>
        <v xml:space="preserve"> </v>
      </c>
      <c r="I139" s="60"/>
      <c r="J139" s="53" t="str">
        <f>IF($E139=2,$B139," ")</f>
        <v xml:space="preserve"> </v>
      </c>
      <c r="K139" s="59" t="str">
        <f>IF($E139=2,$D139," ")</f>
        <v xml:space="preserve"> </v>
      </c>
      <c r="L139" s="60"/>
      <c r="M139" s="53" t="str">
        <f>IF($E139=3,$B139," ")</f>
        <v xml:space="preserve"> </v>
      </c>
      <c r="N139" s="59" t="str">
        <f>IF($E139=3,$D139," ")</f>
        <v xml:space="preserve"> </v>
      </c>
      <c r="O139" s="60"/>
      <c r="P139" s="53" t="str">
        <f>IF($E139=4,$B139," ")</f>
        <v xml:space="preserve"> </v>
      </c>
      <c r="Q139" s="59" t="str">
        <f>IF($E139=4,$D139," ")</f>
        <v xml:space="preserve"> </v>
      </c>
      <c r="R139" s="60"/>
      <c r="S139" s="53" t="str">
        <f>IF($E139=5,$B139," ")</f>
        <v xml:space="preserve"> </v>
      </c>
      <c r="T139" s="59" t="str">
        <f>IF($E139=5,$D139," ")</f>
        <v xml:space="preserve"> </v>
      </c>
    </row>
    <row r="140" spans="1:20" x14ac:dyDescent="0.25">
      <c r="A140" s="5"/>
      <c r="B140" s="56" t="s">
        <v>230</v>
      </c>
      <c r="C140" s="56"/>
      <c r="D140" s="54">
        <v>2</v>
      </c>
      <c r="E140" s="54">
        <v>7</v>
      </c>
      <c r="F140" s="53" t="s">
        <v>369</v>
      </c>
      <c r="G140" s="53"/>
      <c r="H140" s="59"/>
      <c r="I140" s="60"/>
      <c r="J140" s="53"/>
      <c r="K140" s="59"/>
      <c r="L140" s="60"/>
      <c r="M140" s="53"/>
      <c r="N140" s="59"/>
      <c r="O140" s="60"/>
      <c r="P140" s="53"/>
      <c r="Q140" s="59"/>
      <c r="R140" s="60"/>
      <c r="S140" s="53"/>
      <c r="T140" s="59"/>
    </row>
    <row r="141" spans="1:20" x14ac:dyDescent="0.25">
      <c r="A141" s="5"/>
      <c r="B141" s="56" t="s">
        <v>370</v>
      </c>
      <c r="C141" s="56"/>
      <c r="D141" s="54">
        <v>2</v>
      </c>
      <c r="E141" s="54">
        <v>7</v>
      </c>
      <c r="F141" s="53" t="s">
        <v>371</v>
      </c>
      <c r="G141" s="53"/>
      <c r="H141" s="59"/>
      <c r="I141" s="60"/>
      <c r="J141" s="53"/>
      <c r="K141" s="59"/>
      <c r="L141" s="60"/>
      <c r="M141" s="53"/>
      <c r="N141" s="59"/>
      <c r="O141" s="60"/>
      <c r="P141" s="53"/>
      <c r="Q141" s="59"/>
      <c r="R141" s="60"/>
      <c r="S141" s="53"/>
      <c r="T141" s="59"/>
    </row>
    <row r="142" spans="1:20" x14ac:dyDescent="0.25">
      <c r="A142" s="5"/>
      <c r="B142" s="56" t="s">
        <v>403</v>
      </c>
      <c r="C142" s="56"/>
      <c r="D142" s="54">
        <v>1</v>
      </c>
      <c r="E142" s="54">
        <v>7</v>
      </c>
      <c r="G142" s="53"/>
      <c r="H142" s="59"/>
      <c r="I142" s="60"/>
      <c r="J142" s="53"/>
      <c r="K142" s="59"/>
      <c r="L142" s="60"/>
      <c r="M142" s="53"/>
      <c r="N142" s="59"/>
      <c r="O142" s="60"/>
      <c r="P142" s="53"/>
      <c r="Q142" s="59"/>
      <c r="R142" s="60"/>
      <c r="S142" s="53"/>
      <c r="T142" s="59"/>
    </row>
    <row r="147" spans="1:23" x14ac:dyDescent="0.25">
      <c r="B147" s="52"/>
      <c r="G147" s="53"/>
      <c r="H147" s="59"/>
      <c r="I147" s="60"/>
      <c r="J147" s="53"/>
      <c r="K147" s="59"/>
      <c r="L147" s="60"/>
      <c r="M147" s="53"/>
      <c r="N147" s="59"/>
      <c r="O147" s="60"/>
      <c r="P147" s="53"/>
      <c r="Q147" s="59"/>
      <c r="R147" s="60"/>
      <c r="S147" s="53"/>
      <c r="T147" s="59"/>
    </row>
    <row r="148" spans="1:23" x14ac:dyDescent="0.25">
      <c r="B148" s="88" t="s">
        <v>364</v>
      </c>
      <c r="D148" s="35">
        <f>SUM(D127:D145)</f>
        <v>21</v>
      </c>
      <c r="G148" s="53"/>
      <c r="H148" s="59"/>
      <c r="I148" s="60"/>
      <c r="J148" s="53"/>
      <c r="K148" s="59"/>
      <c r="L148" s="60"/>
      <c r="M148" s="53"/>
      <c r="N148" s="59"/>
      <c r="O148" s="60"/>
      <c r="P148" s="53"/>
      <c r="Q148" s="59"/>
      <c r="R148" s="60"/>
      <c r="S148" s="53"/>
      <c r="T148" s="59"/>
    </row>
    <row r="149" spans="1:23" x14ac:dyDescent="0.25">
      <c r="B149" s="52"/>
      <c r="G149" s="53"/>
      <c r="H149" s="59"/>
      <c r="I149" s="60"/>
      <c r="J149" s="53"/>
      <c r="K149" s="59"/>
      <c r="L149" s="60"/>
      <c r="M149" s="53"/>
      <c r="N149" s="59"/>
      <c r="O149" s="60"/>
      <c r="P149" s="53"/>
      <c r="Q149" s="59"/>
      <c r="R149" s="60"/>
      <c r="S149" s="53"/>
      <c r="T149" s="59"/>
    </row>
    <row r="150" spans="1:23" ht="34" x14ac:dyDescent="0.25">
      <c r="B150" s="56" t="s">
        <v>117</v>
      </c>
      <c r="C150" s="56"/>
      <c r="D150" s="54">
        <v>3</v>
      </c>
      <c r="E150" s="54">
        <v>7</v>
      </c>
      <c r="F150" s="53" t="s">
        <v>374</v>
      </c>
      <c r="G150" s="53" t="str">
        <f>IF($E150=1,$B150," ")</f>
        <v xml:space="preserve"> </v>
      </c>
      <c r="H150" s="59" t="str">
        <f>IF($E150=1,$D150," ")</f>
        <v xml:space="preserve"> </v>
      </c>
      <c r="I150" s="60"/>
      <c r="J150" s="53" t="str">
        <f>IF($E150=2,$B150," ")</f>
        <v xml:space="preserve"> </v>
      </c>
      <c r="K150" s="59" t="str">
        <f>IF($E150=2,$D150," ")</f>
        <v xml:space="preserve"> </v>
      </c>
      <c r="L150" s="60"/>
      <c r="M150" s="53" t="str">
        <f>IF($E150=3,$B150," ")</f>
        <v xml:space="preserve"> </v>
      </c>
      <c r="N150" s="59" t="str">
        <f>IF($E150=3,$D150," ")</f>
        <v xml:space="preserve"> </v>
      </c>
      <c r="O150" s="60"/>
      <c r="P150" s="53" t="str">
        <f>IF($E150=4,$B150," ")</f>
        <v xml:space="preserve"> </v>
      </c>
      <c r="Q150" s="59" t="str">
        <f>IF($E150=4,$D150," ")</f>
        <v xml:space="preserve"> </v>
      </c>
      <c r="R150" s="60"/>
      <c r="S150" s="53" t="str">
        <f>IF($E150=5,$B150," ")</f>
        <v xml:space="preserve"> </v>
      </c>
      <c r="T150" s="59" t="str">
        <f>IF($E150=5,$D150," ")</f>
        <v xml:space="preserve"> </v>
      </c>
      <c r="U150" s="5"/>
    </row>
    <row r="151" spans="1:23" x14ac:dyDescent="0.25">
      <c r="B151" s="5" t="s">
        <v>116</v>
      </c>
      <c r="D151" s="54">
        <v>1</v>
      </c>
      <c r="E151" s="54">
        <v>7</v>
      </c>
      <c r="G151" s="53" t="str">
        <f t="shared" ref="G151" si="37">IF($E151=1,$B151," ")</f>
        <v xml:space="preserve"> </v>
      </c>
      <c r="H151" s="59" t="str">
        <f t="shared" ref="H151" si="38">IF($E151=1,$D151," ")</f>
        <v xml:space="preserve"> </v>
      </c>
      <c r="I151" s="60"/>
      <c r="J151" s="53" t="str">
        <f t="shared" ref="J151" si="39">IF($E151=2,$B151," ")</f>
        <v xml:space="preserve"> </v>
      </c>
      <c r="K151" s="59" t="str">
        <f t="shared" ref="K151" si="40">IF($E151=2,$D151," ")</f>
        <v xml:space="preserve"> </v>
      </c>
      <c r="L151" s="60"/>
      <c r="M151" s="53" t="str">
        <f t="shared" ref="M151" si="41">IF($E151=3,$B151," ")</f>
        <v xml:space="preserve"> </v>
      </c>
      <c r="N151" s="59" t="str">
        <f t="shared" ref="N151" si="42">IF($E151=3,$D151," ")</f>
        <v xml:space="preserve"> </v>
      </c>
      <c r="O151" s="60"/>
      <c r="P151" s="53" t="str">
        <f t="shared" ref="P151" si="43">IF($E151=4,$B151," ")</f>
        <v xml:space="preserve"> </v>
      </c>
      <c r="Q151" s="59" t="str">
        <f t="shared" ref="Q151" si="44">IF($E151=4,$D151," ")</f>
        <v xml:space="preserve"> </v>
      </c>
      <c r="R151" s="60"/>
      <c r="S151" s="53" t="str">
        <f t="shared" ref="S151" si="45">IF($E151=5,$B151," ")</f>
        <v xml:space="preserve"> </v>
      </c>
      <c r="T151" s="59" t="str">
        <f t="shared" ref="T151" si="46">IF($E151=5,$D151," ")</f>
        <v xml:space="preserve"> </v>
      </c>
      <c r="U151" s="5"/>
    </row>
    <row r="153" spans="1:23" x14ac:dyDescent="0.25">
      <c r="B153" s="56"/>
      <c r="C153" s="56"/>
      <c r="G153" s="53"/>
      <c r="H153" s="59"/>
      <c r="I153" s="60"/>
      <c r="J153" s="53"/>
      <c r="K153" s="59"/>
      <c r="L153" s="60"/>
      <c r="M153" s="53"/>
      <c r="N153" s="59"/>
      <c r="O153" s="60"/>
      <c r="P153" s="53"/>
      <c r="Q153" s="59"/>
      <c r="R153" s="60"/>
      <c r="S153" s="53"/>
      <c r="T153" s="59"/>
      <c r="U153" s="5"/>
    </row>
    <row r="154" spans="1:23" s="67" customFormat="1" x14ac:dyDescent="0.25">
      <c r="A154" s="39"/>
      <c r="D154" s="65"/>
      <c r="E154" s="65"/>
      <c r="F154" s="66"/>
      <c r="H154" s="68"/>
      <c r="I154" s="69"/>
      <c r="J154" s="71"/>
      <c r="L154" s="69"/>
      <c r="O154" s="69"/>
      <c r="R154" s="69"/>
      <c r="U154" s="69"/>
      <c r="W154" s="68"/>
    </row>
    <row r="155" spans="1:23" x14ac:dyDescent="0.25">
      <c r="A155" s="34" t="s">
        <v>119</v>
      </c>
      <c r="B155" s="72"/>
      <c r="C155" s="72"/>
      <c r="D155" s="58"/>
      <c r="F155" s="53" t="str">
        <f t="shared" ref="F155:G182" si="47">IF($E155=1,$B155," ")</f>
        <v xml:space="preserve"> </v>
      </c>
      <c r="G155" s="53" t="str">
        <f t="shared" si="47"/>
        <v xml:space="preserve"> </v>
      </c>
      <c r="H155" s="59" t="str">
        <f t="shared" ref="H155:H186" si="48">IF($E155=1,$D155," ")</f>
        <v xml:space="preserve"> </v>
      </c>
      <c r="I155" s="60"/>
      <c r="J155" s="53" t="str">
        <f t="shared" ref="J155:J186" si="49">IF($E155=2,$B155," ")</f>
        <v xml:space="preserve"> </v>
      </c>
      <c r="K155" s="59" t="str">
        <f t="shared" ref="K155:K186" si="50">IF($E155=2,$D155," ")</f>
        <v xml:space="preserve"> </v>
      </c>
      <c r="L155" s="60"/>
      <c r="M155" s="53" t="str">
        <f t="shared" ref="M155:M186" si="51">IF($E155=3,$B155," ")</f>
        <v xml:space="preserve"> </v>
      </c>
      <c r="N155" s="59" t="str">
        <f t="shared" ref="N155:N186" si="52">IF($E155=3,$D155," ")</f>
        <v xml:space="preserve"> </v>
      </c>
      <c r="O155" s="60"/>
      <c r="P155" s="53" t="str">
        <f t="shared" ref="P155:P186" si="53">IF($E155=4,$B155," ")</f>
        <v xml:space="preserve"> </v>
      </c>
      <c r="Q155" s="59" t="str">
        <f t="shared" ref="Q155:Q186" si="54">IF($E155=4,$D155," ")</f>
        <v xml:space="preserve"> </v>
      </c>
      <c r="R155" s="60"/>
      <c r="S155" s="53" t="str">
        <f t="shared" ref="S155:S186" si="55">IF($E155=5,$B155," ")</f>
        <v xml:space="preserve"> </v>
      </c>
      <c r="T155" s="59" t="str">
        <f t="shared" ref="T155:T186" si="56">IF($E155=5,$D155," ")</f>
        <v xml:space="preserve"> </v>
      </c>
    </row>
    <row r="156" spans="1:23" ht="34" x14ac:dyDescent="0.25">
      <c r="B156" s="105" t="s">
        <v>221</v>
      </c>
      <c r="C156" s="72"/>
      <c r="D156" s="78">
        <v>1</v>
      </c>
      <c r="E156" s="54">
        <v>1</v>
      </c>
      <c r="F156" s="53" t="str">
        <f t="shared" si="47"/>
        <v>前2天内容调整-测试版本配置，debug</v>
      </c>
      <c r="G156" s="53" t="str">
        <f t="shared" si="47"/>
        <v>前2天内容调整-测试版本配置，debug</v>
      </c>
      <c r="H156" s="59">
        <f t="shared" si="48"/>
        <v>1</v>
      </c>
      <c r="I156" s="60"/>
      <c r="J156" s="53" t="str">
        <f t="shared" si="49"/>
        <v xml:space="preserve"> </v>
      </c>
      <c r="K156" s="59" t="str">
        <f t="shared" si="50"/>
        <v xml:space="preserve"> </v>
      </c>
      <c r="L156" s="60"/>
      <c r="M156" s="53" t="str">
        <f t="shared" si="51"/>
        <v xml:space="preserve"> </v>
      </c>
      <c r="N156" s="59" t="str">
        <f t="shared" si="52"/>
        <v xml:space="preserve"> </v>
      </c>
      <c r="O156" s="60"/>
      <c r="P156" s="53" t="str">
        <f t="shared" si="53"/>
        <v xml:space="preserve"> </v>
      </c>
      <c r="Q156" s="59" t="str">
        <f t="shared" si="54"/>
        <v xml:space="preserve"> </v>
      </c>
      <c r="R156" s="60"/>
      <c r="S156" s="53" t="str">
        <f t="shared" si="55"/>
        <v xml:space="preserve"> </v>
      </c>
      <c r="T156" s="59" t="str">
        <f t="shared" si="56"/>
        <v xml:space="preserve"> </v>
      </c>
      <c r="V156" s="53" t="str">
        <f t="shared" ref="V156:V186" si="57">IF($E156=6,$B156," ")</f>
        <v xml:space="preserve"> </v>
      </c>
      <c r="W156" s="76" t="str">
        <f t="shared" ref="W156:W186" si="58">IF($E156=6,$D156," ")</f>
        <v xml:space="preserve"> </v>
      </c>
    </row>
    <row r="157" spans="1:23" x14ac:dyDescent="0.25">
      <c r="B157" s="106" t="s">
        <v>790</v>
      </c>
      <c r="C157" s="72"/>
      <c r="D157" s="78">
        <v>1</v>
      </c>
      <c r="E157" s="54">
        <v>1</v>
      </c>
      <c r="F157" s="53" t="s">
        <v>791</v>
      </c>
      <c r="G157" s="53" t="str">
        <f t="shared" si="47"/>
        <v>AOE特效具体需求</v>
      </c>
      <c r="H157" s="59">
        <f t="shared" si="48"/>
        <v>1</v>
      </c>
      <c r="I157" s="60"/>
      <c r="J157" s="53" t="str">
        <f t="shared" si="49"/>
        <v xml:space="preserve"> </v>
      </c>
      <c r="K157" s="59" t="str">
        <f t="shared" si="50"/>
        <v xml:space="preserve"> </v>
      </c>
      <c r="L157" s="60"/>
      <c r="M157" s="53" t="str">
        <f t="shared" si="51"/>
        <v xml:space="preserve"> </v>
      </c>
      <c r="N157" s="59" t="str">
        <f t="shared" si="52"/>
        <v xml:space="preserve"> </v>
      </c>
      <c r="O157" s="60"/>
      <c r="P157" s="53" t="str">
        <f t="shared" si="53"/>
        <v xml:space="preserve"> </v>
      </c>
      <c r="Q157" s="59" t="str">
        <f t="shared" si="54"/>
        <v xml:space="preserve"> </v>
      </c>
      <c r="R157" s="60"/>
      <c r="S157" s="53" t="str">
        <f t="shared" si="55"/>
        <v xml:space="preserve"> </v>
      </c>
      <c r="T157" s="59" t="str">
        <f t="shared" si="56"/>
        <v xml:space="preserve"> </v>
      </c>
      <c r="V157" s="53" t="str">
        <f t="shared" si="57"/>
        <v xml:space="preserve"> </v>
      </c>
      <c r="W157" s="76" t="str">
        <f t="shared" si="58"/>
        <v xml:space="preserve"> </v>
      </c>
    </row>
    <row r="158" spans="1:23" x14ac:dyDescent="0.25">
      <c r="B158" s="106" t="s">
        <v>679</v>
      </c>
      <c r="C158" s="72"/>
      <c r="D158" s="78">
        <v>1</v>
      </c>
      <c r="E158" s="54">
        <v>1</v>
      </c>
      <c r="G158" s="53"/>
      <c r="H158" s="59"/>
      <c r="I158" s="60"/>
      <c r="J158" s="53"/>
      <c r="K158" s="59"/>
      <c r="L158" s="60"/>
      <c r="M158" s="53"/>
      <c r="N158" s="59"/>
      <c r="O158" s="60"/>
      <c r="P158" s="53"/>
      <c r="Q158" s="59"/>
      <c r="R158" s="60"/>
      <c r="S158" s="53"/>
      <c r="T158" s="59"/>
      <c r="V158" s="53"/>
      <c r="W158" s="76"/>
    </row>
    <row r="159" spans="1:23" x14ac:dyDescent="0.25">
      <c r="B159" s="105" t="s">
        <v>238</v>
      </c>
      <c r="C159" s="73"/>
      <c r="D159" s="73">
        <v>1</v>
      </c>
      <c r="E159" s="54">
        <v>1</v>
      </c>
      <c r="G159" s="53" t="str">
        <f t="shared" si="47"/>
        <v>通天塔场景， 金钱经验试炼场景需求</v>
      </c>
      <c r="H159" s="59">
        <f t="shared" si="48"/>
        <v>1</v>
      </c>
      <c r="I159" s="60"/>
      <c r="J159" s="53" t="str">
        <f t="shared" si="49"/>
        <v xml:space="preserve"> </v>
      </c>
      <c r="K159" s="59" t="str">
        <f t="shared" si="50"/>
        <v xml:space="preserve"> </v>
      </c>
      <c r="L159" s="60"/>
      <c r="M159" s="53" t="str">
        <f t="shared" si="51"/>
        <v xml:space="preserve"> </v>
      </c>
      <c r="N159" s="59" t="str">
        <f t="shared" si="52"/>
        <v xml:space="preserve"> </v>
      </c>
      <c r="O159" s="60"/>
      <c r="P159" s="53" t="str">
        <f t="shared" si="53"/>
        <v xml:space="preserve"> </v>
      </c>
      <c r="Q159" s="59" t="str">
        <f t="shared" si="54"/>
        <v xml:space="preserve"> </v>
      </c>
      <c r="R159" s="60"/>
      <c r="S159" s="53" t="str">
        <f t="shared" si="55"/>
        <v xml:space="preserve"> </v>
      </c>
      <c r="T159" s="59" t="str">
        <f t="shared" si="56"/>
        <v xml:space="preserve"> </v>
      </c>
      <c r="V159" s="53" t="str">
        <f t="shared" si="57"/>
        <v xml:space="preserve"> </v>
      </c>
      <c r="W159" s="76" t="str">
        <f t="shared" si="58"/>
        <v xml:space="preserve"> </v>
      </c>
    </row>
    <row r="160" spans="1:23" x14ac:dyDescent="0.25">
      <c r="B160" s="52"/>
      <c r="C160" s="73"/>
      <c r="D160" s="73"/>
      <c r="G160" s="53" t="str">
        <f t="shared" si="47"/>
        <v xml:space="preserve"> </v>
      </c>
      <c r="H160" s="59" t="str">
        <f t="shared" si="48"/>
        <v xml:space="preserve"> </v>
      </c>
      <c r="I160" s="60"/>
      <c r="J160" s="53" t="str">
        <f t="shared" si="49"/>
        <v xml:space="preserve"> </v>
      </c>
      <c r="K160" s="59" t="str">
        <f t="shared" si="50"/>
        <v xml:space="preserve"> </v>
      </c>
      <c r="L160" s="60"/>
      <c r="M160" s="53" t="str">
        <f t="shared" si="51"/>
        <v xml:space="preserve"> </v>
      </c>
      <c r="N160" s="59" t="str">
        <f t="shared" si="52"/>
        <v xml:space="preserve"> </v>
      </c>
      <c r="O160" s="60"/>
      <c r="P160" s="53" t="str">
        <f t="shared" si="53"/>
        <v xml:space="preserve"> </v>
      </c>
      <c r="Q160" s="59" t="str">
        <f t="shared" si="54"/>
        <v xml:space="preserve"> </v>
      </c>
      <c r="R160" s="60"/>
      <c r="S160" s="53" t="str">
        <f t="shared" si="55"/>
        <v xml:space="preserve"> </v>
      </c>
      <c r="T160" s="59" t="str">
        <f t="shared" si="56"/>
        <v xml:space="preserve"> </v>
      </c>
      <c r="V160" s="53" t="str">
        <f t="shared" si="57"/>
        <v xml:space="preserve"> </v>
      </c>
      <c r="W160" s="76" t="str">
        <f t="shared" si="58"/>
        <v xml:space="preserve"> </v>
      </c>
    </row>
    <row r="161" spans="1:23" s="9" customFormat="1" x14ac:dyDescent="0.25">
      <c r="A161" s="34"/>
      <c r="B161" s="105" t="s">
        <v>73</v>
      </c>
      <c r="C161" s="73"/>
      <c r="D161" s="73">
        <v>1</v>
      </c>
      <c r="E161" s="54">
        <v>2</v>
      </c>
      <c r="F161" s="53" t="s">
        <v>375</v>
      </c>
      <c r="G161" s="53" t="str">
        <f t="shared" si="47"/>
        <v xml:space="preserve"> </v>
      </c>
      <c r="H161" s="59" t="str">
        <f t="shared" si="48"/>
        <v xml:space="preserve"> </v>
      </c>
      <c r="I161" s="60"/>
      <c r="J161" s="53" t="str">
        <f t="shared" si="49"/>
        <v>第三四章副本设计</v>
      </c>
      <c r="K161" s="59">
        <f t="shared" si="50"/>
        <v>1</v>
      </c>
      <c r="L161" s="60"/>
      <c r="M161" s="53" t="str">
        <f t="shared" si="51"/>
        <v xml:space="preserve"> </v>
      </c>
      <c r="N161" s="59" t="str">
        <f t="shared" si="52"/>
        <v xml:space="preserve"> </v>
      </c>
      <c r="O161" s="60"/>
      <c r="P161" s="53" t="str">
        <f t="shared" si="53"/>
        <v xml:space="preserve"> </v>
      </c>
      <c r="Q161" s="59" t="str">
        <f t="shared" si="54"/>
        <v xml:space="preserve"> </v>
      </c>
      <c r="R161" s="60"/>
      <c r="S161" s="53" t="str">
        <f t="shared" si="55"/>
        <v xml:space="preserve"> </v>
      </c>
      <c r="T161" s="59" t="str">
        <f t="shared" si="56"/>
        <v xml:space="preserve"> </v>
      </c>
      <c r="V161" s="53" t="str">
        <f t="shared" si="57"/>
        <v xml:space="preserve"> </v>
      </c>
      <c r="W161" s="76" t="str">
        <f t="shared" si="58"/>
        <v xml:space="preserve"> </v>
      </c>
    </row>
    <row r="162" spans="1:23" x14ac:dyDescent="0.25">
      <c r="B162" s="106" t="s">
        <v>231</v>
      </c>
      <c r="C162" s="72"/>
      <c r="D162" s="58">
        <v>1</v>
      </c>
      <c r="E162" s="54">
        <v>2</v>
      </c>
      <c r="F162" s="53" t="s">
        <v>376</v>
      </c>
      <c r="G162" s="53" t="str">
        <f t="shared" si="47"/>
        <v xml:space="preserve"> </v>
      </c>
      <c r="H162" s="59" t="str">
        <f t="shared" si="48"/>
        <v xml:space="preserve"> </v>
      </c>
      <c r="I162" s="60"/>
      <c r="J162" s="53" t="str">
        <f t="shared" si="49"/>
        <v>技能升级逻辑和界面需求</v>
      </c>
      <c r="K162" s="59">
        <f t="shared" si="50"/>
        <v>1</v>
      </c>
      <c r="L162" s="60"/>
      <c r="M162" s="53" t="str">
        <f t="shared" si="51"/>
        <v xml:space="preserve"> </v>
      </c>
      <c r="N162" s="59" t="str">
        <f t="shared" si="52"/>
        <v xml:space="preserve"> </v>
      </c>
      <c r="O162" s="60"/>
      <c r="P162" s="53" t="str">
        <f t="shared" si="53"/>
        <v xml:space="preserve"> </v>
      </c>
      <c r="Q162" s="59" t="str">
        <f t="shared" si="54"/>
        <v xml:space="preserve"> </v>
      </c>
      <c r="R162" s="60"/>
      <c r="S162" s="53" t="str">
        <f t="shared" si="55"/>
        <v xml:space="preserve"> </v>
      </c>
      <c r="T162" s="59" t="str">
        <f t="shared" si="56"/>
        <v xml:space="preserve"> </v>
      </c>
      <c r="V162" s="53" t="str">
        <f t="shared" si="57"/>
        <v xml:space="preserve"> </v>
      </c>
      <c r="W162" s="76" t="str">
        <f t="shared" si="58"/>
        <v xml:space="preserve"> </v>
      </c>
    </row>
    <row r="163" spans="1:23" x14ac:dyDescent="0.25">
      <c r="B163" s="105" t="s">
        <v>215</v>
      </c>
      <c r="C163" s="73"/>
      <c r="D163" s="73">
        <v>3</v>
      </c>
      <c r="E163" s="54">
        <v>2</v>
      </c>
      <c r="G163" s="53" t="str">
        <f t="shared" si="47"/>
        <v xml:space="preserve"> </v>
      </c>
      <c r="H163" s="59" t="str">
        <f t="shared" si="48"/>
        <v xml:space="preserve"> </v>
      </c>
      <c r="I163" s="60"/>
      <c r="J163" s="53" t="str">
        <f t="shared" si="49"/>
        <v>第3章副本配置</v>
      </c>
      <c r="K163" s="59">
        <f t="shared" si="50"/>
        <v>3</v>
      </c>
      <c r="L163" s="60"/>
      <c r="M163" s="53" t="str">
        <f t="shared" si="51"/>
        <v xml:space="preserve"> </v>
      </c>
      <c r="N163" s="59" t="str">
        <f t="shared" si="52"/>
        <v xml:space="preserve"> </v>
      </c>
      <c r="O163" s="60"/>
      <c r="P163" s="53" t="str">
        <f t="shared" si="53"/>
        <v xml:space="preserve"> </v>
      </c>
      <c r="Q163" s="59" t="str">
        <f t="shared" si="54"/>
        <v xml:space="preserve"> </v>
      </c>
      <c r="R163" s="60"/>
      <c r="S163" s="53" t="str">
        <f t="shared" si="55"/>
        <v xml:space="preserve"> </v>
      </c>
      <c r="T163" s="59" t="str">
        <f t="shared" si="56"/>
        <v xml:space="preserve"> </v>
      </c>
      <c r="V163" s="53" t="str">
        <f t="shared" si="57"/>
        <v xml:space="preserve"> </v>
      </c>
      <c r="W163" s="76" t="str">
        <f t="shared" si="58"/>
        <v xml:space="preserve"> </v>
      </c>
    </row>
    <row r="164" spans="1:23" ht="34" x14ac:dyDescent="0.25">
      <c r="B164" s="105" t="s">
        <v>377</v>
      </c>
      <c r="C164" s="73"/>
      <c r="D164" s="73">
        <v>1</v>
      </c>
      <c r="E164" s="54">
        <v>2</v>
      </c>
      <c r="F164" s="53" t="s">
        <v>662</v>
      </c>
      <c r="G164" s="53" t="str">
        <f t="shared" si="47"/>
        <v xml:space="preserve"> </v>
      </c>
      <c r="H164" s="59" t="str">
        <f t="shared" si="48"/>
        <v xml:space="preserve"> </v>
      </c>
      <c r="I164" s="60"/>
      <c r="J164" s="53" t="str">
        <f t="shared" si="49"/>
        <v>总体怪投放修改</v>
      </c>
      <c r="K164" s="59">
        <f t="shared" si="50"/>
        <v>1</v>
      </c>
      <c r="L164" s="60"/>
      <c r="M164" s="53" t="str">
        <f t="shared" si="51"/>
        <v xml:space="preserve"> </v>
      </c>
      <c r="N164" s="59" t="str">
        <f t="shared" si="52"/>
        <v xml:space="preserve"> </v>
      </c>
      <c r="O164" s="60"/>
      <c r="P164" s="53" t="str">
        <f t="shared" si="53"/>
        <v xml:space="preserve"> </v>
      </c>
      <c r="Q164" s="59" t="str">
        <f t="shared" si="54"/>
        <v xml:space="preserve"> </v>
      </c>
      <c r="R164" s="60"/>
      <c r="S164" s="53" t="str">
        <f t="shared" si="55"/>
        <v xml:space="preserve"> </v>
      </c>
      <c r="T164" s="59" t="str">
        <f t="shared" si="56"/>
        <v xml:space="preserve"> </v>
      </c>
      <c r="V164" s="53" t="str">
        <f t="shared" si="57"/>
        <v xml:space="preserve"> </v>
      </c>
      <c r="W164" s="76" t="str">
        <f t="shared" si="58"/>
        <v xml:space="preserve"> </v>
      </c>
    </row>
    <row r="165" spans="1:23" x14ac:dyDescent="0.25">
      <c r="B165" s="52"/>
      <c r="C165" s="73"/>
      <c r="D165" s="73"/>
      <c r="G165" s="53" t="str">
        <f t="shared" si="47"/>
        <v xml:space="preserve"> </v>
      </c>
      <c r="H165" s="59" t="str">
        <f t="shared" si="48"/>
        <v xml:space="preserve"> </v>
      </c>
      <c r="I165" s="60"/>
      <c r="J165" s="53" t="str">
        <f t="shared" si="49"/>
        <v xml:space="preserve"> </v>
      </c>
      <c r="K165" s="59" t="str">
        <f t="shared" si="50"/>
        <v xml:space="preserve"> </v>
      </c>
      <c r="L165" s="60"/>
      <c r="M165" s="53" t="str">
        <f t="shared" si="51"/>
        <v xml:space="preserve"> </v>
      </c>
      <c r="N165" s="59" t="str">
        <f t="shared" si="52"/>
        <v xml:space="preserve"> </v>
      </c>
      <c r="O165" s="60"/>
      <c r="P165" s="53" t="str">
        <f t="shared" si="53"/>
        <v xml:space="preserve"> </v>
      </c>
      <c r="Q165" s="59" t="str">
        <f t="shared" si="54"/>
        <v xml:space="preserve"> </v>
      </c>
      <c r="R165" s="60"/>
      <c r="S165" s="53" t="str">
        <f t="shared" si="55"/>
        <v xml:space="preserve"> </v>
      </c>
      <c r="T165" s="59" t="str">
        <f t="shared" si="56"/>
        <v xml:space="preserve"> </v>
      </c>
      <c r="V165" s="53" t="str">
        <f t="shared" si="57"/>
        <v xml:space="preserve"> </v>
      </c>
      <c r="W165" s="76" t="str">
        <f t="shared" si="58"/>
        <v xml:space="preserve"> </v>
      </c>
    </row>
    <row r="166" spans="1:23" s="9" customFormat="1" x14ac:dyDescent="0.25">
      <c r="A166" s="34"/>
      <c r="B166" s="105" t="s">
        <v>214</v>
      </c>
      <c r="C166" s="73"/>
      <c r="D166" s="73">
        <v>2</v>
      </c>
      <c r="E166" s="54">
        <v>3</v>
      </c>
      <c r="F166" s="53" t="s">
        <v>120</v>
      </c>
      <c r="G166" s="53" t="str">
        <f t="shared" si="47"/>
        <v xml:space="preserve"> </v>
      </c>
      <c r="H166" s="59" t="str">
        <f t="shared" si="48"/>
        <v xml:space="preserve"> </v>
      </c>
      <c r="I166" s="60"/>
      <c r="J166" s="53" t="str">
        <f t="shared" si="49"/>
        <v xml:space="preserve"> </v>
      </c>
      <c r="K166" s="59" t="str">
        <f t="shared" si="50"/>
        <v xml:space="preserve"> </v>
      </c>
      <c r="L166" s="60"/>
      <c r="M166" s="53" t="str">
        <f t="shared" si="51"/>
        <v>第3章副本-debug</v>
      </c>
      <c r="N166" s="59">
        <f t="shared" si="52"/>
        <v>2</v>
      </c>
      <c r="O166" s="60"/>
      <c r="P166" s="53" t="str">
        <f t="shared" si="53"/>
        <v xml:space="preserve"> </v>
      </c>
      <c r="Q166" s="59" t="str">
        <f t="shared" si="54"/>
        <v xml:space="preserve"> </v>
      </c>
      <c r="R166" s="60"/>
      <c r="S166" s="53" t="str">
        <f t="shared" si="55"/>
        <v xml:space="preserve"> </v>
      </c>
      <c r="T166" s="59" t="str">
        <f t="shared" si="56"/>
        <v xml:space="preserve"> </v>
      </c>
      <c r="V166" s="53" t="str">
        <f t="shared" si="57"/>
        <v xml:space="preserve"> </v>
      </c>
      <c r="W166" s="76" t="str">
        <f t="shared" si="58"/>
        <v xml:space="preserve"> </v>
      </c>
    </row>
    <row r="167" spans="1:23" s="9" customFormat="1" x14ac:dyDescent="0.25">
      <c r="A167" s="34"/>
      <c r="B167" s="105" t="s">
        <v>216</v>
      </c>
      <c r="C167" s="73"/>
      <c r="D167" s="73">
        <v>3</v>
      </c>
      <c r="E167" s="54">
        <v>3</v>
      </c>
      <c r="F167" s="53"/>
      <c r="G167" s="53" t="str">
        <f t="shared" si="47"/>
        <v xml:space="preserve"> </v>
      </c>
      <c r="H167" s="59" t="str">
        <f t="shared" si="48"/>
        <v xml:space="preserve"> </v>
      </c>
      <c r="I167" s="60"/>
      <c r="J167" s="53" t="str">
        <f t="shared" si="49"/>
        <v xml:space="preserve"> </v>
      </c>
      <c r="K167" s="59" t="str">
        <f t="shared" si="50"/>
        <v xml:space="preserve"> </v>
      </c>
      <c r="L167" s="60"/>
      <c r="M167" s="53" t="str">
        <f t="shared" si="51"/>
        <v>第4章副本配置</v>
      </c>
      <c r="N167" s="59">
        <f t="shared" si="52"/>
        <v>3</v>
      </c>
      <c r="O167" s="60"/>
      <c r="P167" s="53" t="str">
        <f t="shared" si="53"/>
        <v xml:space="preserve"> </v>
      </c>
      <c r="Q167" s="59" t="str">
        <f t="shared" si="54"/>
        <v xml:space="preserve"> </v>
      </c>
      <c r="R167" s="60"/>
      <c r="S167" s="53" t="str">
        <f t="shared" si="55"/>
        <v xml:space="preserve"> </v>
      </c>
      <c r="T167" s="59" t="str">
        <f t="shared" si="56"/>
        <v xml:space="preserve"> </v>
      </c>
      <c r="V167" s="53" t="str">
        <f t="shared" si="57"/>
        <v xml:space="preserve"> </v>
      </c>
      <c r="W167" s="76" t="str">
        <f t="shared" si="58"/>
        <v xml:space="preserve"> </v>
      </c>
    </row>
    <row r="168" spans="1:23" s="9" customFormat="1" x14ac:dyDescent="0.25">
      <c r="A168" s="34"/>
      <c r="B168" s="5"/>
      <c r="C168" s="73"/>
      <c r="D168" s="73"/>
      <c r="E168" s="54"/>
      <c r="F168" s="53"/>
      <c r="G168" s="53" t="str">
        <f t="shared" si="47"/>
        <v xml:space="preserve"> </v>
      </c>
      <c r="H168" s="59" t="str">
        <f t="shared" si="48"/>
        <v xml:space="preserve"> </v>
      </c>
      <c r="I168" s="60"/>
      <c r="J168" s="53" t="str">
        <f t="shared" si="49"/>
        <v xml:space="preserve"> </v>
      </c>
      <c r="K168" s="59" t="str">
        <f t="shared" si="50"/>
        <v xml:space="preserve"> </v>
      </c>
      <c r="L168" s="60"/>
      <c r="M168" s="53" t="str">
        <f t="shared" si="51"/>
        <v xml:space="preserve"> </v>
      </c>
      <c r="N168" s="59" t="str">
        <f t="shared" si="52"/>
        <v xml:space="preserve"> </v>
      </c>
      <c r="O168" s="60"/>
      <c r="P168" s="53" t="str">
        <f t="shared" si="53"/>
        <v xml:space="preserve"> </v>
      </c>
      <c r="Q168" s="59" t="str">
        <f t="shared" si="54"/>
        <v xml:space="preserve"> </v>
      </c>
      <c r="R168" s="60"/>
      <c r="S168" s="53" t="str">
        <f t="shared" si="55"/>
        <v xml:space="preserve"> </v>
      </c>
      <c r="T168" s="59" t="str">
        <f t="shared" si="56"/>
        <v xml:space="preserve"> </v>
      </c>
      <c r="V168" s="53" t="str">
        <f t="shared" si="57"/>
        <v xml:space="preserve"> </v>
      </c>
      <c r="W168" s="76" t="str">
        <f t="shared" si="58"/>
        <v xml:space="preserve"> </v>
      </c>
    </row>
    <row r="169" spans="1:23" s="9" customFormat="1" x14ac:dyDescent="0.25">
      <c r="A169" s="34"/>
      <c r="B169" s="5" t="s">
        <v>738</v>
      </c>
      <c r="C169" s="73"/>
      <c r="D169" s="73">
        <v>1</v>
      </c>
      <c r="E169" s="54">
        <v>4</v>
      </c>
      <c r="F169" s="53"/>
      <c r="G169" s="53"/>
      <c r="H169" s="59"/>
      <c r="I169" s="60"/>
      <c r="J169" s="53"/>
      <c r="K169" s="59"/>
      <c r="L169" s="60"/>
      <c r="M169" s="53"/>
      <c r="N169" s="59"/>
      <c r="O169" s="60"/>
      <c r="P169" s="53"/>
      <c r="Q169" s="59"/>
      <c r="R169" s="60"/>
      <c r="S169" s="53"/>
      <c r="T169" s="59"/>
      <c r="V169" s="53"/>
      <c r="W169" s="76"/>
    </row>
    <row r="170" spans="1:23" s="53" customFormat="1" ht="34" x14ac:dyDescent="0.25">
      <c r="A170" s="36"/>
      <c r="B170" s="105" t="s">
        <v>378</v>
      </c>
      <c r="C170" s="74"/>
      <c r="D170" s="75">
        <v>4</v>
      </c>
      <c r="E170" s="33">
        <v>4</v>
      </c>
      <c r="G170" s="53" t="str">
        <f t="shared" si="47"/>
        <v xml:space="preserve"> </v>
      </c>
      <c r="H170" s="59" t="str">
        <f t="shared" si="48"/>
        <v xml:space="preserve"> </v>
      </c>
      <c r="I170" s="60"/>
      <c r="J170" s="53" t="str">
        <f t="shared" si="49"/>
        <v xml:space="preserve"> </v>
      </c>
      <c r="K170" s="59" t="str">
        <f t="shared" si="50"/>
        <v xml:space="preserve"> </v>
      </c>
      <c r="L170" s="60"/>
      <c r="M170" s="53" t="str">
        <f t="shared" si="51"/>
        <v xml:space="preserve"> </v>
      </c>
      <c r="N170" s="59" t="str">
        <f t="shared" si="52"/>
        <v xml:space="preserve"> </v>
      </c>
      <c r="O170" s="60"/>
      <c r="P170" s="53" t="str">
        <f t="shared" si="53"/>
        <v>通天塔-试炼之塔 - Boss副本设计（4Boss,16普通）</v>
      </c>
      <c r="Q170" s="59">
        <f t="shared" si="54"/>
        <v>4</v>
      </c>
      <c r="R170" s="60"/>
      <c r="S170" s="53" t="str">
        <f t="shared" si="55"/>
        <v xml:space="preserve"> </v>
      </c>
      <c r="T170" s="59" t="str">
        <f t="shared" si="56"/>
        <v xml:space="preserve"> </v>
      </c>
      <c r="U170" s="9"/>
      <c r="V170" s="53" t="str">
        <f t="shared" si="57"/>
        <v xml:space="preserve"> </v>
      </c>
      <c r="W170" s="76" t="str">
        <f t="shared" si="58"/>
        <v xml:space="preserve"> </v>
      </c>
    </row>
    <row r="171" spans="1:23" s="9" customFormat="1" x14ac:dyDescent="0.25">
      <c r="A171" s="34"/>
      <c r="B171" s="52" t="s">
        <v>217</v>
      </c>
      <c r="C171" s="73"/>
      <c r="D171" s="73">
        <v>2</v>
      </c>
      <c r="E171" s="54">
        <v>4</v>
      </c>
      <c r="F171" s="53"/>
      <c r="G171" s="53" t="str">
        <f t="shared" si="47"/>
        <v xml:space="preserve"> </v>
      </c>
      <c r="H171" s="59" t="str">
        <f t="shared" si="48"/>
        <v xml:space="preserve"> </v>
      </c>
      <c r="I171" s="60"/>
      <c r="J171" s="53" t="str">
        <f t="shared" si="49"/>
        <v xml:space="preserve"> </v>
      </c>
      <c r="K171" s="59" t="str">
        <f t="shared" si="50"/>
        <v xml:space="preserve"> </v>
      </c>
      <c r="L171" s="60"/>
      <c r="M171" s="53" t="str">
        <f t="shared" si="51"/>
        <v xml:space="preserve"> </v>
      </c>
      <c r="N171" s="59" t="str">
        <f t="shared" si="52"/>
        <v xml:space="preserve"> </v>
      </c>
      <c r="O171" s="60"/>
      <c r="P171" s="53" t="str">
        <f t="shared" si="53"/>
        <v>第4章副本-debug</v>
      </c>
      <c r="Q171" s="59">
        <f t="shared" si="54"/>
        <v>2</v>
      </c>
      <c r="R171" s="60"/>
      <c r="S171" s="53" t="str">
        <f t="shared" si="55"/>
        <v xml:space="preserve"> </v>
      </c>
      <c r="T171" s="59" t="str">
        <f t="shared" si="56"/>
        <v xml:space="preserve"> </v>
      </c>
      <c r="V171" s="53" t="str">
        <f t="shared" si="57"/>
        <v xml:space="preserve"> </v>
      </c>
      <c r="W171" s="76" t="str">
        <f t="shared" si="58"/>
        <v xml:space="preserve"> </v>
      </c>
    </row>
    <row r="172" spans="1:23" s="9" customFormat="1" x14ac:dyDescent="0.25">
      <c r="A172" s="34"/>
      <c r="B172" s="105" t="s">
        <v>740</v>
      </c>
      <c r="C172" s="73"/>
      <c r="D172" s="73">
        <v>0.5</v>
      </c>
      <c r="E172" s="54">
        <v>4</v>
      </c>
      <c r="F172" s="53"/>
      <c r="G172" s="53" t="str">
        <f t="shared" si="47"/>
        <v xml:space="preserve"> </v>
      </c>
      <c r="H172" s="59" t="str">
        <f t="shared" si="48"/>
        <v xml:space="preserve"> </v>
      </c>
      <c r="I172" s="60"/>
      <c r="J172" s="53" t="str">
        <f t="shared" si="49"/>
        <v xml:space="preserve"> </v>
      </c>
      <c r="K172" s="59" t="str">
        <f t="shared" si="50"/>
        <v xml:space="preserve"> </v>
      </c>
      <c r="L172" s="60"/>
      <c r="M172" s="53" t="str">
        <f t="shared" si="51"/>
        <v xml:space="preserve"> </v>
      </c>
      <c r="N172" s="59" t="str">
        <f t="shared" si="52"/>
        <v xml:space="preserve"> </v>
      </c>
      <c r="O172" s="60"/>
      <c r="P172" s="53" t="str">
        <f t="shared" si="53"/>
        <v>2章弱点图标需求</v>
      </c>
      <c r="Q172" s="59">
        <f t="shared" si="54"/>
        <v>0.5</v>
      </c>
      <c r="R172" s="60"/>
      <c r="S172" s="53" t="str">
        <f t="shared" si="55"/>
        <v xml:space="preserve"> </v>
      </c>
      <c r="T172" s="59" t="str">
        <f t="shared" si="56"/>
        <v xml:space="preserve"> </v>
      </c>
      <c r="V172" s="53" t="str">
        <f t="shared" si="57"/>
        <v xml:space="preserve"> </v>
      </c>
      <c r="W172" s="76" t="str">
        <f t="shared" si="58"/>
        <v xml:space="preserve"> </v>
      </c>
    </row>
    <row r="173" spans="1:23" x14ac:dyDescent="0.25">
      <c r="B173" s="105" t="s">
        <v>741</v>
      </c>
      <c r="D173" s="73">
        <v>0.5</v>
      </c>
      <c r="E173" s="54">
        <v>4</v>
      </c>
      <c r="G173" s="53" t="str">
        <f t="shared" si="47"/>
        <v xml:space="preserve"> </v>
      </c>
      <c r="H173" s="59" t="str">
        <f t="shared" si="48"/>
        <v xml:space="preserve"> </v>
      </c>
      <c r="I173" s="60"/>
      <c r="J173" s="53" t="str">
        <f t="shared" si="49"/>
        <v xml:space="preserve"> </v>
      </c>
      <c r="K173" s="59" t="str">
        <f t="shared" si="50"/>
        <v xml:space="preserve"> </v>
      </c>
      <c r="L173" s="60"/>
      <c r="M173" s="53" t="str">
        <f t="shared" si="51"/>
        <v xml:space="preserve"> </v>
      </c>
      <c r="N173" s="59" t="str">
        <f t="shared" si="52"/>
        <v xml:space="preserve"> </v>
      </c>
      <c r="O173" s="60"/>
      <c r="P173" s="53" t="str">
        <f t="shared" si="53"/>
        <v>通用技能和大Boss图标需求</v>
      </c>
      <c r="Q173" s="59">
        <f t="shared" si="54"/>
        <v>0.5</v>
      </c>
      <c r="R173" s="60"/>
      <c r="S173" s="53" t="str">
        <f t="shared" si="55"/>
        <v xml:space="preserve"> </v>
      </c>
      <c r="T173" s="59" t="str">
        <f t="shared" si="56"/>
        <v xml:space="preserve"> </v>
      </c>
      <c r="V173" s="53" t="str">
        <f t="shared" si="57"/>
        <v xml:space="preserve"> </v>
      </c>
      <c r="W173" s="76" t="str">
        <f t="shared" si="58"/>
        <v xml:space="preserve"> </v>
      </c>
    </row>
    <row r="174" spans="1:23" x14ac:dyDescent="0.25">
      <c r="B174" s="105" t="s">
        <v>742</v>
      </c>
      <c r="D174" s="73">
        <v>0.5</v>
      </c>
      <c r="E174" s="54">
        <v>4</v>
      </c>
      <c r="G174" s="53" t="str">
        <f t="shared" si="47"/>
        <v xml:space="preserve"> </v>
      </c>
      <c r="H174" s="59"/>
      <c r="I174" s="60"/>
      <c r="J174" s="53" t="str">
        <f t="shared" si="49"/>
        <v xml:space="preserve"> </v>
      </c>
      <c r="K174" s="59"/>
      <c r="L174" s="60"/>
      <c r="M174" s="53" t="str">
        <f t="shared" si="51"/>
        <v xml:space="preserve"> </v>
      </c>
      <c r="N174" s="59"/>
      <c r="O174" s="60"/>
      <c r="P174" s="53" t="str">
        <f t="shared" si="53"/>
        <v>AOE和AI可选功能需求</v>
      </c>
      <c r="Q174" s="59"/>
      <c r="R174" s="60"/>
      <c r="S174" s="53" t="str">
        <f t="shared" si="55"/>
        <v xml:space="preserve"> </v>
      </c>
      <c r="T174" s="59"/>
      <c r="V174" s="53" t="str">
        <f t="shared" si="57"/>
        <v xml:space="preserve"> </v>
      </c>
      <c r="W174" s="76"/>
    </row>
    <row r="175" spans="1:23" x14ac:dyDescent="0.25">
      <c r="B175" s="105" t="s">
        <v>744</v>
      </c>
      <c r="D175" s="73">
        <v>0.5</v>
      </c>
      <c r="E175" s="54">
        <v>4</v>
      </c>
      <c r="G175" s="53" t="str">
        <f t="shared" si="47"/>
        <v xml:space="preserve"> </v>
      </c>
      <c r="H175" s="59"/>
      <c r="I175" s="60"/>
      <c r="J175" s="53" t="str">
        <f t="shared" si="49"/>
        <v xml:space="preserve"> </v>
      </c>
      <c r="K175" s="59"/>
      <c r="L175" s="60"/>
      <c r="M175" s="53" t="str">
        <f t="shared" si="51"/>
        <v xml:space="preserve"> </v>
      </c>
      <c r="N175" s="59"/>
      <c r="O175" s="60"/>
      <c r="P175" s="53" t="str">
        <f t="shared" si="53"/>
        <v>蘑菇怪， 黑龙， 冰龙设计</v>
      </c>
      <c r="Q175" s="59"/>
      <c r="R175" s="60"/>
      <c r="S175" s="53" t="str">
        <f t="shared" si="55"/>
        <v xml:space="preserve"> </v>
      </c>
      <c r="T175" s="59"/>
      <c r="V175" s="53" t="str">
        <f t="shared" si="57"/>
        <v xml:space="preserve"> </v>
      </c>
      <c r="W175" s="76"/>
    </row>
    <row r="176" spans="1:23" ht="34" x14ac:dyDescent="0.25">
      <c r="B176" s="106" t="s">
        <v>745</v>
      </c>
      <c r="D176" s="73">
        <v>0.5</v>
      </c>
      <c r="E176" s="54">
        <v>4</v>
      </c>
      <c r="G176" s="53" t="str">
        <f t="shared" si="47"/>
        <v xml:space="preserve"> </v>
      </c>
      <c r="H176" s="59"/>
      <c r="I176" s="60"/>
      <c r="J176" s="53" t="str">
        <f t="shared" si="49"/>
        <v xml:space="preserve"> </v>
      </c>
      <c r="K176" s="59"/>
      <c r="L176" s="60"/>
      <c r="M176" s="53" t="str">
        <f t="shared" si="51"/>
        <v xml:space="preserve"> </v>
      </c>
      <c r="N176" s="59"/>
      <c r="O176" s="60"/>
      <c r="P176" s="53" t="str">
        <f t="shared" si="53"/>
        <v>第一二章副本数值修改（2，3，28，新手）</v>
      </c>
      <c r="Q176" s="59"/>
      <c r="R176" s="60"/>
      <c r="S176" s="53" t="str">
        <f t="shared" si="55"/>
        <v xml:space="preserve"> </v>
      </c>
      <c r="T176" s="59"/>
      <c r="V176" s="53" t="str">
        <f t="shared" si="57"/>
        <v xml:space="preserve"> </v>
      </c>
      <c r="W176" s="76"/>
    </row>
    <row r="177" spans="1:23" s="52" customFormat="1" x14ac:dyDescent="0.25">
      <c r="A177" s="112"/>
      <c r="B177" s="113"/>
      <c r="D177" s="73"/>
      <c r="E177" s="61"/>
      <c r="F177" s="70"/>
      <c r="G177" s="70"/>
      <c r="H177" s="89"/>
      <c r="I177" s="60"/>
      <c r="J177" s="70"/>
      <c r="K177" s="89"/>
      <c r="L177" s="60"/>
      <c r="M177" s="70"/>
      <c r="N177" s="89"/>
      <c r="O177" s="60"/>
      <c r="P177" s="70"/>
      <c r="Q177" s="89"/>
      <c r="R177" s="60"/>
      <c r="S177" s="70"/>
      <c r="T177" s="89"/>
      <c r="U177" s="60"/>
      <c r="V177" s="70"/>
      <c r="W177" s="114"/>
    </row>
    <row r="178" spans="1:23" x14ac:dyDescent="0.25">
      <c r="B178" s="105" t="s">
        <v>211</v>
      </c>
      <c r="C178" s="5" t="s">
        <v>792</v>
      </c>
      <c r="D178" s="73">
        <v>3</v>
      </c>
      <c r="E178" s="54">
        <v>5</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通天塔-金钱，经验副本配置</v>
      </c>
      <c r="T178" s="59">
        <f>IF($E178=5,$D178," ")</f>
        <v>3</v>
      </c>
      <c r="V178" s="53" t="str">
        <f>IF($E178=6,$B178," ")</f>
        <v xml:space="preserve"> </v>
      </c>
      <c r="W178" s="76" t="str">
        <f>IF($E178=6,$D178," ")</f>
        <v xml:space="preserve"> </v>
      </c>
    </row>
    <row r="179" spans="1:23" x14ac:dyDescent="0.25">
      <c r="B179" s="107" t="s">
        <v>381</v>
      </c>
      <c r="D179" s="73">
        <v>4</v>
      </c>
      <c r="E179" s="54">
        <v>5</v>
      </c>
      <c r="G179" s="53" t="str">
        <f>IF($E179=1,$B179," ")</f>
        <v xml:space="preserve"> </v>
      </c>
      <c r="H179" s="57" t="str">
        <f>IF($E179=1,$D179," ")</f>
        <v xml:space="preserve"> </v>
      </c>
      <c r="J179" s="53" t="str">
        <f>IF($E179=2,$B179," ")</f>
        <v xml:space="preserve"> </v>
      </c>
      <c r="K179" s="89" t="str">
        <f>IF($E179=2,$D179," ")</f>
        <v xml:space="preserve"> </v>
      </c>
      <c r="M179" s="53" t="str">
        <f>IF($E179=3,$B179," ")</f>
        <v xml:space="preserve"> </v>
      </c>
      <c r="N179" s="89" t="str">
        <f>IF($E179=3,$D179," ")</f>
        <v xml:space="preserve"> </v>
      </c>
      <c r="P179" s="53" t="str">
        <f>IF($E179=4,$B179," ")</f>
        <v xml:space="preserve"> </v>
      </c>
      <c r="Q179" s="89" t="str">
        <f>IF($E179=4,$D179," ")</f>
        <v xml:space="preserve"> </v>
      </c>
      <c r="S179" s="53" t="str">
        <f>IF($E179=5,$B179," ")</f>
        <v>5-6章Boss设计</v>
      </c>
      <c r="T179" s="89">
        <f>IF($E179=5,$D179," ")</f>
        <v>4</v>
      </c>
      <c r="V179" s="53" t="str">
        <f>IF($E179=6,$B179," ")</f>
        <v xml:space="preserve"> </v>
      </c>
      <c r="W179" s="57" t="str">
        <f>IF($E179=6,$D179," ")</f>
        <v xml:space="preserve"> </v>
      </c>
    </row>
    <row r="180" spans="1:23" x14ac:dyDescent="0.25">
      <c r="B180" s="5" t="s">
        <v>379</v>
      </c>
      <c r="D180" s="73">
        <v>2</v>
      </c>
      <c r="E180" s="54">
        <v>5</v>
      </c>
      <c r="G180" s="53" t="str">
        <f t="shared" si="47"/>
        <v xml:space="preserve"> </v>
      </c>
      <c r="H180" s="59" t="str">
        <f t="shared" si="48"/>
        <v xml:space="preserve"> </v>
      </c>
      <c r="I180" s="60"/>
      <c r="J180" s="53" t="str">
        <f t="shared" si="49"/>
        <v xml:space="preserve"> </v>
      </c>
      <c r="K180" s="59" t="str">
        <f t="shared" si="50"/>
        <v xml:space="preserve"> </v>
      </c>
      <c r="L180" s="60"/>
      <c r="M180" s="53" t="str">
        <f t="shared" si="51"/>
        <v xml:space="preserve"> </v>
      </c>
      <c r="N180" s="59" t="str">
        <f t="shared" si="52"/>
        <v xml:space="preserve"> </v>
      </c>
      <c r="O180" s="60"/>
      <c r="P180" s="53" t="str">
        <f t="shared" si="53"/>
        <v xml:space="preserve"> </v>
      </c>
      <c r="Q180" s="59" t="str">
        <f t="shared" si="54"/>
        <v xml:space="preserve"> </v>
      </c>
      <c r="R180" s="60"/>
      <c r="S180" s="53" t="str">
        <f t="shared" si="55"/>
        <v>金钱，经验副本数值设计</v>
      </c>
      <c r="T180" s="59">
        <f t="shared" si="56"/>
        <v>2</v>
      </c>
      <c r="V180" s="53" t="str">
        <f t="shared" si="57"/>
        <v xml:space="preserve"> </v>
      </c>
      <c r="W180" s="76" t="str">
        <f t="shared" si="58"/>
        <v xml:space="preserve"> </v>
      </c>
    </row>
    <row r="181" spans="1:23" x14ac:dyDescent="0.25">
      <c r="B181" s="5" t="s">
        <v>749</v>
      </c>
      <c r="D181" s="73">
        <v>2</v>
      </c>
      <c r="E181" s="54">
        <v>6</v>
      </c>
      <c r="G181" s="53" t="str">
        <f t="shared" si="47"/>
        <v xml:space="preserve"> </v>
      </c>
      <c r="J181" s="53" t="str">
        <f t="shared" si="49"/>
        <v xml:space="preserve"> </v>
      </c>
      <c r="M181" s="53" t="str">
        <f t="shared" si="51"/>
        <v xml:space="preserve"> </v>
      </c>
      <c r="P181" s="53" t="str">
        <f t="shared" si="53"/>
        <v xml:space="preserve"> </v>
      </c>
      <c r="S181" s="53" t="str">
        <f t="shared" si="55"/>
        <v xml:space="preserve"> </v>
      </c>
      <c r="V181" s="53" t="str">
        <f t="shared" si="57"/>
        <v>第一二章配置（补充）</v>
      </c>
    </row>
    <row r="182" spans="1:23" s="9" customFormat="1" ht="34" x14ac:dyDescent="0.25">
      <c r="A182" s="34"/>
      <c r="B182" s="5" t="s">
        <v>218</v>
      </c>
      <c r="C182" s="52"/>
      <c r="D182" s="73">
        <v>2</v>
      </c>
      <c r="E182" s="54">
        <v>6</v>
      </c>
      <c r="F182" s="53" t="s">
        <v>93</v>
      </c>
      <c r="G182" s="53" t="str">
        <f t="shared" si="47"/>
        <v xml:space="preserve"> </v>
      </c>
      <c r="H182" s="59" t="str">
        <f t="shared" si="48"/>
        <v xml:space="preserve"> </v>
      </c>
      <c r="I182" s="60"/>
      <c r="J182" s="53" t="str">
        <f t="shared" si="49"/>
        <v xml:space="preserve"> </v>
      </c>
      <c r="K182" s="59" t="str">
        <f t="shared" si="50"/>
        <v xml:space="preserve"> </v>
      </c>
      <c r="L182" s="60"/>
      <c r="M182" s="53" t="str">
        <f t="shared" si="51"/>
        <v xml:space="preserve"> </v>
      </c>
      <c r="N182" s="59" t="str">
        <f t="shared" si="52"/>
        <v xml:space="preserve"> </v>
      </c>
      <c r="O182" s="60"/>
      <c r="P182" s="53" t="str">
        <f t="shared" si="53"/>
        <v xml:space="preserve"> </v>
      </c>
      <c r="Q182" s="59" t="str">
        <f t="shared" si="54"/>
        <v xml:space="preserve"> </v>
      </c>
      <c r="R182" s="60"/>
      <c r="S182" s="53" t="str">
        <f t="shared" si="55"/>
        <v xml:space="preserve"> </v>
      </c>
      <c r="T182" s="59" t="str">
        <f t="shared" si="56"/>
        <v xml:space="preserve"> </v>
      </c>
      <c r="V182" s="53" t="str">
        <f t="shared" si="57"/>
        <v>通天塔-金钱，经验副本配置-debug</v>
      </c>
      <c r="W182" s="76">
        <f t="shared" si="58"/>
        <v>2</v>
      </c>
    </row>
    <row r="183" spans="1:23" s="9" customFormat="1" x14ac:dyDescent="0.25">
      <c r="A183" s="34"/>
      <c r="B183" s="56" t="s">
        <v>380</v>
      </c>
      <c r="C183" s="52"/>
      <c r="D183" s="73">
        <v>3</v>
      </c>
      <c r="E183" s="54">
        <v>6</v>
      </c>
      <c r="F183" s="53" t="s">
        <v>121</v>
      </c>
      <c r="G183" s="53" t="str">
        <f t="shared" ref="G183:G186" si="59">IF($E183=1,$B183," ")</f>
        <v xml:space="preserve"> </v>
      </c>
      <c r="H183" s="59" t="str">
        <f t="shared" si="48"/>
        <v xml:space="preserve"> </v>
      </c>
      <c r="I183" s="60"/>
      <c r="J183" s="53" t="str">
        <f t="shared" si="49"/>
        <v xml:space="preserve"> </v>
      </c>
      <c r="K183" s="59" t="str">
        <f t="shared" si="50"/>
        <v xml:space="preserve"> </v>
      </c>
      <c r="L183" s="60"/>
      <c r="M183" s="53" t="str">
        <f t="shared" si="51"/>
        <v xml:space="preserve"> </v>
      </c>
      <c r="N183" s="59" t="str">
        <f t="shared" si="52"/>
        <v xml:space="preserve"> </v>
      </c>
      <c r="O183" s="60"/>
      <c r="P183" s="53" t="str">
        <f t="shared" si="53"/>
        <v xml:space="preserve"> </v>
      </c>
      <c r="Q183" s="59" t="str">
        <f t="shared" si="54"/>
        <v xml:space="preserve"> </v>
      </c>
      <c r="R183" s="60"/>
      <c r="S183" s="53" t="str">
        <f t="shared" si="55"/>
        <v xml:space="preserve"> </v>
      </c>
      <c r="T183" s="59" t="str">
        <f t="shared" si="56"/>
        <v xml:space="preserve"> </v>
      </c>
      <c r="V183" s="53" t="str">
        <f t="shared" si="57"/>
        <v>通天塔 - 试炼之塔 - 配置</v>
      </c>
      <c r="W183" s="76">
        <f t="shared" si="58"/>
        <v>3</v>
      </c>
    </row>
    <row r="184" spans="1:23" x14ac:dyDescent="0.25">
      <c r="B184" s="5" t="s">
        <v>746</v>
      </c>
      <c r="D184" s="73">
        <v>4</v>
      </c>
      <c r="E184" s="54">
        <v>6</v>
      </c>
      <c r="G184" s="53" t="str">
        <f t="shared" si="59"/>
        <v xml:space="preserve"> </v>
      </c>
      <c r="H184" s="57" t="str">
        <f t="shared" si="48"/>
        <v xml:space="preserve"> </v>
      </c>
      <c r="J184" s="53" t="str">
        <f t="shared" si="49"/>
        <v xml:space="preserve"> </v>
      </c>
      <c r="K184" s="89" t="str">
        <f t="shared" si="50"/>
        <v xml:space="preserve"> </v>
      </c>
      <c r="M184" s="53" t="str">
        <f t="shared" si="51"/>
        <v xml:space="preserve"> </v>
      </c>
      <c r="N184" s="89" t="str">
        <f t="shared" si="52"/>
        <v xml:space="preserve"> </v>
      </c>
      <c r="P184" s="53" t="str">
        <f t="shared" si="53"/>
        <v xml:space="preserve"> </v>
      </c>
      <c r="Q184" s="89" t="str">
        <f t="shared" si="54"/>
        <v xml:space="preserve"> </v>
      </c>
      <c r="S184" s="53" t="str">
        <f t="shared" si="55"/>
        <v xml:space="preserve"> </v>
      </c>
      <c r="T184" s="89" t="str">
        <f t="shared" si="56"/>
        <v xml:space="preserve"> </v>
      </c>
      <c r="V184" s="53" t="str">
        <f t="shared" si="57"/>
        <v>第三四章数值设计，配置</v>
      </c>
      <c r="W184" s="57">
        <f t="shared" si="58"/>
        <v>4</v>
      </c>
    </row>
    <row r="185" spans="1:23" x14ac:dyDescent="0.25">
      <c r="D185" s="73"/>
      <c r="G185" s="53"/>
      <c r="J185" s="53"/>
      <c r="K185" s="89"/>
      <c r="M185" s="53"/>
      <c r="N185" s="89"/>
      <c r="P185" s="53"/>
      <c r="Q185" s="89"/>
      <c r="S185" s="53"/>
      <c r="T185" s="89"/>
      <c r="V185" s="53"/>
    </row>
    <row r="186" spans="1:23" x14ac:dyDescent="0.25">
      <c r="G186" s="53" t="str">
        <f t="shared" si="59"/>
        <v xml:space="preserve"> </v>
      </c>
      <c r="H186" s="59" t="str">
        <f t="shared" si="48"/>
        <v xml:space="preserve"> </v>
      </c>
      <c r="I186" s="60"/>
      <c r="J186" s="53" t="str">
        <f t="shared" si="49"/>
        <v xml:space="preserve"> </v>
      </c>
      <c r="K186" s="59" t="str">
        <f t="shared" si="50"/>
        <v xml:space="preserve"> </v>
      </c>
      <c r="L186" s="60"/>
      <c r="M186" s="53" t="str">
        <f t="shared" si="51"/>
        <v xml:space="preserve"> </v>
      </c>
      <c r="N186" s="59" t="str">
        <f t="shared" si="52"/>
        <v xml:space="preserve"> </v>
      </c>
      <c r="O186" s="60"/>
      <c r="P186" s="53" t="str">
        <f t="shared" si="53"/>
        <v xml:space="preserve"> </v>
      </c>
      <c r="Q186" s="59" t="str">
        <f t="shared" si="54"/>
        <v xml:space="preserve"> </v>
      </c>
      <c r="R186" s="60"/>
      <c r="S186" s="53" t="str">
        <f t="shared" si="55"/>
        <v xml:space="preserve"> </v>
      </c>
      <c r="T186" s="59" t="str">
        <f t="shared" si="56"/>
        <v xml:space="preserve"> </v>
      </c>
      <c r="V186" s="53" t="str">
        <f t="shared" si="57"/>
        <v xml:space="preserve"> </v>
      </c>
      <c r="W186" s="76" t="str">
        <f t="shared" si="58"/>
        <v xml:space="preserve"> </v>
      </c>
    </row>
    <row r="187" spans="1:23" s="34" customFormat="1" x14ac:dyDescent="0.25">
      <c r="B187" s="37" t="s">
        <v>338</v>
      </c>
      <c r="C187" s="37"/>
      <c r="D187" s="35">
        <f>SUM(D157:D186)</f>
        <v>43.5</v>
      </c>
      <c r="E187" s="35"/>
      <c r="F187" s="36"/>
      <c r="H187" s="35">
        <f>SUM(H156:H186)</f>
        <v>3</v>
      </c>
      <c r="I187" s="38"/>
      <c r="K187" s="35">
        <f>SUM(K157:K186)</f>
        <v>6</v>
      </c>
      <c r="L187" s="38"/>
      <c r="N187" s="35">
        <f>SUM(N157:N186)</f>
        <v>5</v>
      </c>
      <c r="O187" s="38"/>
      <c r="Q187" s="35">
        <f>SUM(Q157:Q186)</f>
        <v>7</v>
      </c>
      <c r="R187" s="38"/>
      <c r="T187" s="35">
        <f>SUM(T157:T186)</f>
        <v>9</v>
      </c>
      <c r="U187" s="38"/>
      <c r="W187" s="35">
        <f>SUM(W157:W186)</f>
        <v>9</v>
      </c>
    </row>
    <row r="189" spans="1:23" x14ac:dyDescent="0.25">
      <c r="B189" s="34" t="s">
        <v>812</v>
      </c>
    </row>
    <row r="191" spans="1:23" x14ac:dyDescent="0.25">
      <c r="B191" s="5" t="s">
        <v>819</v>
      </c>
      <c r="D191" s="54">
        <v>3</v>
      </c>
      <c r="E191" s="54">
        <v>7</v>
      </c>
    </row>
    <row r="192" spans="1:23" x14ac:dyDescent="0.25">
      <c r="B192" s="120" t="s">
        <v>676</v>
      </c>
      <c r="C192" s="73"/>
      <c r="D192" s="73">
        <v>3</v>
      </c>
      <c r="E192" s="54">
        <v>7</v>
      </c>
      <c r="G192" s="53"/>
      <c r="H192" s="59"/>
      <c r="I192" s="60"/>
      <c r="J192" s="53"/>
      <c r="K192" s="59"/>
      <c r="L192" s="60"/>
      <c r="M192" s="53"/>
      <c r="N192" s="59"/>
      <c r="O192" s="60"/>
      <c r="P192" s="53"/>
      <c r="Q192" s="59"/>
      <c r="R192" s="60"/>
      <c r="S192" s="53"/>
      <c r="T192" s="59"/>
    </row>
    <row r="193" spans="1:23" x14ac:dyDescent="0.25">
      <c r="B193" s="120" t="s">
        <v>818</v>
      </c>
      <c r="C193" s="73"/>
      <c r="D193" s="73">
        <v>3</v>
      </c>
      <c r="E193" s="54">
        <v>7</v>
      </c>
      <c r="G193" s="53"/>
      <c r="H193" s="59"/>
      <c r="I193" s="60"/>
      <c r="J193" s="53"/>
      <c r="K193" s="59"/>
      <c r="L193" s="60"/>
      <c r="M193" s="53"/>
      <c r="N193" s="59"/>
      <c r="O193" s="60"/>
      <c r="P193" s="53"/>
      <c r="Q193" s="59"/>
      <c r="R193" s="60"/>
      <c r="S193" s="53"/>
      <c r="T193" s="59"/>
    </row>
    <row r="194" spans="1:23" x14ac:dyDescent="0.25">
      <c r="B194" s="5" t="s">
        <v>382</v>
      </c>
      <c r="D194" s="54">
        <v>2</v>
      </c>
      <c r="E194" s="54">
        <v>7</v>
      </c>
      <c r="G194" s="53" t="str">
        <f>IF($E194=1,$B194," ")</f>
        <v xml:space="preserve"> </v>
      </c>
      <c r="H194" s="59" t="str">
        <f>IF($E194=1,$D194," ")</f>
        <v xml:space="preserve"> </v>
      </c>
      <c r="I194" s="60"/>
      <c r="J194" s="53" t="str">
        <f>IF($E194=2,$B194," ")</f>
        <v xml:space="preserve"> </v>
      </c>
      <c r="K194" s="59" t="str">
        <f>IF($E194=2,$D194," ")</f>
        <v xml:space="preserve"> </v>
      </c>
      <c r="L194" s="60"/>
      <c r="M194" s="53" t="str">
        <f>IF($E194=3,$B194," ")</f>
        <v xml:space="preserve"> </v>
      </c>
      <c r="N194" s="59" t="str">
        <f>IF($E194=3,$D194," ")</f>
        <v xml:space="preserve"> </v>
      </c>
      <c r="O194" s="60"/>
      <c r="P194" s="53" t="str">
        <f>IF($E194=4,$B194," ")</f>
        <v xml:space="preserve"> </v>
      </c>
      <c r="Q194" s="59" t="str">
        <f>IF($E194=4,$D194," ")</f>
        <v xml:space="preserve"> </v>
      </c>
      <c r="R194" s="60"/>
      <c r="S194" s="53" t="str">
        <f>IF($E194=5,$B194," ")</f>
        <v xml:space="preserve"> </v>
      </c>
      <c r="T194" s="59" t="str">
        <f>IF($E194=5,$D194," ")</f>
        <v xml:space="preserve"> </v>
      </c>
      <c r="V194" s="53" t="str">
        <f>IF($E194=6,$B194," ")</f>
        <v xml:space="preserve"> </v>
      </c>
      <c r="W194" s="76" t="str">
        <f>IF($E194=6,$D194," ")</f>
        <v xml:space="preserve"> </v>
      </c>
    </row>
    <row r="195" spans="1:23" x14ac:dyDescent="0.25">
      <c r="B195" s="5" t="s">
        <v>816</v>
      </c>
      <c r="D195" s="54">
        <v>2</v>
      </c>
      <c r="E195" s="54">
        <v>7</v>
      </c>
    </row>
    <row r="198" spans="1:23" x14ac:dyDescent="0.25">
      <c r="B198" s="123" t="s">
        <v>245</v>
      </c>
      <c r="C198" s="73"/>
      <c r="D198" s="73"/>
      <c r="G198" s="53"/>
      <c r="H198" s="59"/>
      <c r="I198" s="60"/>
      <c r="J198" s="53"/>
      <c r="K198" s="59"/>
      <c r="L198" s="60"/>
      <c r="M198" s="53"/>
      <c r="N198" s="59"/>
      <c r="O198" s="60"/>
      <c r="P198" s="53"/>
      <c r="Q198" s="59"/>
      <c r="R198" s="60"/>
      <c r="S198" s="53"/>
      <c r="T198" s="59"/>
    </row>
    <row r="199" spans="1:23" x14ac:dyDescent="0.25">
      <c r="B199" s="73"/>
      <c r="C199" s="73"/>
      <c r="D199" s="73"/>
      <c r="G199" s="53"/>
      <c r="H199" s="59"/>
      <c r="I199" s="60"/>
      <c r="J199" s="53"/>
      <c r="K199" s="59"/>
      <c r="L199" s="60"/>
      <c r="M199" s="53"/>
      <c r="N199" s="59"/>
      <c r="O199" s="60"/>
      <c r="P199" s="53"/>
      <c r="Q199" s="59"/>
      <c r="R199" s="60"/>
      <c r="S199" s="53"/>
      <c r="T199" s="59"/>
    </row>
    <row r="200" spans="1:23" x14ac:dyDescent="0.25">
      <c r="B200" s="73" t="s">
        <v>748</v>
      </c>
      <c r="C200" s="73"/>
      <c r="D200" s="73"/>
      <c r="G200" s="53"/>
      <c r="H200" s="59"/>
      <c r="I200" s="60"/>
      <c r="J200" s="53"/>
      <c r="K200" s="59"/>
      <c r="L200" s="60"/>
      <c r="M200" s="53"/>
      <c r="N200" s="59"/>
      <c r="O200" s="60"/>
      <c r="P200" s="53"/>
      <c r="Q200" s="59"/>
      <c r="R200" s="60"/>
      <c r="S200" s="53"/>
      <c r="T200" s="59"/>
    </row>
    <row r="201" spans="1:23" x14ac:dyDescent="0.25">
      <c r="B201" s="73" t="s">
        <v>800</v>
      </c>
      <c r="C201" s="73"/>
      <c r="D201" s="73"/>
      <c r="G201" s="53"/>
      <c r="H201" s="59"/>
      <c r="I201" s="60"/>
      <c r="J201" s="53"/>
      <c r="K201" s="59"/>
      <c r="L201" s="60"/>
      <c r="M201" s="53"/>
      <c r="N201" s="59"/>
      <c r="O201" s="60"/>
      <c r="P201" s="53"/>
      <c r="Q201" s="59"/>
      <c r="R201" s="60"/>
      <c r="S201" s="53"/>
      <c r="T201" s="59"/>
    </row>
    <row r="202" spans="1:23" s="9" customFormat="1" x14ac:dyDescent="0.25">
      <c r="A202" s="34"/>
      <c r="B202" s="5" t="s">
        <v>213</v>
      </c>
      <c r="C202" s="73"/>
      <c r="D202" s="73">
        <v>3</v>
      </c>
      <c r="E202" s="54"/>
      <c r="F202" s="53"/>
      <c r="G202" s="53" t="str">
        <f>IF($E202=1,$B202," ")</f>
        <v xml:space="preserve"> </v>
      </c>
      <c r="H202" s="59" t="str">
        <f>IF($E202=1,$D202," ")</f>
        <v xml:space="preserve"> </v>
      </c>
      <c r="I202" s="60"/>
      <c r="J202" s="53" t="str">
        <f>IF($E202=2,$B202," ")</f>
        <v xml:space="preserve"> </v>
      </c>
      <c r="K202" s="59" t="str">
        <f>IF($E202=2,$D202," ")</f>
        <v xml:space="preserve"> </v>
      </c>
      <c r="L202" s="60"/>
      <c r="M202" s="53" t="str">
        <f>IF($E202=3,$B202," ")</f>
        <v xml:space="preserve"> </v>
      </c>
      <c r="N202" s="59" t="str">
        <f>IF($E202=3,$D202," ")</f>
        <v xml:space="preserve"> </v>
      </c>
      <c r="O202" s="60"/>
      <c r="P202" s="53" t="str">
        <f>IF($E202=4,$B202," ")</f>
        <v xml:space="preserve"> </v>
      </c>
      <c r="Q202" s="59" t="str">
        <f>IF($E202=4,$D202," ")</f>
        <v xml:space="preserve"> </v>
      </c>
      <c r="R202" s="60"/>
      <c r="S202" s="53" t="str">
        <f>IF($E202=5,$B202," ")</f>
        <v xml:space="preserve"> </v>
      </c>
      <c r="T202" s="59" t="str">
        <f>IF($E202=5,$D202," ")</f>
        <v xml:space="preserve"> </v>
      </c>
      <c r="V202" s="5"/>
      <c r="W202" s="57"/>
    </row>
    <row r="203" spans="1:23" x14ac:dyDescent="0.25">
      <c r="B203" s="5" t="s">
        <v>212</v>
      </c>
      <c r="D203" s="54">
        <v>3</v>
      </c>
      <c r="G203" s="53" t="str">
        <f>IF($E203=1,$B203," ")</f>
        <v xml:space="preserve"> </v>
      </c>
      <c r="H203" s="59" t="str">
        <f>IF($E203=1,$D203," ")</f>
        <v xml:space="preserve"> </v>
      </c>
      <c r="I203" s="60"/>
      <c r="J203" s="53" t="str">
        <f>IF($E203=2,$B203," ")</f>
        <v xml:space="preserve"> </v>
      </c>
      <c r="K203" s="59" t="str">
        <f>IF($E203=2,$D203," ")</f>
        <v xml:space="preserve"> </v>
      </c>
      <c r="L203" s="60"/>
      <c r="M203" s="53" t="str">
        <f>IF($E203=3,$B203," ")</f>
        <v xml:space="preserve"> </v>
      </c>
      <c r="N203" s="59" t="str">
        <f>IF($E203=3,$D203," ")</f>
        <v xml:space="preserve"> </v>
      </c>
      <c r="O203" s="60"/>
      <c r="P203" s="53" t="str">
        <f>IF($E203=4,$B203," ")</f>
        <v xml:space="preserve"> </v>
      </c>
      <c r="Q203" s="59" t="str">
        <f>IF($E203=4,$D203," ")</f>
        <v xml:space="preserve"> </v>
      </c>
      <c r="R203" s="60"/>
      <c r="S203" s="53" t="str">
        <f>IF($E203=5,$B203," ")</f>
        <v xml:space="preserve"> </v>
      </c>
      <c r="T203" s="59" t="str">
        <f>IF($E203=5,$D203," ")</f>
        <v xml:space="preserve"> </v>
      </c>
    </row>
    <row r="204" spans="1:23" x14ac:dyDescent="0.25">
      <c r="B204" s="52" t="s">
        <v>817</v>
      </c>
      <c r="D204" s="61">
        <v>6</v>
      </c>
      <c r="G204" s="53" t="str">
        <f>IF($E204=1,$B204," ")</f>
        <v xml:space="preserve"> </v>
      </c>
      <c r="H204" s="59" t="str">
        <f>IF($E204=1,$D204," ")</f>
        <v xml:space="preserve"> </v>
      </c>
      <c r="I204" s="60"/>
      <c r="J204" s="53" t="str">
        <f>IF($E204=2,$B204," ")</f>
        <v xml:space="preserve"> </v>
      </c>
      <c r="K204" s="59" t="str">
        <f>IF($E204=2,$D204," ")</f>
        <v xml:space="preserve"> </v>
      </c>
      <c r="L204" s="60"/>
      <c r="M204" s="53" t="str">
        <f>IF($E204=3,$B204," ")</f>
        <v xml:space="preserve"> </v>
      </c>
      <c r="N204" s="59" t="str">
        <f>IF($E204=3,$D204," ")</f>
        <v xml:space="preserve"> </v>
      </c>
      <c r="O204" s="60"/>
      <c r="P204" s="53" t="str">
        <f>IF($E204=4,$B204," ")</f>
        <v xml:space="preserve"> </v>
      </c>
      <c r="Q204" s="59" t="str">
        <f>IF($E204=4,$D204," ")</f>
        <v xml:space="preserve"> </v>
      </c>
      <c r="R204" s="60"/>
      <c r="S204" s="53" t="str">
        <f>IF($E204=5,$B204," ")</f>
        <v xml:space="preserve"> </v>
      </c>
      <c r="T204" s="59" t="str">
        <f>IF($E204=5,$D204," ")</f>
        <v xml:space="preserve"> </v>
      </c>
    </row>
    <row r="205" spans="1:23" s="9" customFormat="1" x14ac:dyDescent="0.25">
      <c r="A205" s="34"/>
      <c r="B205" s="52" t="s">
        <v>383</v>
      </c>
      <c r="C205" s="5"/>
      <c r="D205" s="61">
        <v>12</v>
      </c>
      <c r="E205" s="54"/>
      <c r="F205" s="53"/>
      <c r="G205" s="53"/>
      <c r="H205" s="59"/>
      <c r="I205" s="60"/>
      <c r="J205" s="53"/>
      <c r="K205" s="59"/>
      <c r="L205" s="60"/>
      <c r="M205" s="53"/>
      <c r="N205" s="59"/>
      <c r="O205" s="60"/>
      <c r="P205" s="53"/>
      <c r="Q205" s="59"/>
      <c r="R205" s="60"/>
      <c r="S205" s="53"/>
      <c r="T205" s="59"/>
      <c r="V205" s="5"/>
      <c r="W205" s="57"/>
    </row>
    <row r="207" spans="1:23" x14ac:dyDescent="0.25">
      <c r="B207" s="37" t="s">
        <v>364</v>
      </c>
      <c r="D207" s="35">
        <f>SUM(D202:D206)</f>
        <v>24</v>
      </c>
      <c r="F207" s="53" t="str">
        <f t="shared" ref="F207:T207" si="60">IF($E207=1,$B207," ")</f>
        <v xml:space="preserve"> </v>
      </c>
      <c r="G207" s="53" t="str">
        <f t="shared" si="60"/>
        <v xml:space="preserve"> </v>
      </c>
      <c r="H207" s="76" t="str">
        <f t="shared" si="60"/>
        <v xml:space="preserve"> </v>
      </c>
      <c r="I207" s="53" t="str">
        <f t="shared" si="60"/>
        <v xml:space="preserve"> </v>
      </c>
      <c r="J207" s="53" t="str">
        <f t="shared" si="60"/>
        <v xml:space="preserve"> </v>
      </c>
      <c r="K207" s="53" t="str">
        <f t="shared" si="60"/>
        <v xml:space="preserve"> </v>
      </c>
      <c r="L207" s="53" t="str">
        <f t="shared" si="60"/>
        <v xml:space="preserve"> </v>
      </c>
      <c r="M207" s="53" t="str">
        <f t="shared" si="60"/>
        <v xml:space="preserve"> </v>
      </c>
      <c r="N207" s="53" t="str">
        <f t="shared" si="60"/>
        <v xml:space="preserve"> </v>
      </c>
      <c r="O207" s="53" t="str">
        <f t="shared" si="60"/>
        <v xml:space="preserve"> </v>
      </c>
      <c r="P207" s="53" t="str">
        <f t="shared" si="60"/>
        <v xml:space="preserve"> </v>
      </c>
      <c r="Q207" s="53" t="str">
        <f t="shared" si="60"/>
        <v xml:space="preserve"> </v>
      </c>
      <c r="R207" s="53" t="str">
        <f t="shared" si="60"/>
        <v xml:space="preserve"> </v>
      </c>
      <c r="S207" s="53" t="str">
        <f t="shared" si="60"/>
        <v xml:space="preserve"> </v>
      </c>
      <c r="T207" s="53" t="str">
        <f t="shared" si="60"/>
        <v xml:space="preserve"> </v>
      </c>
    </row>
    <row r="209" spans="1:23" s="67" customFormat="1" x14ac:dyDescent="0.25">
      <c r="D209" s="65"/>
      <c r="E209" s="65"/>
      <c r="F209" s="66"/>
      <c r="H209" s="68"/>
      <c r="I209" s="69"/>
      <c r="L209" s="69"/>
      <c r="O209" s="69"/>
      <c r="R209" s="69"/>
      <c r="U209" s="69"/>
      <c r="W209" s="68"/>
    </row>
    <row r="210" spans="1:23" x14ac:dyDescent="0.25">
      <c r="A210" s="34" t="s">
        <v>384</v>
      </c>
      <c r="B210" s="75"/>
      <c r="C210" s="75"/>
      <c r="D210" s="75"/>
      <c r="G210" s="75"/>
      <c r="H210" s="77"/>
      <c r="I210" s="60"/>
      <c r="J210" s="52"/>
    </row>
    <row r="211" spans="1:23" x14ac:dyDescent="0.25">
      <c r="B211" s="105" t="s">
        <v>221</v>
      </c>
      <c r="C211" s="75"/>
      <c r="D211" s="75">
        <v>1</v>
      </c>
      <c r="E211" s="54">
        <v>1</v>
      </c>
      <c r="G211" s="53" t="str">
        <f t="shared" ref="G211:G236" si="61">IF($E211=1,$B211," ")</f>
        <v>前2天内容调整-测试版本配置，debug</v>
      </c>
      <c r="H211" s="59">
        <f t="shared" ref="H211:H236" si="62">IF($E211=1,$D211," ")</f>
        <v>1</v>
      </c>
      <c r="I211" s="60"/>
      <c r="J211" s="53" t="str">
        <f t="shared" ref="J211:J236" si="63">IF($E211=2,$B211," ")</f>
        <v xml:space="preserve"> </v>
      </c>
      <c r="K211" s="59" t="str">
        <f t="shared" ref="K211:K236" si="64">IF($E211=2,$D211," ")</f>
        <v xml:space="preserve"> </v>
      </c>
      <c r="L211" s="60"/>
      <c r="M211" s="53" t="str">
        <f t="shared" ref="M211:M236" si="65">IF($E211=3,$B211," ")</f>
        <v xml:space="preserve"> </v>
      </c>
      <c r="N211" s="59" t="str">
        <f t="shared" ref="N211:N236" si="66">IF($E211=3,$D211," ")</f>
        <v xml:space="preserve"> </v>
      </c>
      <c r="O211" s="60"/>
      <c r="P211" s="53" t="str">
        <f t="shared" ref="P211:P236" si="67">IF($E211=4,$B211," ")</f>
        <v xml:space="preserve"> </v>
      </c>
      <c r="Q211" s="59" t="str">
        <f t="shared" ref="Q211:Q236" si="68">IF($E211=4,$D211," ")</f>
        <v xml:space="preserve"> </v>
      </c>
      <c r="R211" s="60"/>
      <c r="S211" s="53" t="str">
        <f t="shared" ref="S211:S236" si="69">IF($E211=5,$B211," ")</f>
        <v xml:space="preserve"> </v>
      </c>
      <c r="T211" s="59" t="str">
        <f t="shared" ref="T211:T236" si="70">IF($E211=5,$D211," ")</f>
        <v xml:space="preserve"> </v>
      </c>
      <c r="V211" s="53" t="str">
        <f t="shared" ref="V211:V236" si="71">IF($E211=6,$B211," ")</f>
        <v xml:space="preserve"> </v>
      </c>
      <c r="W211" s="76" t="str">
        <f t="shared" ref="W211:W236" si="72">IF($E211=6,$D211," ")</f>
        <v xml:space="preserve"> </v>
      </c>
    </row>
    <row r="212" spans="1:23" ht="34" x14ac:dyDescent="0.25">
      <c r="B212" s="105" t="s">
        <v>661</v>
      </c>
      <c r="D212" s="54">
        <v>0.5</v>
      </c>
      <c r="E212" s="54">
        <v>1</v>
      </c>
      <c r="F212" s="53" t="s">
        <v>663</v>
      </c>
      <c r="G212" s="53" t="str">
        <f t="shared" si="61"/>
        <v>道具指引回归</v>
      </c>
      <c r="H212" s="59">
        <f t="shared" si="62"/>
        <v>0.5</v>
      </c>
      <c r="I212" s="60"/>
      <c r="J212" s="53" t="str">
        <f t="shared" si="63"/>
        <v xml:space="preserve"> </v>
      </c>
      <c r="K212" s="59" t="str">
        <f t="shared" si="64"/>
        <v xml:space="preserve"> </v>
      </c>
      <c r="L212" s="60"/>
      <c r="M212" s="53" t="str">
        <f t="shared" si="65"/>
        <v xml:space="preserve"> </v>
      </c>
      <c r="N212" s="59" t="str">
        <f t="shared" si="66"/>
        <v xml:space="preserve"> </v>
      </c>
      <c r="O212" s="60"/>
      <c r="P212" s="53" t="str">
        <f t="shared" si="67"/>
        <v xml:space="preserve"> </v>
      </c>
      <c r="Q212" s="59" t="str">
        <f t="shared" si="68"/>
        <v xml:space="preserve"> </v>
      </c>
      <c r="R212" s="60"/>
      <c r="S212" s="53" t="str">
        <f t="shared" si="69"/>
        <v xml:space="preserve"> </v>
      </c>
      <c r="T212" s="59" t="str">
        <f t="shared" si="70"/>
        <v xml:space="preserve"> </v>
      </c>
      <c r="V212" s="53" t="str">
        <f t="shared" si="71"/>
        <v xml:space="preserve"> </v>
      </c>
      <c r="W212" s="76" t="str">
        <f t="shared" si="72"/>
        <v xml:space="preserve"> </v>
      </c>
    </row>
    <row r="213" spans="1:23" x14ac:dyDescent="0.25">
      <c r="B213" s="105" t="s">
        <v>670</v>
      </c>
      <c r="D213" s="54">
        <v>1</v>
      </c>
      <c r="E213" s="54">
        <v>1</v>
      </c>
      <c r="G213" s="53" t="str">
        <f t="shared" si="61"/>
        <v>商店内容设计</v>
      </c>
      <c r="H213" s="59">
        <f t="shared" si="62"/>
        <v>1</v>
      </c>
      <c r="I213" s="60"/>
      <c r="J213" s="53"/>
      <c r="K213" s="59"/>
      <c r="L213" s="60"/>
      <c r="M213" s="53"/>
      <c r="N213" s="59"/>
      <c r="O213" s="60"/>
      <c r="P213" s="53"/>
      <c r="Q213" s="59"/>
      <c r="R213" s="60"/>
      <c r="S213" s="53"/>
      <c r="T213" s="59"/>
      <c r="V213" s="53"/>
      <c r="W213" s="76"/>
    </row>
    <row r="214" spans="1:23" ht="51" x14ac:dyDescent="0.25">
      <c r="B214" s="105" t="s">
        <v>385</v>
      </c>
      <c r="D214" s="54">
        <v>3</v>
      </c>
      <c r="E214" s="54">
        <v>2</v>
      </c>
      <c r="F214" s="53" t="s">
        <v>689</v>
      </c>
      <c r="G214" s="53" t="str">
        <f t="shared" si="61"/>
        <v xml:space="preserve"> </v>
      </c>
      <c r="H214" s="59" t="str">
        <f t="shared" si="62"/>
        <v xml:space="preserve"> </v>
      </c>
      <c r="I214" s="60"/>
      <c r="J214" s="53" t="str">
        <f t="shared" si="63"/>
        <v>4个章节相关数值设计补漏</v>
      </c>
      <c r="K214" s="59">
        <f t="shared" si="64"/>
        <v>3</v>
      </c>
      <c r="L214" s="60"/>
      <c r="M214" s="53" t="str">
        <f t="shared" si="65"/>
        <v xml:space="preserve"> </v>
      </c>
      <c r="N214" s="59" t="str">
        <f t="shared" si="66"/>
        <v xml:space="preserve"> </v>
      </c>
      <c r="O214" s="60"/>
      <c r="P214" s="53" t="str">
        <f t="shared" si="67"/>
        <v xml:space="preserve"> </v>
      </c>
      <c r="Q214" s="59" t="str">
        <f t="shared" si="68"/>
        <v xml:space="preserve"> </v>
      </c>
      <c r="R214" s="60"/>
      <c r="S214" s="53" t="str">
        <f t="shared" si="69"/>
        <v xml:space="preserve"> </v>
      </c>
      <c r="T214" s="59" t="str">
        <f t="shared" si="70"/>
        <v xml:space="preserve"> </v>
      </c>
      <c r="V214" s="53" t="str">
        <f t="shared" si="71"/>
        <v xml:space="preserve"> </v>
      </c>
      <c r="W214" s="76" t="str">
        <f t="shared" si="72"/>
        <v xml:space="preserve"> </v>
      </c>
    </row>
    <row r="215" spans="1:23" x14ac:dyDescent="0.25">
      <c r="B215" s="105" t="s">
        <v>386</v>
      </c>
      <c r="D215" s="54">
        <v>2</v>
      </c>
      <c r="E215" s="54">
        <v>2</v>
      </c>
      <c r="G215" s="53" t="str">
        <f>IF($E215=1,$B215," ")</f>
        <v xml:space="preserve"> </v>
      </c>
      <c r="H215" s="59" t="str">
        <f>IF($E215=1,$D215," ")</f>
        <v xml:space="preserve"> </v>
      </c>
      <c r="I215" s="60"/>
      <c r="J215" s="53" t="str">
        <f>IF($E215=2,$B215," ")</f>
        <v>第3 -4章副本配置Reward</v>
      </c>
      <c r="K215" s="59">
        <f>IF($E215=2,$D215," ")</f>
        <v>2</v>
      </c>
      <c r="L215" s="60"/>
      <c r="M215" s="53" t="str">
        <f>IF($E215=3,$B215," ")</f>
        <v xml:space="preserve"> </v>
      </c>
      <c r="N215" s="59" t="str">
        <f>IF($E215=3,$D215," ")</f>
        <v xml:space="preserve"> </v>
      </c>
      <c r="O215" s="60"/>
      <c r="P215" s="53" t="str">
        <f>IF($E215=4,$B215," ")</f>
        <v xml:space="preserve"> </v>
      </c>
      <c r="Q215" s="59" t="str">
        <f>IF($E215=4,$D215," ")</f>
        <v xml:space="preserve"> </v>
      </c>
      <c r="R215" s="60"/>
      <c r="S215" s="53" t="str">
        <f>IF($E215=5,$B215," ")</f>
        <v xml:space="preserve"> </v>
      </c>
      <c r="T215" s="59" t="str">
        <f>IF($E215=5,$D215," ")</f>
        <v xml:space="preserve"> </v>
      </c>
      <c r="V215" s="53" t="str">
        <f>IF($E215=6,$B215," ")</f>
        <v xml:space="preserve"> </v>
      </c>
      <c r="W215" s="76" t="str">
        <f>IF($E215=6,$D215," ")</f>
        <v xml:space="preserve"> </v>
      </c>
    </row>
    <row r="216" spans="1:23" x14ac:dyDescent="0.25">
      <c r="B216" s="105" t="s">
        <v>671</v>
      </c>
      <c r="D216" s="54">
        <v>1</v>
      </c>
      <c r="E216" s="54">
        <v>2</v>
      </c>
      <c r="G216" s="53" t="str">
        <f>IF($E216=1,$B216," ")</f>
        <v xml:space="preserve"> </v>
      </c>
      <c r="H216" s="59" t="str">
        <f>IF($E216=1,$D216," ")</f>
        <v xml:space="preserve"> </v>
      </c>
      <c r="I216" s="60"/>
      <c r="J216" s="53" t="str">
        <f>IF($E216=2,$B216," ")</f>
        <v>商店内容配置</v>
      </c>
      <c r="K216" s="59">
        <f>IF($E216=2,$D216," ")</f>
        <v>1</v>
      </c>
      <c r="L216" s="60"/>
      <c r="M216" s="53" t="str">
        <f>IF($E216=3,$B216," ")</f>
        <v xml:space="preserve"> </v>
      </c>
      <c r="N216" s="59" t="str">
        <f>IF($E216=3,$D216," ")</f>
        <v xml:space="preserve"> </v>
      </c>
      <c r="O216" s="60"/>
      <c r="P216" s="53" t="str">
        <f>IF($E216=4,$B216," ")</f>
        <v xml:space="preserve"> </v>
      </c>
      <c r="Q216" s="59" t="str">
        <f>IF($E216=4,$D216," ")</f>
        <v xml:space="preserve"> </v>
      </c>
      <c r="R216" s="60"/>
      <c r="S216" s="53" t="str">
        <f>IF($E216=5,$B216," ")</f>
        <v xml:space="preserve"> </v>
      </c>
      <c r="T216" s="59" t="str">
        <f>IF($E216=5,$D216," ")</f>
        <v xml:space="preserve"> </v>
      </c>
      <c r="V216" s="53" t="str">
        <f>IF($E216=6,$B216," ")</f>
        <v xml:space="preserve"> </v>
      </c>
      <c r="W216" s="76" t="str">
        <f>IF($E216=6,$D216," ")</f>
        <v xml:space="preserve"> </v>
      </c>
    </row>
    <row r="217" spans="1:23" x14ac:dyDescent="0.25">
      <c r="B217" s="107"/>
      <c r="G217" s="53"/>
      <c r="H217" s="59"/>
      <c r="I217" s="60"/>
      <c r="J217" s="53"/>
      <c r="K217" s="59"/>
      <c r="L217" s="60"/>
      <c r="M217" s="53"/>
      <c r="N217" s="59"/>
      <c r="O217" s="60"/>
      <c r="P217" s="53"/>
      <c r="Q217" s="59"/>
      <c r="R217" s="60"/>
      <c r="S217" s="53"/>
      <c r="T217" s="59"/>
      <c r="V217" s="53"/>
      <c r="W217" s="76"/>
    </row>
    <row r="218" spans="1:23" x14ac:dyDescent="0.25">
      <c r="B218" s="107" t="s">
        <v>387</v>
      </c>
      <c r="D218" s="54">
        <v>1</v>
      </c>
      <c r="E218" s="54">
        <v>3</v>
      </c>
      <c r="F218" s="53" t="s">
        <v>122</v>
      </c>
      <c r="G218" s="53" t="str">
        <f>IF($E218=1,$B218," ")</f>
        <v xml:space="preserve"> </v>
      </c>
      <c r="H218" s="59" t="str">
        <f>IF($E218=1,$D218," ")</f>
        <v xml:space="preserve"> </v>
      </c>
      <c r="I218" s="60"/>
      <c r="J218" s="53" t="str">
        <f>IF($E218=2,$B218," ")</f>
        <v xml:space="preserve"> </v>
      </c>
      <c r="K218" s="59" t="str">
        <f>IF($E218=2,$D218," ")</f>
        <v xml:space="preserve"> </v>
      </c>
      <c r="L218" s="60"/>
      <c r="M218" s="53" t="str">
        <f>IF($E218=3,$B218," ")</f>
        <v>第3 -4章副本配置Reward - debug</v>
      </c>
      <c r="N218" s="59">
        <f>IF($E218=3,$D218," ")</f>
        <v>1</v>
      </c>
      <c r="O218" s="60"/>
      <c r="P218" s="53" t="str">
        <f>IF($E218=4,$B218," ")</f>
        <v xml:space="preserve"> </v>
      </c>
      <c r="Q218" s="59" t="str">
        <f>IF($E218=4,$D218," ")</f>
        <v xml:space="preserve"> </v>
      </c>
      <c r="R218" s="60"/>
      <c r="S218" s="53" t="str">
        <f>IF($E218=5,$B218," ")</f>
        <v xml:space="preserve"> </v>
      </c>
      <c r="T218" s="59" t="str">
        <f>IF($E218=5,$D218," ")</f>
        <v xml:space="preserve"> </v>
      </c>
      <c r="V218" s="53" t="str">
        <f>IF($E218=6,$B218," ")</f>
        <v xml:space="preserve"> </v>
      </c>
      <c r="W218" s="76" t="str">
        <f>IF($E218=6,$D218," ")</f>
        <v xml:space="preserve"> </v>
      </c>
    </row>
    <row r="219" spans="1:23" x14ac:dyDescent="0.25">
      <c r="A219" s="5"/>
      <c r="B219" s="105" t="s">
        <v>694</v>
      </c>
      <c r="D219" s="54">
        <v>2</v>
      </c>
      <c r="E219" s="54">
        <v>3</v>
      </c>
      <c r="G219" s="53" t="str">
        <f>IF($E219=1,$B219," ")</f>
        <v xml:space="preserve"> </v>
      </c>
      <c r="H219" s="59" t="str">
        <f>IF($E219=1,$D219," ")</f>
        <v xml:space="preserve"> </v>
      </c>
      <c r="I219" s="60"/>
      <c r="J219" s="53" t="str">
        <f>IF($E219=2,$B219," ")</f>
        <v xml:space="preserve"> </v>
      </c>
      <c r="K219" s="59" t="str">
        <f>IF($E219=2,$D219," ")</f>
        <v xml:space="preserve"> </v>
      </c>
      <c r="L219" s="60"/>
      <c r="M219" s="53" t="str">
        <f>IF($E219=3,$B219," ")</f>
        <v>战力模型 - （进阶公式补充， 3-4章）</v>
      </c>
      <c r="N219" s="59">
        <f>IF($E219=3,$D219," ")</f>
        <v>2</v>
      </c>
      <c r="O219" s="60"/>
      <c r="P219" s="53" t="str">
        <f>IF($E219=4,$B219," ")</f>
        <v xml:space="preserve"> </v>
      </c>
      <c r="Q219" s="59" t="str">
        <f>IF($E219=4,$D219," ")</f>
        <v xml:space="preserve"> </v>
      </c>
      <c r="R219" s="60"/>
      <c r="S219" s="53" t="str">
        <f>IF($E219=5,$B219," ")</f>
        <v xml:space="preserve"> </v>
      </c>
      <c r="T219" s="59" t="str">
        <f>IF($E219=5,$D219," ")</f>
        <v xml:space="preserve"> </v>
      </c>
      <c r="V219" s="53" t="str">
        <f>IF($E219=6,$B219," ")</f>
        <v xml:space="preserve"> </v>
      </c>
      <c r="W219" s="76" t="str">
        <f>IF($E219=6,$D219," ")</f>
        <v xml:space="preserve"> </v>
      </c>
    </row>
    <row r="220" spans="1:23" x14ac:dyDescent="0.25">
      <c r="A220" s="5"/>
      <c r="B220" s="105" t="s">
        <v>793</v>
      </c>
      <c r="D220" s="54">
        <v>2</v>
      </c>
      <c r="E220" s="54">
        <v>3</v>
      </c>
      <c r="F220" s="53" t="s">
        <v>669</v>
      </c>
      <c r="G220" s="53" t="str">
        <f t="shared" si="61"/>
        <v xml:space="preserve"> </v>
      </c>
      <c r="H220" s="59" t="str">
        <f t="shared" si="62"/>
        <v xml:space="preserve"> </v>
      </c>
      <c r="I220" s="60"/>
      <c r="J220" s="53" t="str">
        <f t="shared" si="63"/>
        <v xml:space="preserve"> </v>
      </c>
      <c r="K220" s="59" t="str">
        <f t="shared" si="64"/>
        <v xml:space="preserve"> </v>
      </c>
      <c r="L220" s="60"/>
      <c r="M220" s="53" t="str">
        <f t="shared" si="65"/>
        <v>抽蛋内容设计，配置</v>
      </c>
      <c r="N220" s="59">
        <f t="shared" si="66"/>
        <v>2</v>
      </c>
      <c r="O220" s="60"/>
      <c r="P220" s="53" t="str">
        <f t="shared" si="67"/>
        <v xml:space="preserve"> </v>
      </c>
      <c r="Q220" s="59" t="str">
        <f t="shared" si="68"/>
        <v xml:space="preserve"> </v>
      </c>
      <c r="R220" s="60"/>
      <c r="S220" s="53" t="str">
        <f t="shared" si="69"/>
        <v xml:space="preserve"> </v>
      </c>
      <c r="T220" s="59" t="str">
        <f t="shared" si="70"/>
        <v xml:space="preserve"> </v>
      </c>
      <c r="V220" s="53" t="str">
        <f t="shared" si="71"/>
        <v xml:space="preserve"> </v>
      </c>
      <c r="W220" s="76" t="str">
        <f t="shared" si="72"/>
        <v xml:space="preserve"> </v>
      </c>
    </row>
    <row r="221" spans="1:23" x14ac:dyDescent="0.25">
      <c r="B221" s="107" t="s">
        <v>211</v>
      </c>
      <c r="D221" s="54">
        <v>1</v>
      </c>
      <c r="E221" s="54">
        <v>3</v>
      </c>
      <c r="G221" s="53" t="str">
        <f>IF($E221=1,$B221," ")</f>
        <v xml:space="preserve"> </v>
      </c>
      <c r="H221" s="59" t="str">
        <f>IF($E221=1,$D221," ")</f>
        <v xml:space="preserve"> </v>
      </c>
      <c r="I221" s="60"/>
      <c r="J221" s="53" t="str">
        <f>IF($E221=2,$B221," ")</f>
        <v xml:space="preserve"> </v>
      </c>
      <c r="K221" s="59" t="str">
        <f>IF($E221=2,$D221," ")</f>
        <v xml:space="preserve"> </v>
      </c>
      <c r="L221" s="60"/>
      <c r="M221" s="53" t="str">
        <f>IF($E221=3,$B221," ")</f>
        <v>通天塔-金钱，经验副本配置</v>
      </c>
      <c r="N221" s="59">
        <f>IF($E221=3,$D221," ")</f>
        <v>1</v>
      </c>
      <c r="O221" s="60"/>
      <c r="P221" s="53" t="str">
        <f>IF($E221=4,$B221," ")</f>
        <v xml:space="preserve"> </v>
      </c>
      <c r="Q221" s="59" t="str">
        <f>IF($E221=4,$D221," ")</f>
        <v xml:space="preserve"> </v>
      </c>
      <c r="R221" s="60"/>
      <c r="S221" s="53" t="str">
        <f>IF($E221=5,$B221," ")</f>
        <v xml:space="preserve"> </v>
      </c>
      <c r="T221" s="59" t="str">
        <f>IF($E221=5,$D221," ")</f>
        <v xml:space="preserve"> </v>
      </c>
      <c r="V221" s="53" t="str">
        <f>IF($E221=6,$B221," ")</f>
        <v xml:space="preserve"> </v>
      </c>
      <c r="W221" s="76" t="str">
        <f>IF($E221=6,$D221," ")</f>
        <v xml:space="preserve"> </v>
      </c>
    </row>
    <row r="222" spans="1:23" x14ac:dyDescent="0.25">
      <c r="A222" s="5"/>
      <c r="B222" s="52"/>
      <c r="G222" s="53"/>
      <c r="H222" s="59"/>
      <c r="I222" s="60"/>
      <c r="J222" s="53"/>
      <c r="K222" s="59"/>
      <c r="L222" s="60"/>
      <c r="M222" s="53"/>
      <c r="N222" s="59"/>
      <c r="O222" s="60"/>
      <c r="P222" s="53"/>
      <c r="Q222" s="59"/>
      <c r="R222" s="60"/>
      <c r="S222" s="53"/>
      <c r="T222" s="59"/>
      <c r="V222" s="53"/>
      <c r="W222" s="76"/>
    </row>
    <row r="223" spans="1:23" x14ac:dyDescent="0.25">
      <c r="A223" s="5"/>
      <c r="B223" s="105" t="s">
        <v>201</v>
      </c>
      <c r="D223" s="54">
        <v>2</v>
      </c>
      <c r="E223" s="54">
        <v>4</v>
      </c>
      <c r="F223" s="53" t="s">
        <v>672</v>
      </c>
      <c r="G223" s="53" t="str">
        <f t="shared" si="61"/>
        <v xml:space="preserve"> </v>
      </c>
      <c r="H223" s="59" t="str">
        <f t="shared" si="62"/>
        <v xml:space="preserve"> </v>
      </c>
      <c r="I223" s="60"/>
      <c r="J223" s="53" t="str">
        <f t="shared" si="63"/>
        <v xml:space="preserve"> </v>
      </c>
      <c r="K223" s="59" t="str">
        <f t="shared" si="64"/>
        <v xml:space="preserve"> </v>
      </c>
      <c r="L223" s="60"/>
      <c r="M223" s="53" t="str">
        <f t="shared" si="65"/>
        <v xml:space="preserve"> </v>
      </c>
      <c r="N223" s="59" t="str">
        <f t="shared" si="66"/>
        <v xml:space="preserve"> </v>
      </c>
      <c r="O223" s="60"/>
      <c r="P223" s="53" t="str">
        <f t="shared" si="67"/>
        <v>PVP奖励配置</v>
      </c>
      <c r="Q223" s="59">
        <f t="shared" si="68"/>
        <v>2</v>
      </c>
      <c r="R223" s="60"/>
      <c r="S223" s="53" t="str">
        <f t="shared" si="69"/>
        <v xml:space="preserve"> </v>
      </c>
      <c r="T223" s="59" t="str">
        <f t="shared" si="70"/>
        <v xml:space="preserve"> </v>
      </c>
      <c r="V223" s="53" t="str">
        <f t="shared" si="71"/>
        <v xml:space="preserve"> </v>
      </c>
      <c r="W223" s="76" t="str">
        <f t="shared" si="72"/>
        <v xml:space="preserve"> </v>
      </c>
    </row>
    <row r="224" spans="1:23" ht="34" x14ac:dyDescent="0.25">
      <c r="B224" s="5" t="s">
        <v>218</v>
      </c>
      <c r="D224" s="54">
        <v>2</v>
      </c>
      <c r="E224" s="54">
        <v>4</v>
      </c>
      <c r="G224" s="53" t="str">
        <f>IF($E224=1,$B224," ")</f>
        <v xml:space="preserve"> </v>
      </c>
      <c r="H224" s="59" t="str">
        <f>IF($E224=1,$D224," ")</f>
        <v xml:space="preserve"> </v>
      </c>
      <c r="I224" s="60"/>
      <c r="J224" s="53" t="str">
        <f>IF($E224=2,$B224," ")</f>
        <v xml:space="preserve"> </v>
      </c>
      <c r="K224" s="59" t="str">
        <f>IF($E224=2,$D224," ")</f>
        <v xml:space="preserve"> </v>
      </c>
      <c r="L224" s="60"/>
      <c r="M224" s="53" t="str">
        <f>IF($E224=3,$B224," ")</f>
        <v xml:space="preserve"> </v>
      </c>
      <c r="N224" s="59" t="str">
        <f>IF($E224=3,$D224," ")</f>
        <v xml:space="preserve"> </v>
      </c>
      <c r="O224" s="60"/>
      <c r="P224" s="53" t="str">
        <f>IF($E224=4,$B224," ")</f>
        <v>通天塔-金钱，经验副本配置-debug</v>
      </c>
      <c r="Q224" s="59">
        <f>IF($E224=4,$D224," ")</f>
        <v>2</v>
      </c>
      <c r="R224" s="60"/>
      <c r="S224" s="53" t="str">
        <f>IF($E224=5,$B224," ")</f>
        <v xml:space="preserve"> </v>
      </c>
      <c r="T224" s="59" t="str">
        <f>IF($E224=5,$D224," ")</f>
        <v xml:space="preserve"> </v>
      </c>
      <c r="V224" s="53" t="str">
        <f>IF($E224=6,$B224," ")</f>
        <v xml:space="preserve"> </v>
      </c>
      <c r="W224" s="76" t="str">
        <f>IF($E224=6,$D224," ")</f>
        <v xml:space="preserve"> </v>
      </c>
    </row>
    <row r="225" spans="1:23" x14ac:dyDescent="0.25">
      <c r="G225" s="53"/>
      <c r="H225" s="59"/>
      <c r="I225" s="60"/>
      <c r="J225" s="53"/>
      <c r="K225" s="59"/>
      <c r="L225" s="60"/>
      <c r="M225" s="53"/>
      <c r="N225" s="59"/>
      <c r="O225" s="60"/>
      <c r="P225" s="53"/>
      <c r="Q225" s="59"/>
      <c r="R225" s="60"/>
      <c r="S225" s="53"/>
      <c r="T225" s="59"/>
      <c r="V225" s="53"/>
      <c r="W225" s="76"/>
    </row>
    <row r="226" spans="1:23" x14ac:dyDescent="0.25">
      <c r="B226" s="107" t="s">
        <v>794</v>
      </c>
      <c r="D226" s="54">
        <v>0.5</v>
      </c>
      <c r="E226" s="54">
        <v>5</v>
      </c>
      <c r="G226" s="53"/>
      <c r="H226" s="59"/>
      <c r="I226" s="60"/>
      <c r="J226" s="53"/>
      <c r="K226" s="59"/>
      <c r="L226" s="60"/>
      <c r="M226" s="53"/>
      <c r="N226" s="59"/>
      <c r="O226" s="60"/>
      <c r="P226" s="53"/>
      <c r="Q226" s="59"/>
      <c r="R226" s="60"/>
      <c r="S226" s="53"/>
      <c r="T226" s="59"/>
      <c r="V226" s="53"/>
      <c r="W226" s="76"/>
    </row>
    <row r="227" spans="1:23" ht="34" x14ac:dyDescent="0.25">
      <c r="B227" s="52" t="s">
        <v>79</v>
      </c>
      <c r="D227" s="54">
        <v>0.5</v>
      </c>
      <c r="E227" s="54">
        <v>5</v>
      </c>
      <c r="F227" s="53" t="s">
        <v>667</v>
      </c>
      <c r="G227" s="53" t="str">
        <f>IF($E227=1,$B227," ")</f>
        <v xml:space="preserve"> </v>
      </c>
      <c r="H227" s="59" t="str">
        <f>IF($E227=1,$D227," ")</f>
        <v xml:space="preserve"> </v>
      </c>
      <c r="I227" s="60"/>
      <c r="J227" s="53" t="str">
        <f>IF($E227=2,$B227," ")</f>
        <v xml:space="preserve"> </v>
      </c>
      <c r="K227" s="59" t="str">
        <f>IF($E227=2,$D227," ")</f>
        <v xml:space="preserve"> </v>
      </c>
      <c r="L227" s="60"/>
      <c r="M227" s="53" t="str">
        <f>IF($E227=3,$B227," ")</f>
        <v xml:space="preserve"> </v>
      </c>
      <c r="N227" s="59" t="str">
        <f>IF($E227=3,$D227," ")</f>
        <v xml:space="preserve"> </v>
      </c>
      <c r="O227" s="60"/>
      <c r="P227" s="53" t="str">
        <f>IF($E227=4,$B227," ")</f>
        <v xml:space="preserve"> </v>
      </c>
      <c r="Q227" s="59" t="str">
        <f>IF($E227=4,$D227," ")</f>
        <v xml:space="preserve"> </v>
      </c>
      <c r="R227" s="60"/>
      <c r="S227" s="53" t="str">
        <f>IF($E227=5,$B227," ")</f>
        <v>公会任务， 祈福， 科技 Reward配置</v>
      </c>
      <c r="T227" s="59">
        <f>IF($E227=5,$D227," ")</f>
        <v>0.5</v>
      </c>
      <c r="V227" s="53" t="str">
        <f>IF($E227=6,$B227," ")</f>
        <v xml:space="preserve"> </v>
      </c>
      <c r="W227" s="76" t="str">
        <f>IF($E227=6,$D227," ")</f>
        <v xml:space="preserve"> </v>
      </c>
    </row>
    <row r="228" spans="1:23" x14ac:dyDescent="0.25">
      <c r="A228" s="5"/>
      <c r="B228" s="108" t="s">
        <v>687</v>
      </c>
      <c r="C228" s="57"/>
      <c r="D228" s="54">
        <v>2</v>
      </c>
      <c r="E228" s="54">
        <v>5</v>
      </c>
      <c r="H228" s="54"/>
      <c r="K228" s="54"/>
      <c r="N228" s="54"/>
      <c r="Q228" s="54"/>
      <c r="T228" s="54"/>
    </row>
    <row r="229" spans="1:23" x14ac:dyDescent="0.25">
      <c r="B229" s="105" t="s">
        <v>668</v>
      </c>
      <c r="D229" s="54">
        <v>2</v>
      </c>
      <c r="E229" s="54">
        <v>5</v>
      </c>
      <c r="G229" s="53" t="str">
        <f>IF($E229=1,$B229," ")</f>
        <v xml:space="preserve"> </v>
      </c>
      <c r="H229" s="59" t="str">
        <f>IF($E229=1,$D229," ")</f>
        <v xml:space="preserve"> </v>
      </c>
      <c r="I229" s="60"/>
      <c r="J229" s="53" t="str">
        <f>IF($E229=2,$B229," ")</f>
        <v xml:space="preserve"> </v>
      </c>
      <c r="K229" s="59" t="str">
        <f>IF($E229=2,$D229," ")</f>
        <v xml:space="preserve"> </v>
      </c>
      <c r="L229" s="60"/>
      <c r="M229" s="53" t="str">
        <f>IF($E229=3,$B229," ")</f>
        <v xml:space="preserve"> </v>
      </c>
      <c r="N229" s="59" t="str">
        <f>IF($E229=3,$D229," ")</f>
        <v xml:space="preserve"> </v>
      </c>
      <c r="O229" s="60"/>
      <c r="P229" s="53" t="str">
        <f>IF($E229=4,$B229," ")</f>
        <v xml:space="preserve"> </v>
      </c>
      <c r="Q229" s="59" t="str">
        <f>IF($E229=4,$D229," ")</f>
        <v xml:space="preserve"> </v>
      </c>
      <c r="R229" s="60"/>
      <c r="S229" s="53" t="str">
        <f>IF($E229=5,$B229," ")</f>
        <v>道具指引配置 - 4-8前相关</v>
      </c>
      <c r="T229" s="59">
        <f>IF($E229=5,$D229," ")</f>
        <v>2</v>
      </c>
      <c r="V229" s="53" t="str">
        <f>IF($E229=6,$B229," ")</f>
        <v xml:space="preserve"> </v>
      </c>
      <c r="W229" s="76" t="str">
        <f>IF($E229=6,$D229," ")</f>
        <v xml:space="preserve"> </v>
      </c>
    </row>
    <row r="230" spans="1:23" ht="34" x14ac:dyDescent="0.25">
      <c r="B230" s="52" t="s">
        <v>388</v>
      </c>
      <c r="D230" s="54">
        <v>2</v>
      </c>
      <c r="E230" s="54">
        <v>5</v>
      </c>
      <c r="G230" s="53"/>
      <c r="H230" s="59"/>
      <c r="I230" s="60"/>
      <c r="J230" s="53"/>
      <c r="K230" s="59"/>
      <c r="L230" s="60"/>
      <c r="M230" s="53"/>
      <c r="N230" s="59"/>
      <c r="O230" s="60"/>
      <c r="P230" s="53"/>
      <c r="Q230" s="59"/>
      <c r="R230" s="60"/>
      <c r="S230" s="53" t="str">
        <f t="shared" ref="S230" si="73">IF($E230=5,$B230," ")</f>
        <v>抽蛋，PVP，公会内容配置 - debug</v>
      </c>
      <c r="T230" s="59">
        <f t="shared" ref="T230" si="74">IF($E230=5,$D230," ")</f>
        <v>2</v>
      </c>
      <c r="V230" s="53"/>
      <c r="W230" s="76"/>
    </row>
    <row r="231" spans="1:23" x14ac:dyDescent="0.25">
      <c r="B231" s="52"/>
      <c r="G231" s="53"/>
      <c r="H231" s="59"/>
      <c r="I231" s="60"/>
      <c r="J231" s="53"/>
      <c r="K231" s="59"/>
      <c r="L231" s="60"/>
      <c r="M231" s="53"/>
      <c r="N231" s="59"/>
      <c r="O231" s="60"/>
      <c r="P231" s="53"/>
      <c r="Q231" s="59"/>
      <c r="R231" s="60"/>
      <c r="S231" s="53"/>
      <c r="T231" s="59"/>
      <c r="V231" s="53"/>
      <c r="W231" s="76"/>
    </row>
    <row r="233" spans="1:23" x14ac:dyDescent="0.25">
      <c r="B233" s="107" t="s">
        <v>795</v>
      </c>
      <c r="D233" s="54">
        <v>4</v>
      </c>
      <c r="E233" s="54">
        <v>6</v>
      </c>
      <c r="G233" s="53" t="str">
        <f>IF($E233=1,$B233," ")</f>
        <v xml:space="preserve"> </v>
      </c>
      <c r="H233" s="59" t="str">
        <f>IF($E233=1,$D233," ")</f>
        <v xml:space="preserve"> </v>
      </c>
      <c r="I233" s="60"/>
      <c r="J233" s="53" t="str">
        <f>IF($E233=2,$B233," ")</f>
        <v xml:space="preserve"> </v>
      </c>
      <c r="K233" s="59" t="str">
        <f>IF($E233=2,$D233," ")</f>
        <v xml:space="preserve"> </v>
      </c>
      <c r="L233" s="60"/>
      <c r="M233" s="53" t="str">
        <f>IF($E233=3,$B233," ")</f>
        <v xml:space="preserve"> </v>
      </c>
      <c r="N233" s="59" t="str">
        <f>IF($E233=3,$D233," ")</f>
        <v xml:space="preserve"> </v>
      </c>
      <c r="O233" s="60"/>
      <c r="P233" s="53" t="str">
        <f>IF($E233=4,$B233," ")</f>
        <v xml:space="preserve"> </v>
      </c>
      <c r="Q233" s="59" t="str">
        <f>IF($E233=4,$D233," ")</f>
        <v xml:space="preserve"> </v>
      </c>
      <c r="R233" s="60"/>
      <c r="S233" s="53" t="str">
        <f>IF($E233=5,$B233," ")</f>
        <v xml:space="preserve"> </v>
      </c>
      <c r="T233" s="59" t="str">
        <f>IF($E233=5,$D233," ")</f>
        <v xml:space="preserve"> </v>
      </c>
      <c r="V233" s="53" t="str">
        <f>IF($E233=6,$B233," ")</f>
        <v>任务内容配置 3-4章</v>
      </c>
      <c r="W233" s="76">
        <f>IF($E233=6,$D233," ")</f>
        <v>4</v>
      </c>
    </row>
    <row r="234" spans="1:23" x14ac:dyDescent="0.25">
      <c r="B234" s="52" t="s">
        <v>390</v>
      </c>
      <c r="D234" s="54">
        <v>2</v>
      </c>
      <c r="E234" s="54">
        <v>6</v>
      </c>
      <c r="V234" s="53" t="str">
        <f>IF($E234=6,$B234," ")</f>
        <v>任务内容配置 - debug</v>
      </c>
      <c r="W234" s="76">
        <f>IF($E234=6,$D234," ")</f>
        <v>2</v>
      </c>
    </row>
    <row r="236" spans="1:23" x14ac:dyDescent="0.25">
      <c r="A236" s="5"/>
      <c r="G236" s="53" t="str">
        <f t="shared" si="61"/>
        <v xml:space="preserve"> </v>
      </c>
      <c r="H236" s="59" t="str">
        <f t="shared" si="62"/>
        <v xml:space="preserve"> </v>
      </c>
      <c r="I236" s="60"/>
      <c r="J236" s="53" t="str">
        <f t="shared" si="63"/>
        <v xml:space="preserve"> </v>
      </c>
      <c r="K236" s="59" t="str">
        <f t="shared" si="64"/>
        <v xml:space="preserve"> </v>
      </c>
      <c r="L236" s="60"/>
      <c r="M236" s="53" t="str">
        <f t="shared" si="65"/>
        <v xml:space="preserve"> </v>
      </c>
      <c r="N236" s="59" t="str">
        <f t="shared" si="66"/>
        <v xml:space="preserve"> </v>
      </c>
      <c r="O236" s="60"/>
      <c r="P236" s="53" t="str">
        <f t="shared" si="67"/>
        <v xml:space="preserve"> </v>
      </c>
      <c r="Q236" s="59" t="str">
        <f t="shared" si="68"/>
        <v xml:space="preserve"> </v>
      </c>
      <c r="R236" s="60"/>
      <c r="S236" s="53" t="str">
        <f t="shared" si="69"/>
        <v xml:space="preserve"> </v>
      </c>
      <c r="T236" s="59" t="str">
        <f t="shared" si="70"/>
        <v xml:space="preserve"> </v>
      </c>
      <c r="V236" s="53" t="str">
        <f t="shared" si="71"/>
        <v xml:space="preserve"> </v>
      </c>
      <c r="W236" s="76" t="str">
        <f t="shared" si="72"/>
        <v xml:space="preserve"> </v>
      </c>
    </row>
    <row r="237" spans="1:23" s="34" customFormat="1" x14ac:dyDescent="0.25">
      <c r="B237" s="37" t="s">
        <v>338</v>
      </c>
      <c r="C237" s="37"/>
      <c r="D237" s="35">
        <f>SUM(D211:D236)</f>
        <v>31.5</v>
      </c>
      <c r="E237" s="35"/>
      <c r="F237" s="36"/>
      <c r="H237" s="35">
        <f>SUM(H211:H236)</f>
        <v>2.5</v>
      </c>
      <c r="I237" s="38"/>
      <c r="K237" s="35">
        <f>SUM(K211:K236)</f>
        <v>6</v>
      </c>
      <c r="L237" s="38"/>
      <c r="N237" s="35">
        <f>SUM(N211:N236)</f>
        <v>6</v>
      </c>
      <c r="O237" s="38"/>
      <c r="Q237" s="35">
        <f>SUM(Q211:Q236)</f>
        <v>4</v>
      </c>
      <c r="R237" s="38"/>
      <c r="T237" s="35">
        <f>SUM(T211:T236)</f>
        <v>4.5</v>
      </c>
      <c r="U237" s="38"/>
      <c r="W237" s="35">
        <f>SUM(W211:W236)</f>
        <v>6</v>
      </c>
    </row>
    <row r="238" spans="1:23" s="34" customFormat="1" x14ac:dyDescent="0.25">
      <c r="B238" s="37"/>
      <c r="C238" s="37"/>
      <c r="D238" s="35"/>
      <c r="E238" s="35"/>
      <c r="F238" s="36"/>
      <c r="H238" s="35"/>
      <c r="I238" s="38"/>
      <c r="K238" s="35"/>
      <c r="L238" s="38"/>
      <c r="N238" s="35"/>
      <c r="O238" s="38"/>
      <c r="Q238" s="35"/>
      <c r="R238" s="38"/>
      <c r="T238" s="35"/>
      <c r="U238" s="38"/>
      <c r="W238" s="37"/>
    </row>
    <row r="239" spans="1:23" x14ac:dyDescent="0.25">
      <c r="B239" s="34" t="s">
        <v>812</v>
      </c>
    </row>
    <row r="240" spans="1:23" x14ac:dyDescent="0.25">
      <c r="B240" s="34"/>
    </row>
    <row r="241" spans="1:23" x14ac:dyDescent="0.25">
      <c r="B241" s="5" t="s">
        <v>822</v>
      </c>
      <c r="D241" s="54">
        <v>3</v>
      </c>
      <c r="E241" s="54">
        <v>7</v>
      </c>
    </row>
    <row r="242" spans="1:23" x14ac:dyDescent="0.25">
      <c r="B242" s="52" t="s">
        <v>389</v>
      </c>
      <c r="D242" s="54">
        <v>2</v>
      </c>
      <c r="E242" s="54">
        <v>7</v>
      </c>
      <c r="G242" s="53"/>
      <c r="H242" s="59"/>
      <c r="I242" s="60"/>
      <c r="J242" s="53"/>
      <c r="K242" s="59"/>
      <c r="L242" s="60"/>
      <c r="M242" s="53"/>
      <c r="N242" s="59"/>
      <c r="O242" s="60"/>
      <c r="P242" s="53"/>
      <c r="Q242" s="59"/>
      <c r="R242" s="60"/>
      <c r="S242" s="53" t="str">
        <f>IF($E242=5,$B242," ")</f>
        <v xml:space="preserve"> </v>
      </c>
      <c r="T242" s="59" t="str">
        <f>IF($E242=5,$D242," ")</f>
        <v xml:space="preserve"> </v>
      </c>
      <c r="V242" s="53"/>
      <c r="W242" s="76"/>
    </row>
    <row r="243" spans="1:23" x14ac:dyDescent="0.25">
      <c r="B243" s="5" t="s">
        <v>811</v>
      </c>
      <c r="D243" s="54">
        <v>2</v>
      </c>
      <c r="E243" s="54">
        <v>7</v>
      </c>
    </row>
    <row r="244" spans="1:23" x14ac:dyDescent="0.25">
      <c r="B244" s="5" t="s">
        <v>801</v>
      </c>
      <c r="D244" s="54">
        <v>1</v>
      </c>
      <c r="E244" s="54">
        <v>7</v>
      </c>
    </row>
    <row r="245" spans="1:23" s="56" customFormat="1" x14ac:dyDescent="0.25">
      <c r="B245" s="56" t="s">
        <v>392</v>
      </c>
      <c r="D245" s="57">
        <v>2</v>
      </c>
      <c r="E245" s="54">
        <v>7</v>
      </c>
      <c r="F245" s="53"/>
    </row>
    <row r="246" spans="1:23" s="56" customFormat="1" x14ac:dyDescent="0.25">
      <c r="B246" s="56" t="s">
        <v>673</v>
      </c>
      <c r="D246" s="57">
        <v>3</v>
      </c>
      <c r="E246" s="54">
        <v>7</v>
      </c>
      <c r="F246" s="53" t="s">
        <v>674</v>
      </c>
    </row>
    <row r="247" spans="1:23" s="56" customFormat="1" x14ac:dyDescent="0.25">
      <c r="B247" s="104" t="s">
        <v>391</v>
      </c>
      <c r="D247" s="57">
        <v>4</v>
      </c>
      <c r="E247" s="54">
        <v>7</v>
      </c>
      <c r="F247" s="53"/>
    </row>
    <row r="248" spans="1:23" s="56" customFormat="1" x14ac:dyDescent="0.25">
      <c r="B248" s="121" t="s">
        <v>660</v>
      </c>
      <c r="D248" s="57">
        <v>3</v>
      </c>
      <c r="E248" s="54">
        <v>7</v>
      </c>
      <c r="F248" s="53" t="s">
        <v>664</v>
      </c>
    </row>
    <row r="249" spans="1:23" x14ac:dyDescent="0.25">
      <c r="B249" s="34"/>
    </row>
    <row r="250" spans="1:23" s="34" customFormat="1" x14ac:dyDescent="0.25">
      <c r="B250" s="123" t="s">
        <v>245</v>
      </c>
      <c r="C250" s="37"/>
      <c r="D250" s="35"/>
      <c r="E250" s="35"/>
      <c r="F250" s="36"/>
      <c r="H250" s="35"/>
      <c r="I250" s="38"/>
      <c r="K250" s="35"/>
      <c r="L250" s="38"/>
      <c r="N250" s="35"/>
      <c r="O250" s="38"/>
      <c r="Q250" s="35"/>
      <c r="R250" s="38"/>
      <c r="T250" s="35"/>
      <c r="U250" s="38"/>
      <c r="W250" s="37"/>
    </row>
    <row r="252" spans="1:23" x14ac:dyDescent="0.25">
      <c r="B252" s="5" t="s">
        <v>665</v>
      </c>
      <c r="D252" s="57">
        <v>1.5</v>
      </c>
      <c r="E252" s="57">
        <v>7</v>
      </c>
      <c r="G252" s="53"/>
      <c r="H252" s="59"/>
      <c r="I252" s="60"/>
      <c r="J252" s="53" t="str">
        <f>IF($E252=2,$B252," ")</f>
        <v xml:space="preserve"> </v>
      </c>
      <c r="K252" s="59" t="str">
        <f>IF($E252=2,$D252," ")</f>
        <v xml:space="preserve"> </v>
      </c>
      <c r="L252" s="60"/>
      <c r="M252" s="53"/>
      <c r="N252" s="59"/>
      <c r="O252" s="60"/>
      <c r="P252" s="53"/>
      <c r="Q252" s="59"/>
      <c r="R252" s="60"/>
      <c r="S252" s="53"/>
      <c r="T252" s="59"/>
      <c r="U252" s="5"/>
    </row>
    <row r="253" spans="1:23" x14ac:dyDescent="0.25">
      <c r="B253" s="5" t="s">
        <v>666</v>
      </c>
      <c r="D253" s="57">
        <v>1.5</v>
      </c>
      <c r="E253" s="57">
        <v>7</v>
      </c>
      <c r="G253" s="53"/>
      <c r="H253" s="59"/>
      <c r="I253" s="60"/>
      <c r="J253" s="53"/>
      <c r="K253" s="59"/>
      <c r="L253" s="60"/>
      <c r="M253" s="53"/>
      <c r="N253" s="59"/>
      <c r="O253" s="60"/>
      <c r="P253" s="53"/>
      <c r="Q253" s="59"/>
      <c r="R253" s="60"/>
      <c r="S253" s="53"/>
      <c r="T253" s="59"/>
      <c r="U253" s="5"/>
    </row>
    <row r="254" spans="1:23" x14ac:dyDescent="0.25">
      <c r="A254" s="5"/>
      <c r="B254" s="5" t="s">
        <v>123</v>
      </c>
      <c r="D254" s="57">
        <v>2</v>
      </c>
      <c r="E254" s="57">
        <v>7</v>
      </c>
      <c r="G254" s="53" t="str">
        <f>IF($E254=1,$B254," ")</f>
        <v xml:space="preserve"> </v>
      </c>
      <c r="H254" s="59" t="str">
        <f>IF($E254=1,$D254," ")</f>
        <v xml:space="preserve"> </v>
      </c>
      <c r="I254" s="60"/>
      <c r="J254" s="53" t="str">
        <f>IF($E254=2,$B254," ")</f>
        <v xml:space="preserve"> </v>
      </c>
      <c r="K254" s="59" t="str">
        <f>IF($E254=2,$D254," ")</f>
        <v xml:space="preserve"> </v>
      </c>
      <c r="L254" s="60"/>
      <c r="M254" s="53" t="str">
        <f>IF($E254=3,$B254," ")</f>
        <v xml:space="preserve"> </v>
      </c>
      <c r="N254" s="59" t="str">
        <f>IF($E254=3,$D254," ")</f>
        <v xml:space="preserve"> </v>
      </c>
      <c r="O254" s="60"/>
      <c r="P254" s="53" t="str">
        <f>IF($E254=4,$B254," ")</f>
        <v xml:space="preserve"> </v>
      </c>
      <c r="Q254" s="59" t="str">
        <f>IF($E254=4,$D254," ")</f>
        <v xml:space="preserve"> </v>
      </c>
      <c r="R254" s="60"/>
      <c r="S254" s="53" t="str">
        <f>IF($E254=5,$B254," ")</f>
        <v xml:space="preserve"> </v>
      </c>
      <c r="T254" s="59" t="str">
        <f>IF($E254=5,$D254," ")</f>
        <v xml:space="preserve"> </v>
      </c>
      <c r="V254" s="53" t="str">
        <f>IF($E254=6,$B254," ")</f>
        <v xml:space="preserve"> </v>
      </c>
      <c r="W254" s="76" t="str">
        <f>IF($E254=6,$D254," ")</f>
        <v xml:space="preserve"> </v>
      </c>
    </row>
    <row r="255" spans="1:23" x14ac:dyDescent="0.25">
      <c r="A255" s="5"/>
      <c r="B255" s="5" t="s">
        <v>404</v>
      </c>
      <c r="D255" s="57">
        <v>3</v>
      </c>
      <c r="E255" s="57">
        <v>7</v>
      </c>
      <c r="G255" s="53"/>
      <c r="H255" s="59"/>
      <c r="I255" s="60"/>
      <c r="J255" s="53"/>
      <c r="K255" s="59"/>
      <c r="L255" s="60"/>
      <c r="M255" s="53"/>
      <c r="N255" s="59"/>
      <c r="O255" s="60"/>
      <c r="P255" s="53"/>
      <c r="Q255" s="59"/>
      <c r="R255" s="60"/>
      <c r="S255" s="53"/>
      <c r="T255" s="59"/>
      <c r="V255" s="53"/>
      <c r="W255" s="76"/>
    </row>
    <row r="256" spans="1:23" x14ac:dyDescent="0.25">
      <c r="A256" s="5"/>
      <c r="B256" s="5" t="s">
        <v>393</v>
      </c>
      <c r="D256" s="54">
        <v>6</v>
      </c>
      <c r="E256" s="57">
        <v>7</v>
      </c>
      <c r="G256" s="53" t="str">
        <f>IF($E256=1,$B256," ")</f>
        <v xml:space="preserve"> </v>
      </c>
      <c r="H256" s="59" t="str">
        <f>IF($E256=1,$D256," ")</f>
        <v xml:space="preserve"> </v>
      </c>
      <c r="I256" s="60"/>
      <c r="J256" s="53" t="str">
        <f>IF($E256=2,$B256," ")</f>
        <v xml:space="preserve"> </v>
      </c>
      <c r="K256" s="59" t="str">
        <f>IF($E256=2,$D256," ")</f>
        <v xml:space="preserve"> </v>
      </c>
      <c r="L256" s="60"/>
      <c r="M256" s="53" t="str">
        <f>IF($E256=3,$B256," ")</f>
        <v xml:space="preserve"> </v>
      </c>
      <c r="N256" s="59" t="str">
        <f>IF($E256=3,$D256," ")</f>
        <v xml:space="preserve"> </v>
      </c>
      <c r="O256" s="60"/>
      <c r="P256" s="53" t="str">
        <f>IF($E256=4,$B256," ")</f>
        <v xml:space="preserve"> </v>
      </c>
      <c r="Q256" s="59" t="str">
        <f>IF($E256=4,$D256," ")</f>
        <v xml:space="preserve"> </v>
      </c>
      <c r="R256" s="60"/>
      <c r="S256" s="53" t="str">
        <f>IF($E256=5,$B256," ")</f>
        <v xml:space="preserve"> </v>
      </c>
      <c r="T256" s="59" t="str">
        <f>IF($E256=5,$D256," ")</f>
        <v xml:space="preserve"> </v>
      </c>
      <c r="U256" s="5"/>
      <c r="W256" s="5"/>
    </row>
    <row r="257" spans="1:23" x14ac:dyDescent="0.25">
      <c r="A257" s="5"/>
      <c r="B257" s="5" t="s">
        <v>124</v>
      </c>
      <c r="E257" s="57">
        <v>7</v>
      </c>
      <c r="G257" s="53"/>
      <c r="H257" s="59"/>
      <c r="I257" s="60"/>
      <c r="J257" s="53"/>
      <c r="K257" s="59"/>
      <c r="L257" s="60"/>
      <c r="M257" s="53"/>
      <c r="N257" s="59"/>
      <c r="O257" s="60"/>
      <c r="P257" s="53"/>
      <c r="Q257" s="59"/>
      <c r="R257" s="60"/>
      <c r="S257" s="53"/>
      <c r="T257" s="59"/>
      <c r="U257" s="5"/>
      <c r="W257" s="5"/>
    </row>
    <row r="259" spans="1:23" x14ac:dyDescent="0.25">
      <c r="B259" s="37" t="s">
        <v>364</v>
      </c>
      <c r="D259" s="35">
        <f>SUM(D247:D257)</f>
        <v>21</v>
      </c>
      <c r="W259" s="5"/>
    </row>
    <row r="261" spans="1:23" x14ac:dyDescent="0.25">
      <c r="A261" s="5"/>
      <c r="B261" s="34" t="s">
        <v>125</v>
      </c>
      <c r="C261" s="34"/>
      <c r="D261" s="35"/>
      <c r="G261" s="34" t="s">
        <v>126</v>
      </c>
      <c r="H261" s="37"/>
      <c r="I261" s="38"/>
      <c r="J261" s="34" t="s">
        <v>126</v>
      </c>
      <c r="K261" s="34"/>
      <c r="L261" s="38"/>
      <c r="M261" s="34" t="s">
        <v>126</v>
      </c>
      <c r="N261" s="34"/>
      <c r="O261" s="38"/>
      <c r="P261" s="34" t="s">
        <v>126</v>
      </c>
      <c r="Q261" s="34"/>
      <c r="R261" s="38"/>
      <c r="S261" s="34" t="s">
        <v>126</v>
      </c>
      <c r="W261" s="5"/>
    </row>
    <row r="265" spans="1:23" x14ac:dyDescent="0.25">
      <c r="A265" s="5"/>
      <c r="G265" s="34" t="s">
        <v>127</v>
      </c>
      <c r="H265" s="37"/>
      <c r="I265" s="38"/>
      <c r="J265" s="34" t="s">
        <v>127</v>
      </c>
      <c r="K265" s="34"/>
      <c r="L265" s="38"/>
      <c r="M265" s="34" t="s">
        <v>127</v>
      </c>
      <c r="N265" s="34"/>
      <c r="O265" s="38"/>
      <c r="P265" s="34" t="s">
        <v>127</v>
      </c>
      <c r="Q265" s="34"/>
      <c r="R265" s="38"/>
      <c r="S265" s="34" t="s">
        <v>127</v>
      </c>
      <c r="W265" s="5"/>
    </row>
    <row r="267" spans="1:23" x14ac:dyDescent="0.25">
      <c r="A267" s="5"/>
      <c r="G267" s="5" t="s">
        <v>394</v>
      </c>
      <c r="J267" s="5" t="s">
        <v>395</v>
      </c>
      <c r="M267" s="5" t="s">
        <v>326</v>
      </c>
      <c r="P267" s="5" t="s">
        <v>113</v>
      </c>
      <c r="W267" s="5"/>
    </row>
    <row r="268" spans="1:23" x14ac:dyDescent="0.25">
      <c r="A268" s="5"/>
      <c r="G268" s="5" t="s">
        <v>149</v>
      </c>
      <c r="J268" s="5" t="s">
        <v>396</v>
      </c>
      <c r="M268" s="5" t="s">
        <v>306</v>
      </c>
      <c r="U268" s="5"/>
      <c r="W268" s="5"/>
    </row>
    <row r="269" spans="1:23" x14ac:dyDescent="0.25">
      <c r="A269" s="5"/>
      <c r="U269" s="5"/>
      <c r="W269" s="5"/>
    </row>
    <row r="270" spans="1:23" x14ac:dyDescent="0.25">
      <c r="A270" s="5"/>
      <c r="U270" s="5"/>
      <c r="W270" s="5"/>
    </row>
    <row r="271" spans="1:23" x14ac:dyDescent="0.25">
      <c r="A271" s="5"/>
      <c r="G271" s="34" t="s">
        <v>128</v>
      </c>
      <c r="H271" s="37"/>
      <c r="I271" s="34"/>
      <c r="J271" s="34" t="s">
        <v>128</v>
      </c>
      <c r="K271" s="34"/>
      <c r="L271" s="34"/>
      <c r="M271" s="34" t="s">
        <v>128</v>
      </c>
      <c r="N271" s="34"/>
      <c r="O271" s="34"/>
      <c r="P271" s="34" t="s">
        <v>128</v>
      </c>
      <c r="Q271" s="34"/>
      <c r="R271" s="34"/>
      <c r="S271" s="34" t="s">
        <v>128</v>
      </c>
      <c r="U271" s="5"/>
      <c r="W271" s="5"/>
    </row>
    <row r="272" spans="1:23" x14ac:dyDescent="0.25">
      <c r="A272" s="5"/>
      <c r="I272" s="5"/>
      <c r="L272" s="5"/>
      <c r="O272" s="5"/>
      <c r="R272" s="5"/>
      <c r="U272" s="5"/>
      <c r="W272" s="5"/>
    </row>
    <row r="273" spans="1:23" x14ac:dyDescent="0.25">
      <c r="A273" s="5"/>
      <c r="I273" s="5"/>
      <c r="L273" s="5"/>
      <c r="O273" s="5"/>
      <c r="R273" s="5"/>
      <c r="U273" s="5"/>
      <c r="W273" s="5"/>
    </row>
    <row r="274" spans="1:23" x14ac:dyDescent="0.25">
      <c r="A274" s="5"/>
      <c r="G274" s="34" t="s">
        <v>397</v>
      </c>
      <c r="I274" s="5"/>
      <c r="J274" s="34" t="s">
        <v>397</v>
      </c>
      <c r="L274" s="5"/>
      <c r="M274" s="34" t="s">
        <v>397</v>
      </c>
      <c r="O274" s="5"/>
      <c r="P274" s="34" t="s">
        <v>397</v>
      </c>
      <c r="R274" s="5"/>
      <c r="S274" s="34" t="s">
        <v>397</v>
      </c>
      <c r="U274" s="5"/>
      <c r="W274" s="5"/>
    </row>
    <row r="275" spans="1:23" x14ac:dyDescent="0.25">
      <c r="A275" s="5"/>
      <c r="I275" s="5"/>
      <c r="L275" s="5"/>
      <c r="O275" s="5"/>
      <c r="R275" s="5"/>
      <c r="U275" s="5"/>
      <c r="W275" s="5"/>
    </row>
    <row r="276" spans="1:23" x14ac:dyDescent="0.25">
      <c r="A276" s="5"/>
      <c r="G276" s="5" t="s">
        <v>398</v>
      </c>
      <c r="I276" s="5"/>
      <c r="J276" s="5" t="s">
        <v>399</v>
      </c>
      <c r="L276" s="5"/>
      <c r="O276" s="5"/>
      <c r="R276" s="5"/>
      <c r="S276" s="5" t="s">
        <v>400</v>
      </c>
      <c r="U276" s="5"/>
      <c r="W276" s="5"/>
    </row>
    <row r="277" spans="1:23" x14ac:dyDescent="0.25">
      <c r="A277" s="5"/>
      <c r="G277" s="5" t="s">
        <v>401</v>
      </c>
      <c r="I277" s="5"/>
      <c r="L277" s="5"/>
      <c r="O277" s="5"/>
      <c r="R277" s="5"/>
      <c r="U277" s="5"/>
      <c r="W277" s="5"/>
    </row>
    <row r="278" spans="1:23" x14ac:dyDescent="0.25">
      <c r="G278" s="5" t="s">
        <v>229</v>
      </c>
      <c r="W278" s="5"/>
    </row>
    <row r="282" spans="1:23" x14ac:dyDescent="0.25">
      <c r="B282" s="90" t="s">
        <v>402</v>
      </c>
      <c r="W282" s="5"/>
    </row>
  </sheetData>
  <phoneticPr fontId="5" type="noConversion"/>
  <conditionalFormatting sqref="J32 M32 B88:D88 F96 B237:D238 B57:D57 B139 D139 D107:D108 B138:D138 F202 C250:D250 B111:D111 D112 G205 F204:G204 B32:D34 B37:D40 B42:D42 F155:G155 F156:F172 P89:P90 G89:G90 S89:S90 V90:W90 D71 D43 D50 D53:D54 B100:D103 D114:D117 V254:W255 P5:P23 G5:G23 M5:M23 J5:J23 V5:W23 V25:W25 B153:D153 B150:D150 G153 M153 J153 S153 P153 S5:S23 V194:W194 V186:W186 V127:W127 P25:P30 G25:G30 M25:M30 J25:J30 S25:S30 M252:M257 P252:P257 S252:S257 J252:J257 G252:G257 D56 B52:D52 B84:D84 C47:D47 C63:D64 P35:P47 G35:G47 M35:M47 J35:J47 S35:S47 V35:W47 P49:P50 G49:G50 M49:M50 J49:J50 S49:S50 V49:W50 V180:W180 V184:V185 V179 G184:G186 V156:W178 V182:W183 F182:G183 G211:G227 V211:W227 S211:S227 P211:P227 M211:M227 J211:J227 K238 K228 N238 N228 H237:H238 H228 T238 T228 Q238 Q228 B228:D228 G156:G181 J155:J186 M155:M186 P155:P186 S155:S186 V181 V110:W117 V63:W64 V62 C86:D86 V52:W54 S52:S54 J52:J54 M52:M54 G52:G54 P52:P54 V56:W57 V59:W61 S56:S57 S59:S64 J56:J57 J59:J64 M56:M57 M59:M64 G56:G57 G59:G64 P56:P57 P59:P64 V92:W108 G92:G108 M92:M108 J92:J108 S92:S108 P92:P108 P110:P118 S110:S118 J110:J118 M110:M118 G110:G118 J229:J231 J233 M229:M231 M233 P229:P231 P233 S229:S231 S233 V229:W231 G229:G231 G233 D73:D78 C82:D83 C72:D72 V82:W86 V71:W78 P82:P87 P67:P80 G82:G87 G67:G80 M82:M90 M67:M80 J82:J90 J67:J80 S82:S87 S67:S80 D65 B140:D142 P138:P142 S138:S142 J138:J142 M138:M142 G138:G142 P147:P151 P120:P133 S147:S151 S120:S133 J147:J151 J120:J133 M147:M151 M120:M133 G147:G151 G120:G133 F198:G201 F192:G193 G202:G203 G194 P198:P205 P192:P194 M198:M205 M192:M194 J198:J205 J192:J194 S198:S205 S192:S194 Q250 T250 H250 N250 K250 J236 J242 M236 M242 P236 P242 S236 S242 V233:W234 V236:W236 V242:W242 G236 G242 K245:K248 N245:N248 H245:H248 T245:T248 Q245:Q248 B245:D248">
    <cfRule type="cellIs" dxfId="34" priority="35" operator="equal">
      <formula>"未完成"</formula>
    </cfRule>
  </conditionalFormatting>
  <conditionalFormatting sqref="G210 B210:D210 J154 C211:D211 C202:D202 B159:D161 C163:D172 B164 D173:D185 B198:D201 B192:D193">
    <cfRule type="cellIs" dxfId="33" priority="34" operator="equal">
      <formula>"TBD"</formula>
    </cfRule>
  </conditionalFormatting>
  <conditionalFormatting sqref="F207:T207">
    <cfRule type="cellIs" dxfId="32" priority="33" operator="equal">
      <formula>"未完成"</formula>
    </cfRule>
  </conditionalFormatting>
  <conditionalFormatting sqref="T33:T34 Q33:Q34 N33:N34 K33:K34 H33:H34">
    <cfRule type="cellIs" dxfId="31" priority="32" operator="equal">
      <formula>"未完成"</formula>
    </cfRule>
  </conditionalFormatting>
  <conditionalFormatting sqref="B66:D66">
    <cfRule type="cellIs" dxfId="30" priority="27" operator="equal">
      <formula>"未完成"</formula>
    </cfRule>
  </conditionalFormatting>
  <conditionalFormatting sqref="H119">
    <cfRule type="cellIs" dxfId="29" priority="30" operator="equal">
      <formula>"未完成"</formula>
    </cfRule>
  </conditionalFormatting>
  <conditionalFormatting sqref="B119:D119">
    <cfRule type="cellIs" dxfId="28" priority="31" operator="equal">
      <formula>"未完成"</formula>
    </cfRule>
  </conditionalFormatting>
  <conditionalFormatting sqref="B187:D187">
    <cfRule type="cellIs" dxfId="27" priority="29" operator="equal">
      <formula>"未完成"</formula>
    </cfRule>
  </conditionalFormatting>
  <conditionalFormatting sqref="H187">
    <cfRule type="cellIs" dxfId="26" priority="28" operator="equal">
      <formula>"未完成"</formula>
    </cfRule>
  </conditionalFormatting>
  <conditionalFormatting sqref="T31">
    <cfRule type="cellIs" dxfId="25" priority="25" operator="equal">
      <formula>"未完成"</formula>
    </cfRule>
  </conditionalFormatting>
  <conditionalFormatting sqref="Q119">
    <cfRule type="cellIs" dxfId="24" priority="21" operator="equal">
      <formula>"未完成"</formula>
    </cfRule>
  </conditionalFormatting>
  <conditionalFormatting sqref="H31">
    <cfRule type="cellIs" dxfId="23" priority="24" operator="equal">
      <formula>"未完成"</formula>
    </cfRule>
  </conditionalFormatting>
  <conditionalFormatting sqref="B31:D31">
    <cfRule type="cellIs" dxfId="22" priority="26" operator="equal">
      <formula>"未完成"</formula>
    </cfRule>
  </conditionalFormatting>
  <conditionalFormatting sqref="K119">
    <cfRule type="cellIs" dxfId="21" priority="23" operator="equal">
      <formula>"未完成"</formula>
    </cfRule>
  </conditionalFormatting>
  <conditionalFormatting sqref="N119">
    <cfRule type="cellIs" dxfId="20" priority="22" operator="equal">
      <formula>"未完成"</formula>
    </cfRule>
  </conditionalFormatting>
  <conditionalFormatting sqref="T119">
    <cfRule type="cellIs" dxfId="19" priority="20" operator="equal">
      <formula>"未完成"</formula>
    </cfRule>
  </conditionalFormatting>
  <conditionalFormatting sqref="K187">
    <cfRule type="cellIs" dxfId="18" priority="19" operator="equal">
      <formula>"未完成"</formula>
    </cfRule>
  </conditionalFormatting>
  <conditionalFormatting sqref="N187">
    <cfRule type="cellIs" dxfId="17" priority="18" operator="equal">
      <formula>"未完成"</formula>
    </cfRule>
  </conditionalFormatting>
  <conditionalFormatting sqref="Q187">
    <cfRule type="cellIs" dxfId="16" priority="17" operator="equal">
      <formula>"未完成"</formula>
    </cfRule>
  </conditionalFormatting>
  <conditionalFormatting sqref="T187">
    <cfRule type="cellIs" dxfId="15" priority="16" operator="equal">
      <formula>"未完成"</formula>
    </cfRule>
  </conditionalFormatting>
  <conditionalFormatting sqref="K237">
    <cfRule type="cellIs" dxfId="14" priority="15" operator="equal">
      <formula>"未完成"</formula>
    </cfRule>
  </conditionalFormatting>
  <conditionalFormatting sqref="N237">
    <cfRule type="cellIs" dxfId="13" priority="14" operator="equal">
      <formula>"未完成"</formula>
    </cfRule>
  </conditionalFormatting>
  <conditionalFormatting sqref="Q237">
    <cfRule type="cellIs" dxfId="12" priority="13" operator="equal">
      <formula>"未完成"</formula>
    </cfRule>
  </conditionalFormatting>
  <conditionalFormatting sqref="T237">
    <cfRule type="cellIs" dxfId="11" priority="12" operator="equal">
      <formula>"未完成"</formula>
    </cfRule>
  </conditionalFormatting>
  <conditionalFormatting sqref="B250">
    <cfRule type="cellIs" dxfId="10" priority="11" operator="equal">
      <formula>"TBD"</formula>
    </cfRule>
  </conditionalFormatting>
  <conditionalFormatting sqref="V26:V28">
    <cfRule type="cellIs" dxfId="9" priority="10" operator="equal">
      <formula>"未完成"</formula>
    </cfRule>
  </conditionalFormatting>
  <conditionalFormatting sqref="W26:W28">
    <cfRule type="cellIs" dxfId="8" priority="9" operator="equal">
      <formula>"未完成"</formula>
    </cfRule>
  </conditionalFormatting>
  <conditionalFormatting sqref="K31">
    <cfRule type="cellIs" dxfId="7" priority="8" operator="equal">
      <formula>"未完成"</formula>
    </cfRule>
  </conditionalFormatting>
  <conditionalFormatting sqref="N31">
    <cfRule type="cellIs" dxfId="6" priority="7" operator="equal">
      <formula>"未完成"</formula>
    </cfRule>
  </conditionalFormatting>
  <conditionalFormatting sqref="Q31">
    <cfRule type="cellIs" dxfId="5" priority="6" operator="equal">
      <formula>"未完成"</formula>
    </cfRule>
  </conditionalFormatting>
  <conditionalFormatting sqref="W31">
    <cfRule type="cellIs" dxfId="4" priority="5" operator="equal">
      <formula>"未完成"</formula>
    </cfRule>
  </conditionalFormatting>
  <conditionalFormatting sqref="W119">
    <cfRule type="cellIs" dxfId="3" priority="4" operator="equal">
      <formula>"未完成"</formula>
    </cfRule>
  </conditionalFormatting>
  <conditionalFormatting sqref="W187">
    <cfRule type="cellIs" dxfId="2" priority="3" operator="equal">
      <formula>"未完成"</formula>
    </cfRule>
  </conditionalFormatting>
  <conditionalFormatting sqref="W237">
    <cfRule type="cellIs" dxfId="1" priority="2" operator="equal">
      <formula>"未完成"</formula>
    </cfRule>
  </conditionalFormatting>
  <conditionalFormatting sqref="P109 S109 J109 M109 G109 V109:W109">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419</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766</v>
      </c>
      <c r="C4" t="s">
        <v>768</v>
      </c>
      <c r="E4" t="s">
        <v>769</v>
      </c>
      <c r="F4" t="s">
        <v>753</v>
      </c>
    </row>
    <row r="5" spans="1:12" x14ac:dyDescent="0.25">
      <c r="B5" t="s">
        <v>767</v>
      </c>
      <c r="E5" t="s">
        <v>768</v>
      </c>
      <c r="F5" t="s">
        <v>753</v>
      </c>
      <c r="G5" t="s">
        <v>153</v>
      </c>
      <c r="H5" t="s">
        <v>753</v>
      </c>
    </row>
    <row r="6" spans="1:12" x14ac:dyDescent="0.25">
      <c r="B6" t="s">
        <v>142</v>
      </c>
      <c r="C6" t="s">
        <v>142</v>
      </c>
      <c r="E6" t="s">
        <v>142</v>
      </c>
      <c r="F6" t="s">
        <v>753</v>
      </c>
      <c r="G6" t="s">
        <v>150</v>
      </c>
      <c r="H6" t="s">
        <v>754</v>
      </c>
    </row>
    <row r="7" spans="1:12" x14ac:dyDescent="0.25">
      <c r="B7" t="s">
        <v>148</v>
      </c>
    </row>
    <row r="8" spans="1:12" x14ac:dyDescent="0.25">
      <c r="B8" t="s">
        <v>405</v>
      </c>
      <c r="I8" t="s">
        <v>405</v>
      </c>
    </row>
    <row r="9" spans="1:12" x14ac:dyDescent="0.25">
      <c r="B9" t="s">
        <v>182</v>
      </c>
      <c r="I9" t="s">
        <v>182</v>
      </c>
      <c r="K9" t="s">
        <v>327</v>
      </c>
    </row>
    <row r="10" spans="1:12" x14ac:dyDescent="0.25">
      <c r="B10" t="s">
        <v>619</v>
      </c>
    </row>
    <row r="14" spans="1:12" s="46" customFormat="1" x14ac:dyDescent="0.25">
      <c r="A14" s="43"/>
    </row>
    <row r="15" spans="1:12" x14ac:dyDescent="0.25">
      <c r="A15" s="40" t="s">
        <v>137</v>
      </c>
      <c r="B15" t="s">
        <v>766</v>
      </c>
      <c r="C15" t="s">
        <v>768</v>
      </c>
      <c r="D15" t="s">
        <v>753</v>
      </c>
      <c r="E15" t="s">
        <v>153</v>
      </c>
      <c r="F15" t="s">
        <v>753</v>
      </c>
    </row>
    <row r="16" spans="1:12" x14ac:dyDescent="0.25">
      <c r="B16" t="s">
        <v>767</v>
      </c>
      <c r="E16" t="s">
        <v>768</v>
      </c>
      <c r="F16" t="s">
        <v>753</v>
      </c>
      <c r="G16" t="s">
        <v>153</v>
      </c>
      <c r="H16" t="s">
        <v>753</v>
      </c>
    </row>
    <row r="17" spans="1:11" x14ac:dyDescent="0.25">
      <c r="B17" t="s">
        <v>142</v>
      </c>
      <c r="C17" t="s">
        <v>142</v>
      </c>
      <c r="D17" t="s">
        <v>760</v>
      </c>
      <c r="E17" t="s">
        <v>150</v>
      </c>
      <c r="G17" t="s">
        <v>150</v>
      </c>
      <c r="H17" t="s">
        <v>756</v>
      </c>
    </row>
    <row r="18" spans="1:11" x14ac:dyDescent="0.25">
      <c r="B18" t="s">
        <v>758</v>
      </c>
      <c r="G18" t="s">
        <v>759</v>
      </c>
      <c r="H18" t="s">
        <v>756</v>
      </c>
    </row>
    <row r="19" spans="1:11" x14ac:dyDescent="0.25">
      <c r="B19" t="s">
        <v>755</v>
      </c>
      <c r="G19" t="s">
        <v>755</v>
      </c>
      <c r="H19" t="s">
        <v>756</v>
      </c>
    </row>
    <row r="20" spans="1:11" x14ac:dyDescent="0.25">
      <c r="B20" t="s">
        <v>761</v>
      </c>
      <c r="G20" t="s">
        <v>762</v>
      </c>
      <c r="H20" t="s">
        <v>756</v>
      </c>
    </row>
    <row r="21" spans="1:11" x14ac:dyDescent="0.25">
      <c r="B21" t="s">
        <v>307</v>
      </c>
      <c r="I21" t="s">
        <v>319</v>
      </c>
      <c r="K21" t="s">
        <v>337</v>
      </c>
    </row>
    <row r="22" spans="1:11" x14ac:dyDescent="0.25">
      <c r="B22" t="s">
        <v>323</v>
      </c>
      <c r="I22" t="s">
        <v>323</v>
      </c>
    </row>
    <row r="23" spans="1:11" x14ac:dyDescent="0.25">
      <c r="B23" t="s">
        <v>421</v>
      </c>
    </row>
    <row r="24" spans="1:11" x14ac:dyDescent="0.25">
      <c r="B24" t="s">
        <v>620</v>
      </c>
    </row>
    <row r="26" spans="1:11" s="46" customFormat="1" x14ac:dyDescent="0.25">
      <c r="A26" s="43"/>
    </row>
    <row r="27" spans="1:11" x14ac:dyDescent="0.25">
      <c r="A27" s="40" t="s">
        <v>138</v>
      </c>
      <c r="B27" t="s">
        <v>146</v>
      </c>
      <c r="C27" t="s">
        <v>151</v>
      </c>
      <c r="D27" s="92" t="s">
        <v>752</v>
      </c>
    </row>
    <row r="28" spans="1:11" x14ac:dyDescent="0.25">
      <c r="B28" t="s">
        <v>143</v>
      </c>
      <c r="C28" t="s">
        <v>322</v>
      </c>
      <c r="D28" s="92" t="s">
        <v>752</v>
      </c>
    </row>
    <row r="29" spans="1:11" x14ac:dyDescent="0.25">
      <c r="B29" t="s">
        <v>145</v>
      </c>
      <c r="C29" t="s">
        <v>145</v>
      </c>
      <c r="D29" s="92" t="s">
        <v>752</v>
      </c>
      <c r="E29" t="s">
        <v>152</v>
      </c>
      <c r="F29" s="92" t="s">
        <v>752</v>
      </c>
    </row>
    <row r="30" spans="1:11" x14ac:dyDescent="0.25">
      <c r="B30" t="s">
        <v>418</v>
      </c>
      <c r="E30" t="s">
        <v>418</v>
      </c>
      <c r="F30" s="92" t="s">
        <v>752</v>
      </c>
    </row>
    <row r="31" spans="1:11" x14ac:dyDescent="0.25">
      <c r="B31" t="s">
        <v>305</v>
      </c>
      <c r="E31" t="s">
        <v>765</v>
      </c>
      <c r="F31" s="92" t="s">
        <v>752</v>
      </c>
    </row>
    <row r="32" spans="1:11" x14ac:dyDescent="0.25">
      <c r="B32" t="s">
        <v>755</v>
      </c>
      <c r="G32" t="s">
        <v>755</v>
      </c>
      <c r="H32" t="s">
        <v>756</v>
      </c>
      <c r="I32" t="s">
        <v>223</v>
      </c>
    </row>
    <row r="33" spans="1:9" x14ac:dyDescent="0.25">
      <c r="B33" s="5" t="s">
        <v>320</v>
      </c>
      <c r="G33" t="s">
        <v>321</v>
      </c>
      <c r="H33" t="s">
        <v>756</v>
      </c>
    </row>
    <row r="35" spans="1:9" s="46" customFormat="1" x14ac:dyDescent="0.25">
      <c r="A35" s="43"/>
    </row>
    <row r="36" spans="1:9" x14ac:dyDescent="0.25">
      <c r="A36" s="40" t="s">
        <v>139</v>
      </c>
      <c r="B36" s="5" t="s">
        <v>147</v>
      </c>
      <c r="C36" t="s">
        <v>147</v>
      </c>
      <c r="D36" s="92" t="s">
        <v>752</v>
      </c>
      <c r="E36" t="s">
        <v>153</v>
      </c>
      <c r="F36" s="92" t="s">
        <v>752</v>
      </c>
    </row>
    <row r="37" spans="1:9" x14ac:dyDescent="0.25">
      <c r="B37" t="s">
        <v>304</v>
      </c>
      <c r="E37" t="s">
        <v>304</v>
      </c>
      <c r="F37" t="s">
        <v>756</v>
      </c>
    </row>
    <row r="38" spans="1:9" x14ac:dyDescent="0.25">
      <c r="B38" t="s">
        <v>179</v>
      </c>
      <c r="E38" t="s">
        <v>308</v>
      </c>
      <c r="F38" t="s">
        <v>756</v>
      </c>
      <c r="G38" t="s">
        <v>309</v>
      </c>
      <c r="H38" t="s">
        <v>756</v>
      </c>
    </row>
    <row r="39" spans="1:9" x14ac:dyDescent="0.25">
      <c r="B39" t="s">
        <v>755</v>
      </c>
      <c r="G39" t="s">
        <v>755</v>
      </c>
      <c r="H39" t="s">
        <v>756</v>
      </c>
      <c r="I39" t="s">
        <v>309</v>
      </c>
    </row>
    <row r="40" spans="1:9" x14ac:dyDescent="0.25">
      <c r="B40" t="s">
        <v>420</v>
      </c>
    </row>
    <row r="42" spans="1:9" s="46" customFormat="1" x14ac:dyDescent="0.25">
      <c r="A42" s="43"/>
    </row>
    <row r="43" spans="1:9" x14ac:dyDescent="0.25">
      <c r="A43" s="40" t="s">
        <v>140</v>
      </c>
      <c r="B43" t="s">
        <v>146</v>
      </c>
      <c r="C43" t="s">
        <v>222</v>
      </c>
      <c r="D43" s="92" t="s">
        <v>752</v>
      </c>
    </row>
    <row r="44" spans="1:9" x14ac:dyDescent="0.25">
      <c r="B44" t="s">
        <v>144</v>
      </c>
      <c r="C44" t="s">
        <v>154</v>
      </c>
      <c r="E44" t="s">
        <v>142</v>
      </c>
      <c r="F44" s="92" t="s">
        <v>752</v>
      </c>
      <c r="G44" t="s">
        <v>150</v>
      </c>
      <c r="H44" s="92" t="s">
        <v>752</v>
      </c>
    </row>
    <row r="45" spans="1:9" x14ac:dyDescent="0.25">
      <c r="B45" t="s">
        <v>421</v>
      </c>
      <c r="G45" t="s">
        <v>421</v>
      </c>
    </row>
    <row r="46" spans="1:9" x14ac:dyDescent="0.25">
      <c r="B46" t="s">
        <v>757</v>
      </c>
      <c r="E46" t="s">
        <v>757</v>
      </c>
      <c r="G46" t="s">
        <v>757</v>
      </c>
    </row>
    <row r="47" spans="1:9" x14ac:dyDescent="0.25">
      <c r="B47" t="s">
        <v>686</v>
      </c>
    </row>
    <row r="49" spans="1:9" s="46" customFormat="1" x14ac:dyDescent="0.25">
      <c r="A49" s="43"/>
    </row>
    <row r="50" spans="1:9" x14ac:dyDescent="0.25">
      <c r="A50" s="40" t="s">
        <v>141</v>
      </c>
    </row>
    <row r="51" spans="1:9" x14ac:dyDescent="0.25">
      <c r="B51" t="s">
        <v>143</v>
      </c>
      <c r="C51" t="s">
        <v>155</v>
      </c>
      <c r="D51" t="s">
        <v>760</v>
      </c>
    </row>
    <row r="52" spans="1:9" x14ac:dyDescent="0.25">
      <c r="B52" t="s">
        <v>763</v>
      </c>
      <c r="C52" t="s">
        <v>763</v>
      </c>
      <c r="D52" t="s">
        <v>756</v>
      </c>
    </row>
    <row r="53" spans="1:9" x14ac:dyDescent="0.25">
      <c r="B53" t="s">
        <v>145</v>
      </c>
      <c r="C53" t="s">
        <v>145</v>
      </c>
      <c r="D53" t="s">
        <v>756</v>
      </c>
      <c r="E53" t="s">
        <v>156</v>
      </c>
      <c r="F53" t="s">
        <v>756</v>
      </c>
    </row>
    <row r="54" spans="1:9" ht="16" customHeight="1" x14ac:dyDescent="0.25">
      <c r="B54" t="s">
        <v>690</v>
      </c>
      <c r="E54" t="s">
        <v>690</v>
      </c>
      <c r="F54" t="s">
        <v>756</v>
      </c>
    </row>
    <row r="55" spans="1:9" x14ac:dyDescent="0.25">
      <c r="B55" t="s">
        <v>764</v>
      </c>
      <c r="G55" t="s">
        <v>764</v>
      </c>
      <c r="H55" t="s">
        <v>756</v>
      </c>
    </row>
    <row r="56" spans="1:9" x14ac:dyDescent="0.25">
      <c r="B56" t="s">
        <v>319</v>
      </c>
      <c r="I56" t="s">
        <v>319</v>
      </c>
    </row>
    <row r="57" spans="1:9" x14ac:dyDescent="0.25">
      <c r="B57" t="s">
        <v>406</v>
      </c>
    </row>
    <row r="58" spans="1:9" x14ac:dyDescent="0.25">
      <c r="B58" t="s">
        <v>686</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614</v>
      </c>
      <c r="D2" s="41" t="s">
        <v>131</v>
      </c>
      <c r="E2" s="41" t="s">
        <v>132</v>
      </c>
      <c r="F2" s="42" t="s">
        <v>131</v>
      </c>
      <c r="G2" s="41" t="s">
        <v>133</v>
      </c>
      <c r="H2" s="41" t="s">
        <v>131</v>
      </c>
      <c r="I2" s="41" t="s">
        <v>134</v>
      </c>
      <c r="J2" s="41" t="s">
        <v>131</v>
      </c>
      <c r="K2" s="41" t="s">
        <v>135</v>
      </c>
      <c r="L2" s="41" t="s">
        <v>131</v>
      </c>
    </row>
    <row r="3" spans="1:12" x14ac:dyDescent="0.25">
      <c r="A3" s="34" t="s">
        <v>247</v>
      </c>
      <c r="C3" t="s">
        <v>331</v>
      </c>
      <c r="G3" t="s">
        <v>313</v>
      </c>
      <c r="I3" t="s">
        <v>312</v>
      </c>
    </row>
    <row r="4" spans="1:12" x14ac:dyDescent="0.25">
      <c r="C4" t="s">
        <v>291</v>
      </c>
      <c r="I4" t="s">
        <v>311</v>
      </c>
      <c r="K4" t="s">
        <v>310</v>
      </c>
    </row>
    <row r="5" spans="1:12" x14ac:dyDescent="0.25">
      <c r="C5" t="s">
        <v>293</v>
      </c>
      <c r="E5" t="s">
        <v>451</v>
      </c>
      <c r="G5" t="s">
        <v>315</v>
      </c>
      <c r="I5" t="s">
        <v>314</v>
      </c>
    </row>
    <row r="6" spans="1:12" x14ac:dyDescent="0.25">
      <c r="G6" t="s">
        <v>316</v>
      </c>
      <c r="K6" t="s">
        <v>325</v>
      </c>
    </row>
    <row r="7" spans="1:12" x14ac:dyDescent="0.25">
      <c r="C7" t="s">
        <v>294</v>
      </c>
      <c r="G7" t="s">
        <v>204</v>
      </c>
      <c r="K7" t="s">
        <v>324</v>
      </c>
    </row>
    <row r="8" spans="1:12" x14ac:dyDescent="0.25">
      <c r="C8" t="s">
        <v>335</v>
      </c>
      <c r="E8" t="s">
        <v>336</v>
      </c>
    </row>
    <row r="9" spans="1:12" x14ac:dyDescent="0.25">
      <c r="C9" s="52" t="s">
        <v>452</v>
      </c>
      <c r="E9" s="52" t="s">
        <v>453</v>
      </c>
    </row>
    <row r="12" spans="1:12" x14ac:dyDescent="0.25">
      <c r="B12" t="s">
        <v>328</v>
      </c>
    </row>
    <row r="13" spans="1:12" s="46" customFormat="1" x14ac:dyDescent="0.25">
      <c r="A13" s="79"/>
    </row>
    <row r="14" spans="1:12" x14ac:dyDescent="0.25">
      <c r="A14" s="34" t="s">
        <v>248</v>
      </c>
      <c r="C14" t="s">
        <v>330</v>
      </c>
      <c r="E14" t="s">
        <v>289</v>
      </c>
      <c r="G14" t="s">
        <v>290</v>
      </c>
      <c r="I14" t="s">
        <v>450</v>
      </c>
    </row>
    <row r="15" spans="1:12" x14ac:dyDescent="0.25">
      <c r="C15" t="s">
        <v>454</v>
      </c>
      <c r="E15" t="s">
        <v>288</v>
      </c>
    </row>
    <row r="16" spans="1:12" x14ac:dyDescent="0.25">
      <c r="C16" t="s">
        <v>287</v>
      </c>
      <c r="E16" t="s">
        <v>297</v>
      </c>
      <c r="G16" t="s">
        <v>298</v>
      </c>
    </row>
    <row r="17" spans="3:11" x14ac:dyDescent="0.25">
      <c r="C17" t="s">
        <v>615</v>
      </c>
      <c r="E17" t="s">
        <v>295</v>
      </c>
      <c r="G17" t="s">
        <v>296</v>
      </c>
      <c r="I17" t="s">
        <v>299</v>
      </c>
    </row>
    <row r="18" spans="3:11" x14ac:dyDescent="0.25">
      <c r="C18" t="s">
        <v>292</v>
      </c>
      <c r="I18" t="s">
        <v>300</v>
      </c>
      <c r="K18" t="s">
        <v>301</v>
      </c>
    </row>
    <row r="19" spans="3:11" x14ac:dyDescent="0.25">
      <c r="C19" t="s">
        <v>286</v>
      </c>
      <c r="G19" t="s">
        <v>317</v>
      </c>
      <c r="I19" t="s">
        <v>318</v>
      </c>
      <c r="K19" t="s">
        <v>302</v>
      </c>
    </row>
    <row r="25" spans="3:11" x14ac:dyDescent="0.25">
      <c r="E25" t="s">
        <v>449</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4"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435</v>
      </c>
      <c r="D2" s="41" t="s">
        <v>260</v>
      </c>
      <c r="E2" s="41" t="s">
        <v>131</v>
      </c>
      <c r="F2" s="41" t="s">
        <v>132</v>
      </c>
      <c r="G2" s="41" t="s">
        <v>260</v>
      </c>
      <c r="H2" s="42" t="s">
        <v>131</v>
      </c>
      <c r="I2" s="41" t="s">
        <v>133</v>
      </c>
      <c r="J2" s="41" t="s">
        <v>260</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249</v>
      </c>
      <c r="B4" s="85" t="s">
        <v>329</v>
      </c>
      <c r="C4" s="82" t="s">
        <v>443</v>
      </c>
      <c r="D4">
        <v>7</v>
      </c>
      <c r="F4" s="82" t="s">
        <v>444</v>
      </c>
      <c r="G4">
        <v>1</v>
      </c>
      <c r="H4" s="81"/>
      <c r="I4" t="s">
        <v>448</v>
      </c>
      <c r="J4">
        <v>3</v>
      </c>
      <c r="L4" t="s">
        <v>634</v>
      </c>
      <c r="M4">
        <v>1</v>
      </c>
      <c r="N4" t="s">
        <v>634</v>
      </c>
      <c r="O4">
        <v>1</v>
      </c>
    </row>
    <row r="5" spans="1:15" x14ac:dyDescent="0.25">
      <c r="C5" s="81" t="s">
        <v>411</v>
      </c>
      <c r="D5" s="81">
        <v>2</v>
      </c>
      <c r="F5" t="s">
        <v>646</v>
      </c>
      <c r="G5">
        <v>3</v>
      </c>
      <c r="H5" s="81"/>
      <c r="I5" t="s">
        <v>445</v>
      </c>
      <c r="J5">
        <v>3</v>
      </c>
      <c r="L5" t="s">
        <v>634</v>
      </c>
      <c r="M5">
        <v>1</v>
      </c>
      <c r="N5" t="s">
        <v>634</v>
      </c>
      <c r="O5">
        <v>1</v>
      </c>
    </row>
    <row r="6" spans="1:15" x14ac:dyDescent="0.25">
      <c r="C6" t="s">
        <v>263</v>
      </c>
      <c r="D6">
        <v>1</v>
      </c>
      <c r="F6" s="80" t="s">
        <v>636</v>
      </c>
      <c r="G6">
        <v>3</v>
      </c>
      <c r="H6" s="81"/>
      <c r="I6" s="80" t="s">
        <v>637</v>
      </c>
      <c r="J6">
        <v>1</v>
      </c>
      <c r="L6" t="s">
        <v>634</v>
      </c>
      <c r="M6">
        <v>1</v>
      </c>
      <c r="N6" t="s">
        <v>634</v>
      </c>
      <c r="O6">
        <v>1</v>
      </c>
    </row>
    <row r="7" spans="1:15" x14ac:dyDescent="0.25">
      <c r="C7" s="80" t="s">
        <v>649</v>
      </c>
      <c r="F7" t="s">
        <v>647</v>
      </c>
      <c r="G7">
        <v>1</v>
      </c>
      <c r="H7" s="81"/>
      <c r="L7" t="s">
        <v>634</v>
      </c>
      <c r="M7">
        <v>1</v>
      </c>
      <c r="N7" t="s">
        <v>634</v>
      </c>
      <c r="O7">
        <v>1</v>
      </c>
    </row>
    <row r="8" spans="1:15" x14ac:dyDescent="0.25">
      <c r="H8" s="81"/>
      <c r="I8" s="80"/>
      <c r="L8" t="s">
        <v>634</v>
      </c>
      <c r="M8">
        <v>1</v>
      </c>
    </row>
    <row r="9" spans="1:15" x14ac:dyDescent="0.25">
      <c r="H9" s="81"/>
      <c r="L9" t="s">
        <v>634</v>
      </c>
      <c r="M9">
        <v>1</v>
      </c>
    </row>
    <row r="10" spans="1:15" x14ac:dyDescent="0.25">
      <c r="H10" s="81"/>
      <c r="I10" s="81"/>
      <c r="J10" s="81"/>
      <c r="L10" t="s">
        <v>648</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254</v>
      </c>
      <c r="C13" t="s">
        <v>282</v>
      </c>
      <c r="D13">
        <v>0.1</v>
      </c>
      <c r="F13" t="s">
        <v>429</v>
      </c>
      <c r="G13">
        <v>3</v>
      </c>
      <c r="I13" t="s">
        <v>431</v>
      </c>
      <c r="J13">
        <v>5</v>
      </c>
      <c r="L13" t="s">
        <v>432</v>
      </c>
    </row>
    <row r="14" spans="1:15" x14ac:dyDescent="0.25">
      <c r="C14" t="s">
        <v>275</v>
      </c>
      <c r="D14">
        <v>6</v>
      </c>
      <c r="F14" t="s">
        <v>431</v>
      </c>
      <c r="G14">
        <v>1</v>
      </c>
      <c r="I14" t="s">
        <v>433</v>
      </c>
      <c r="J14">
        <v>1</v>
      </c>
      <c r="L14" s="91" t="s">
        <v>434</v>
      </c>
    </row>
    <row r="15" spans="1:15" x14ac:dyDescent="0.25">
      <c r="C15" t="s">
        <v>430</v>
      </c>
      <c r="D15">
        <v>3</v>
      </c>
      <c r="F15" t="s">
        <v>433</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251</v>
      </c>
      <c r="C20" t="s">
        <v>422</v>
      </c>
      <c r="D20">
        <v>3</v>
      </c>
      <c r="F20" t="s">
        <v>424</v>
      </c>
      <c r="G20">
        <v>4</v>
      </c>
      <c r="I20" t="s">
        <v>415</v>
      </c>
      <c r="J20">
        <v>6</v>
      </c>
      <c r="L20" t="s">
        <v>634</v>
      </c>
      <c r="M20">
        <v>1</v>
      </c>
      <c r="N20" t="s">
        <v>634</v>
      </c>
      <c r="O20">
        <v>1</v>
      </c>
    </row>
    <row r="21" spans="1:15" x14ac:dyDescent="0.25">
      <c r="C21" t="s">
        <v>423</v>
      </c>
      <c r="D21">
        <v>3</v>
      </c>
      <c r="F21" s="82" t="s">
        <v>444</v>
      </c>
      <c r="G21">
        <v>2</v>
      </c>
      <c r="H21" s="81"/>
      <c r="L21" t="s">
        <v>634</v>
      </c>
      <c r="M21">
        <v>1</v>
      </c>
      <c r="N21" t="s">
        <v>634</v>
      </c>
      <c r="O21">
        <v>1</v>
      </c>
    </row>
    <row r="22" spans="1:15" x14ac:dyDescent="0.25">
      <c r="C22" t="s">
        <v>264</v>
      </c>
      <c r="D22">
        <v>3</v>
      </c>
      <c r="L22" t="s">
        <v>634</v>
      </c>
      <c r="M22">
        <v>1</v>
      </c>
    </row>
    <row r="23" spans="1:15" x14ac:dyDescent="0.25">
      <c r="L23" t="s">
        <v>634</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250</v>
      </c>
      <c r="C28" s="5" t="s">
        <v>265</v>
      </c>
      <c r="D28" s="81">
        <v>0.5</v>
      </c>
      <c r="F28" t="s">
        <v>650</v>
      </c>
      <c r="G28">
        <v>4</v>
      </c>
      <c r="I28" t="s">
        <v>333</v>
      </c>
      <c r="J28">
        <v>3</v>
      </c>
      <c r="L28" t="s">
        <v>634</v>
      </c>
      <c r="M28">
        <v>1</v>
      </c>
      <c r="N28" t="s">
        <v>634</v>
      </c>
      <c r="O28">
        <v>1</v>
      </c>
    </row>
    <row r="29" spans="1:15" x14ac:dyDescent="0.25">
      <c r="C29" s="5" t="s">
        <v>266</v>
      </c>
      <c r="D29" s="81">
        <v>0.5</v>
      </c>
      <c r="F29" t="s">
        <v>332</v>
      </c>
      <c r="G29">
        <v>0.1</v>
      </c>
      <c r="I29" t="s">
        <v>334</v>
      </c>
      <c r="J29">
        <v>1</v>
      </c>
      <c r="L29" t="s">
        <v>634</v>
      </c>
      <c r="M29">
        <v>1</v>
      </c>
      <c r="N29" t="s">
        <v>634</v>
      </c>
      <c r="O29">
        <v>1</v>
      </c>
    </row>
    <row r="30" spans="1:15" x14ac:dyDescent="0.25">
      <c r="C30" s="5" t="s">
        <v>283</v>
      </c>
      <c r="D30" s="81">
        <v>2</v>
      </c>
      <c r="I30" t="s">
        <v>188</v>
      </c>
      <c r="J30">
        <v>2</v>
      </c>
      <c r="L30" t="s">
        <v>639</v>
      </c>
      <c r="M30">
        <v>2</v>
      </c>
      <c r="N30" t="s">
        <v>634</v>
      </c>
      <c r="O30">
        <v>1</v>
      </c>
    </row>
    <row r="31" spans="1:15" x14ac:dyDescent="0.25">
      <c r="C31" s="5" t="s">
        <v>285</v>
      </c>
      <c r="D31" s="5">
        <v>3</v>
      </c>
      <c r="F31" t="s">
        <v>426</v>
      </c>
      <c r="G31">
        <v>2</v>
      </c>
      <c r="L31" t="s">
        <v>638</v>
      </c>
      <c r="M31">
        <v>2</v>
      </c>
      <c r="N31" t="s">
        <v>634</v>
      </c>
      <c r="O31">
        <v>1</v>
      </c>
    </row>
    <row r="32" spans="1:15" x14ac:dyDescent="0.25">
      <c r="C32" s="5" t="s">
        <v>427</v>
      </c>
      <c r="D32" s="81">
        <v>2</v>
      </c>
      <c r="I32" t="s">
        <v>267</v>
      </c>
      <c r="J32">
        <v>0.5</v>
      </c>
      <c r="N32" t="s">
        <v>634</v>
      </c>
      <c r="O32">
        <v>1</v>
      </c>
    </row>
    <row r="33" spans="1:15" x14ac:dyDescent="0.25">
      <c r="C33" s="81" t="s">
        <v>412</v>
      </c>
      <c r="D33" s="81">
        <v>1</v>
      </c>
      <c r="N33" t="s">
        <v>634</v>
      </c>
      <c r="O33">
        <v>1</v>
      </c>
    </row>
    <row r="34" spans="1:15" x14ac:dyDescent="0.25">
      <c r="C34" t="s">
        <v>268</v>
      </c>
      <c r="D34" s="81">
        <v>0.5</v>
      </c>
      <c r="E34" s="81"/>
    </row>
    <row r="35" spans="1:15" x14ac:dyDescent="0.25">
      <c r="C35" t="s">
        <v>284</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252</v>
      </c>
      <c r="C40" s="52" t="s">
        <v>269</v>
      </c>
      <c r="D40">
        <v>1</v>
      </c>
      <c r="F40" t="s">
        <v>641</v>
      </c>
      <c r="G40">
        <v>1</v>
      </c>
      <c r="I40" t="s">
        <v>414</v>
      </c>
      <c r="J40">
        <v>1</v>
      </c>
      <c r="L40" t="s">
        <v>651</v>
      </c>
      <c r="N40" t="s">
        <v>651</v>
      </c>
    </row>
    <row r="41" spans="1:15" x14ac:dyDescent="0.25">
      <c r="C41" t="s">
        <v>261</v>
      </c>
      <c r="D41">
        <v>1</v>
      </c>
      <c r="I41" t="s">
        <v>278</v>
      </c>
      <c r="J41">
        <v>1</v>
      </c>
    </row>
    <row r="42" spans="1:15" x14ac:dyDescent="0.25">
      <c r="C42" t="s">
        <v>635</v>
      </c>
      <c r="D42">
        <v>1</v>
      </c>
      <c r="F42" t="s">
        <v>642</v>
      </c>
      <c r="G42">
        <v>1</v>
      </c>
      <c r="I42" t="s">
        <v>417</v>
      </c>
      <c r="J42">
        <v>1</v>
      </c>
    </row>
    <row r="43" spans="1:15" x14ac:dyDescent="0.25">
      <c r="C43" t="s">
        <v>262</v>
      </c>
      <c r="D43">
        <v>1</v>
      </c>
      <c r="F43" t="s">
        <v>276</v>
      </c>
      <c r="G43">
        <v>1</v>
      </c>
      <c r="I43" t="s">
        <v>417</v>
      </c>
      <c r="J43">
        <v>1</v>
      </c>
    </row>
    <row r="44" spans="1:15" x14ac:dyDescent="0.25">
      <c r="F44" t="s">
        <v>277</v>
      </c>
      <c r="G44">
        <v>1</v>
      </c>
    </row>
    <row r="45" spans="1:15" x14ac:dyDescent="0.25">
      <c r="C45" s="81" t="s">
        <v>407</v>
      </c>
      <c r="D45" s="5">
        <v>0.5</v>
      </c>
      <c r="I45" t="s">
        <v>652</v>
      </c>
    </row>
    <row r="46" spans="1:15" x14ac:dyDescent="0.25">
      <c r="C46" s="81" t="s">
        <v>409</v>
      </c>
      <c r="D46" s="5">
        <v>0.5</v>
      </c>
      <c r="F46" t="s">
        <v>417</v>
      </c>
      <c r="G46">
        <v>1</v>
      </c>
    </row>
    <row r="47" spans="1:15" x14ac:dyDescent="0.25">
      <c r="C47" s="81" t="s">
        <v>410</v>
      </c>
      <c r="D47" s="5">
        <v>0.2</v>
      </c>
      <c r="F47" t="s">
        <v>417</v>
      </c>
      <c r="G47">
        <v>1</v>
      </c>
    </row>
    <row r="49" spans="1:10" x14ac:dyDescent="0.25">
      <c r="C49" s="81" t="s">
        <v>408</v>
      </c>
      <c r="D49" s="81">
        <v>2</v>
      </c>
    </row>
    <row r="51" spans="1:10" x14ac:dyDescent="0.25">
      <c r="C51" t="s">
        <v>417</v>
      </c>
      <c r="D51">
        <v>1</v>
      </c>
    </row>
    <row r="52" spans="1:10" x14ac:dyDescent="0.25">
      <c r="C52" t="s">
        <v>417</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253</v>
      </c>
      <c r="C57" t="s">
        <v>640</v>
      </c>
      <c r="D57">
        <v>2</v>
      </c>
      <c r="F57" t="s">
        <v>416</v>
      </c>
      <c r="G57">
        <v>4</v>
      </c>
      <c r="I57" t="s">
        <v>413</v>
      </c>
      <c r="J57">
        <v>2</v>
      </c>
    </row>
    <row r="58" spans="1:10" x14ac:dyDescent="0.25">
      <c r="C58" t="s">
        <v>413</v>
      </c>
      <c r="D58">
        <v>7</v>
      </c>
      <c r="F58" t="s">
        <v>413</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732</v>
      </c>
      <c r="G65" s="83"/>
      <c r="H65" s="83"/>
      <c r="I65" s="83"/>
      <c r="J65" s="83"/>
      <c r="K65" s="83"/>
      <c r="L65" s="83"/>
      <c r="M65" s="83"/>
      <c r="N65" s="83"/>
    </row>
    <row r="66" spans="2:14" x14ac:dyDescent="0.25">
      <c r="B66" t="s">
        <v>255</v>
      </c>
      <c r="C66" s="83" t="s">
        <v>436</v>
      </c>
      <c r="D66" s="83"/>
      <c r="E66" s="83"/>
      <c r="F66" s="83" t="s">
        <v>437</v>
      </c>
      <c r="G66" s="83"/>
      <c r="H66" s="83"/>
      <c r="I66" s="83"/>
      <c r="J66" s="83"/>
      <c r="K66" s="83"/>
      <c r="L66" s="83"/>
      <c r="M66" s="83"/>
      <c r="N66" s="83"/>
    </row>
    <row r="67" spans="2:14" x14ac:dyDescent="0.25">
      <c r="B67" t="s">
        <v>258</v>
      </c>
      <c r="F67" s="83" t="s">
        <v>436</v>
      </c>
      <c r="I67" s="83" t="s">
        <v>437</v>
      </c>
      <c r="J67" s="83"/>
      <c r="K67" s="83"/>
      <c r="L67" s="83"/>
      <c r="M67" s="83"/>
      <c r="N67" s="83"/>
    </row>
    <row r="68" spans="2:14" x14ac:dyDescent="0.25">
      <c r="B68" t="s">
        <v>171</v>
      </c>
      <c r="C68" s="83"/>
      <c r="F68" s="83" t="s">
        <v>727</v>
      </c>
      <c r="I68" s="83" t="s">
        <v>437</v>
      </c>
      <c r="J68" s="83"/>
      <c r="K68" s="83"/>
      <c r="L68" s="83"/>
      <c r="M68" s="83"/>
      <c r="N68" s="83"/>
    </row>
    <row r="69" spans="2:14" x14ac:dyDescent="0.25">
      <c r="B69" t="s">
        <v>170</v>
      </c>
      <c r="F69" s="83" t="s">
        <v>271</v>
      </c>
      <c r="I69" s="83" t="s">
        <v>436</v>
      </c>
      <c r="L69" s="83" t="s">
        <v>437</v>
      </c>
      <c r="M69" s="83"/>
      <c r="N69" s="83"/>
    </row>
    <row r="70" spans="2:14" x14ac:dyDescent="0.25">
      <c r="B70" t="s">
        <v>169</v>
      </c>
      <c r="F70" s="83" t="s">
        <v>728</v>
      </c>
      <c r="G70" s="83"/>
      <c r="H70" s="83"/>
      <c r="I70" s="83" t="s">
        <v>729</v>
      </c>
      <c r="J70" s="83"/>
      <c r="K70" s="83"/>
      <c r="L70" s="83"/>
      <c r="M70" s="83"/>
      <c r="N70" s="83"/>
    </row>
    <row r="71" spans="2:14" x14ac:dyDescent="0.25">
      <c r="B71" s="80" t="s">
        <v>256</v>
      </c>
      <c r="C71" s="83" t="s">
        <v>737</v>
      </c>
      <c r="G71" s="83"/>
      <c r="H71" s="83"/>
      <c r="I71" s="83"/>
      <c r="J71" s="83"/>
      <c r="K71" s="83"/>
      <c r="L71" s="110" t="s">
        <v>736</v>
      </c>
      <c r="M71" s="83"/>
      <c r="N71" s="83"/>
    </row>
    <row r="72" spans="2:14" x14ac:dyDescent="0.25">
      <c r="B72" s="80" t="s">
        <v>168</v>
      </c>
      <c r="C72" s="83" t="s">
        <v>272</v>
      </c>
      <c r="D72" s="83"/>
      <c r="E72" s="83"/>
      <c r="F72" s="83" t="s">
        <v>270</v>
      </c>
      <c r="G72" s="83"/>
      <c r="H72" s="83"/>
      <c r="I72" s="83"/>
      <c r="J72" s="83"/>
      <c r="K72" s="83"/>
      <c r="L72" s="83"/>
      <c r="M72" s="83"/>
      <c r="N72" s="83"/>
    </row>
    <row r="73" spans="2:14" x14ac:dyDescent="0.25">
      <c r="B73" s="80" t="s">
        <v>257</v>
      </c>
      <c r="F73" s="83" t="s">
        <v>273</v>
      </c>
      <c r="G73" s="83"/>
      <c r="H73" s="83"/>
      <c r="I73" s="83" t="s">
        <v>274</v>
      </c>
      <c r="J73" s="83"/>
      <c r="K73" s="83"/>
      <c r="L73" s="83" t="s">
        <v>270</v>
      </c>
      <c r="M73" s="83"/>
      <c r="N73" s="83"/>
    </row>
    <row r="74" spans="2:14" x14ac:dyDescent="0.25">
      <c r="B74" s="80" t="s">
        <v>425</v>
      </c>
      <c r="F74" s="83" t="s">
        <v>733</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259</v>
      </c>
      <c r="C76" s="83"/>
      <c r="D76" s="83"/>
      <c r="E76" s="83"/>
      <c r="F76" s="83" t="s">
        <v>730</v>
      </c>
      <c r="G76" s="83"/>
      <c r="H76" s="83"/>
      <c r="I76" s="83"/>
      <c r="J76" s="83"/>
      <c r="K76" s="83"/>
      <c r="L76" s="83"/>
      <c r="M76" s="83"/>
      <c r="N76" s="83"/>
    </row>
    <row r="77" spans="2:14" x14ac:dyDescent="0.25">
      <c r="B77" s="80" t="s">
        <v>183</v>
      </c>
      <c r="D77" s="83"/>
      <c r="E77" s="83"/>
      <c r="F77" s="83" t="s">
        <v>734</v>
      </c>
      <c r="G77" s="83"/>
      <c r="H77" s="83"/>
      <c r="I77" s="83" t="s">
        <v>731</v>
      </c>
      <c r="J77" s="83"/>
      <c r="K77" s="83"/>
      <c r="L77" s="83"/>
      <c r="M77" s="83"/>
      <c r="N77" s="83"/>
    </row>
    <row r="78" spans="2:14" x14ac:dyDescent="0.25">
      <c r="B78" s="80" t="s">
        <v>438</v>
      </c>
      <c r="C78" s="83" t="s">
        <v>280</v>
      </c>
      <c r="M78" s="83"/>
      <c r="N78" s="83"/>
    </row>
    <row r="79" spans="2:14" x14ac:dyDescent="0.25">
      <c r="B79" s="80" t="s">
        <v>439</v>
      </c>
      <c r="C79" s="83" t="s">
        <v>280</v>
      </c>
      <c r="G79" s="83"/>
      <c r="H79" s="83"/>
      <c r="I79" s="83"/>
      <c r="J79" s="83"/>
      <c r="K79" s="83"/>
      <c r="L79" s="83"/>
      <c r="M79" s="83"/>
      <c r="N79" s="83"/>
    </row>
    <row r="80" spans="2:14" x14ac:dyDescent="0.25">
      <c r="B80" s="80" t="s">
        <v>440</v>
      </c>
      <c r="C80" s="83" t="s">
        <v>273</v>
      </c>
      <c r="D80" s="83"/>
      <c r="E80" s="83"/>
      <c r="F80" s="83" t="s">
        <v>281</v>
      </c>
      <c r="G80" s="83"/>
      <c r="H80" s="83"/>
      <c r="I80" s="83" t="s">
        <v>280</v>
      </c>
      <c r="J80" s="83"/>
      <c r="K80" s="83"/>
      <c r="L80" s="83"/>
      <c r="M80" s="83"/>
      <c r="N80" s="83"/>
    </row>
    <row r="81" spans="2:14" x14ac:dyDescent="0.25">
      <c r="B81" s="80" t="s">
        <v>441</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446</v>
      </c>
      <c r="C83" s="83" t="s">
        <v>281</v>
      </c>
      <c r="D83" s="83"/>
      <c r="E83" s="83"/>
      <c r="F83" s="83"/>
      <c r="G83" s="83"/>
      <c r="H83" s="83"/>
      <c r="I83" s="83"/>
      <c r="J83" s="83"/>
      <c r="K83" s="83"/>
      <c r="L83" s="83"/>
      <c r="M83" s="83"/>
      <c r="N83" s="83"/>
    </row>
    <row r="84" spans="2:14" x14ac:dyDescent="0.25">
      <c r="B84" s="80" t="s">
        <v>447</v>
      </c>
      <c r="C84" s="83"/>
      <c r="D84" s="83"/>
      <c r="E84" s="83"/>
      <c r="F84" s="83" t="s">
        <v>735</v>
      </c>
      <c r="G84" s="83"/>
      <c r="H84" s="83"/>
      <c r="I84" s="83" t="s">
        <v>735</v>
      </c>
      <c r="J84" s="83"/>
      <c r="K84" s="83"/>
      <c r="L84" s="83" t="s">
        <v>735</v>
      </c>
      <c r="M84" s="83"/>
      <c r="N84" s="83"/>
    </row>
    <row r="85" spans="2:14" x14ac:dyDescent="0.25">
      <c r="B85" s="80" t="s">
        <v>653</v>
      </c>
      <c r="C85" s="83"/>
      <c r="D85" s="83"/>
      <c r="E85" s="83"/>
      <c r="F85" s="83" t="s">
        <v>281</v>
      </c>
      <c r="G85" s="83"/>
      <c r="H85" s="83"/>
      <c r="I85" s="83"/>
      <c r="J85" s="83"/>
      <c r="K85" s="83"/>
      <c r="L85" s="83"/>
      <c r="M85" s="83"/>
      <c r="N85" s="83"/>
    </row>
    <row r="86" spans="2:14" x14ac:dyDescent="0.25">
      <c r="B86" s="80" t="s">
        <v>645</v>
      </c>
      <c r="C86" s="83"/>
      <c r="D86" s="83"/>
      <c r="E86" s="83"/>
      <c r="F86" s="83" t="s">
        <v>281</v>
      </c>
      <c r="G86" s="83"/>
      <c r="H86" s="83"/>
      <c r="I86" s="83"/>
      <c r="J86" s="83"/>
      <c r="K86" s="83"/>
      <c r="L86" s="83"/>
      <c r="M86" s="83"/>
      <c r="N86" s="83"/>
    </row>
    <row r="87" spans="2:14" x14ac:dyDescent="0.25">
      <c r="B87" s="80" t="s">
        <v>442</v>
      </c>
      <c r="C87" s="83"/>
      <c r="D87" s="83"/>
      <c r="E87" s="83"/>
      <c r="F87" s="83"/>
      <c r="G87" s="83"/>
      <c r="H87" s="83"/>
      <c r="I87" s="83" t="s">
        <v>281</v>
      </c>
      <c r="J87" s="83"/>
      <c r="K87" s="83"/>
      <c r="L87" s="83"/>
      <c r="M87" s="83"/>
      <c r="N87" s="83"/>
    </row>
    <row r="88" spans="2:14" x14ac:dyDescent="0.25">
      <c r="B88" s="80" t="s">
        <v>644</v>
      </c>
      <c r="C88" s="83"/>
      <c r="D88" s="83"/>
      <c r="E88" s="83"/>
      <c r="F88" s="83"/>
      <c r="G88" s="83"/>
      <c r="H88" s="83"/>
      <c r="I88" s="83"/>
      <c r="J88" s="83"/>
      <c r="K88" s="83"/>
      <c r="L88" s="83" t="s">
        <v>281</v>
      </c>
      <c r="M88" s="83"/>
      <c r="N88" s="83"/>
    </row>
    <row r="89" spans="2:14" x14ac:dyDescent="0.25">
      <c r="B89" s="80" t="s">
        <v>654</v>
      </c>
      <c r="C89" s="83"/>
      <c r="D89" s="83"/>
      <c r="E89" s="83"/>
      <c r="F89" s="83"/>
      <c r="G89" s="83"/>
      <c r="H89" s="83"/>
      <c r="I89" s="83"/>
      <c r="J89" s="83"/>
      <c r="K89" s="83"/>
      <c r="L89" s="83" t="s">
        <v>281</v>
      </c>
      <c r="M89" s="83"/>
      <c r="N89" s="83"/>
    </row>
    <row r="90" spans="2:14" x14ac:dyDescent="0.25">
      <c r="B90" s="80" t="s">
        <v>643</v>
      </c>
      <c r="C90" s="83"/>
      <c r="D90" s="83"/>
      <c r="E90" s="83"/>
      <c r="F90" s="83"/>
      <c r="G90" s="83"/>
      <c r="H90" s="83"/>
      <c r="I90" s="83"/>
      <c r="J90" s="83"/>
      <c r="K90" s="83"/>
      <c r="L90" s="83" t="s">
        <v>281</v>
      </c>
      <c r="M90" s="83"/>
      <c r="N90" s="83"/>
    </row>
    <row r="91" spans="2:14" x14ac:dyDescent="0.25">
      <c r="B91" s="84" t="s">
        <v>279</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455</v>
      </c>
      <c r="C2" s="93"/>
      <c r="D2" s="93"/>
      <c r="E2" s="92"/>
      <c r="F2" s="92"/>
      <c r="G2" s="92"/>
      <c r="H2" s="92"/>
      <c r="I2" s="92"/>
    </row>
    <row r="3" spans="1:9" x14ac:dyDescent="0.25">
      <c r="A3" s="92"/>
      <c r="B3" s="92" t="s">
        <v>456</v>
      </c>
      <c r="C3" s="92"/>
      <c r="D3" s="92"/>
      <c r="E3" s="92"/>
      <c r="F3" s="92"/>
      <c r="G3" s="92"/>
      <c r="H3" s="92"/>
      <c r="I3" s="92"/>
    </row>
    <row r="4" spans="1:9" x14ac:dyDescent="0.25">
      <c r="A4" s="92"/>
      <c r="B4" s="92"/>
      <c r="C4" s="92" t="s">
        <v>457</v>
      </c>
      <c r="D4" s="92"/>
      <c r="E4" s="92"/>
      <c r="F4" s="92"/>
      <c r="G4" s="92"/>
      <c r="H4" s="92"/>
      <c r="I4" s="92"/>
    </row>
    <row r="5" spans="1:9" x14ac:dyDescent="0.25">
      <c r="A5" s="92"/>
      <c r="B5" s="92"/>
      <c r="C5" s="92" t="s">
        <v>458</v>
      </c>
      <c r="D5" s="92"/>
      <c r="E5" s="92"/>
      <c r="F5" s="92"/>
      <c r="G5" s="92"/>
      <c r="H5" s="92"/>
      <c r="I5" s="92"/>
    </row>
    <row r="6" spans="1:9" x14ac:dyDescent="0.25">
      <c r="A6" s="92"/>
      <c r="B6" s="92"/>
      <c r="C6" s="92" t="s">
        <v>459</v>
      </c>
      <c r="D6" s="92"/>
      <c r="E6" s="92"/>
      <c r="F6" s="92"/>
      <c r="G6" s="92"/>
      <c r="H6" s="92"/>
      <c r="I6" s="92"/>
    </row>
    <row r="7" spans="1:9" x14ac:dyDescent="0.25">
      <c r="A7" s="92"/>
      <c r="B7" s="92"/>
      <c r="C7" s="92" t="s">
        <v>460</v>
      </c>
      <c r="D7" s="92"/>
      <c r="E7" s="92"/>
      <c r="F7" s="92"/>
      <c r="G7" s="92"/>
      <c r="H7" s="92"/>
      <c r="I7" s="92"/>
    </row>
    <row r="8" spans="1:9" x14ac:dyDescent="0.25">
      <c r="A8" s="92"/>
      <c r="B8" s="92"/>
      <c r="C8" s="92" t="s">
        <v>698</v>
      </c>
      <c r="D8" s="92"/>
      <c r="E8" s="92"/>
      <c r="F8" s="92"/>
      <c r="G8" s="92"/>
      <c r="H8" s="92"/>
      <c r="I8" s="92"/>
    </row>
    <row r="9" spans="1:9" x14ac:dyDescent="0.25">
      <c r="A9" s="92"/>
      <c r="B9" s="92"/>
      <c r="C9" s="92" t="s">
        <v>699</v>
      </c>
      <c r="D9" s="92"/>
      <c r="E9" s="92"/>
      <c r="F9" s="92"/>
      <c r="G9" s="92"/>
      <c r="H9" s="92"/>
      <c r="I9" s="92"/>
    </row>
    <row r="10" spans="1:9" x14ac:dyDescent="0.25">
      <c r="A10" s="92"/>
      <c r="B10" s="92"/>
      <c r="C10" s="92" t="s">
        <v>700</v>
      </c>
      <c r="D10" s="92"/>
      <c r="E10" s="92"/>
      <c r="F10" s="92"/>
      <c r="G10" s="92"/>
      <c r="H10" s="92"/>
      <c r="I10" s="92"/>
    </row>
    <row r="11" spans="1:9" x14ac:dyDescent="0.25">
      <c r="A11" s="92"/>
      <c r="B11" s="92"/>
      <c r="C11" s="92" t="s">
        <v>701</v>
      </c>
      <c r="D11" s="92"/>
      <c r="E11" s="92"/>
      <c r="F11" s="92"/>
      <c r="G11" s="92"/>
      <c r="H11" s="92"/>
      <c r="I11" s="92"/>
    </row>
    <row r="12" spans="1:9" x14ac:dyDescent="0.25">
      <c r="A12" s="92"/>
      <c r="B12" s="92"/>
      <c r="C12" s="92" t="s">
        <v>702</v>
      </c>
      <c r="D12" s="92"/>
      <c r="E12" s="92"/>
      <c r="F12" s="92"/>
      <c r="G12" s="92"/>
      <c r="H12" s="92"/>
      <c r="I12" s="92"/>
    </row>
    <row r="13" spans="1:9" x14ac:dyDescent="0.25">
      <c r="A13" s="92"/>
      <c r="B13" s="92"/>
      <c r="C13" s="92"/>
      <c r="D13" s="92"/>
      <c r="E13" s="92"/>
      <c r="F13" s="92"/>
      <c r="G13" s="92"/>
      <c r="H13" s="92"/>
      <c r="I13" s="92"/>
    </row>
    <row r="14" spans="1:9" x14ac:dyDescent="0.25">
      <c r="A14" s="92"/>
      <c r="B14" s="92" t="s">
        <v>464</v>
      </c>
      <c r="C14" s="92"/>
      <c r="D14" s="92"/>
      <c r="E14" s="92"/>
      <c r="F14" s="92"/>
      <c r="G14" s="92"/>
      <c r="H14" s="92"/>
      <c r="I14" s="92"/>
    </row>
    <row r="15" spans="1:9" x14ac:dyDescent="0.25">
      <c r="A15" s="92"/>
      <c r="B15" s="92"/>
      <c r="C15" s="92" t="s">
        <v>703</v>
      </c>
      <c r="D15" s="92"/>
      <c r="E15" s="92"/>
      <c r="F15" s="92"/>
      <c r="G15" s="92"/>
      <c r="H15" s="92"/>
      <c r="I15" s="92"/>
    </row>
    <row r="16" spans="1:9" x14ac:dyDescent="0.25">
      <c r="A16" s="92"/>
      <c r="B16" s="92">
        <v>1</v>
      </c>
      <c r="C16" s="92" t="s">
        <v>704</v>
      </c>
      <c r="D16" s="92"/>
      <c r="E16" s="92"/>
      <c r="F16" s="92"/>
      <c r="G16" s="92"/>
      <c r="H16" s="92"/>
      <c r="I16" s="92"/>
    </row>
    <row r="17" spans="1:9" x14ac:dyDescent="0.25">
      <c r="A17" s="92"/>
      <c r="B17" s="92">
        <v>2</v>
      </c>
      <c r="C17" s="92" t="s">
        <v>705</v>
      </c>
      <c r="D17" s="92"/>
      <c r="E17" s="92"/>
      <c r="F17" s="92"/>
      <c r="G17" s="92"/>
      <c r="H17" s="92"/>
      <c r="I17" s="92"/>
    </row>
    <row r="18" spans="1:9" x14ac:dyDescent="0.25">
      <c r="A18" s="92"/>
      <c r="B18" s="92">
        <v>3</v>
      </c>
      <c r="C18" s="92" t="s">
        <v>721</v>
      </c>
      <c r="D18" s="92"/>
      <c r="F18" s="92"/>
      <c r="G18" s="92"/>
      <c r="H18" s="92"/>
      <c r="I18" s="92"/>
    </row>
    <row r="19" spans="1:9" x14ac:dyDescent="0.25">
      <c r="A19" s="92"/>
      <c r="B19" s="92"/>
      <c r="C19" s="92"/>
      <c r="D19" s="92" t="s">
        <v>722</v>
      </c>
      <c r="E19" s="92"/>
      <c r="F19" s="92"/>
      <c r="G19" s="92"/>
      <c r="H19" s="92"/>
      <c r="I19" s="92"/>
    </row>
    <row r="20" spans="1:9" x14ac:dyDescent="0.25">
      <c r="A20" s="92"/>
      <c r="B20" s="92">
        <v>4</v>
      </c>
      <c r="C20" s="92" t="s">
        <v>706</v>
      </c>
      <c r="D20" s="92"/>
      <c r="E20" s="92"/>
      <c r="F20" s="92"/>
      <c r="G20" s="92"/>
      <c r="H20" s="92"/>
      <c r="I20" s="92"/>
    </row>
    <row r="21" spans="1:9" x14ac:dyDescent="0.25">
      <c r="A21" s="92"/>
      <c r="B21" s="92"/>
      <c r="C21" s="92"/>
      <c r="D21" s="92"/>
      <c r="E21" s="92"/>
      <c r="F21" s="92"/>
      <c r="G21" s="92"/>
      <c r="H21" s="92"/>
      <c r="I21" s="92"/>
    </row>
    <row r="22" spans="1:9" x14ac:dyDescent="0.25">
      <c r="A22" s="92"/>
      <c r="B22" s="92" t="s">
        <v>707</v>
      </c>
      <c r="C22" s="92"/>
      <c r="D22" s="92"/>
      <c r="E22" s="92"/>
      <c r="F22" s="92"/>
      <c r="G22" s="92"/>
      <c r="H22" s="92"/>
      <c r="I22" s="92"/>
    </row>
    <row r="23" spans="1:9" x14ac:dyDescent="0.25">
      <c r="A23" s="92"/>
      <c r="B23" s="92">
        <v>1</v>
      </c>
      <c r="C23" s="92" t="s">
        <v>708</v>
      </c>
      <c r="D23" s="92"/>
      <c r="E23" s="92"/>
      <c r="F23" s="92"/>
      <c r="G23" s="92"/>
      <c r="H23" s="92"/>
      <c r="I23" s="92"/>
    </row>
    <row r="24" spans="1:9" x14ac:dyDescent="0.25">
      <c r="A24" s="92"/>
      <c r="B24" s="92"/>
      <c r="C24" s="92" t="s">
        <v>709</v>
      </c>
      <c r="D24" s="92"/>
      <c r="E24" s="92"/>
      <c r="F24" s="92"/>
      <c r="G24" s="92"/>
      <c r="H24" s="92"/>
      <c r="I24" s="92"/>
    </row>
    <row r="25" spans="1:9" x14ac:dyDescent="0.25">
      <c r="A25" s="92"/>
      <c r="B25" s="92"/>
      <c r="C25" s="92" t="s">
        <v>710</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711</v>
      </c>
      <c r="D27" s="92"/>
      <c r="E27" s="92"/>
      <c r="F27" s="92"/>
      <c r="G27" s="92"/>
      <c r="H27" s="92"/>
      <c r="I27" s="92"/>
    </row>
    <row r="28" spans="1:9" x14ac:dyDescent="0.25">
      <c r="A28" s="92"/>
      <c r="B28" s="92"/>
      <c r="E28" s="92"/>
      <c r="F28" s="92"/>
      <c r="G28" s="92"/>
      <c r="H28" s="92"/>
      <c r="I28" s="92"/>
    </row>
    <row r="29" spans="1:9" x14ac:dyDescent="0.25">
      <c r="A29" s="92"/>
      <c r="B29" s="92">
        <v>3</v>
      </c>
      <c r="C29" s="92" t="s">
        <v>712</v>
      </c>
      <c r="E29" s="92"/>
      <c r="F29" s="92"/>
      <c r="G29" s="92"/>
      <c r="H29" s="92"/>
      <c r="I29" s="92"/>
    </row>
    <row r="30" spans="1:9" x14ac:dyDescent="0.25">
      <c r="A30" s="92"/>
      <c r="B30" s="92"/>
      <c r="C30" s="92" t="s">
        <v>713</v>
      </c>
      <c r="E30" s="92"/>
      <c r="F30" s="92"/>
      <c r="G30" s="92"/>
      <c r="H30" s="92"/>
      <c r="I30" s="92"/>
    </row>
    <row r="31" spans="1:9" x14ac:dyDescent="0.25">
      <c r="A31" s="92"/>
      <c r="C31" s="92" t="s">
        <v>714</v>
      </c>
      <c r="E31" s="92"/>
      <c r="F31" s="92"/>
      <c r="G31" s="92"/>
      <c r="H31" s="92"/>
      <c r="I31" s="92"/>
    </row>
    <row r="32" spans="1:9" x14ac:dyDescent="0.25">
      <c r="A32" s="92"/>
      <c r="C32" s="92" t="s">
        <v>715</v>
      </c>
      <c r="E32" s="92"/>
      <c r="F32" s="92"/>
      <c r="G32" s="92"/>
      <c r="H32" s="92"/>
      <c r="I32" s="92"/>
    </row>
    <row r="33" spans="1:9" x14ac:dyDescent="0.25">
      <c r="A33" s="92"/>
      <c r="C33" s="92" t="s">
        <v>716</v>
      </c>
      <c r="D33" s="92"/>
      <c r="E33" s="92"/>
      <c r="F33" s="92"/>
      <c r="G33" s="92"/>
      <c r="H33" s="92"/>
      <c r="I33" s="92"/>
    </row>
    <row r="34" spans="1:9" x14ac:dyDescent="0.25">
      <c r="A34" s="92"/>
      <c r="C34" s="92"/>
      <c r="D34" s="92"/>
      <c r="E34" s="92"/>
      <c r="F34" s="92"/>
      <c r="G34" s="92"/>
      <c r="H34" s="92"/>
      <c r="I34" s="92"/>
    </row>
    <row r="35" spans="1:9" x14ac:dyDescent="0.25">
      <c r="A35" s="92"/>
      <c r="C35" s="92"/>
      <c r="D35" s="92" t="s">
        <v>723</v>
      </c>
      <c r="E35" s="92"/>
      <c r="F35" s="92"/>
      <c r="G35" s="92"/>
      <c r="H35" s="92"/>
      <c r="I35" s="92"/>
    </row>
    <row r="36" spans="1:9" x14ac:dyDescent="0.25">
      <c r="A36" s="92"/>
      <c r="C36" s="92"/>
      <c r="D36" s="92" t="s">
        <v>724</v>
      </c>
      <c r="E36" s="92"/>
      <c r="F36" s="92"/>
      <c r="G36" s="92"/>
      <c r="H36" s="92"/>
      <c r="I36" s="92"/>
    </row>
    <row r="37" spans="1:9" x14ac:dyDescent="0.25">
      <c r="A37" s="92"/>
      <c r="B37" s="92"/>
      <c r="C37" s="92"/>
      <c r="D37" s="92"/>
      <c r="E37" s="92"/>
      <c r="F37" s="92"/>
      <c r="G37" s="92"/>
      <c r="H37" s="92"/>
      <c r="I37" s="92"/>
    </row>
    <row r="38" spans="1:9" x14ac:dyDescent="0.25">
      <c r="A38" s="92"/>
      <c r="B38" s="92">
        <v>4</v>
      </c>
      <c r="C38" s="92" t="s">
        <v>717</v>
      </c>
      <c r="D38" s="92"/>
      <c r="E38" s="92"/>
      <c r="F38" s="92"/>
      <c r="G38" s="92"/>
      <c r="H38" s="92"/>
      <c r="I38" s="92"/>
    </row>
    <row r="39" spans="1:9" x14ac:dyDescent="0.25">
      <c r="A39" s="92"/>
      <c r="B39" s="92"/>
      <c r="C39" t="s">
        <v>718</v>
      </c>
      <c r="D39" s="92"/>
      <c r="E39" s="92"/>
      <c r="F39" s="92"/>
      <c r="G39" s="92"/>
      <c r="H39" s="92"/>
      <c r="I39" s="92"/>
    </row>
    <row r="40" spans="1:9" x14ac:dyDescent="0.25">
      <c r="A40" s="92"/>
      <c r="B40" s="92"/>
      <c r="D40" s="92" t="s">
        <v>725</v>
      </c>
      <c r="E40" s="92"/>
      <c r="F40" s="92"/>
      <c r="G40" s="92"/>
      <c r="H40" s="92"/>
      <c r="I40" s="92"/>
    </row>
    <row r="41" spans="1:9" x14ac:dyDescent="0.25">
      <c r="A41" s="92"/>
      <c r="B41" s="92"/>
      <c r="D41" s="92" t="s">
        <v>726</v>
      </c>
      <c r="E41" s="92"/>
      <c r="F41" s="92"/>
      <c r="G41" s="92"/>
      <c r="H41" s="92"/>
      <c r="I41" s="92"/>
    </row>
    <row r="42" spans="1:9" x14ac:dyDescent="0.25">
      <c r="A42" s="92"/>
      <c r="B42" s="92"/>
      <c r="C42" s="92"/>
      <c r="D42" s="92"/>
      <c r="E42" s="92"/>
      <c r="F42" s="92"/>
      <c r="G42" s="92"/>
      <c r="H42" s="92"/>
      <c r="I42" s="92"/>
    </row>
    <row r="43" spans="1:9" x14ac:dyDescent="0.25">
      <c r="A43" s="92"/>
      <c r="B43" s="92" t="s">
        <v>719</v>
      </c>
      <c r="D43" s="92"/>
      <c r="E43" s="92"/>
      <c r="F43" s="92"/>
      <c r="G43" s="92"/>
      <c r="H43" s="92"/>
      <c r="I43" s="92"/>
    </row>
    <row r="44" spans="1:9" x14ac:dyDescent="0.25">
      <c r="A44" s="92"/>
      <c r="B44" s="92"/>
      <c r="C44" s="92" t="s">
        <v>720</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483</v>
      </c>
      <c r="C47" s="93"/>
      <c r="D47" s="93"/>
      <c r="E47" s="92"/>
      <c r="F47" s="92"/>
      <c r="G47" s="92"/>
      <c r="H47" s="92"/>
      <c r="I47" s="92"/>
    </row>
    <row r="48" spans="1:9" x14ac:dyDescent="0.25">
      <c r="A48" s="92"/>
      <c r="B48" s="92" t="s">
        <v>484</v>
      </c>
      <c r="C48" s="92"/>
      <c r="D48" s="92"/>
      <c r="E48" s="92"/>
      <c r="F48" s="92"/>
      <c r="G48" s="92"/>
      <c r="H48" s="92"/>
      <c r="I48" s="92"/>
    </row>
    <row r="49" spans="1:9" x14ac:dyDescent="0.25">
      <c r="A49" s="92"/>
      <c r="B49" s="92"/>
      <c r="C49" s="92" t="s">
        <v>457</v>
      </c>
      <c r="D49" s="92"/>
      <c r="E49" s="92"/>
      <c r="F49" s="92"/>
      <c r="G49" s="92"/>
      <c r="H49" s="92"/>
      <c r="I49" s="92"/>
    </row>
    <row r="50" spans="1:9" x14ac:dyDescent="0.25">
      <c r="A50" s="92"/>
      <c r="B50" s="92"/>
      <c r="C50" s="92" t="s">
        <v>485</v>
      </c>
      <c r="D50" s="92"/>
      <c r="E50" s="92"/>
      <c r="F50" s="92"/>
      <c r="G50" s="92"/>
      <c r="H50" s="92"/>
      <c r="I50" s="92"/>
    </row>
    <row r="51" spans="1:9" x14ac:dyDescent="0.25">
      <c r="A51" s="92"/>
      <c r="B51" s="92"/>
      <c r="C51" s="92" t="s">
        <v>486</v>
      </c>
      <c r="D51" s="92"/>
      <c r="E51" s="92"/>
      <c r="F51" s="92"/>
      <c r="G51" s="92"/>
      <c r="H51" s="92"/>
      <c r="I51" s="92"/>
    </row>
    <row r="52" spans="1:9" x14ac:dyDescent="0.25">
      <c r="A52" s="92"/>
      <c r="B52" s="92"/>
      <c r="C52" s="92" t="s">
        <v>487</v>
      </c>
      <c r="D52" s="92"/>
      <c r="E52" s="92"/>
      <c r="F52" s="92"/>
      <c r="G52" s="92"/>
      <c r="H52" s="92"/>
      <c r="I52" s="92"/>
    </row>
    <row r="53" spans="1:9" x14ac:dyDescent="0.25">
      <c r="A53" s="92"/>
      <c r="B53" s="92"/>
      <c r="C53" s="92" t="s">
        <v>488</v>
      </c>
      <c r="D53" s="92"/>
      <c r="E53" s="92"/>
      <c r="F53" s="92"/>
      <c r="G53" s="92"/>
      <c r="H53" s="92"/>
      <c r="I53" s="92"/>
    </row>
    <row r="54" spans="1:9" x14ac:dyDescent="0.25">
      <c r="A54" s="92"/>
      <c r="B54" s="92"/>
      <c r="C54" s="92" t="s">
        <v>489</v>
      </c>
      <c r="D54" s="92"/>
      <c r="E54" s="92"/>
      <c r="F54" s="92"/>
      <c r="G54" s="92"/>
      <c r="H54" s="92"/>
      <c r="I54" s="92"/>
    </row>
    <row r="55" spans="1:9" x14ac:dyDescent="0.25">
      <c r="A55" s="92"/>
      <c r="B55" s="92"/>
      <c r="C55" s="92" t="s">
        <v>461</v>
      </c>
      <c r="D55" s="92"/>
      <c r="E55" s="92"/>
      <c r="F55" s="92"/>
      <c r="G55" s="92"/>
      <c r="H55" s="92"/>
      <c r="I55" s="92"/>
    </row>
    <row r="56" spans="1:9" x14ac:dyDescent="0.25">
      <c r="A56" s="92"/>
      <c r="B56" s="92"/>
      <c r="C56" s="92" t="s">
        <v>462</v>
      </c>
      <c r="D56" s="92"/>
      <c r="E56" s="92"/>
      <c r="F56" s="92"/>
      <c r="G56" s="92"/>
      <c r="H56" s="92"/>
      <c r="I56" s="92"/>
    </row>
    <row r="57" spans="1:9" x14ac:dyDescent="0.25">
      <c r="A57" s="92"/>
      <c r="B57" s="92"/>
      <c r="C57" s="92" t="s">
        <v>463</v>
      </c>
      <c r="D57" s="92"/>
      <c r="E57" s="92"/>
      <c r="F57" s="92"/>
      <c r="G57" s="92"/>
      <c r="H57" s="92"/>
      <c r="I57" s="92"/>
    </row>
    <row r="58" spans="1:9" x14ac:dyDescent="0.25">
      <c r="A58" s="92"/>
      <c r="B58" s="92"/>
      <c r="C58" s="92"/>
      <c r="D58" s="92"/>
      <c r="E58" s="92"/>
      <c r="F58" s="92"/>
      <c r="G58" s="92"/>
      <c r="H58" s="92"/>
      <c r="I58" s="92"/>
    </row>
    <row r="59" spans="1:9" x14ac:dyDescent="0.25">
      <c r="A59" s="92"/>
      <c r="B59" s="92" t="s">
        <v>464</v>
      </c>
      <c r="C59" s="92"/>
      <c r="D59" s="92"/>
      <c r="E59" s="92"/>
      <c r="F59" s="92"/>
      <c r="G59" s="92"/>
      <c r="H59" s="92"/>
      <c r="I59" s="92"/>
    </row>
    <row r="60" spans="1:9" x14ac:dyDescent="0.25">
      <c r="A60" s="92"/>
      <c r="B60" s="92"/>
      <c r="C60" s="92" t="s">
        <v>465</v>
      </c>
      <c r="D60" s="92"/>
      <c r="E60" s="92"/>
      <c r="F60" s="92"/>
      <c r="G60" s="92"/>
      <c r="H60" s="92"/>
      <c r="I60" s="92"/>
    </row>
    <row r="61" spans="1:9" x14ac:dyDescent="0.25">
      <c r="A61" s="92"/>
      <c r="B61" s="92"/>
      <c r="C61" s="92" t="s">
        <v>466</v>
      </c>
      <c r="D61" s="92"/>
      <c r="E61" s="92"/>
      <c r="F61" s="92"/>
      <c r="G61" s="92"/>
      <c r="H61" s="92"/>
      <c r="I61" s="92"/>
    </row>
    <row r="62" spans="1:9" x14ac:dyDescent="0.25">
      <c r="A62" s="92"/>
      <c r="B62" s="92"/>
      <c r="C62" s="92" t="s">
        <v>467</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468</v>
      </c>
      <c r="D64" s="92"/>
      <c r="E64" s="92"/>
      <c r="F64" s="92"/>
      <c r="G64" s="92"/>
      <c r="H64" s="92"/>
      <c r="I64" s="92"/>
    </row>
    <row r="65" spans="1:9" x14ac:dyDescent="0.25">
      <c r="A65" s="92"/>
      <c r="B65" s="92"/>
      <c r="C65" s="92">
        <v>1</v>
      </c>
      <c r="D65" s="92" t="s">
        <v>469</v>
      </c>
      <c r="E65" s="92"/>
      <c r="F65" s="92"/>
      <c r="G65" s="92"/>
      <c r="H65" s="92"/>
      <c r="I65" s="92"/>
    </row>
    <row r="66" spans="1:9" x14ac:dyDescent="0.25">
      <c r="A66" s="92"/>
      <c r="B66" s="92"/>
      <c r="C66" s="92"/>
      <c r="D66" s="92" t="s">
        <v>470</v>
      </c>
      <c r="E66" s="92"/>
      <c r="F66" s="92"/>
      <c r="G66" s="92"/>
      <c r="H66" s="92"/>
      <c r="I66" s="92"/>
    </row>
    <row r="67" spans="1:9" x14ac:dyDescent="0.25">
      <c r="A67" s="92"/>
      <c r="B67" s="92"/>
      <c r="C67" s="92">
        <v>2</v>
      </c>
      <c r="D67" s="92" t="s">
        <v>471</v>
      </c>
      <c r="E67" s="92"/>
      <c r="F67" s="92"/>
      <c r="G67" s="92"/>
      <c r="H67" s="92"/>
      <c r="I67" s="92"/>
    </row>
    <row r="68" spans="1:9" x14ac:dyDescent="0.25">
      <c r="A68" s="92"/>
      <c r="B68" s="92"/>
      <c r="C68" s="92"/>
      <c r="D68" s="92" t="s">
        <v>472</v>
      </c>
      <c r="E68" s="92"/>
      <c r="F68" s="92"/>
      <c r="G68" s="92"/>
      <c r="H68" s="92"/>
      <c r="I68" s="92"/>
    </row>
    <row r="69" spans="1:9" x14ac:dyDescent="0.25">
      <c r="A69" s="92"/>
      <c r="B69" s="92"/>
      <c r="C69" s="92">
        <v>3</v>
      </c>
      <c r="D69" s="92" t="s">
        <v>473</v>
      </c>
      <c r="E69" s="92"/>
      <c r="F69" s="92"/>
      <c r="G69" s="92"/>
      <c r="H69" s="92"/>
      <c r="I69" s="92"/>
    </row>
    <row r="70" spans="1:9" x14ac:dyDescent="0.25">
      <c r="A70" s="92"/>
      <c r="B70" s="92"/>
      <c r="C70" s="92"/>
      <c r="D70" s="92" t="s">
        <v>474</v>
      </c>
      <c r="E70" s="92"/>
      <c r="F70" s="92"/>
      <c r="G70" s="92"/>
      <c r="H70" s="92"/>
      <c r="I70" s="92"/>
    </row>
    <row r="71" spans="1:9" x14ac:dyDescent="0.25">
      <c r="A71" s="92"/>
      <c r="B71" s="92"/>
      <c r="C71" s="92"/>
      <c r="D71" s="92" t="s">
        <v>475</v>
      </c>
      <c r="E71" s="92"/>
      <c r="F71" s="92"/>
      <c r="G71" s="92"/>
      <c r="H71" s="92"/>
      <c r="I71" s="92"/>
    </row>
    <row r="72" spans="1:9" x14ac:dyDescent="0.25">
      <c r="A72" s="92"/>
      <c r="B72" s="92"/>
      <c r="C72" s="92"/>
      <c r="D72" s="92"/>
      <c r="E72" s="92"/>
      <c r="F72" s="92"/>
      <c r="G72" s="92"/>
      <c r="H72" s="92"/>
      <c r="I72" s="92"/>
    </row>
    <row r="73" spans="1:9" x14ac:dyDescent="0.25">
      <c r="A73" s="92"/>
      <c r="B73" s="92"/>
      <c r="C73" s="92" t="s">
        <v>476</v>
      </c>
      <c r="D73" s="92"/>
      <c r="E73" s="92"/>
      <c r="F73" s="92"/>
      <c r="G73" s="92"/>
      <c r="H73" s="92"/>
      <c r="I73" s="92"/>
    </row>
    <row r="74" spans="1:9" x14ac:dyDescent="0.25">
      <c r="A74" s="92"/>
      <c r="B74" s="92"/>
      <c r="C74" s="92"/>
      <c r="D74" s="92" t="s">
        <v>477</v>
      </c>
      <c r="E74" s="92"/>
      <c r="F74" s="92"/>
      <c r="G74" s="92"/>
      <c r="H74" s="92"/>
      <c r="I74" s="92"/>
    </row>
    <row r="75" spans="1:9" x14ac:dyDescent="0.25">
      <c r="A75" s="92"/>
      <c r="B75" s="92"/>
      <c r="C75" s="92"/>
      <c r="D75" s="92" t="s">
        <v>478</v>
      </c>
      <c r="E75" s="92"/>
      <c r="F75" s="92"/>
      <c r="G75" s="92"/>
      <c r="H75" s="92"/>
      <c r="I75" s="92"/>
    </row>
    <row r="76" spans="1:9" x14ac:dyDescent="0.25">
      <c r="A76" s="92"/>
      <c r="B76" s="92"/>
      <c r="C76" s="92"/>
      <c r="D76" s="92"/>
      <c r="E76" s="92"/>
      <c r="F76" s="92"/>
      <c r="G76" s="92"/>
      <c r="H76" s="92"/>
      <c r="I76" s="92"/>
    </row>
    <row r="77" spans="1:9" x14ac:dyDescent="0.25">
      <c r="A77" s="92"/>
      <c r="B77" s="92"/>
      <c r="C77" s="92" t="s">
        <v>479</v>
      </c>
      <c r="D77" s="92"/>
      <c r="E77" s="92"/>
      <c r="F77" s="92"/>
      <c r="G77" s="92"/>
      <c r="H77" s="92"/>
      <c r="I77" s="92"/>
    </row>
    <row r="78" spans="1:9" x14ac:dyDescent="0.25">
      <c r="A78" s="92"/>
      <c r="B78" s="92"/>
      <c r="C78" s="92" t="s">
        <v>480</v>
      </c>
      <c r="D78" s="92"/>
      <c r="E78" s="92"/>
      <c r="F78" s="92"/>
      <c r="G78" s="92"/>
      <c r="H78" s="92"/>
      <c r="I78" s="92"/>
    </row>
    <row r="79" spans="1:9" x14ac:dyDescent="0.25">
      <c r="A79" s="92"/>
      <c r="B79" s="92"/>
      <c r="C79" s="92" t="s">
        <v>481</v>
      </c>
      <c r="D79" s="92"/>
      <c r="E79" s="92"/>
      <c r="F79" s="92"/>
      <c r="G79" s="92"/>
      <c r="H79" s="92"/>
      <c r="I79" s="92"/>
    </row>
    <row r="80" spans="1:9" x14ac:dyDescent="0.25">
      <c r="A80" s="92"/>
      <c r="B80" s="92"/>
      <c r="C80" s="92" t="s">
        <v>482</v>
      </c>
      <c r="D80" s="92"/>
      <c r="E80" s="92"/>
      <c r="F80" s="92"/>
      <c r="G80" s="92"/>
      <c r="H80" s="92"/>
      <c r="I80" s="92"/>
    </row>
    <row r="81" spans="1:9" x14ac:dyDescent="0.25">
      <c r="A81" s="92"/>
      <c r="B81" s="92"/>
      <c r="C81" s="92"/>
      <c r="D81" s="92"/>
      <c r="E81" s="92"/>
      <c r="F81" s="92"/>
      <c r="G81" s="92"/>
      <c r="H81" s="92"/>
      <c r="I81" s="92"/>
    </row>
    <row r="82" spans="1:9" ht="21" x14ac:dyDescent="0.3">
      <c r="A82" s="92"/>
      <c r="B82" s="93" t="s">
        <v>490</v>
      </c>
      <c r="C82" s="93"/>
      <c r="D82" s="93"/>
      <c r="E82" s="92"/>
      <c r="F82" s="92"/>
      <c r="G82" s="92"/>
      <c r="H82" s="92"/>
      <c r="I82" s="92"/>
    </row>
    <row r="83" spans="1:9" x14ac:dyDescent="0.25">
      <c r="A83" s="92"/>
      <c r="B83" s="92" t="s">
        <v>491</v>
      </c>
      <c r="C83" s="92"/>
      <c r="D83" s="92"/>
      <c r="E83" s="92"/>
      <c r="F83" s="92"/>
      <c r="G83" s="92"/>
      <c r="H83" s="92"/>
      <c r="I83" s="92"/>
    </row>
    <row r="84" spans="1:9" x14ac:dyDescent="0.25">
      <c r="A84" s="92"/>
      <c r="B84" s="92"/>
      <c r="C84" s="92" t="s">
        <v>492</v>
      </c>
      <c r="D84" s="92"/>
      <c r="E84" s="92"/>
      <c r="F84" s="92"/>
      <c r="G84" s="92"/>
      <c r="H84" s="92"/>
      <c r="I84" s="92"/>
    </row>
    <row r="85" spans="1:9" x14ac:dyDescent="0.25">
      <c r="A85" s="92"/>
      <c r="B85" s="92"/>
      <c r="C85" s="92" t="s">
        <v>493</v>
      </c>
      <c r="D85" s="92"/>
      <c r="E85" s="92"/>
      <c r="F85" s="92"/>
      <c r="G85" s="92"/>
      <c r="H85" s="92"/>
      <c r="I85" s="92"/>
    </row>
    <row r="86" spans="1:9" x14ac:dyDescent="0.25">
      <c r="A86" s="92"/>
      <c r="B86" s="92"/>
      <c r="C86" s="92" t="s">
        <v>494</v>
      </c>
      <c r="D86" s="92"/>
      <c r="E86" s="92"/>
      <c r="F86" s="92"/>
      <c r="G86" s="92"/>
      <c r="H86" s="92"/>
      <c r="I86" s="92"/>
    </row>
    <row r="87" spans="1:9" x14ac:dyDescent="0.25">
      <c r="A87" s="92"/>
      <c r="B87" s="92"/>
      <c r="C87" s="92" t="s">
        <v>495</v>
      </c>
      <c r="D87" s="92"/>
      <c r="E87" s="92"/>
      <c r="F87" s="92"/>
      <c r="G87" s="92"/>
      <c r="H87" s="92"/>
      <c r="I87" s="92"/>
    </row>
    <row r="88" spans="1:9" x14ac:dyDescent="0.25">
      <c r="A88" s="92"/>
      <c r="B88" s="92"/>
      <c r="C88" s="92" t="s">
        <v>496</v>
      </c>
      <c r="D88" s="92"/>
      <c r="E88" s="92"/>
      <c r="F88" s="92"/>
      <c r="G88" s="92"/>
      <c r="H88" s="92"/>
      <c r="I88" s="92"/>
    </row>
    <row r="89" spans="1:9" x14ac:dyDescent="0.25">
      <c r="A89" s="92"/>
      <c r="B89" s="92"/>
      <c r="C89" s="92" t="s">
        <v>497</v>
      </c>
      <c r="D89" s="92"/>
      <c r="E89" s="92"/>
      <c r="F89" s="92"/>
      <c r="G89" s="92"/>
      <c r="H89" s="92"/>
      <c r="I89" s="92"/>
    </row>
    <row r="90" spans="1:9" x14ac:dyDescent="0.25">
      <c r="A90" s="92"/>
      <c r="B90" s="92"/>
      <c r="C90" s="92" t="s">
        <v>498</v>
      </c>
      <c r="D90" s="92"/>
      <c r="E90" s="92"/>
      <c r="F90" s="92"/>
      <c r="G90" s="92"/>
      <c r="H90" s="92"/>
      <c r="I90" s="92"/>
    </row>
    <row r="91" spans="1:9" x14ac:dyDescent="0.25">
      <c r="A91" s="92"/>
      <c r="B91" s="92"/>
      <c r="C91" s="92"/>
      <c r="D91" s="92"/>
      <c r="E91" s="92"/>
      <c r="F91" s="92"/>
      <c r="G91" s="92"/>
      <c r="H91" s="92"/>
      <c r="I91" s="92"/>
    </row>
    <row r="92" spans="1:9" x14ac:dyDescent="0.25">
      <c r="A92" s="92"/>
      <c r="B92" s="92" t="s">
        <v>464</v>
      </c>
      <c r="C92" s="92"/>
      <c r="D92" s="92"/>
      <c r="E92" s="92"/>
      <c r="F92" s="92"/>
      <c r="G92" s="92"/>
      <c r="H92" s="92"/>
      <c r="I92" s="92"/>
    </row>
    <row r="93" spans="1:9" x14ac:dyDescent="0.25">
      <c r="A93" s="92"/>
      <c r="B93" s="92"/>
      <c r="C93" s="92"/>
      <c r="D93" s="92" t="s">
        <v>499</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500</v>
      </c>
      <c r="E95" s="92"/>
      <c r="F95" s="92"/>
      <c r="G95" s="92"/>
      <c r="H95" s="92"/>
      <c r="I95" s="92"/>
    </row>
    <row r="96" spans="1:9" x14ac:dyDescent="0.25">
      <c r="A96" s="92"/>
      <c r="B96" s="92"/>
      <c r="C96" s="92"/>
      <c r="D96" s="92"/>
      <c r="E96" s="92" t="s">
        <v>501</v>
      </c>
      <c r="F96" s="92"/>
      <c r="G96" s="92"/>
      <c r="H96" s="92"/>
      <c r="I96" s="92"/>
    </row>
    <row r="97" spans="1:9" x14ac:dyDescent="0.25">
      <c r="A97" s="92"/>
      <c r="B97" s="92"/>
      <c r="C97" s="92"/>
      <c r="D97" s="92"/>
      <c r="E97" s="92" t="s">
        <v>502</v>
      </c>
      <c r="F97" s="92"/>
      <c r="G97" s="92"/>
      <c r="H97" s="92"/>
      <c r="I97" s="92"/>
    </row>
    <row r="98" spans="1:9" x14ac:dyDescent="0.25">
      <c r="A98" s="92"/>
      <c r="B98" s="92"/>
      <c r="C98" s="92"/>
      <c r="D98" s="92"/>
      <c r="E98" s="92" t="s">
        <v>503</v>
      </c>
      <c r="F98" s="92"/>
      <c r="G98" s="92"/>
      <c r="H98" s="92"/>
      <c r="I98" s="92"/>
    </row>
    <row r="99" spans="1:9" x14ac:dyDescent="0.25">
      <c r="A99" s="92"/>
      <c r="B99" s="92"/>
      <c r="C99" s="92"/>
      <c r="D99" s="92"/>
      <c r="E99" s="92" t="s">
        <v>504</v>
      </c>
      <c r="F99" s="92"/>
      <c r="G99" s="92"/>
      <c r="H99" s="92"/>
      <c r="I99" s="92"/>
    </row>
    <row r="100" spans="1:9" x14ac:dyDescent="0.25">
      <c r="A100" s="92"/>
      <c r="B100" s="92"/>
      <c r="C100" s="92">
        <v>2</v>
      </c>
      <c r="D100" s="92" t="s">
        <v>505</v>
      </c>
      <c r="E100" s="92"/>
      <c r="F100" s="92"/>
      <c r="G100" s="92"/>
      <c r="H100" s="92"/>
      <c r="I100" s="92"/>
    </row>
    <row r="101" spans="1:9" x14ac:dyDescent="0.25">
      <c r="A101" s="92"/>
      <c r="B101" s="92"/>
      <c r="C101" s="92"/>
      <c r="D101" s="92"/>
      <c r="E101" s="92" t="s">
        <v>506</v>
      </c>
      <c r="F101" s="92"/>
      <c r="G101" s="92"/>
      <c r="H101" s="92"/>
      <c r="I101" s="92"/>
    </row>
    <row r="102" spans="1:9" x14ac:dyDescent="0.25">
      <c r="A102" s="92"/>
      <c r="B102" s="92"/>
      <c r="C102" s="92"/>
      <c r="D102" s="92"/>
      <c r="E102" s="92" t="s">
        <v>507</v>
      </c>
      <c r="F102" s="92"/>
      <c r="G102" s="92"/>
      <c r="H102" s="92"/>
      <c r="I102" s="92"/>
    </row>
    <row r="103" spans="1:9" x14ac:dyDescent="0.25">
      <c r="A103" s="92"/>
      <c r="B103" s="92"/>
      <c r="C103" s="92"/>
      <c r="D103" s="92"/>
      <c r="E103" s="92" t="s">
        <v>508</v>
      </c>
      <c r="F103" s="92"/>
      <c r="G103" s="92"/>
      <c r="H103" s="92"/>
      <c r="I103" s="92"/>
    </row>
    <row r="104" spans="1:9" x14ac:dyDescent="0.25">
      <c r="A104" s="92"/>
      <c r="B104" s="92"/>
      <c r="C104" s="92"/>
      <c r="D104" s="92"/>
      <c r="E104" s="92" t="s">
        <v>509</v>
      </c>
      <c r="F104" s="92"/>
      <c r="G104" s="92"/>
      <c r="H104" s="92"/>
      <c r="I104" s="92"/>
    </row>
    <row r="105" spans="1:9" x14ac:dyDescent="0.25">
      <c r="A105" s="92"/>
      <c r="B105" s="92"/>
      <c r="C105" s="92"/>
      <c r="D105" s="92"/>
      <c r="E105" s="92" t="s">
        <v>510</v>
      </c>
      <c r="F105" s="92"/>
      <c r="G105" s="92"/>
      <c r="H105" s="92"/>
      <c r="I105" s="92"/>
    </row>
    <row r="106" spans="1:9" x14ac:dyDescent="0.25">
      <c r="A106" s="92"/>
      <c r="B106" s="92"/>
      <c r="C106" s="92"/>
      <c r="D106" s="92"/>
      <c r="E106" s="92" t="s">
        <v>511</v>
      </c>
      <c r="F106" s="92"/>
      <c r="G106" s="92"/>
      <c r="H106" s="92"/>
      <c r="I106" s="92"/>
    </row>
    <row r="107" spans="1:9" ht="18" x14ac:dyDescent="0.25">
      <c r="A107" s="92"/>
      <c r="B107" s="92"/>
      <c r="C107" s="92"/>
      <c r="D107" s="92"/>
      <c r="E107" s="94" t="s">
        <v>512</v>
      </c>
      <c r="F107" s="94"/>
      <c r="G107" s="94"/>
      <c r="H107" s="94"/>
      <c r="I107" s="94"/>
    </row>
    <row r="108" spans="1:9" x14ac:dyDescent="0.25">
      <c r="A108" s="92"/>
      <c r="B108" s="92"/>
      <c r="C108" s="92"/>
      <c r="D108" s="92"/>
      <c r="E108" s="92" t="s">
        <v>513</v>
      </c>
      <c r="F108" s="92"/>
      <c r="G108" s="92"/>
      <c r="H108" s="92"/>
      <c r="I108" s="92"/>
    </row>
    <row r="109" spans="1:9" x14ac:dyDescent="0.25">
      <c r="A109" s="92"/>
      <c r="B109" s="92"/>
      <c r="C109" s="92">
        <v>3</v>
      </c>
      <c r="D109" s="92" t="s">
        <v>514</v>
      </c>
      <c r="E109" s="92"/>
      <c r="F109" s="92"/>
      <c r="G109" s="92"/>
      <c r="H109" s="92"/>
      <c r="I109" s="92"/>
    </row>
    <row r="110" spans="1:9" x14ac:dyDescent="0.25">
      <c r="A110" s="92"/>
      <c r="B110" s="92"/>
      <c r="C110" s="92">
        <v>4</v>
      </c>
      <c r="D110" s="92" t="s">
        <v>515</v>
      </c>
      <c r="E110" s="92"/>
      <c r="F110" s="92"/>
      <c r="G110" s="92"/>
      <c r="H110" s="92"/>
      <c r="I110" s="92"/>
    </row>
    <row r="111" spans="1:9" x14ac:dyDescent="0.25">
      <c r="A111" s="92"/>
      <c r="B111" s="92"/>
      <c r="C111" s="92">
        <v>5</v>
      </c>
      <c r="D111" s="92" t="s">
        <v>516</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517</v>
      </c>
      <c r="C115" s="93"/>
      <c r="D115" s="93"/>
      <c r="E115" s="92"/>
      <c r="F115" s="92"/>
      <c r="G115" s="92"/>
      <c r="H115" s="92"/>
      <c r="I115" s="92"/>
    </row>
    <row r="116" spans="1:9" x14ac:dyDescent="0.25">
      <c r="A116" s="92"/>
      <c r="B116" s="92" t="s">
        <v>518</v>
      </c>
      <c r="C116" s="92"/>
      <c r="D116" s="92"/>
      <c r="E116" s="92"/>
      <c r="F116" s="92"/>
      <c r="G116" s="92"/>
      <c r="H116" s="92"/>
      <c r="I116" s="92"/>
    </row>
    <row r="117" spans="1:9" x14ac:dyDescent="0.25">
      <c r="A117" s="92"/>
      <c r="B117" s="92"/>
      <c r="C117" s="92" t="s">
        <v>519</v>
      </c>
      <c r="D117" s="92"/>
      <c r="E117" s="92"/>
      <c r="F117" s="92"/>
      <c r="G117" s="92"/>
      <c r="H117" s="92"/>
      <c r="I117" s="92"/>
    </row>
    <row r="118" spans="1:9" x14ac:dyDescent="0.25">
      <c r="A118" s="92"/>
      <c r="B118" s="92"/>
      <c r="C118" s="92" t="s">
        <v>520</v>
      </c>
      <c r="D118" s="92"/>
      <c r="E118" s="92"/>
      <c r="F118" s="92"/>
      <c r="G118" s="92"/>
      <c r="H118" s="92"/>
      <c r="I118" s="92"/>
    </row>
    <row r="119" spans="1:9" x14ac:dyDescent="0.25">
      <c r="A119" s="92"/>
      <c r="B119" s="92"/>
      <c r="C119" s="92" t="s">
        <v>521</v>
      </c>
      <c r="D119" s="92"/>
      <c r="E119" s="92"/>
      <c r="F119" s="92"/>
      <c r="G119" s="92"/>
      <c r="H119" s="92"/>
      <c r="I119" s="92"/>
    </row>
    <row r="120" spans="1:9" x14ac:dyDescent="0.25">
      <c r="A120" s="92"/>
      <c r="B120" s="92"/>
      <c r="C120" s="92" t="s">
        <v>522</v>
      </c>
      <c r="D120" s="92"/>
      <c r="E120" s="92"/>
      <c r="F120" s="92"/>
      <c r="G120" s="92"/>
      <c r="H120" s="92"/>
      <c r="I120" s="92"/>
    </row>
    <row r="121" spans="1:9" x14ac:dyDescent="0.25">
      <c r="A121" s="92"/>
      <c r="B121" s="92"/>
      <c r="C121" s="92" t="s">
        <v>523</v>
      </c>
      <c r="D121" s="92"/>
      <c r="E121" s="92"/>
      <c r="F121" s="92"/>
      <c r="G121" s="92"/>
      <c r="H121" s="92"/>
      <c r="I121" s="92"/>
    </row>
    <row r="122" spans="1:9" x14ac:dyDescent="0.25">
      <c r="A122" s="92"/>
      <c r="B122" s="92"/>
      <c r="C122" s="92" t="s">
        <v>524</v>
      </c>
      <c r="D122" s="92"/>
      <c r="E122" s="92"/>
      <c r="F122" s="92"/>
      <c r="G122" s="92"/>
      <c r="H122" s="92"/>
      <c r="I122" s="92"/>
    </row>
    <row r="123" spans="1:9" x14ac:dyDescent="0.25">
      <c r="A123" s="92"/>
      <c r="B123" s="92"/>
      <c r="C123" s="92" t="s">
        <v>525</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464</v>
      </c>
      <c r="C125" s="92"/>
      <c r="D125" s="92"/>
      <c r="E125" s="92"/>
      <c r="F125" s="92"/>
      <c r="G125" s="92"/>
      <c r="H125" s="92"/>
      <c r="I125" s="92"/>
    </row>
    <row r="126" spans="1:9" x14ac:dyDescent="0.25">
      <c r="A126" s="92"/>
      <c r="B126" s="92"/>
      <c r="C126" s="92">
        <v>1</v>
      </c>
      <c r="D126" s="92" t="s">
        <v>526</v>
      </c>
      <c r="E126" s="92"/>
      <c r="F126" s="92"/>
      <c r="G126" s="92"/>
      <c r="H126" s="92"/>
      <c r="I126" s="92"/>
    </row>
    <row r="127" spans="1:9" x14ac:dyDescent="0.25">
      <c r="A127" s="92"/>
      <c r="B127" s="92"/>
      <c r="C127" s="92"/>
      <c r="D127" s="92" t="s">
        <v>527</v>
      </c>
      <c r="E127" s="92"/>
      <c r="F127" s="92"/>
      <c r="G127" s="92"/>
      <c r="H127" s="92"/>
      <c r="I127" s="92"/>
    </row>
    <row r="128" spans="1:9" x14ac:dyDescent="0.25">
      <c r="A128" s="92"/>
      <c r="B128" s="92"/>
      <c r="C128" s="92">
        <v>2</v>
      </c>
      <c r="D128" s="92" t="s">
        <v>528</v>
      </c>
      <c r="E128" s="92"/>
      <c r="F128" s="92"/>
      <c r="G128" s="92"/>
      <c r="H128" s="92"/>
      <c r="I128" s="92"/>
    </row>
    <row r="129" spans="1:9" x14ac:dyDescent="0.25">
      <c r="A129" s="92"/>
      <c r="B129" s="92"/>
      <c r="C129" s="92"/>
      <c r="D129" s="92" t="s">
        <v>529</v>
      </c>
      <c r="E129" s="92"/>
      <c r="F129" s="92"/>
      <c r="G129" s="92"/>
      <c r="H129" s="92"/>
      <c r="I129" s="92"/>
    </row>
    <row r="130" spans="1:9" x14ac:dyDescent="0.25">
      <c r="A130" s="92"/>
      <c r="B130" s="92"/>
      <c r="C130" s="92">
        <v>3</v>
      </c>
      <c r="D130" s="92" t="s">
        <v>530</v>
      </c>
      <c r="E130" s="92"/>
      <c r="F130" s="92"/>
      <c r="G130" s="92"/>
      <c r="H130" s="92"/>
      <c r="I130" s="92"/>
    </row>
    <row r="131" spans="1:9" x14ac:dyDescent="0.25">
      <c r="A131" s="92"/>
      <c r="B131" s="92"/>
      <c r="C131" s="92"/>
      <c r="D131" s="92" t="s">
        <v>531</v>
      </c>
      <c r="E131" s="92"/>
      <c r="F131" s="92"/>
      <c r="G131" s="92"/>
      <c r="H131" s="92"/>
      <c r="I131" s="92"/>
    </row>
    <row r="132" spans="1:9" x14ac:dyDescent="0.25">
      <c r="A132" s="92"/>
      <c r="B132" s="92"/>
      <c r="C132" s="92">
        <v>4</v>
      </c>
      <c r="D132" s="92" t="s">
        <v>532</v>
      </c>
      <c r="E132" s="92"/>
      <c r="F132" s="92"/>
      <c r="G132" s="92"/>
      <c r="H132" s="92"/>
      <c r="I132" s="92"/>
    </row>
    <row r="133" spans="1:9" x14ac:dyDescent="0.25">
      <c r="A133" s="92"/>
      <c r="B133" s="92"/>
      <c r="C133" s="92"/>
      <c r="D133" s="92" t="s">
        <v>533</v>
      </c>
      <c r="E133" s="92"/>
      <c r="F133" s="92"/>
      <c r="G133" s="92"/>
      <c r="H133" s="92"/>
      <c r="I133" s="92"/>
    </row>
    <row r="134" spans="1:9" x14ac:dyDescent="0.25">
      <c r="A134" s="92"/>
      <c r="B134" s="92"/>
      <c r="C134" s="92">
        <v>5</v>
      </c>
      <c r="D134" s="92" t="s">
        <v>534</v>
      </c>
      <c r="E134" s="92"/>
      <c r="F134" s="92"/>
      <c r="G134" s="92"/>
      <c r="H134" s="92"/>
      <c r="I134" s="92"/>
    </row>
    <row r="135" spans="1:9" x14ac:dyDescent="0.25">
      <c r="A135" s="92"/>
      <c r="B135" s="92"/>
      <c r="C135" s="92"/>
      <c r="D135" s="92" t="s">
        <v>535</v>
      </c>
      <c r="E135" s="92"/>
      <c r="F135" s="92"/>
      <c r="G135" s="92"/>
      <c r="H135" s="92"/>
      <c r="I135" s="92"/>
    </row>
    <row r="136" spans="1:9" x14ac:dyDescent="0.25">
      <c r="A136" s="92"/>
      <c r="B136" s="92"/>
      <c r="C136" s="92">
        <v>6</v>
      </c>
      <c r="D136" s="92" t="s">
        <v>536</v>
      </c>
      <c r="E136" s="92"/>
      <c r="F136" s="92"/>
      <c r="G136" s="92"/>
      <c r="H136" s="92"/>
      <c r="I136" s="92"/>
    </row>
    <row r="137" spans="1:9" x14ac:dyDescent="0.25">
      <c r="A137" s="92"/>
      <c r="B137" s="92"/>
      <c r="C137" s="92">
        <v>7</v>
      </c>
      <c r="D137" s="92" t="s">
        <v>537</v>
      </c>
      <c r="E137" s="92"/>
      <c r="F137" s="92"/>
      <c r="G137" s="92"/>
      <c r="H137" s="92"/>
      <c r="I137" s="92"/>
    </row>
    <row r="138" spans="1:9" x14ac:dyDescent="0.25">
      <c r="A138" s="92"/>
      <c r="B138" s="92"/>
      <c r="C138" s="92"/>
      <c r="D138" s="92" t="s">
        <v>538</v>
      </c>
      <c r="E138" s="92"/>
      <c r="F138" s="92"/>
      <c r="G138" s="92"/>
      <c r="H138" s="92"/>
      <c r="I138" s="92"/>
    </row>
    <row r="139" spans="1:9" x14ac:dyDescent="0.25">
      <c r="A139" s="92"/>
      <c r="B139" s="92"/>
      <c r="C139" s="92">
        <v>8</v>
      </c>
      <c r="D139" s="92" t="s">
        <v>539</v>
      </c>
      <c r="E139" s="92"/>
      <c r="F139" s="92"/>
      <c r="G139" s="92"/>
      <c r="H139" s="92"/>
      <c r="I139" s="92"/>
    </row>
    <row r="140" spans="1:9" x14ac:dyDescent="0.25">
      <c r="A140" s="92"/>
      <c r="B140" s="92"/>
      <c r="C140" s="92">
        <v>9</v>
      </c>
      <c r="D140" s="92" t="s">
        <v>540</v>
      </c>
      <c r="E140" s="92"/>
      <c r="F140" s="92"/>
      <c r="G140" s="92"/>
      <c r="H140" s="92"/>
      <c r="I140" s="92"/>
    </row>
    <row r="141" spans="1:9" x14ac:dyDescent="0.25">
      <c r="A141" s="92"/>
      <c r="B141" s="92"/>
      <c r="C141" s="92">
        <v>10</v>
      </c>
      <c r="D141" s="92" t="s">
        <v>541</v>
      </c>
      <c r="E141" s="92"/>
      <c r="F141" s="92"/>
      <c r="G141" s="92"/>
      <c r="H141" s="92"/>
      <c r="I141" s="92"/>
    </row>
    <row r="142" spans="1:9" x14ac:dyDescent="0.25">
      <c r="A142" s="92"/>
      <c r="B142" s="92"/>
      <c r="C142" s="92">
        <v>11</v>
      </c>
      <c r="D142" s="92" t="s">
        <v>542</v>
      </c>
      <c r="E142" s="92"/>
      <c r="F142" s="92"/>
      <c r="G142" s="92"/>
      <c r="H142" s="92"/>
      <c r="I142" s="92"/>
    </row>
    <row r="143" spans="1:9" x14ac:dyDescent="0.25">
      <c r="A143" s="92"/>
      <c r="B143" s="92"/>
      <c r="C143" s="92">
        <v>12</v>
      </c>
      <c r="D143" s="92" t="s">
        <v>543</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544</v>
      </c>
      <c r="C146" s="93"/>
      <c r="D146" s="93"/>
      <c r="E146" s="92"/>
      <c r="F146" s="92"/>
      <c r="G146" s="92"/>
      <c r="H146" s="92"/>
      <c r="I146" s="92"/>
    </row>
    <row r="147" spans="1:9" x14ac:dyDescent="0.25">
      <c r="A147" s="92"/>
      <c r="B147" s="92" t="s">
        <v>545</v>
      </c>
      <c r="C147" s="92"/>
      <c r="D147" s="92"/>
      <c r="E147" s="92"/>
      <c r="F147" s="92"/>
      <c r="G147" s="92"/>
      <c r="H147" s="92"/>
      <c r="I147" s="92"/>
    </row>
    <row r="148" spans="1:9" x14ac:dyDescent="0.25">
      <c r="A148" s="92"/>
      <c r="B148" s="92"/>
      <c r="C148" s="92" t="s">
        <v>546</v>
      </c>
      <c r="D148" s="92"/>
      <c r="E148" s="92"/>
      <c r="F148" s="92"/>
      <c r="G148" s="92"/>
      <c r="H148" s="92"/>
      <c r="I148" s="92"/>
    </row>
    <row r="149" spans="1:9" x14ac:dyDescent="0.25">
      <c r="A149" s="92"/>
      <c r="B149" s="92"/>
      <c r="C149" s="92" t="s">
        <v>547</v>
      </c>
      <c r="D149" s="92"/>
      <c r="E149" s="92"/>
      <c r="F149" s="92"/>
      <c r="G149" s="92"/>
      <c r="H149" s="92"/>
      <c r="I149" s="92"/>
    </row>
    <row r="150" spans="1:9" x14ac:dyDescent="0.25">
      <c r="A150" s="92"/>
      <c r="B150" s="92"/>
      <c r="C150" s="92" t="s">
        <v>548</v>
      </c>
      <c r="D150" s="92"/>
      <c r="E150" s="92"/>
      <c r="F150" s="92"/>
      <c r="G150" s="92"/>
      <c r="H150" s="92"/>
      <c r="I150" s="92"/>
    </row>
    <row r="151" spans="1:9" x14ac:dyDescent="0.25">
      <c r="A151" s="92"/>
      <c r="B151" s="92"/>
      <c r="C151" s="92" t="s">
        <v>549</v>
      </c>
      <c r="D151" s="92"/>
      <c r="E151" s="92"/>
      <c r="F151" s="92"/>
      <c r="G151" s="92"/>
      <c r="H151" s="92"/>
      <c r="I151" s="92"/>
    </row>
    <row r="152" spans="1:9" x14ac:dyDescent="0.25">
      <c r="A152" s="92"/>
      <c r="B152" s="92"/>
      <c r="C152" s="92" t="s">
        <v>550</v>
      </c>
      <c r="D152" s="92"/>
      <c r="E152" s="92"/>
      <c r="F152" s="92"/>
      <c r="G152" s="92"/>
      <c r="H152" s="92"/>
      <c r="I152" s="92"/>
    </row>
    <row r="153" spans="1:9" x14ac:dyDescent="0.25">
      <c r="A153" s="92"/>
      <c r="B153" s="92"/>
      <c r="C153" s="92" t="s">
        <v>551</v>
      </c>
      <c r="D153" s="92"/>
      <c r="E153" s="92"/>
      <c r="F153" s="92"/>
      <c r="G153" s="92"/>
      <c r="H153" s="92"/>
      <c r="I153" s="92"/>
    </row>
    <row r="154" spans="1:9" x14ac:dyDescent="0.25">
      <c r="A154" s="92"/>
      <c r="B154" s="92"/>
      <c r="C154" s="92" t="s">
        <v>552</v>
      </c>
      <c r="D154" s="92"/>
      <c r="E154" s="92"/>
      <c r="F154" s="92"/>
      <c r="G154" s="92"/>
      <c r="H154" s="92"/>
      <c r="I154" s="92"/>
    </row>
    <row r="155" spans="1:9" x14ac:dyDescent="0.25">
      <c r="A155" s="92"/>
      <c r="B155" s="92"/>
      <c r="C155" s="92" t="s">
        <v>553</v>
      </c>
      <c r="D155" s="92"/>
      <c r="E155" s="92"/>
      <c r="F155" s="92"/>
      <c r="G155" s="92"/>
      <c r="H155" s="92"/>
      <c r="I155" s="92"/>
    </row>
    <row r="156" spans="1:9" x14ac:dyDescent="0.25">
      <c r="A156" s="92"/>
      <c r="B156" s="92"/>
      <c r="C156" s="92" t="s">
        <v>554</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555</v>
      </c>
      <c r="D158" s="92"/>
      <c r="E158" s="92"/>
      <c r="F158" s="92"/>
      <c r="G158" s="92"/>
      <c r="H158" s="92"/>
      <c r="I158" s="92"/>
    </row>
    <row r="159" spans="1:9" x14ac:dyDescent="0.25">
      <c r="A159" s="92"/>
      <c r="B159" s="92"/>
      <c r="C159" s="92" t="s">
        <v>556</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464</v>
      </c>
      <c r="C161" s="92"/>
      <c r="D161" s="92"/>
      <c r="E161" s="92"/>
      <c r="F161" s="92"/>
      <c r="G161" s="92"/>
      <c r="H161" s="92"/>
      <c r="I161" s="92"/>
    </row>
    <row r="162" spans="1:9" x14ac:dyDescent="0.25">
      <c r="A162" s="92"/>
      <c r="B162" s="92">
        <v>1</v>
      </c>
      <c r="C162" s="92" t="s">
        <v>557</v>
      </c>
      <c r="D162" s="92"/>
      <c r="E162" s="92"/>
      <c r="F162" s="92"/>
      <c r="G162" s="92"/>
      <c r="H162" s="92"/>
      <c r="I162" s="92"/>
    </row>
    <row r="163" spans="1:9" x14ac:dyDescent="0.25">
      <c r="A163" s="92"/>
      <c r="B163" s="92">
        <v>2</v>
      </c>
      <c r="C163" s="92" t="s">
        <v>558</v>
      </c>
      <c r="D163" s="92"/>
      <c r="E163" s="92"/>
      <c r="F163" s="92"/>
      <c r="G163" s="92"/>
      <c r="H163" s="92"/>
      <c r="I163" s="92"/>
    </row>
    <row r="164" spans="1:9" x14ac:dyDescent="0.25">
      <c r="A164" s="92"/>
      <c r="B164" s="92">
        <v>3</v>
      </c>
      <c r="C164" s="92" t="s">
        <v>559</v>
      </c>
      <c r="D164" s="92"/>
      <c r="E164" s="92"/>
      <c r="F164" s="92"/>
      <c r="G164" s="92"/>
      <c r="H164" s="92"/>
      <c r="I164" s="92"/>
    </row>
    <row r="165" spans="1:9" x14ac:dyDescent="0.25">
      <c r="A165" s="92"/>
      <c r="B165" s="92"/>
      <c r="C165" s="92" t="s">
        <v>560</v>
      </c>
      <c r="D165" s="92"/>
      <c r="E165" s="92"/>
      <c r="F165" s="92"/>
      <c r="G165" s="92"/>
      <c r="H165" s="92"/>
      <c r="I165" s="92"/>
    </row>
    <row r="166" spans="1:9" x14ac:dyDescent="0.25">
      <c r="A166" s="92"/>
      <c r="B166" s="92"/>
      <c r="C166" s="92" t="s">
        <v>561</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562</v>
      </c>
      <c r="C170" s="92"/>
      <c r="D170" s="92"/>
      <c r="E170" s="92"/>
      <c r="F170" s="92"/>
      <c r="G170" s="92"/>
      <c r="H170" s="92"/>
      <c r="I170" s="92"/>
    </row>
    <row r="171" spans="1:9" ht="18" x14ac:dyDescent="0.25">
      <c r="A171" s="92"/>
      <c r="B171" s="92">
        <v>1</v>
      </c>
      <c r="C171" s="95" t="s">
        <v>563</v>
      </c>
      <c r="D171" s="95"/>
      <c r="E171" s="92"/>
      <c r="F171" s="92"/>
      <c r="G171" s="92"/>
      <c r="H171" s="92"/>
      <c r="I171" s="92"/>
    </row>
    <row r="172" spans="1:9" ht="18" x14ac:dyDescent="0.25">
      <c r="A172" s="92"/>
      <c r="B172" s="92"/>
      <c r="C172" s="95"/>
      <c r="D172" s="95" t="s">
        <v>564</v>
      </c>
      <c r="E172" s="95"/>
      <c r="F172" s="95"/>
      <c r="G172" s="92"/>
      <c r="H172" s="92"/>
      <c r="I172" s="92"/>
    </row>
    <row r="173" spans="1:9" ht="18" x14ac:dyDescent="0.25">
      <c r="A173" s="92"/>
      <c r="B173" s="92"/>
      <c r="C173" s="95"/>
      <c r="D173" s="95" t="s">
        <v>565</v>
      </c>
      <c r="E173" s="95"/>
      <c r="F173" s="95"/>
      <c r="G173" s="95"/>
      <c r="H173" s="95"/>
      <c r="I173" s="95"/>
    </row>
    <row r="174" spans="1:9" ht="18" x14ac:dyDescent="0.25">
      <c r="A174" s="92"/>
      <c r="B174" s="92"/>
      <c r="C174" s="95"/>
      <c r="D174" s="95" t="s">
        <v>566</v>
      </c>
      <c r="E174" s="95"/>
      <c r="F174" s="95"/>
      <c r="G174" s="95"/>
      <c r="H174" s="95"/>
      <c r="I174" s="95"/>
    </row>
    <row r="175" spans="1:9" ht="18" x14ac:dyDescent="0.25">
      <c r="A175" s="92"/>
      <c r="B175" s="92">
        <v>2</v>
      </c>
      <c r="C175" s="92" t="s">
        <v>567</v>
      </c>
      <c r="D175" s="92"/>
      <c r="E175" s="92"/>
      <c r="F175" s="92"/>
      <c r="G175" s="92"/>
      <c r="H175" s="92"/>
      <c r="I175" s="92"/>
    </row>
    <row r="176" spans="1:9" x14ac:dyDescent="0.25">
      <c r="A176" s="92"/>
      <c r="B176" s="92">
        <v>3</v>
      </c>
      <c r="C176" s="92" t="s">
        <v>568</v>
      </c>
      <c r="D176" s="92"/>
      <c r="E176" s="92"/>
      <c r="F176" s="92"/>
      <c r="G176" s="92"/>
      <c r="H176" s="92"/>
      <c r="I176" s="92"/>
    </row>
    <row r="177" spans="1:9" ht="18" x14ac:dyDescent="0.25">
      <c r="A177" s="92"/>
      <c r="B177" s="96">
        <v>4</v>
      </c>
      <c r="C177" s="96" t="s">
        <v>569</v>
      </c>
      <c r="D177" s="96"/>
      <c r="E177" s="96"/>
      <c r="F177" s="96"/>
      <c r="G177" s="96"/>
      <c r="H177" s="96"/>
      <c r="I177" s="96"/>
    </row>
    <row r="178" spans="1:9" x14ac:dyDescent="0.25">
      <c r="A178" s="92"/>
      <c r="B178" s="92">
        <v>5</v>
      </c>
      <c r="C178" s="92" t="s">
        <v>570</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571</v>
      </c>
      <c r="C181" s="93"/>
      <c r="D181" s="93"/>
      <c r="E181" s="92"/>
      <c r="F181" s="92"/>
      <c r="G181" s="92"/>
      <c r="H181" s="92"/>
      <c r="I181" s="92"/>
    </row>
    <row r="182" spans="1:9" x14ac:dyDescent="0.25">
      <c r="A182" s="92"/>
      <c r="B182" s="92" t="s">
        <v>572</v>
      </c>
      <c r="C182" s="92"/>
      <c r="D182" s="92"/>
      <c r="E182" s="92"/>
      <c r="F182" s="92"/>
      <c r="G182" s="92"/>
      <c r="H182" s="92"/>
      <c r="I182" s="92"/>
    </row>
    <row r="183" spans="1:9" x14ac:dyDescent="0.25">
      <c r="A183" s="92"/>
      <c r="B183" s="92"/>
      <c r="C183" s="92" t="s">
        <v>573</v>
      </c>
      <c r="D183" s="92"/>
      <c r="E183" s="92"/>
      <c r="F183" s="92"/>
      <c r="G183" s="92"/>
      <c r="H183" s="92"/>
      <c r="I183" s="92"/>
    </row>
    <row r="184" spans="1:9" x14ac:dyDescent="0.25">
      <c r="A184" s="92"/>
      <c r="B184" s="92"/>
      <c r="C184" s="92" t="s">
        <v>574</v>
      </c>
      <c r="D184" s="92"/>
      <c r="E184" s="92"/>
      <c r="F184" s="92"/>
      <c r="G184" s="92"/>
      <c r="H184" s="92"/>
      <c r="I184" s="92"/>
    </row>
    <row r="185" spans="1:9" x14ac:dyDescent="0.25">
      <c r="A185" s="92"/>
      <c r="B185" s="92"/>
      <c r="C185" s="92" t="s">
        <v>575</v>
      </c>
      <c r="D185" s="92"/>
      <c r="E185" s="92"/>
      <c r="F185" s="92"/>
      <c r="G185" s="92"/>
      <c r="H185" s="92"/>
      <c r="I185" s="92"/>
    </row>
    <row r="186" spans="1:9" x14ac:dyDescent="0.25">
      <c r="A186" s="92"/>
      <c r="B186" s="92"/>
      <c r="C186" s="92" t="s">
        <v>576</v>
      </c>
      <c r="D186" s="92"/>
      <c r="E186" s="92"/>
      <c r="F186" s="92"/>
      <c r="G186" s="92"/>
      <c r="H186" s="92"/>
      <c r="I186" s="92"/>
    </row>
    <row r="187" spans="1:9" x14ac:dyDescent="0.25">
      <c r="A187" s="92"/>
      <c r="B187" s="92"/>
      <c r="C187" s="92" t="s">
        <v>577</v>
      </c>
      <c r="D187" s="92"/>
      <c r="E187" s="92"/>
      <c r="F187" s="92"/>
      <c r="G187" s="92"/>
      <c r="H187" s="92"/>
      <c r="I187" s="92"/>
    </row>
    <row r="188" spans="1:9" x14ac:dyDescent="0.25">
      <c r="A188" s="92"/>
      <c r="B188" s="92"/>
      <c r="C188" s="92" t="s">
        <v>578</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579</v>
      </c>
      <c r="D190" s="92"/>
      <c r="E190" s="92"/>
      <c r="F190" s="92"/>
      <c r="G190" s="92"/>
      <c r="H190" s="92"/>
      <c r="I190" s="92"/>
    </row>
    <row r="191" spans="1:9" x14ac:dyDescent="0.25">
      <c r="A191" s="92"/>
      <c r="B191" s="92"/>
      <c r="C191" s="92" t="s">
        <v>580</v>
      </c>
      <c r="D191" s="92"/>
      <c r="E191" s="92"/>
      <c r="F191" s="92"/>
      <c r="G191" s="92"/>
      <c r="H191" s="92"/>
      <c r="I191" s="92"/>
    </row>
    <row r="192" spans="1:9" x14ac:dyDescent="0.25">
      <c r="A192" s="92"/>
      <c r="B192" s="92"/>
      <c r="C192" s="92" t="s">
        <v>581</v>
      </c>
      <c r="D192" s="92"/>
      <c r="E192" s="92"/>
      <c r="F192" s="92"/>
      <c r="G192" s="92"/>
      <c r="H192" s="92"/>
      <c r="I192" s="92"/>
    </row>
    <row r="193" spans="1:9" x14ac:dyDescent="0.25">
      <c r="A193" s="92"/>
      <c r="B193" s="92"/>
      <c r="C193" s="92" t="s">
        <v>582</v>
      </c>
      <c r="D193" s="92"/>
      <c r="E193" s="92"/>
      <c r="F193" s="92"/>
      <c r="G193" s="92"/>
      <c r="H193" s="92"/>
      <c r="I193" s="92" t="s">
        <v>583</v>
      </c>
    </row>
    <row r="194" spans="1:9" x14ac:dyDescent="0.25">
      <c r="A194" s="92"/>
      <c r="B194" s="92"/>
      <c r="C194" s="92" t="s">
        <v>584</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585</v>
      </c>
      <c r="D196" s="92"/>
      <c r="E196" s="92"/>
      <c r="F196" s="92"/>
      <c r="G196" s="92"/>
      <c r="H196" s="92"/>
      <c r="I196" s="92"/>
    </row>
    <row r="197" spans="1:9" x14ac:dyDescent="0.25">
      <c r="A197" s="92"/>
      <c r="B197" s="92"/>
      <c r="C197" s="92" t="s">
        <v>586</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464</v>
      </c>
      <c r="C199" s="92"/>
      <c r="D199" s="92"/>
      <c r="E199" s="92"/>
      <c r="F199" s="92"/>
      <c r="G199" s="92"/>
      <c r="H199" s="92"/>
      <c r="I199" s="92"/>
    </row>
    <row r="200" spans="1:9" x14ac:dyDescent="0.25">
      <c r="A200" s="92"/>
      <c r="B200" s="92">
        <v>1</v>
      </c>
      <c r="C200" s="92" t="s">
        <v>563</v>
      </c>
      <c r="D200" s="92"/>
      <c r="E200" s="92"/>
      <c r="F200" s="92"/>
      <c r="G200" s="92"/>
      <c r="H200" s="92"/>
      <c r="I200" s="92"/>
    </row>
    <row r="201" spans="1:9" x14ac:dyDescent="0.25">
      <c r="A201" s="92"/>
      <c r="B201" s="92"/>
      <c r="C201" s="92"/>
      <c r="D201" s="92" t="s">
        <v>564</v>
      </c>
      <c r="E201" s="92"/>
      <c r="F201" s="92"/>
      <c r="G201" s="92"/>
      <c r="H201" s="92"/>
      <c r="I201" s="92"/>
    </row>
    <row r="202" spans="1:9" x14ac:dyDescent="0.25">
      <c r="A202" s="92"/>
      <c r="B202" s="92"/>
      <c r="C202" s="92"/>
      <c r="D202" s="92" t="s">
        <v>565</v>
      </c>
      <c r="E202" s="92"/>
      <c r="F202" s="92"/>
      <c r="G202" s="92"/>
      <c r="H202" s="92"/>
      <c r="I202" s="92"/>
    </row>
    <row r="203" spans="1:9" x14ac:dyDescent="0.25">
      <c r="A203" s="92"/>
      <c r="B203" s="92"/>
      <c r="C203" s="92"/>
      <c r="D203" s="92" t="s">
        <v>566</v>
      </c>
      <c r="E203" s="92"/>
      <c r="F203" s="92"/>
      <c r="G203" s="92"/>
      <c r="H203" s="92"/>
      <c r="I203" s="92"/>
    </row>
    <row r="204" spans="1:9" x14ac:dyDescent="0.25">
      <c r="A204" s="92"/>
      <c r="B204" s="92">
        <v>2</v>
      </c>
      <c r="C204" s="92" t="s">
        <v>587</v>
      </c>
      <c r="D204" s="92"/>
      <c r="E204" s="92"/>
      <c r="F204" s="92"/>
      <c r="G204" s="92"/>
      <c r="H204" s="92"/>
      <c r="I204" s="92"/>
    </row>
    <row r="205" spans="1:9" x14ac:dyDescent="0.25">
      <c r="A205" s="92"/>
      <c r="B205" s="92">
        <v>3</v>
      </c>
      <c r="C205" s="92" t="s">
        <v>568</v>
      </c>
      <c r="D205" s="92"/>
      <c r="E205" s="92"/>
      <c r="F205" s="92"/>
      <c r="G205" s="92"/>
      <c r="H205" s="92"/>
      <c r="I205" s="92"/>
    </row>
    <row r="206" spans="1:9" x14ac:dyDescent="0.25">
      <c r="A206" s="92"/>
      <c r="B206" s="92">
        <v>4</v>
      </c>
      <c r="C206" s="92" t="s">
        <v>569</v>
      </c>
      <c r="D206" s="92"/>
      <c r="E206" s="92"/>
      <c r="F206" s="92"/>
      <c r="G206" s="92"/>
      <c r="H206" s="92"/>
      <c r="I206" s="92"/>
    </row>
    <row r="207" spans="1:9" x14ac:dyDescent="0.25">
      <c r="A207" s="92"/>
      <c r="B207" s="92">
        <v>5</v>
      </c>
      <c r="C207" s="92" t="s">
        <v>570</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588</v>
      </c>
      <c r="C209" s="92"/>
      <c r="D209" s="92"/>
      <c r="E209" s="92"/>
      <c r="F209" s="92"/>
      <c r="G209" s="92"/>
      <c r="H209" s="92"/>
      <c r="I209" s="92"/>
    </row>
    <row r="210" spans="1:9" x14ac:dyDescent="0.25">
      <c r="A210" s="92"/>
      <c r="B210" s="92">
        <v>1</v>
      </c>
      <c r="C210" s="92" t="s">
        <v>589</v>
      </c>
      <c r="D210" s="92"/>
      <c r="E210" s="92"/>
      <c r="F210" s="92"/>
      <c r="G210" s="92" t="s">
        <v>590</v>
      </c>
      <c r="H210" s="92"/>
      <c r="I210" s="92"/>
    </row>
    <row r="211" spans="1:9" x14ac:dyDescent="0.25">
      <c r="A211" s="92"/>
      <c r="B211" s="92">
        <v>2</v>
      </c>
      <c r="C211" s="92" t="s">
        <v>591</v>
      </c>
      <c r="D211" s="92"/>
      <c r="E211" s="92"/>
      <c r="F211" s="92"/>
      <c r="G211" s="92" t="s">
        <v>592</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593</v>
      </c>
      <c r="C214" s="93"/>
      <c r="D214" s="93"/>
      <c r="E214" s="92"/>
      <c r="F214" s="92"/>
      <c r="G214" s="92"/>
      <c r="H214" s="92"/>
      <c r="I214" s="92"/>
    </row>
    <row r="215" spans="1:9" x14ac:dyDescent="0.25">
      <c r="A215" s="92"/>
      <c r="B215" s="92"/>
      <c r="C215" s="92" t="s">
        <v>594</v>
      </c>
      <c r="D215" s="92"/>
      <c r="E215" s="92"/>
      <c r="F215" s="92"/>
      <c r="G215" s="92"/>
      <c r="H215" s="92"/>
      <c r="I215" s="92"/>
    </row>
    <row r="216" spans="1:9" x14ac:dyDescent="0.25">
      <c r="A216" s="92"/>
      <c r="B216" s="92"/>
      <c r="C216" s="92" t="s">
        <v>595</v>
      </c>
      <c r="D216" s="92"/>
      <c r="E216" s="92"/>
      <c r="F216" s="92"/>
      <c r="G216" s="92"/>
      <c r="H216" s="92"/>
      <c r="I216" s="92"/>
    </row>
    <row r="217" spans="1:9" x14ac:dyDescent="0.25">
      <c r="A217" s="92"/>
      <c r="B217" s="92"/>
      <c r="C217" s="92" t="s">
        <v>596</v>
      </c>
      <c r="D217" s="92"/>
      <c r="E217" s="92"/>
      <c r="F217" s="92"/>
      <c r="G217" s="92"/>
      <c r="H217" s="92"/>
      <c r="I217" s="92"/>
    </row>
    <row r="218" spans="1:9" ht="18" x14ac:dyDescent="0.25">
      <c r="A218" s="92"/>
      <c r="B218" s="92"/>
      <c r="C218" s="96" t="s">
        <v>597</v>
      </c>
      <c r="D218" s="96"/>
      <c r="E218" s="96"/>
      <c r="F218" s="92"/>
      <c r="G218" s="92"/>
      <c r="H218" s="92"/>
      <c r="I218" s="92"/>
    </row>
    <row r="219" spans="1:9" ht="18" x14ac:dyDescent="0.25">
      <c r="A219" s="92"/>
      <c r="B219" s="92"/>
      <c r="C219" s="96" t="s">
        <v>598</v>
      </c>
      <c r="D219" s="96"/>
      <c r="E219" s="96"/>
      <c r="F219" s="96"/>
      <c r="G219" s="96"/>
      <c r="H219" s="96"/>
      <c r="I219" s="96"/>
    </row>
    <row r="220" spans="1:9" ht="18" x14ac:dyDescent="0.25">
      <c r="A220" s="92"/>
      <c r="B220" s="92"/>
      <c r="C220" s="96" t="s">
        <v>599</v>
      </c>
      <c r="D220" s="96"/>
      <c r="E220" s="96"/>
      <c r="F220" s="96"/>
      <c r="G220" s="96"/>
      <c r="H220" s="96" t="s">
        <v>600</v>
      </c>
      <c r="I220" s="96"/>
    </row>
    <row r="221" spans="1:9" ht="18" x14ac:dyDescent="0.25">
      <c r="A221" s="92"/>
      <c r="B221" s="92"/>
      <c r="C221" s="96" t="s">
        <v>601</v>
      </c>
      <c r="D221" s="96"/>
      <c r="E221" s="96"/>
      <c r="F221" s="96"/>
      <c r="G221" s="92"/>
      <c r="H221" s="92"/>
      <c r="I221" s="92"/>
    </row>
    <row r="222" spans="1:9" ht="18" x14ac:dyDescent="0.25">
      <c r="A222" s="92"/>
      <c r="B222" s="92"/>
      <c r="C222" s="96" t="s">
        <v>602</v>
      </c>
      <c r="D222" s="96"/>
      <c r="E222" s="96"/>
      <c r="F222" s="96"/>
      <c r="G222" s="92"/>
      <c r="H222" s="92"/>
      <c r="I222" s="92"/>
    </row>
    <row r="223" spans="1:9" x14ac:dyDescent="0.25">
      <c r="A223" s="92"/>
      <c r="B223" s="92"/>
      <c r="C223" s="92" t="s">
        <v>603</v>
      </c>
      <c r="D223" s="92"/>
      <c r="E223" s="92"/>
      <c r="F223" s="92"/>
      <c r="G223" s="92"/>
      <c r="H223" s="92"/>
      <c r="I223" s="92"/>
    </row>
    <row r="224" spans="1:9" ht="18" x14ac:dyDescent="0.25">
      <c r="A224" s="92"/>
      <c r="B224" s="92"/>
      <c r="C224" s="92" t="s">
        <v>604</v>
      </c>
      <c r="D224" s="92"/>
      <c r="E224" s="92"/>
      <c r="F224" s="92"/>
      <c r="G224" s="97" t="s">
        <v>605</v>
      </c>
      <c r="H224" s="97"/>
      <c r="I224" s="97"/>
    </row>
    <row r="225" spans="1:9" x14ac:dyDescent="0.25">
      <c r="A225" s="92"/>
      <c r="B225" s="92"/>
      <c r="C225" s="92" t="s">
        <v>606</v>
      </c>
      <c r="D225" s="92"/>
      <c r="E225" s="92"/>
      <c r="F225" s="92"/>
      <c r="G225" s="92"/>
      <c r="H225" s="92"/>
      <c r="I225" s="92"/>
    </row>
    <row r="226" spans="1:9" x14ac:dyDescent="0.25">
      <c r="A226" s="92"/>
      <c r="B226" s="92"/>
      <c r="C226" s="92" t="s">
        <v>607</v>
      </c>
      <c r="D226" s="92"/>
      <c r="E226" s="92"/>
      <c r="F226" s="92"/>
      <c r="G226" s="92"/>
      <c r="H226" s="92" t="s">
        <v>608</v>
      </c>
      <c r="I226" s="92"/>
    </row>
    <row r="227" spans="1:9" ht="18" x14ac:dyDescent="0.25">
      <c r="A227" s="92"/>
      <c r="B227" s="92"/>
      <c r="C227" s="92" t="s">
        <v>609</v>
      </c>
      <c r="D227" s="92"/>
      <c r="E227" s="92"/>
      <c r="F227" s="92"/>
      <c r="G227" s="92"/>
      <c r="H227" s="92" t="s">
        <v>610</v>
      </c>
      <c r="I227" s="92"/>
    </row>
    <row r="228" spans="1:9" ht="18" x14ac:dyDescent="0.25">
      <c r="A228" s="92"/>
      <c r="B228" s="92"/>
      <c r="C228" s="92" t="s">
        <v>611</v>
      </c>
      <c r="D228" s="92"/>
      <c r="E228" s="92"/>
      <c r="F228" s="92"/>
      <c r="G228" s="92"/>
      <c r="H228" s="92" t="s">
        <v>612</v>
      </c>
      <c r="I228" s="92"/>
    </row>
    <row r="229" spans="1:9" x14ac:dyDescent="0.25">
      <c r="A229" s="92"/>
      <c r="B229" s="92"/>
      <c r="C229" s="92" t="s">
        <v>613</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2016-03-15T04:14:36Z</dcterms:modified>
</cp:coreProperties>
</file>