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9/"/>
    </mc:Choice>
  </mc:AlternateContent>
  <bookViews>
    <workbookView xWindow="780" yWindow="460" windowWidth="35080" windowHeight="20000" tabRatio="500" activeTab="1"/>
  </bookViews>
  <sheets>
    <sheet name="里程碑9" sheetId="1" r:id="rId1"/>
    <sheet name="策划" sheetId="7" r:id="rId2"/>
    <sheet name="程序" sheetId="3" r:id="rId3"/>
    <sheet name="测试" sheetId="4" r:id="rId4"/>
    <sheet name="美术" sheetId="5" r:id="rId5"/>
    <sheet name="问题记录"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28" i="7" l="1"/>
  <c r="T225" i="7"/>
  <c r="S225" i="7"/>
  <c r="Q225" i="7"/>
  <c r="P225" i="7"/>
  <c r="N225" i="7"/>
  <c r="M225" i="7"/>
  <c r="K225" i="7"/>
  <c r="J225" i="7"/>
  <c r="H225" i="7"/>
  <c r="G225" i="7"/>
  <c r="W222" i="7"/>
  <c r="V222" i="7"/>
  <c r="T222" i="7"/>
  <c r="S222" i="7"/>
  <c r="Q222" i="7"/>
  <c r="P222" i="7"/>
  <c r="N222" i="7"/>
  <c r="M222" i="7"/>
  <c r="K222" i="7"/>
  <c r="J222" i="7"/>
  <c r="H222" i="7"/>
  <c r="G222" i="7"/>
  <c r="K220" i="7"/>
  <c r="J220" i="7"/>
  <c r="W184" i="7"/>
  <c r="W185" i="7"/>
  <c r="W187" i="7"/>
  <c r="W188" i="7"/>
  <c r="W189" i="7"/>
  <c r="W191" i="7"/>
  <c r="W192" i="7"/>
  <c r="W193" i="7"/>
  <c r="W194" i="7"/>
  <c r="W196" i="7"/>
  <c r="W197" i="7"/>
  <c r="W200" i="7"/>
  <c r="W202" i="7"/>
  <c r="W206" i="7"/>
  <c r="W207" i="7"/>
  <c r="W209" i="7"/>
  <c r="W210" i="7"/>
  <c r="T184" i="7"/>
  <c r="T185" i="7"/>
  <c r="T187" i="7"/>
  <c r="T188" i="7"/>
  <c r="T189" i="7"/>
  <c r="T191" i="7"/>
  <c r="T192" i="7"/>
  <c r="T193" i="7"/>
  <c r="T194" i="7"/>
  <c r="T196" i="7"/>
  <c r="T197" i="7"/>
  <c r="T200" i="7"/>
  <c r="T202" i="7"/>
  <c r="T203" i="7"/>
  <c r="T206" i="7"/>
  <c r="T208" i="7"/>
  <c r="T209" i="7"/>
  <c r="T210" i="7"/>
  <c r="Q184" i="7"/>
  <c r="Q185" i="7"/>
  <c r="Q187" i="7"/>
  <c r="Q188" i="7"/>
  <c r="Q189" i="7"/>
  <c r="Q191" i="7"/>
  <c r="Q192" i="7"/>
  <c r="Q193" i="7"/>
  <c r="Q194" i="7"/>
  <c r="Q196" i="7"/>
  <c r="Q197" i="7"/>
  <c r="Q200" i="7"/>
  <c r="Q202" i="7"/>
  <c r="Q206" i="7"/>
  <c r="Q209" i="7"/>
  <c r="Q210" i="7"/>
  <c r="N184" i="7"/>
  <c r="N185" i="7"/>
  <c r="N187" i="7"/>
  <c r="N188" i="7"/>
  <c r="N189" i="7"/>
  <c r="N191" i="7"/>
  <c r="N192" i="7"/>
  <c r="N193" i="7"/>
  <c r="N194" i="7"/>
  <c r="N196" i="7"/>
  <c r="N197" i="7"/>
  <c r="N200" i="7"/>
  <c r="N202" i="7"/>
  <c r="N206" i="7"/>
  <c r="N209" i="7"/>
  <c r="N210" i="7"/>
  <c r="K184" i="7"/>
  <c r="K185" i="7"/>
  <c r="K187" i="7"/>
  <c r="K188" i="7"/>
  <c r="K189" i="7"/>
  <c r="K191" i="7"/>
  <c r="K192" i="7"/>
  <c r="K193" i="7"/>
  <c r="K194" i="7"/>
  <c r="K196" i="7"/>
  <c r="K197" i="7"/>
  <c r="K200" i="7"/>
  <c r="K202" i="7"/>
  <c r="K206" i="7"/>
  <c r="K209" i="7"/>
  <c r="K210" i="7"/>
  <c r="H184" i="7"/>
  <c r="H185" i="7"/>
  <c r="H186" i="7"/>
  <c r="H187" i="7"/>
  <c r="H188" i="7"/>
  <c r="H189" i="7"/>
  <c r="H191" i="7"/>
  <c r="H192" i="7"/>
  <c r="H193" i="7"/>
  <c r="H194" i="7"/>
  <c r="H196" i="7"/>
  <c r="H197" i="7"/>
  <c r="H200" i="7"/>
  <c r="H202" i="7"/>
  <c r="H206" i="7"/>
  <c r="H209" i="7"/>
  <c r="H210" i="7"/>
  <c r="D210" i="7"/>
  <c r="V209" i="7"/>
  <c r="S209" i="7"/>
  <c r="P209" i="7"/>
  <c r="M209" i="7"/>
  <c r="J209" i="7"/>
  <c r="G209" i="7"/>
  <c r="S208" i="7"/>
  <c r="V207" i="7"/>
  <c r="V206" i="7"/>
  <c r="S206" i="7"/>
  <c r="P206" i="7"/>
  <c r="M206" i="7"/>
  <c r="J206" i="7"/>
  <c r="G206" i="7"/>
  <c r="S203" i="7"/>
  <c r="V202" i="7"/>
  <c r="S202" i="7"/>
  <c r="P202" i="7"/>
  <c r="M202" i="7"/>
  <c r="J202" i="7"/>
  <c r="G202" i="7"/>
  <c r="V200" i="7"/>
  <c r="S200" i="7"/>
  <c r="P200" i="7"/>
  <c r="M200" i="7"/>
  <c r="J200" i="7"/>
  <c r="G200" i="7"/>
  <c r="V197" i="7"/>
  <c r="S197" i="7"/>
  <c r="P197" i="7"/>
  <c r="M197" i="7"/>
  <c r="J197" i="7"/>
  <c r="G197" i="7"/>
  <c r="V196" i="7"/>
  <c r="S196" i="7"/>
  <c r="P196" i="7"/>
  <c r="M196" i="7"/>
  <c r="J196" i="7"/>
  <c r="G196" i="7"/>
  <c r="V194" i="7"/>
  <c r="S194" i="7"/>
  <c r="P194" i="7"/>
  <c r="M194" i="7"/>
  <c r="J194" i="7"/>
  <c r="G194" i="7"/>
  <c r="V193" i="7"/>
  <c r="S193" i="7"/>
  <c r="P193" i="7"/>
  <c r="M193" i="7"/>
  <c r="J193" i="7"/>
  <c r="G193" i="7"/>
  <c r="V192" i="7"/>
  <c r="S192" i="7"/>
  <c r="P192" i="7"/>
  <c r="M192" i="7"/>
  <c r="J192" i="7"/>
  <c r="G192" i="7"/>
  <c r="V191" i="7"/>
  <c r="S191" i="7"/>
  <c r="P191" i="7"/>
  <c r="M191" i="7"/>
  <c r="J191" i="7"/>
  <c r="G191" i="7"/>
  <c r="V189" i="7"/>
  <c r="S189" i="7"/>
  <c r="P189" i="7"/>
  <c r="M189" i="7"/>
  <c r="J189" i="7"/>
  <c r="G189" i="7"/>
  <c r="V188" i="7"/>
  <c r="S188" i="7"/>
  <c r="P188" i="7"/>
  <c r="M188" i="7"/>
  <c r="J188" i="7"/>
  <c r="G188" i="7"/>
  <c r="V187" i="7"/>
  <c r="S187" i="7"/>
  <c r="P187" i="7"/>
  <c r="M187" i="7"/>
  <c r="J187" i="7"/>
  <c r="G187" i="7"/>
  <c r="G186" i="7"/>
  <c r="V185" i="7"/>
  <c r="S185" i="7"/>
  <c r="P185" i="7"/>
  <c r="M185" i="7"/>
  <c r="J185" i="7"/>
  <c r="G185" i="7"/>
  <c r="V184" i="7"/>
  <c r="S184" i="7"/>
  <c r="P184" i="7"/>
  <c r="M184" i="7"/>
  <c r="J184" i="7"/>
  <c r="G184" i="7"/>
  <c r="T180" i="7"/>
  <c r="S180" i="7"/>
  <c r="R180" i="7"/>
  <c r="Q180" i="7"/>
  <c r="P180" i="7"/>
  <c r="O180" i="7"/>
  <c r="N180" i="7"/>
  <c r="M180" i="7"/>
  <c r="L180" i="7"/>
  <c r="K180" i="7"/>
  <c r="J180" i="7"/>
  <c r="I180" i="7"/>
  <c r="H180" i="7"/>
  <c r="G180" i="7"/>
  <c r="F180" i="7"/>
  <c r="D180" i="7"/>
  <c r="T177" i="7"/>
  <c r="S177" i="7"/>
  <c r="Q177" i="7"/>
  <c r="P177" i="7"/>
  <c r="N177" i="7"/>
  <c r="M177" i="7"/>
  <c r="K177" i="7"/>
  <c r="J177" i="7"/>
  <c r="H177" i="7"/>
  <c r="G177" i="7"/>
  <c r="T176" i="7"/>
  <c r="S176" i="7"/>
  <c r="Q176" i="7"/>
  <c r="P176" i="7"/>
  <c r="N176" i="7"/>
  <c r="M176" i="7"/>
  <c r="K176" i="7"/>
  <c r="J176" i="7"/>
  <c r="H176" i="7"/>
  <c r="G176" i="7"/>
  <c r="T175" i="7"/>
  <c r="S175" i="7"/>
  <c r="Q175" i="7"/>
  <c r="P175" i="7"/>
  <c r="N175" i="7"/>
  <c r="M175" i="7"/>
  <c r="K175" i="7"/>
  <c r="J175" i="7"/>
  <c r="H175" i="7"/>
  <c r="G175" i="7"/>
  <c r="W174" i="7"/>
  <c r="V174" i="7"/>
  <c r="T174" i="7"/>
  <c r="S174" i="7"/>
  <c r="Q174" i="7"/>
  <c r="P174" i="7"/>
  <c r="N174" i="7"/>
  <c r="M174" i="7"/>
  <c r="K174" i="7"/>
  <c r="J174" i="7"/>
  <c r="H174" i="7"/>
  <c r="G174" i="7"/>
  <c r="W137" i="7"/>
  <c r="W139" i="7"/>
  <c r="W140" i="7"/>
  <c r="W141" i="7"/>
  <c r="W142" i="7"/>
  <c r="W143" i="7"/>
  <c r="W144" i="7"/>
  <c r="W145" i="7"/>
  <c r="W146" i="7"/>
  <c r="W147" i="7"/>
  <c r="W148" i="7"/>
  <c r="W150" i="7"/>
  <c r="W151" i="7"/>
  <c r="W152" i="7"/>
  <c r="W153" i="7"/>
  <c r="W158" i="7"/>
  <c r="W159" i="7"/>
  <c r="W160" i="7"/>
  <c r="W162" i="7"/>
  <c r="W163" i="7"/>
  <c r="W165" i="7"/>
  <c r="W167" i="7"/>
  <c r="W168" i="7"/>
  <c r="T137" i="7"/>
  <c r="T139" i="7"/>
  <c r="T140" i="7"/>
  <c r="T141" i="7"/>
  <c r="T142" i="7"/>
  <c r="T143" i="7"/>
  <c r="T144" i="7"/>
  <c r="T145" i="7"/>
  <c r="T146" i="7"/>
  <c r="T147" i="7"/>
  <c r="T148" i="7"/>
  <c r="T150" i="7"/>
  <c r="T151" i="7"/>
  <c r="T152" i="7"/>
  <c r="T153" i="7"/>
  <c r="T158" i="7"/>
  <c r="T159" i="7"/>
  <c r="T160" i="7"/>
  <c r="T162" i="7"/>
  <c r="T163" i="7"/>
  <c r="T165" i="7"/>
  <c r="T167" i="7"/>
  <c r="T168" i="7"/>
  <c r="Q137" i="7"/>
  <c r="Q139" i="7"/>
  <c r="Q140" i="7"/>
  <c r="Q141" i="7"/>
  <c r="Q142" i="7"/>
  <c r="Q143" i="7"/>
  <c r="Q144" i="7"/>
  <c r="Q145" i="7"/>
  <c r="Q146" i="7"/>
  <c r="Q147" i="7"/>
  <c r="Q148" i="7"/>
  <c r="Q150" i="7"/>
  <c r="Q151" i="7"/>
  <c r="Q152" i="7"/>
  <c r="Q153" i="7"/>
  <c r="Q158" i="7"/>
  <c r="Q159" i="7"/>
  <c r="Q160" i="7"/>
  <c r="Q162" i="7"/>
  <c r="Q163" i="7"/>
  <c r="Q165" i="7"/>
  <c r="Q167" i="7"/>
  <c r="Q168" i="7"/>
  <c r="N137" i="7"/>
  <c r="N139" i="7"/>
  <c r="N140" i="7"/>
  <c r="N141" i="7"/>
  <c r="N142" i="7"/>
  <c r="N143" i="7"/>
  <c r="N144" i="7"/>
  <c r="N145" i="7"/>
  <c r="N146" i="7"/>
  <c r="N147" i="7"/>
  <c r="N148" i="7"/>
  <c r="N150" i="7"/>
  <c r="N151" i="7"/>
  <c r="N152" i="7"/>
  <c r="N153" i="7"/>
  <c r="N158" i="7"/>
  <c r="N159" i="7"/>
  <c r="N160" i="7"/>
  <c r="N162" i="7"/>
  <c r="N163" i="7"/>
  <c r="N165" i="7"/>
  <c r="N167" i="7"/>
  <c r="N168" i="7"/>
  <c r="K137" i="7"/>
  <c r="K139" i="7"/>
  <c r="K140" i="7"/>
  <c r="K141" i="7"/>
  <c r="K142" i="7"/>
  <c r="K143" i="7"/>
  <c r="K144" i="7"/>
  <c r="K145" i="7"/>
  <c r="K146" i="7"/>
  <c r="K147" i="7"/>
  <c r="K148" i="7"/>
  <c r="K150" i="7"/>
  <c r="K151" i="7"/>
  <c r="K152" i="7"/>
  <c r="K153" i="7"/>
  <c r="K158" i="7"/>
  <c r="K159" i="7"/>
  <c r="K160" i="7"/>
  <c r="K162" i="7"/>
  <c r="K163" i="7"/>
  <c r="K165" i="7"/>
  <c r="K167" i="7"/>
  <c r="K168" i="7"/>
  <c r="H136" i="7"/>
  <c r="H137" i="7"/>
  <c r="H139" i="7"/>
  <c r="H140" i="7"/>
  <c r="H141" i="7"/>
  <c r="H142" i="7"/>
  <c r="H143" i="7"/>
  <c r="H144" i="7"/>
  <c r="H145" i="7"/>
  <c r="H146" i="7"/>
  <c r="H147" i="7"/>
  <c r="H148" i="7"/>
  <c r="H150" i="7"/>
  <c r="H151" i="7"/>
  <c r="H152" i="7"/>
  <c r="H153" i="7"/>
  <c r="H158" i="7"/>
  <c r="H159" i="7"/>
  <c r="H160" i="7"/>
  <c r="H162" i="7"/>
  <c r="H163" i="7"/>
  <c r="H165" i="7"/>
  <c r="H167" i="7"/>
  <c r="H168" i="7"/>
  <c r="D168" i="7"/>
  <c r="V167" i="7"/>
  <c r="S167" i="7"/>
  <c r="P167" i="7"/>
  <c r="M167" i="7"/>
  <c r="J167" i="7"/>
  <c r="G167" i="7"/>
  <c r="V165" i="7"/>
  <c r="S165" i="7"/>
  <c r="P165" i="7"/>
  <c r="M165" i="7"/>
  <c r="J165" i="7"/>
  <c r="G165" i="7"/>
  <c r="V163" i="7"/>
  <c r="S163" i="7"/>
  <c r="P163" i="7"/>
  <c r="M163" i="7"/>
  <c r="J163" i="7"/>
  <c r="G163" i="7"/>
  <c r="V162" i="7"/>
  <c r="S162" i="7"/>
  <c r="P162" i="7"/>
  <c r="M162" i="7"/>
  <c r="J162" i="7"/>
  <c r="G162" i="7"/>
  <c r="V161" i="7"/>
  <c r="S161" i="7"/>
  <c r="P161" i="7"/>
  <c r="M161" i="7"/>
  <c r="J161" i="7"/>
  <c r="G161" i="7"/>
  <c r="V160" i="7"/>
  <c r="S160" i="7"/>
  <c r="P160" i="7"/>
  <c r="M160" i="7"/>
  <c r="J160" i="7"/>
  <c r="G160" i="7"/>
  <c r="V159" i="7"/>
  <c r="S159" i="7"/>
  <c r="P159" i="7"/>
  <c r="M159" i="7"/>
  <c r="J159" i="7"/>
  <c r="G159" i="7"/>
  <c r="V158" i="7"/>
  <c r="S158" i="7"/>
  <c r="P158" i="7"/>
  <c r="M158" i="7"/>
  <c r="J158" i="7"/>
  <c r="G158" i="7"/>
  <c r="V156" i="7"/>
  <c r="S156" i="7"/>
  <c r="P156" i="7"/>
  <c r="M156" i="7"/>
  <c r="J156" i="7"/>
  <c r="G156" i="7"/>
  <c r="V155" i="7"/>
  <c r="S155" i="7"/>
  <c r="P155" i="7"/>
  <c r="M155" i="7"/>
  <c r="J155" i="7"/>
  <c r="G155" i="7"/>
  <c r="V154" i="7"/>
  <c r="S154" i="7"/>
  <c r="P154" i="7"/>
  <c r="M154" i="7"/>
  <c r="J154" i="7"/>
  <c r="G154" i="7"/>
  <c r="V153" i="7"/>
  <c r="S153" i="7"/>
  <c r="P153" i="7"/>
  <c r="M153" i="7"/>
  <c r="J153" i="7"/>
  <c r="G153" i="7"/>
  <c r="V152" i="7"/>
  <c r="S152" i="7"/>
  <c r="P152" i="7"/>
  <c r="M152" i="7"/>
  <c r="J152" i="7"/>
  <c r="G152" i="7"/>
  <c r="V151" i="7"/>
  <c r="S151" i="7"/>
  <c r="P151" i="7"/>
  <c r="M151" i="7"/>
  <c r="J151" i="7"/>
  <c r="G151" i="7"/>
  <c r="V150" i="7"/>
  <c r="S150" i="7"/>
  <c r="P150" i="7"/>
  <c r="M150" i="7"/>
  <c r="J150" i="7"/>
  <c r="G150" i="7"/>
  <c r="V148" i="7"/>
  <c r="S148" i="7"/>
  <c r="P148" i="7"/>
  <c r="M148" i="7"/>
  <c r="J148" i="7"/>
  <c r="G148" i="7"/>
  <c r="V147" i="7"/>
  <c r="S147" i="7"/>
  <c r="P147" i="7"/>
  <c r="M147" i="7"/>
  <c r="J147" i="7"/>
  <c r="G147" i="7"/>
  <c r="V146" i="7"/>
  <c r="S146" i="7"/>
  <c r="P146" i="7"/>
  <c r="M146" i="7"/>
  <c r="J146" i="7"/>
  <c r="G146" i="7"/>
  <c r="V145" i="7"/>
  <c r="S145" i="7"/>
  <c r="P145" i="7"/>
  <c r="M145" i="7"/>
  <c r="J145" i="7"/>
  <c r="G145" i="7"/>
  <c r="V144" i="7"/>
  <c r="S144" i="7"/>
  <c r="P144" i="7"/>
  <c r="M144" i="7"/>
  <c r="J144" i="7"/>
  <c r="G144" i="7"/>
  <c r="V143" i="7"/>
  <c r="S143" i="7"/>
  <c r="P143" i="7"/>
  <c r="M143" i="7"/>
  <c r="J143" i="7"/>
  <c r="G143" i="7"/>
  <c r="V142" i="7"/>
  <c r="S142" i="7"/>
  <c r="P142" i="7"/>
  <c r="M142" i="7"/>
  <c r="J142" i="7"/>
  <c r="G142" i="7"/>
  <c r="V141" i="7"/>
  <c r="S141" i="7"/>
  <c r="P141" i="7"/>
  <c r="M141" i="7"/>
  <c r="J141" i="7"/>
  <c r="G141" i="7"/>
  <c r="V140" i="7"/>
  <c r="S140" i="7"/>
  <c r="P140" i="7"/>
  <c r="M140" i="7"/>
  <c r="J140" i="7"/>
  <c r="G140" i="7"/>
  <c r="V139" i="7"/>
  <c r="S139" i="7"/>
  <c r="P139" i="7"/>
  <c r="M139" i="7"/>
  <c r="J139" i="7"/>
  <c r="G139" i="7"/>
  <c r="V137" i="7"/>
  <c r="S137" i="7"/>
  <c r="P137" i="7"/>
  <c r="M137" i="7"/>
  <c r="J137" i="7"/>
  <c r="G137" i="7"/>
  <c r="W136" i="7"/>
  <c r="V136" i="7"/>
  <c r="T136" i="7"/>
  <c r="S136" i="7"/>
  <c r="Q136" i="7"/>
  <c r="P136" i="7"/>
  <c r="N136" i="7"/>
  <c r="M136" i="7"/>
  <c r="K136" i="7"/>
  <c r="J136" i="7"/>
  <c r="G136" i="7"/>
  <c r="F136" i="7"/>
  <c r="T135" i="7"/>
  <c r="S135" i="7"/>
  <c r="Q135" i="7"/>
  <c r="P135" i="7"/>
  <c r="N135" i="7"/>
  <c r="M135" i="7"/>
  <c r="K135" i="7"/>
  <c r="J135" i="7"/>
  <c r="H135" i="7"/>
  <c r="G135" i="7"/>
  <c r="F135" i="7"/>
  <c r="T131" i="7"/>
  <c r="S131" i="7"/>
  <c r="Q131" i="7"/>
  <c r="P131" i="7"/>
  <c r="N131" i="7"/>
  <c r="M131" i="7"/>
  <c r="K131" i="7"/>
  <c r="J131" i="7"/>
  <c r="H131" i="7"/>
  <c r="G131" i="7"/>
  <c r="T130" i="7"/>
  <c r="S130" i="7"/>
  <c r="Q130" i="7"/>
  <c r="P130" i="7"/>
  <c r="N130" i="7"/>
  <c r="M130" i="7"/>
  <c r="K130" i="7"/>
  <c r="J130" i="7"/>
  <c r="H130" i="7"/>
  <c r="G130" i="7"/>
  <c r="D128" i="7"/>
  <c r="T125" i="7"/>
  <c r="S125" i="7"/>
  <c r="Q125" i="7"/>
  <c r="P125" i="7"/>
  <c r="N125" i="7"/>
  <c r="M125" i="7"/>
  <c r="K125" i="7"/>
  <c r="J125" i="7"/>
  <c r="H125" i="7"/>
  <c r="G125" i="7"/>
  <c r="T124" i="7"/>
  <c r="S124" i="7"/>
  <c r="Q124" i="7"/>
  <c r="P124" i="7"/>
  <c r="N124" i="7"/>
  <c r="M124" i="7"/>
  <c r="K124" i="7"/>
  <c r="J124" i="7"/>
  <c r="H124" i="7"/>
  <c r="G124" i="7"/>
  <c r="T123" i="7"/>
  <c r="S123" i="7"/>
  <c r="Q123" i="7"/>
  <c r="P123" i="7"/>
  <c r="N123" i="7"/>
  <c r="M123" i="7"/>
  <c r="K123" i="7"/>
  <c r="J123" i="7"/>
  <c r="H123" i="7"/>
  <c r="G123" i="7"/>
  <c r="T117" i="7"/>
  <c r="S117" i="7"/>
  <c r="Q117" i="7"/>
  <c r="P117" i="7"/>
  <c r="N117" i="7"/>
  <c r="M117" i="7"/>
  <c r="K117" i="7"/>
  <c r="J117" i="7"/>
  <c r="H117" i="7"/>
  <c r="G117" i="7"/>
  <c r="T116" i="7"/>
  <c r="S116" i="7"/>
  <c r="Q116" i="7"/>
  <c r="P116" i="7"/>
  <c r="N116" i="7"/>
  <c r="M116" i="7"/>
  <c r="K116" i="7"/>
  <c r="J116" i="7"/>
  <c r="H116" i="7"/>
  <c r="G116" i="7"/>
  <c r="W115" i="7"/>
  <c r="V115" i="7"/>
  <c r="T115" i="7"/>
  <c r="S115" i="7"/>
  <c r="Q115" i="7"/>
  <c r="P115" i="7"/>
  <c r="N115" i="7"/>
  <c r="M115" i="7"/>
  <c r="K115" i="7"/>
  <c r="J115" i="7"/>
  <c r="H115" i="7"/>
  <c r="G115" i="7"/>
  <c r="W79" i="7"/>
  <c r="W81" i="7"/>
  <c r="W82" i="7"/>
  <c r="W83" i="7"/>
  <c r="W85" i="7"/>
  <c r="W86" i="7"/>
  <c r="W87" i="7"/>
  <c r="W89" i="7"/>
  <c r="W90" i="7"/>
  <c r="W91" i="7"/>
  <c r="W92" i="7"/>
  <c r="W93" i="7"/>
  <c r="W95" i="7"/>
  <c r="W96" i="7"/>
  <c r="W97" i="7"/>
  <c r="W98" i="7"/>
  <c r="W99" i="7"/>
  <c r="W100" i="7"/>
  <c r="W101" i="7"/>
  <c r="W102" i="7"/>
  <c r="W103" i="7"/>
  <c r="W104" i="7"/>
  <c r="W106" i="7"/>
  <c r="W108" i="7"/>
  <c r="T79" i="7"/>
  <c r="T81" i="7"/>
  <c r="T82" i="7"/>
  <c r="T83" i="7"/>
  <c r="T85" i="7"/>
  <c r="T86" i="7"/>
  <c r="T87" i="7"/>
  <c r="T89" i="7"/>
  <c r="T90" i="7"/>
  <c r="T91" i="7"/>
  <c r="T92" i="7"/>
  <c r="T93" i="7"/>
  <c r="T95" i="7"/>
  <c r="T96" i="7"/>
  <c r="T97" i="7"/>
  <c r="T98" i="7"/>
  <c r="T99" i="7"/>
  <c r="T100" i="7"/>
  <c r="T101" i="7"/>
  <c r="T102" i="7"/>
  <c r="T103" i="7"/>
  <c r="T104" i="7"/>
  <c r="T106" i="7"/>
  <c r="T108" i="7"/>
  <c r="Q79" i="7"/>
  <c r="Q81" i="7"/>
  <c r="Q82" i="7"/>
  <c r="Q83" i="7"/>
  <c r="Q85" i="7"/>
  <c r="Q86" i="7"/>
  <c r="Q87" i="7"/>
  <c r="Q89" i="7"/>
  <c r="Q90" i="7"/>
  <c r="Q91" i="7"/>
  <c r="Q92" i="7"/>
  <c r="Q93" i="7"/>
  <c r="Q95" i="7"/>
  <c r="Q96" i="7"/>
  <c r="Q97" i="7"/>
  <c r="Q98" i="7"/>
  <c r="Q99" i="7"/>
  <c r="Q100" i="7"/>
  <c r="Q101" i="7"/>
  <c r="Q102" i="7"/>
  <c r="Q103" i="7"/>
  <c r="Q104" i="7"/>
  <c r="Q106" i="7"/>
  <c r="Q108" i="7"/>
  <c r="N79" i="7"/>
  <c r="N81" i="7"/>
  <c r="N82" i="7"/>
  <c r="N83" i="7"/>
  <c r="N85" i="7"/>
  <c r="N86" i="7"/>
  <c r="N87" i="7"/>
  <c r="N89" i="7"/>
  <c r="N90" i="7"/>
  <c r="N91" i="7"/>
  <c r="N92" i="7"/>
  <c r="N93" i="7"/>
  <c r="N95" i="7"/>
  <c r="N96" i="7"/>
  <c r="N97" i="7"/>
  <c r="N98" i="7"/>
  <c r="N99" i="7"/>
  <c r="N100" i="7"/>
  <c r="N101" i="7"/>
  <c r="N102" i="7"/>
  <c r="N103" i="7"/>
  <c r="N104" i="7"/>
  <c r="N106" i="7"/>
  <c r="N108" i="7"/>
  <c r="K79" i="7"/>
  <c r="K81" i="7"/>
  <c r="K82" i="7"/>
  <c r="K83" i="7"/>
  <c r="K85" i="7"/>
  <c r="K86" i="7"/>
  <c r="K87" i="7"/>
  <c r="K89" i="7"/>
  <c r="K90" i="7"/>
  <c r="K91" i="7"/>
  <c r="K92" i="7"/>
  <c r="K93" i="7"/>
  <c r="K95" i="7"/>
  <c r="K96" i="7"/>
  <c r="K97" i="7"/>
  <c r="K98" i="7"/>
  <c r="K99" i="7"/>
  <c r="K100" i="7"/>
  <c r="K101" i="7"/>
  <c r="K102" i="7"/>
  <c r="K103" i="7"/>
  <c r="K104" i="7"/>
  <c r="K106" i="7"/>
  <c r="K108" i="7"/>
  <c r="H79" i="7"/>
  <c r="H81" i="7"/>
  <c r="H82" i="7"/>
  <c r="H83" i="7"/>
  <c r="H85" i="7"/>
  <c r="H86" i="7"/>
  <c r="H87" i="7"/>
  <c r="H89" i="7"/>
  <c r="H90" i="7"/>
  <c r="H91" i="7"/>
  <c r="H92" i="7"/>
  <c r="H93" i="7"/>
  <c r="H95" i="7"/>
  <c r="H96" i="7"/>
  <c r="H97" i="7"/>
  <c r="H98" i="7"/>
  <c r="H99" i="7"/>
  <c r="H100" i="7"/>
  <c r="H101" i="7"/>
  <c r="H102" i="7"/>
  <c r="H103" i="7"/>
  <c r="H104" i="7"/>
  <c r="H106" i="7"/>
  <c r="H108" i="7"/>
  <c r="D108" i="7"/>
  <c r="V106" i="7"/>
  <c r="S106" i="7"/>
  <c r="P106" i="7"/>
  <c r="M106" i="7"/>
  <c r="J106" i="7"/>
  <c r="G106" i="7"/>
  <c r="V104" i="7"/>
  <c r="S104" i="7"/>
  <c r="P104" i="7"/>
  <c r="M104" i="7"/>
  <c r="J104" i="7"/>
  <c r="G104" i="7"/>
  <c r="V103" i="7"/>
  <c r="S103" i="7"/>
  <c r="P103" i="7"/>
  <c r="M103" i="7"/>
  <c r="J103" i="7"/>
  <c r="G103" i="7"/>
  <c r="V102" i="7"/>
  <c r="S102" i="7"/>
  <c r="P102" i="7"/>
  <c r="M102" i="7"/>
  <c r="J102" i="7"/>
  <c r="G102" i="7"/>
  <c r="V101" i="7"/>
  <c r="S101" i="7"/>
  <c r="P101" i="7"/>
  <c r="M101" i="7"/>
  <c r="J101" i="7"/>
  <c r="G101" i="7"/>
  <c r="V100" i="7"/>
  <c r="S100" i="7"/>
  <c r="P100" i="7"/>
  <c r="M100" i="7"/>
  <c r="J100" i="7"/>
  <c r="G100" i="7"/>
  <c r="V99" i="7"/>
  <c r="S99" i="7"/>
  <c r="P99" i="7"/>
  <c r="M99" i="7"/>
  <c r="J99" i="7"/>
  <c r="G99" i="7"/>
  <c r="V98" i="7"/>
  <c r="S98" i="7"/>
  <c r="P98" i="7"/>
  <c r="M98" i="7"/>
  <c r="J98" i="7"/>
  <c r="G98" i="7"/>
  <c r="V97" i="7"/>
  <c r="S97" i="7"/>
  <c r="P97" i="7"/>
  <c r="M97" i="7"/>
  <c r="J97" i="7"/>
  <c r="G97" i="7"/>
  <c r="V96" i="7"/>
  <c r="S96" i="7"/>
  <c r="P96" i="7"/>
  <c r="M96" i="7"/>
  <c r="J96" i="7"/>
  <c r="G96" i="7"/>
  <c r="V95" i="7"/>
  <c r="S95" i="7"/>
  <c r="P95" i="7"/>
  <c r="M95" i="7"/>
  <c r="J95" i="7"/>
  <c r="G95" i="7"/>
  <c r="V93" i="7"/>
  <c r="S93" i="7"/>
  <c r="P93" i="7"/>
  <c r="M93" i="7"/>
  <c r="J93" i="7"/>
  <c r="G93" i="7"/>
  <c r="V92" i="7"/>
  <c r="S92" i="7"/>
  <c r="P92" i="7"/>
  <c r="M92" i="7"/>
  <c r="J92" i="7"/>
  <c r="G92" i="7"/>
  <c r="V91" i="7"/>
  <c r="S91" i="7"/>
  <c r="P91" i="7"/>
  <c r="M91" i="7"/>
  <c r="J91" i="7"/>
  <c r="G91" i="7"/>
  <c r="V90" i="7"/>
  <c r="S90" i="7"/>
  <c r="P90" i="7"/>
  <c r="M90" i="7"/>
  <c r="J90" i="7"/>
  <c r="G90" i="7"/>
  <c r="V89" i="7"/>
  <c r="S89" i="7"/>
  <c r="P89" i="7"/>
  <c r="M89" i="7"/>
  <c r="J89" i="7"/>
  <c r="G89" i="7"/>
  <c r="V87" i="7"/>
  <c r="S87" i="7"/>
  <c r="P87" i="7"/>
  <c r="M87" i="7"/>
  <c r="J87" i="7"/>
  <c r="G87" i="7"/>
  <c r="V86" i="7"/>
  <c r="S86" i="7"/>
  <c r="P86" i="7"/>
  <c r="M86" i="7"/>
  <c r="J86" i="7"/>
  <c r="G86" i="7"/>
  <c r="V85" i="7"/>
  <c r="S85" i="7"/>
  <c r="P85" i="7"/>
  <c r="M85" i="7"/>
  <c r="J85" i="7"/>
  <c r="G85" i="7"/>
  <c r="V83" i="7"/>
  <c r="S83" i="7"/>
  <c r="P83" i="7"/>
  <c r="M83" i="7"/>
  <c r="J83" i="7"/>
  <c r="G83" i="7"/>
  <c r="V82" i="7"/>
  <c r="S82" i="7"/>
  <c r="P82" i="7"/>
  <c r="M82" i="7"/>
  <c r="J82" i="7"/>
  <c r="G82" i="7"/>
  <c r="V81" i="7"/>
  <c r="S81" i="7"/>
  <c r="P81" i="7"/>
  <c r="M81" i="7"/>
  <c r="J81" i="7"/>
  <c r="G81" i="7"/>
  <c r="V79" i="7"/>
  <c r="S79" i="7"/>
  <c r="P79" i="7"/>
  <c r="M79" i="7"/>
  <c r="J79" i="7"/>
  <c r="G79" i="7"/>
  <c r="T78" i="7"/>
  <c r="S78" i="7"/>
  <c r="Q78" i="7"/>
  <c r="P78" i="7"/>
  <c r="N78" i="7"/>
  <c r="M78" i="7"/>
  <c r="K78" i="7"/>
  <c r="J78" i="7"/>
  <c r="H78" i="7"/>
  <c r="G78" i="7"/>
  <c r="D75" i="7"/>
  <c r="W74" i="7"/>
  <c r="V74" i="7"/>
  <c r="T74" i="7"/>
  <c r="S74" i="7"/>
  <c r="Q74" i="7"/>
  <c r="P74" i="7"/>
  <c r="N74" i="7"/>
  <c r="M74" i="7"/>
  <c r="K74" i="7"/>
  <c r="J74" i="7"/>
  <c r="H74" i="7"/>
  <c r="G74" i="7"/>
  <c r="W73" i="7"/>
  <c r="V73" i="7"/>
  <c r="T73" i="7"/>
  <c r="S73" i="7"/>
  <c r="Q73" i="7"/>
  <c r="P73" i="7"/>
  <c r="N73" i="7"/>
  <c r="M73" i="7"/>
  <c r="K73" i="7"/>
  <c r="J73" i="7"/>
  <c r="H73" i="7"/>
  <c r="G73" i="7"/>
  <c r="W71" i="7"/>
  <c r="V71" i="7"/>
  <c r="T71" i="7"/>
  <c r="S71" i="7"/>
  <c r="Q71" i="7"/>
  <c r="P71" i="7"/>
  <c r="N71" i="7"/>
  <c r="M71" i="7"/>
  <c r="K71" i="7"/>
  <c r="J71" i="7"/>
  <c r="H71" i="7"/>
  <c r="G71" i="7"/>
  <c r="T70" i="7"/>
  <c r="S70" i="7"/>
  <c r="Q70" i="7"/>
  <c r="P70" i="7"/>
  <c r="N70" i="7"/>
  <c r="M70" i="7"/>
  <c r="K70" i="7"/>
  <c r="J70" i="7"/>
  <c r="H70" i="7"/>
  <c r="G70" i="7"/>
  <c r="T69" i="7"/>
  <c r="S69" i="7"/>
  <c r="Q69" i="7"/>
  <c r="P69" i="7"/>
  <c r="N69" i="7"/>
  <c r="M69" i="7"/>
  <c r="K69" i="7"/>
  <c r="J69" i="7"/>
  <c r="H69" i="7"/>
  <c r="G69" i="7"/>
  <c r="W68" i="7"/>
  <c r="V68" i="7"/>
  <c r="T68" i="7"/>
  <c r="S68" i="7"/>
  <c r="Q68" i="7"/>
  <c r="P68" i="7"/>
  <c r="N68" i="7"/>
  <c r="M68" i="7"/>
  <c r="K68" i="7"/>
  <c r="J68" i="7"/>
  <c r="H68" i="7"/>
  <c r="G68" i="7"/>
  <c r="W34" i="7"/>
  <c r="W35" i="7"/>
  <c r="W36" i="7"/>
  <c r="W37" i="7"/>
  <c r="W38" i="7"/>
  <c r="W39" i="7"/>
  <c r="W40" i="7"/>
  <c r="W41" i="7"/>
  <c r="W42" i="7"/>
  <c r="W43" i="7"/>
  <c r="W48" i="7"/>
  <c r="W49" i="7"/>
  <c r="W56" i="7"/>
  <c r="W59" i="7"/>
  <c r="W60" i="7"/>
  <c r="W61" i="7"/>
  <c r="W64" i="7"/>
  <c r="T34" i="7"/>
  <c r="T35" i="7"/>
  <c r="T36" i="7"/>
  <c r="T37" i="7"/>
  <c r="T38" i="7"/>
  <c r="T39" i="7"/>
  <c r="T40" i="7"/>
  <c r="T41" i="7"/>
  <c r="T42" i="7"/>
  <c r="T43" i="7"/>
  <c r="T46" i="7"/>
  <c r="T48" i="7"/>
  <c r="T49" i="7"/>
  <c r="T52" i="7"/>
  <c r="T55" i="7"/>
  <c r="T56" i="7"/>
  <c r="T59" i="7"/>
  <c r="T60" i="7"/>
  <c r="T61" i="7"/>
  <c r="T64" i="7"/>
  <c r="Q34" i="7"/>
  <c r="Q35" i="7"/>
  <c r="Q36" i="7"/>
  <c r="Q37" i="7"/>
  <c r="Q38" i="7"/>
  <c r="Q39" i="7"/>
  <c r="Q40" i="7"/>
  <c r="Q41" i="7"/>
  <c r="Q42" i="7"/>
  <c r="Q43" i="7"/>
  <c r="Q46" i="7"/>
  <c r="Q48" i="7"/>
  <c r="Q49" i="7"/>
  <c r="Q52" i="7"/>
  <c r="Q55" i="7"/>
  <c r="Q56" i="7"/>
  <c r="Q59" i="7"/>
  <c r="Q60" i="7"/>
  <c r="Q61" i="7"/>
  <c r="Q64" i="7"/>
  <c r="N34" i="7"/>
  <c r="N35" i="7"/>
  <c r="N36" i="7"/>
  <c r="N37" i="7"/>
  <c r="N38" i="7"/>
  <c r="N39" i="7"/>
  <c r="N40" i="7"/>
  <c r="N41" i="7"/>
  <c r="N42" i="7"/>
  <c r="N43" i="7"/>
  <c r="N46" i="7"/>
  <c r="N48" i="7"/>
  <c r="N49" i="7"/>
  <c r="N52" i="7"/>
  <c r="N55" i="7"/>
  <c r="N56" i="7"/>
  <c r="N59" i="7"/>
  <c r="N60" i="7"/>
  <c r="N61" i="7"/>
  <c r="N64" i="7"/>
  <c r="K34" i="7"/>
  <c r="K35" i="7"/>
  <c r="K36" i="7"/>
  <c r="K37" i="7"/>
  <c r="K38" i="7"/>
  <c r="K39" i="7"/>
  <c r="K40" i="7"/>
  <c r="K41" i="7"/>
  <c r="K42" i="7"/>
  <c r="K43" i="7"/>
  <c r="K46" i="7"/>
  <c r="K48" i="7"/>
  <c r="K49" i="7"/>
  <c r="K52" i="7"/>
  <c r="K55" i="7"/>
  <c r="K56" i="7"/>
  <c r="K59" i="7"/>
  <c r="K60" i="7"/>
  <c r="K61" i="7"/>
  <c r="K64" i="7"/>
  <c r="H34" i="7"/>
  <c r="H35" i="7"/>
  <c r="H36" i="7"/>
  <c r="H37" i="7"/>
  <c r="H38" i="7"/>
  <c r="H39" i="7"/>
  <c r="H40" i="7"/>
  <c r="H41" i="7"/>
  <c r="H42" i="7"/>
  <c r="H43" i="7"/>
  <c r="H46" i="7"/>
  <c r="H48" i="7"/>
  <c r="H49" i="7"/>
  <c r="H52" i="7"/>
  <c r="H55" i="7"/>
  <c r="H56" i="7"/>
  <c r="H59" i="7"/>
  <c r="H60" i="7"/>
  <c r="H61" i="7"/>
  <c r="H64" i="7"/>
  <c r="D64" i="7"/>
  <c r="V61" i="7"/>
  <c r="S61" i="7"/>
  <c r="P61" i="7"/>
  <c r="M61" i="7"/>
  <c r="J61" i="7"/>
  <c r="G61" i="7"/>
  <c r="V60" i="7"/>
  <c r="S60" i="7"/>
  <c r="P60" i="7"/>
  <c r="M60" i="7"/>
  <c r="J60" i="7"/>
  <c r="G60" i="7"/>
  <c r="V59" i="7"/>
  <c r="S59" i="7"/>
  <c r="P59" i="7"/>
  <c r="M59" i="7"/>
  <c r="J59" i="7"/>
  <c r="G59" i="7"/>
  <c r="V56" i="7"/>
  <c r="S56" i="7"/>
  <c r="P56" i="7"/>
  <c r="M56" i="7"/>
  <c r="J56" i="7"/>
  <c r="G56" i="7"/>
  <c r="V55" i="7"/>
  <c r="S55" i="7"/>
  <c r="P55" i="7"/>
  <c r="M55" i="7"/>
  <c r="J55" i="7"/>
  <c r="G55" i="7"/>
  <c r="V52" i="7"/>
  <c r="S52" i="7"/>
  <c r="P52" i="7"/>
  <c r="M52" i="7"/>
  <c r="J52" i="7"/>
  <c r="G52" i="7"/>
  <c r="V49" i="7"/>
  <c r="S49" i="7"/>
  <c r="P49" i="7"/>
  <c r="M49" i="7"/>
  <c r="J49" i="7"/>
  <c r="G49" i="7"/>
  <c r="V48" i="7"/>
  <c r="S48" i="7"/>
  <c r="P48" i="7"/>
  <c r="M48" i="7"/>
  <c r="J48" i="7"/>
  <c r="G48" i="7"/>
  <c r="V46" i="7"/>
  <c r="S46" i="7"/>
  <c r="P46" i="7"/>
  <c r="M46" i="7"/>
  <c r="J46" i="7"/>
  <c r="G46" i="7"/>
  <c r="V43" i="7"/>
  <c r="S43" i="7"/>
  <c r="P43" i="7"/>
  <c r="M43" i="7"/>
  <c r="J43" i="7"/>
  <c r="G43" i="7"/>
  <c r="V42" i="7"/>
  <c r="S42" i="7"/>
  <c r="P42" i="7"/>
  <c r="M42" i="7"/>
  <c r="J42" i="7"/>
  <c r="G42" i="7"/>
  <c r="V41" i="7"/>
  <c r="S41" i="7"/>
  <c r="P41" i="7"/>
  <c r="M41" i="7"/>
  <c r="J41" i="7"/>
  <c r="G41" i="7"/>
  <c r="V40" i="7"/>
  <c r="S40" i="7"/>
  <c r="P40" i="7"/>
  <c r="M40" i="7"/>
  <c r="J40" i="7"/>
  <c r="G40" i="7"/>
  <c r="V39" i="7"/>
  <c r="S39" i="7"/>
  <c r="P39" i="7"/>
  <c r="M39" i="7"/>
  <c r="J39" i="7"/>
  <c r="G39" i="7"/>
  <c r="V38" i="7"/>
  <c r="S38" i="7"/>
  <c r="P38" i="7"/>
  <c r="M38" i="7"/>
  <c r="J38" i="7"/>
  <c r="G38" i="7"/>
  <c r="V37" i="7"/>
  <c r="S37" i="7"/>
  <c r="P37" i="7"/>
  <c r="M37" i="7"/>
  <c r="J37" i="7"/>
  <c r="G37" i="7"/>
  <c r="V36" i="7"/>
  <c r="S36" i="7"/>
  <c r="P36" i="7"/>
  <c r="M36" i="7"/>
  <c r="J36" i="7"/>
  <c r="G36" i="7"/>
  <c r="V35" i="7"/>
  <c r="S35" i="7"/>
  <c r="P35" i="7"/>
  <c r="M35" i="7"/>
  <c r="J35" i="7"/>
  <c r="G35" i="7"/>
  <c r="V34" i="7"/>
  <c r="S34" i="7"/>
  <c r="P34" i="7"/>
  <c r="M34" i="7"/>
  <c r="J34" i="7"/>
  <c r="G34" i="7"/>
  <c r="U32" i="7"/>
  <c r="T32" i="7"/>
  <c r="R32" i="7"/>
  <c r="Q32" i="7"/>
  <c r="O32" i="7"/>
  <c r="N32" i="7"/>
  <c r="L32" i="7"/>
  <c r="K32" i="7"/>
  <c r="I32" i="7"/>
  <c r="H32" i="7"/>
  <c r="W5" i="7"/>
  <c r="W6" i="7"/>
  <c r="W7" i="7"/>
  <c r="W8" i="7"/>
  <c r="W9" i="7"/>
  <c r="W10" i="7"/>
  <c r="W11" i="7"/>
  <c r="W12" i="7"/>
  <c r="W15" i="7"/>
  <c r="W16" i="7"/>
  <c r="W17" i="7"/>
  <c r="W18" i="7"/>
  <c r="W19" i="7"/>
  <c r="W22" i="7"/>
  <c r="W24" i="7"/>
  <c r="W25" i="7"/>
  <c r="W26" i="7"/>
  <c r="W27" i="7"/>
  <c r="W30" i="7"/>
  <c r="T15" i="7"/>
  <c r="T16" i="7"/>
  <c r="T17" i="7"/>
  <c r="T18" i="7"/>
  <c r="T19" i="7"/>
  <c r="T21" i="7"/>
  <c r="T22" i="7"/>
  <c r="T24" i="7"/>
  <c r="T25" i="7"/>
  <c r="T26" i="7"/>
  <c r="T27" i="7"/>
  <c r="T30" i="7"/>
  <c r="Q5" i="7"/>
  <c r="Q6" i="7"/>
  <c r="Q7" i="7"/>
  <c r="Q8" i="7"/>
  <c r="Q9" i="7"/>
  <c r="Q10" i="7"/>
  <c r="Q11" i="7"/>
  <c r="Q12" i="7"/>
  <c r="Q15" i="7"/>
  <c r="Q16" i="7"/>
  <c r="Q17" i="7"/>
  <c r="Q18" i="7"/>
  <c r="Q19" i="7"/>
  <c r="Q22" i="7"/>
  <c r="Q24" i="7"/>
  <c r="Q25" i="7"/>
  <c r="Q26" i="7"/>
  <c r="Q27" i="7"/>
  <c r="Q28" i="7"/>
  <c r="Q30" i="7"/>
  <c r="N5" i="7"/>
  <c r="N6" i="7"/>
  <c r="N7" i="7"/>
  <c r="N8" i="7"/>
  <c r="N9" i="7"/>
  <c r="N10" i="7"/>
  <c r="N11" i="7"/>
  <c r="N12" i="7"/>
  <c r="N15" i="7"/>
  <c r="N16" i="7"/>
  <c r="N17" i="7"/>
  <c r="N18" i="7"/>
  <c r="N19" i="7"/>
  <c r="N22" i="7"/>
  <c r="N24" i="7"/>
  <c r="N25" i="7"/>
  <c r="N26" i="7"/>
  <c r="N27" i="7"/>
  <c r="N28" i="7"/>
  <c r="N30" i="7"/>
  <c r="K5" i="7"/>
  <c r="K6" i="7"/>
  <c r="K7" i="7"/>
  <c r="K8" i="7"/>
  <c r="K9" i="7"/>
  <c r="K10" i="7"/>
  <c r="K11" i="7"/>
  <c r="K12" i="7"/>
  <c r="K15" i="7"/>
  <c r="K16" i="7"/>
  <c r="K17" i="7"/>
  <c r="K18" i="7"/>
  <c r="K19" i="7"/>
  <c r="K22" i="7"/>
  <c r="K24" i="7"/>
  <c r="K25" i="7"/>
  <c r="K26" i="7"/>
  <c r="K27" i="7"/>
  <c r="K28" i="7"/>
  <c r="K30" i="7"/>
  <c r="H5" i="7"/>
  <c r="H6" i="7"/>
  <c r="H7" i="7"/>
  <c r="H8" i="7"/>
  <c r="H9" i="7"/>
  <c r="H10" i="7"/>
  <c r="H11" i="7"/>
  <c r="H12" i="7"/>
  <c r="H15" i="7"/>
  <c r="H16" i="7"/>
  <c r="H17" i="7"/>
  <c r="H18" i="7"/>
  <c r="H19" i="7"/>
  <c r="H22" i="7"/>
  <c r="H24" i="7"/>
  <c r="H25" i="7"/>
  <c r="H26" i="7"/>
  <c r="H27" i="7"/>
  <c r="H28" i="7"/>
  <c r="H30" i="7"/>
  <c r="D30" i="7"/>
  <c r="S28" i="7"/>
  <c r="P28" i="7"/>
  <c r="M28" i="7"/>
  <c r="J28" i="7"/>
  <c r="G28" i="7"/>
  <c r="V27" i="7"/>
  <c r="S27" i="7"/>
  <c r="P27" i="7"/>
  <c r="M27" i="7"/>
  <c r="J27" i="7"/>
  <c r="G27" i="7"/>
  <c r="V26" i="7"/>
  <c r="S26" i="7"/>
  <c r="P26" i="7"/>
  <c r="M26" i="7"/>
  <c r="J26" i="7"/>
  <c r="G26" i="7"/>
  <c r="V25" i="7"/>
  <c r="S25" i="7"/>
  <c r="P25" i="7"/>
  <c r="M25" i="7"/>
  <c r="J25" i="7"/>
  <c r="G25" i="7"/>
  <c r="V24" i="7"/>
  <c r="S24" i="7"/>
  <c r="P24" i="7"/>
  <c r="M24" i="7"/>
  <c r="J24" i="7"/>
  <c r="G24" i="7"/>
  <c r="V22" i="7"/>
  <c r="S22" i="7"/>
  <c r="P22" i="7"/>
  <c r="M22" i="7"/>
  <c r="J22" i="7"/>
  <c r="G22" i="7"/>
  <c r="S21" i="7"/>
  <c r="V19" i="7"/>
  <c r="S19" i="7"/>
  <c r="P19" i="7"/>
  <c r="M19" i="7"/>
  <c r="J19" i="7"/>
  <c r="G19" i="7"/>
  <c r="V18" i="7"/>
  <c r="S18" i="7"/>
  <c r="P18" i="7"/>
  <c r="M18" i="7"/>
  <c r="J18" i="7"/>
  <c r="G18" i="7"/>
  <c r="V17" i="7"/>
  <c r="S17" i="7"/>
  <c r="P17" i="7"/>
  <c r="M17" i="7"/>
  <c r="J17" i="7"/>
  <c r="G17" i="7"/>
  <c r="V16" i="7"/>
  <c r="S16" i="7"/>
  <c r="P16" i="7"/>
  <c r="M16" i="7"/>
  <c r="J16" i="7"/>
  <c r="G16" i="7"/>
  <c r="V15" i="7"/>
  <c r="S15" i="7"/>
  <c r="P15" i="7"/>
  <c r="M15" i="7"/>
  <c r="J15" i="7"/>
  <c r="G15" i="7"/>
  <c r="V12" i="7"/>
  <c r="T12" i="7"/>
  <c r="S12" i="7"/>
  <c r="P12" i="7"/>
  <c r="M12" i="7"/>
  <c r="J12" i="7"/>
  <c r="G12" i="7"/>
  <c r="V11" i="7"/>
  <c r="T11" i="7"/>
  <c r="S11" i="7"/>
  <c r="P11" i="7"/>
  <c r="M11" i="7"/>
  <c r="J11" i="7"/>
  <c r="G11" i="7"/>
  <c r="V10" i="7"/>
  <c r="T10" i="7"/>
  <c r="S10" i="7"/>
  <c r="P10" i="7"/>
  <c r="M10" i="7"/>
  <c r="J10" i="7"/>
  <c r="G10" i="7"/>
  <c r="V9" i="7"/>
  <c r="T9" i="7"/>
  <c r="S9" i="7"/>
  <c r="P9" i="7"/>
  <c r="M9" i="7"/>
  <c r="J9" i="7"/>
  <c r="G9" i="7"/>
  <c r="V8" i="7"/>
  <c r="T8" i="7"/>
  <c r="S8" i="7"/>
  <c r="P8" i="7"/>
  <c r="M8" i="7"/>
  <c r="J8" i="7"/>
  <c r="G8" i="7"/>
  <c r="V7" i="7"/>
  <c r="T7" i="7"/>
  <c r="S7" i="7"/>
  <c r="P7" i="7"/>
  <c r="M7" i="7"/>
  <c r="J7" i="7"/>
  <c r="G7" i="7"/>
  <c r="V6" i="7"/>
  <c r="T6" i="7"/>
  <c r="S6" i="7"/>
  <c r="P6" i="7"/>
  <c r="M6" i="7"/>
  <c r="J6" i="7"/>
  <c r="G6" i="7"/>
  <c r="V5" i="7"/>
  <c r="T5" i="7"/>
  <c r="S5" i="7"/>
  <c r="P5" i="7"/>
  <c r="M5" i="7"/>
  <c r="J5" i="7"/>
  <c r="G5" i="7"/>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J55" i="5"/>
  <c r="J63" i="5"/>
  <c r="G63" i="5"/>
  <c r="J26" i="5"/>
  <c r="D63" i="5"/>
  <c r="O38" i="5"/>
  <c r="M38" i="5"/>
  <c r="J38" i="5"/>
  <c r="O26" i="5"/>
  <c r="M26" i="5"/>
  <c r="O11" i="5"/>
  <c r="M11" i="5"/>
  <c r="J11" i="5"/>
  <c r="G11" i="5"/>
  <c r="J18" i="5"/>
  <c r="G18" i="5"/>
  <c r="D18" i="5"/>
  <c r="G55" i="5"/>
  <c r="D55" i="5"/>
  <c r="G26" i="5"/>
  <c r="G38" i="5"/>
  <c r="D38" i="5"/>
  <c r="D26" i="5"/>
  <c r="D11" i="5"/>
</calcChain>
</file>

<file path=xl/sharedStrings.xml><?xml version="1.0" encoding="utf-8"?>
<sst xmlns="http://schemas.openxmlformats.org/spreadsheetml/2006/main" count="1372" uniqueCount="799">
  <si>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</si>
  <si>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</si>
  <si>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</si>
  <si>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</si>
  <si>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</si>
  <si>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</si>
  <si>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</si>
  <si>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</si>
  <si>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</si>
  <si>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</si>
  <si>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</si>
  <si>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</si>
  <si>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</si>
  <si>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</si>
  <si>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</si>
  <si>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</si>
  <si>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</si>
  <si>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</si>
  <si>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</si>
  <si>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</si>
  <si>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</si>
  <si>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</si>
  <si>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</si>
  <si>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</si>
  <si>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</si>
  <si>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</si>
  <si>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</si>
  <si>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</si>
  <si>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</si>
  <si>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</si>
  <si>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</si>
  <si>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</si>
  <si>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</si>
  <si>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</si>
  <si>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</si>
  <si>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</si>
  <si>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</si>
  <si>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</si>
  <si>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</si>
  <si>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</si>
  <si>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</si>
  <si>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</si>
  <si>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</si>
  <si>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</si>
  <si>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</si>
  <si>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</si>
  <si>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</si>
  <si>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</si>
  <si>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</si>
  <si>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</si>
  <si>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</si>
  <si>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</si>
  <si>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</si>
  <si>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</si>
  <si>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</si>
  <si>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</si>
  <si>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</si>
  <si>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</si>
  <si>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</si>
  <si>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</si>
  <si>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</si>
  <si>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</si>
  <si>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</si>
  <si>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</si>
  <si>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</si>
  <si>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</si>
  <si>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</si>
  <si>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</si>
  <si>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</si>
  <si>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</si>
  <si>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</si>
  <si>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</si>
  <si>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</si>
  <si>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</si>
  <si>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</si>
  <si>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</si>
  <si>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</si>
  <si>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</si>
  <si>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</si>
  <si>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</si>
  <si>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</si>
  <si>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</si>
  <si>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</si>
  <si>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</si>
  <si>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</si>
  <si>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</si>
  <si>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</si>
  <si>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</si>
  <si>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</si>
  <si>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</si>
  <si>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</si>
  <si>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</si>
  <si>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</si>
  <si>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</si>
  <si>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</si>
  <si>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</si>
  <si>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</si>
  <si>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</si>
  <si>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</si>
  <si>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</si>
  <si>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</si>
  <si>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</si>
  <si>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</si>
  <si>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</si>
  <si>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</si>
  <si>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</si>
  <si>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</si>
  <si>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</si>
  <si>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</si>
  <si>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</si>
  <si>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</si>
  <si>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</si>
  <si>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</si>
  <si>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</si>
  <si>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</si>
  <si>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</si>
  <si>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</si>
  <si>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</si>
  <si>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</si>
  <si>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</si>
  <si>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</si>
  <si>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</si>
  <si>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</si>
  <si>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</si>
  <si>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</si>
  <si>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</si>
  <si>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</si>
  <si>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</si>
  <si>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</si>
  <si>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</si>
  <si>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</si>
  <si>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</si>
  <si>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</si>
  <si>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</si>
  <si>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</si>
  <si>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</si>
  <si>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</si>
  <si>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</si>
  <si>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</si>
  <si>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</si>
  <si>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</si>
  <si>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</si>
  <si>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</si>
  <si>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</si>
  <si>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</si>
  <si>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</si>
  <si>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</si>
  <si>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</si>
  <si>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</si>
  <si>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</si>
  <si>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PVP-Debug</t>
    <phoneticPr fontId="5" type="noConversion"/>
  </si>
  <si>
    <t>大冒险-Debug</t>
    <rPh sb="0" eb="1">
      <t>da'mao'xian</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</si>
  <si>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</si>
  <si>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</si>
  <si>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</si>
  <si>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</si>
  <si>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</si>
  <si>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</si>
  <si>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</si>
  <si>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</si>
  <si>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</si>
  <si>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</si>
  <si>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</si>
  <si>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</si>
  <si>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</si>
  <si>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</si>
  <si>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</si>
  <si>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</si>
  <si>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</si>
  <si>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</si>
  <si>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</si>
  <si>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</si>
  <si>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</si>
  <si>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</si>
  <si>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</si>
  <si>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</si>
  <si>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</si>
  <si>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</si>
  <si>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</si>
  <si>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</si>
  <si>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</si>
  <si>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</si>
  <si>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</si>
  <si>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</si>
  <si>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</si>
  <si>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</si>
  <si>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</si>
  <si>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</si>
  <si>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</si>
  <si>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</si>
  <si>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</si>
  <si>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</si>
  <si>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</si>
  <si>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</si>
  <si>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</si>
  <si>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</si>
  <si>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</si>
  <si>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</si>
  <si>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</si>
  <si>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</si>
  <si>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</si>
  <si>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</si>
  <si>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</si>
  <si>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</si>
  <si>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</si>
  <si>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</si>
  <si>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</si>
  <si>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</si>
  <si>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村落；第3-4章副本；任务内容；通天塔金币、经验配置；公会内容配置；</t>
    <rPh sb="0" eb="1">
      <t>cun'luo</t>
    </rPh>
    <rPh sb="3" eb="4">
      <t>cheng'zhang</t>
    </rPh>
    <rPh sb="8" eb="9">
      <t>gui'hua</t>
    </rPh>
    <rPh sb="11" eb="12">
      <t>ren'wu</t>
    </rPh>
    <rPh sb="13" eb="14">
      <t>nei'rong</t>
    </rPh>
    <rPh sb="16" eb="17">
      <t>tong'tian'ta</t>
    </rPh>
    <rPh sb="19" eb="20">
      <t>jin'bi</t>
    </rPh>
    <rPh sb="22" eb="23">
      <t>jing'yan</t>
    </rPh>
    <rPh sb="24" eb="25">
      <t>pei'zhi</t>
    </rPh>
    <phoneticPr fontId="5" type="noConversion"/>
  </si>
  <si>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</si>
  <si>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</si>
  <si>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</si>
  <si>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</si>
  <si>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</si>
  <si>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</si>
  <si>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</si>
  <si>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</si>
  <si>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</si>
  <si>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</si>
  <si>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</si>
  <si>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</si>
  <si>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</si>
  <si>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</si>
  <si>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</si>
  <si>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</si>
  <si>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</si>
  <si>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</si>
  <si>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</si>
  <si>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</si>
  <si>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</si>
  <si>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</si>
  <si>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</si>
  <si>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技能升级逻辑和界面需求</t>
  </si>
  <si>
    <t>前期剧情审核 1-8boss需求， 立绘3-4个需求</t>
  </si>
  <si>
    <t>礼包推广页面预研</t>
  </si>
  <si>
    <t>玩家炫耀出口设计预研</t>
  </si>
  <si>
    <t>主UI相关， 或者是队长， 之类</t>
  </si>
  <si>
    <t>孔老师相关时间</t>
  </si>
  <si>
    <t>Loading界面美术需求</t>
  </si>
  <si>
    <t>通天塔场景， 金钱经验试炼场景需求</t>
  </si>
  <si>
    <t>考虑是否开放三个难度</t>
  </si>
  <si>
    <t>里程碑10 预告</t>
  </si>
  <si>
    <t>各个系统开放时间和表现修改</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</si>
  <si>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</si>
  <si>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</si>
  <si>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</si>
  <si>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</si>
  <si>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</si>
  <si>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</si>
  <si>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</si>
  <si>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</si>
  <si>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</si>
  <si>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</si>
  <si>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</si>
  <si>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</si>
  <si>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</si>
  <si>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</si>
  <si>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</si>
  <si>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</si>
  <si>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</si>
  <si>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</si>
  <si>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</si>
  <si>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</si>
  <si>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</si>
  <si>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</si>
  <si>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</si>
  <si>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</si>
  <si>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</si>
  <si>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</si>
  <si>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</si>
  <si>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</si>
  <si>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</si>
  <si>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</si>
  <si>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</si>
  <si>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</si>
  <si>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</si>
  <si>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</si>
  <si>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</si>
  <si>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</si>
  <si>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</si>
  <si>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</si>
  <si>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</si>
  <si>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</si>
  <si>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</si>
  <si>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</si>
  <si>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</si>
  <si>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</si>
  <si>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</si>
  <si>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</si>
  <si>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</si>
  <si>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</si>
  <si>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</si>
  <si>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</si>
  <si>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</si>
  <si>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</si>
  <si>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</si>
  <si>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</si>
  <si>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</si>
  <si>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</si>
  <si>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</si>
  <si>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</si>
  <si>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</si>
  <si>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</si>
  <si>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</si>
  <si>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</si>
  <si>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</si>
  <si>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</si>
  <si>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</si>
  <si>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</si>
  <si>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</si>
  <si>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</si>
  <si>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</si>
  <si>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</si>
  <si>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</si>
  <si>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</si>
  <si>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</si>
  <si>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</si>
  <si>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</si>
  <si>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</si>
  <si>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</si>
  <si>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</si>
  <si>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</si>
  <si>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</si>
  <si>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</si>
  <si>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</si>
  <si>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</si>
  <si>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</si>
  <si>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</si>
  <si>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</si>
  <si>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</si>
  <si>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</si>
  <si>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</si>
  <si>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</si>
  <si>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</si>
  <si>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</si>
  <si>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</si>
  <si>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</si>
  <si>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</si>
  <si>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</si>
  <si>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</si>
  <si>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</si>
  <si>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</si>
  <si>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</si>
  <si>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</si>
  <si>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</si>
  <si>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</si>
  <si>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</si>
  <si>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</si>
  <si>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</si>
  <si>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</si>
  <si>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</si>
  <si>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</si>
  <si>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</si>
  <si>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</si>
  <si>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对局修改-封文档</t>
  </si>
  <si>
    <t>对局修改 - 验收，debug</t>
  </si>
  <si>
    <t>第3章副本配置（1/2)</t>
  </si>
  <si>
    <t>第3章副本配置（2/2)</t>
  </si>
  <si>
    <t>第4章副本配置（1/2)</t>
  </si>
  <si>
    <t>第3章副本 - debug</t>
  </si>
  <si>
    <t>第4章副本配置(2/2)</t>
  </si>
  <si>
    <t>第4章副本 - debug</t>
  </si>
  <si>
    <t>里程碑 10 （预告）</t>
  </si>
  <si>
    <t>通天塔 - 试炼之塔 （配置）</t>
  </si>
  <si>
    <t>应该不分可以转给小星或者雪姬</t>
  </si>
  <si>
    <t>预计</t>
  </si>
  <si>
    <t>雪</t>
    <phoneticPr fontId="14" type="noConversion"/>
  </si>
  <si>
    <t>包括装备tips显示需求</t>
  </si>
  <si>
    <t>公会任务配置</t>
  </si>
  <si>
    <t>公会任务配置 - 公会副本</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</si>
  <si>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</si>
  <si>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</si>
  <si>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</si>
  <si>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</si>
  <si>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</si>
  <si>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</si>
  <si>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</si>
  <si>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</si>
  <si>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</si>
  <si>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</si>
  <si>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</si>
  <si>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</si>
  <si>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</si>
  <si>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</si>
  <si>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3-6章困难版数值设计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</si>
  <si>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</si>
  <si>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</si>
  <si>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</si>
  <si>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</si>
  <si>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</si>
  <si>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</si>
  <si>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</si>
  <si>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</si>
  <si>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</si>
  <si>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</si>
  <si>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</si>
  <si>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</si>
  <si>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</si>
  <si>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</si>
  <si>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</si>
  <si>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</si>
  <si>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</si>
  <si>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</si>
  <si>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</si>
  <si>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</si>
  <si>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</si>
  <si>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配置任务相关立绘</t>
  </si>
  <si>
    <t>客户端优化</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</si>
  <si>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</si>
  <si>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</si>
  <si>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</si>
  <si>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</si>
  <si>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</si>
  <si>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</si>
  <si>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</si>
  <si>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</si>
  <si>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</si>
  <si>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</si>
  <si>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</si>
  <si>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</si>
  <si>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</si>
  <si>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</si>
  <si>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</si>
  <si>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</si>
  <si>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</si>
  <si>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</si>
  <si>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</si>
  <si>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</si>
  <si>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</si>
  <si>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</si>
  <si>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</si>
  <si>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</si>
  <si>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</si>
  <si>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</si>
  <si>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</si>
  <si>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</si>
  <si>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</si>
  <si>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</si>
  <si>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</si>
  <si>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</si>
  <si>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</si>
  <si>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</si>
  <si>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</si>
  <si>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</si>
  <si>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</si>
  <si>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</si>
  <si>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</si>
  <si>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</si>
  <si>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</si>
  <si>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</si>
  <si>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</si>
  <si>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</si>
  <si>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</si>
  <si>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</si>
  <si>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</si>
  <si>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</si>
  <si>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</si>
  <si>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</si>
  <si>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</si>
  <si>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</si>
  <si>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</si>
  <si>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</si>
  <si>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</si>
  <si>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</si>
  <si>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</si>
  <si>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</si>
  <si>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</si>
  <si>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</si>
  <si>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</si>
  <si>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</si>
  <si>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</si>
  <si>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</si>
  <si>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</si>
  <si>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</si>
  <si>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</si>
  <si>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</si>
  <si>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</si>
  <si>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</si>
  <si>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</si>
  <si>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</si>
  <si>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</si>
  <si>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</si>
  <si>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</si>
  <si>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</si>
  <si>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</si>
  <si>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</si>
  <si>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</si>
  <si>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</si>
  <si>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</si>
  <si>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</si>
  <si>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</si>
  <si>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</si>
  <si>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</si>
  <si>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</si>
  <si>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</si>
  <si>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</si>
  <si>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</si>
  <si>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</si>
  <si>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</si>
  <si>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</si>
  <si>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</si>
  <si>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</si>
  <si>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</si>
  <si>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</si>
  <si>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</si>
  <si>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</si>
  <si>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</si>
  <si>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</si>
  <si>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</si>
  <si>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</si>
  <si>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</si>
  <si>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</si>
  <si>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</si>
  <si>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</si>
  <si>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</si>
  <si>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</si>
  <si>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</si>
  <si>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</si>
  <si>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</si>
  <si>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</si>
  <si>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</si>
  <si>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</si>
  <si>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</si>
  <si>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</si>
  <si>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</si>
  <si>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</si>
  <si>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</si>
  <si>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</si>
  <si>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</si>
  <si>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</si>
  <si>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</si>
  <si>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</si>
  <si>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</si>
  <si>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</si>
  <si>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</si>
  <si>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</si>
  <si>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</si>
  <si>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</si>
  <si>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</si>
  <si>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</si>
  <si>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</si>
  <si>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</si>
  <si>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</si>
  <si>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</si>
  <si>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</si>
  <si>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</si>
  <si>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</si>
  <si>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</si>
  <si>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</si>
  <si>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</si>
  <si>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</si>
  <si>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</si>
  <si>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</si>
  <si>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</si>
  <si>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</si>
  <si>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</si>
  <si>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</si>
  <si>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</si>
  <si>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</si>
  <si>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</si>
  <si>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</si>
  <si>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</si>
  <si>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</si>
  <si>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</si>
  <si>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</si>
  <si>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</si>
  <si>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</si>
  <si>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</si>
  <si>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</si>
  <si>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</si>
  <si>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</si>
  <si>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</si>
  <si>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</si>
  <si>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</si>
  <si>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</si>
  <si>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</si>
  <si>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</si>
  <si>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</si>
  <si>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</si>
  <si>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</si>
  <si>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</si>
  <si>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</si>
  <si>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</si>
  <si>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</si>
  <si>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</si>
  <si>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</si>
  <si>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</si>
  <si>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</si>
  <si>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</si>
  <si>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</si>
  <si>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</si>
  <si>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</si>
  <si>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</si>
  <si>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</si>
  <si>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</si>
  <si>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</si>
  <si>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</si>
  <si>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</si>
  <si>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</si>
  <si>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</si>
  <si>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</si>
  <si>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</si>
  <si>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</si>
  <si>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</si>
  <si>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</si>
  <si>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</si>
  <si>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</si>
  <si>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</si>
  <si>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</si>
  <si>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</si>
  <si>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</si>
  <si>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</si>
  <si>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</si>
  <si>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</si>
  <si>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</si>
  <si>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</si>
  <si>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</si>
  <si>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</si>
  <si>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</si>
  <si>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</si>
  <si>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</si>
  <si>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</si>
  <si>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</si>
  <si>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</si>
  <si>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</si>
  <si>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</si>
  <si>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</si>
  <si>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</si>
  <si>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</si>
  <si>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</si>
  <si>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</si>
  <si>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</si>
  <si>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</si>
  <si>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</si>
  <si>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</si>
  <si>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</si>
  <si>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</si>
  <si>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</si>
  <si>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</si>
  <si>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</si>
  <si>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</si>
  <si>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</si>
  <si>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</si>
  <si>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</si>
  <si>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</si>
  <si>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</si>
  <si>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</si>
  <si>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</si>
  <si>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</si>
  <si>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</si>
  <si>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</si>
  <si>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</si>
  <si>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</si>
  <si>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</si>
  <si>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</si>
  <si>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</si>
  <si>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</si>
  <si>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</si>
  <si>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</si>
  <si>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</si>
  <si>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</si>
  <si>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</si>
  <si>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</si>
  <si>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</si>
  <si>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</si>
  <si>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</si>
  <si>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所有相关页面</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</si>
  <si>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</si>
  <si>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</si>
  <si>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</si>
  <si>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</si>
  <si>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</si>
  <si>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</si>
  <si>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</si>
  <si>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</si>
  <si>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</si>
  <si>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</si>
  <si>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</si>
  <si>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</si>
  <si>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任务内容配置，包括对话</t>
    <rPh sb="0" eb="1">
      <t>ren'wu</t>
    </rPh>
    <rPh sb="2" eb="3">
      <t>nei'rong</t>
    </rPh>
    <rPh sb="4" eb="5">
      <t>pei'zhi</t>
    </rPh>
    <phoneticPr fontId="5" type="noConversion"/>
  </si>
  <si>
    <t>资源</t>
    <phoneticPr fontId="5" type="noConversion"/>
  </si>
  <si>
    <t>技能Icon需求</t>
    <phoneticPr fontId="5" type="noConversion"/>
  </si>
  <si>
    <t>美术资源</t>
    <rPh sb="0" eb="1">
      <t>mei'shu</t>
    </rPh>
    <rPh sb="2" eb="3">
      <t>zi'yua'h</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</si>
  <si>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</si>
  <si>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</si>
  <si>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</si>
  <si>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</si>
  <si>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</si>
  <si>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</si>
  <si>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礼包推广内容设计</t>
  </si>
  <si>
    <t>锁孔需求</t>
  </si>
  <si>
    <t>回归相关投放包括PVP，公会，通天塔商店等，宠物分解碎片跟等级挂钩， 装备是否需要分职业</t>
  </si>
  <si>
    <t>配置表关联检查</t>
    <rPh sb="0" eb="1">
      <t>pei'zhi'biao</t>
    </rPh>
    <rPh sb="3" eb="4">
      <t>guan'lian'jian'cha</t>
    </rPh>
    <phoneticPr fontId="5" type="noConversion"/>
  </si>
  <si>
    <t>程序开发，QA测试</t>
    <rPh sb="0" eb="1">
      <t>cheng'xu</t>
    </rPh>
    <rPh sb="2" eb="3">
      <t>kai'fa</t>
    </rPh>
    <rPh sb="7" eb="8">
      <t>ce'shi</t>
    </rPh>
    <phoneticPr fontId="5" type="noConversion"/>
  </si>
  <si>
    <t>升级界面方案（取消）</t>
  </si>
  <si>
    <t xml:space="preserve">道具指引各个系统回归 </t>
  </si>
  <si>
    <t>战力模型 - （进阶公式补充， 3-4章）</t>
  </si>
  <si>
    <t>后续照妖镜养成的方式</t>
  </si>
  <si>
    <t>副本阵容选择界面 + 照妖镜 + 换怪</t>
  </si>
  <si>
    <t>音效配置</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</si>
  <si>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</si>
  <si>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</si>
  <si>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</si>
  <si>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</si>
  <si>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</si>
  <si>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</si>
  <si>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</si>
  <si>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</si>
  <si>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</si>
  <si>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</si>
  <si>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</si>
  <si>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</si>
  <si>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</si>
  <si>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</si>
  <si>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</si>
  <si>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</si>
  <si>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</si>
  <si>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</si>
  <si>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</si>
  <si>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</si>
  <si>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</si>
  <si>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</si>
  <si>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</si>
  <si>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</si>
  <si>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</si>
  <si>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</si>
  <si>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</si>
  <si>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</si>
  <si>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</si>
  <si>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3D动作</t>
    <rPh sb="0" eb="1">
      <t>dong'zuo</t>
    </rPh>
    <phoneticPr fontId="5" type="noConversion"/>
  </si>
  <si>
    <t>3D动作</t>
    <phoneticPr fontId="5" type="noConversion"/>
  </si>
  <si>
    <t>特效</t>
    <rPh sb="0" eb="1">
      <t>dong'zuote'xiao</t>
    </rPh>
    <phoneticPr fontId="5" type="noConversion"/>
  </si>
  <si>
    <t>资源拼接</t>
    <rPh sb="0" eb="1">
      <t>pin'jie</t>
    </rPh>
    <phoneticPr fontId="5" type="noConversion"/>
  </si>
  <si>
    <t>拼接</t>
    <phoneticPr fontId="5" type="noConversion"/>
  </si>
  <si>
    <t>动作，特效</t>
    <rPh sb="0" eb="1">
      <t>dong'zuo</t>
    </rPh>
    <phoneticPr fontId="5" type="noConversion"/>
  </si>
  <si>
    <t>资源</t>
    <rPh sb="0" eb="1">
      <t>zi'yaun</t>
    </rPh>
    <phoneticPr fontId="5" type="noConversion"/>
  </si>
  <si>
    <t>原画，资源</t>
    <rPh sb="0" eb="1">
      <t>yuan'hua</t>
    </rPh>
    <rPh sb="3" eb="4">
      <t>zi'yuanpin'j</t>
    </rPh>
    <phoneticPr fontId="5" type="noConversion"/>
  </si>
  <si>
    <t>公会祈福*1</t>
    <rPh sb="0" eb="1">
      <t>gong'hui</t>
    </rPh>
    <rPh sb="2" eb="3">
      <t>qi'fu</t>
    </rPh>
    <phoneticPr fontId="5" type="noConversion"/>
  </si>
  <si>
    <t>等需求，特效</t>
    <rPh sb="0" eb="1">
      <t>deng</t>
    </rPh>
    <rPh sb="1" eb="2">
      <t>xu'qiu</t>
    </rPh>
    <rPh sb="4" eb="5">
      <t>te'x</t>
    </rPh>
    <phoneticPr fontId="5" type="noConversion"/>
  </si>
  <si>
    <t>基础动作</t>
    <rPh sb="0" eb="1">
      <t>ji'chu</t>
    </rPh>
    <rPh sb="2" eb="3">
      <t>dong'zuo</t>
    </rPh>
    <phoneticPr fontId="5" type="noConversion"/>
  </si>
  <si>
    <t>0.8 数值技能功能需求</t>
  </si>
  <si>
    <t>升级需求</t>
  </si>
  <si>
    <t>2章弱点图标需求</t>
  </si>
  <si>
    <t>通用技能和大Boss图标需求</t>
  </si>
  <si>
    <t>AOE和AI可选功能需求</t>
  </si>
  <si>
    <t>主Uiicon需求</t>
  </si>
  <si>
    <t>蘑菇怪， 黑龙， 冰龙设计</t>
  </si>
  <si>
    <t>第一二章副本数值修改（2，3，28，新手）</t>
  </si>
  <si>
    <t>第三四章数值设计，配置</t>
  </si>
  <si>
    <t>0.8 对局外体验后修改 （抽蛋，大冒险，公会）</t>
  </si>
  <si>
    <t>照妖镜培养系统</t>
  </si>
  <si>
    <t>第一二章配置（补充）</t>
  </si>
  <si>
    <t>觉醒系统 + 特色地下城 + 活动</t>
  </si>
  <si>
    <t>村落场景，主UI （配置，验收，Debug)</t>
    <phoneticPr fontId="14" type="noConversion"/>
  </si>
  <si>
    <t>√</t>
  </si>
  <si>
    <t>√</t>
    <phoneticPr fontId="5" type="noConversion"/>
  </si>
  <si>
    <t>√</t>
    <phoneticPr fontId="5" type="noConversion"/>
  </si>
  <si>
    <t>对局外修改（第一批）</t>
    <rPh sb="0" eb="1">
      <t>dui'ju</t>
    </rPh>
    <rPh sb="2" eb="3">
      <t>wai</t>
    </rPh>
    <rPh sb="3" eb="4">
      <t>xiu'gai</t>
    </rPh>
    <rPh sb="6" eb="7">
      <t>di'yi'pi</t>
    </rPh>
    <phoneticPr fontId="5" type="noConversion"/>
  </si>
  <si>
    <t>√</t>
    <phoneticPr fontId="5" type="noConversion"/>
  </si>
  <si>
    <t>压力测试</t>
    <rPh sb="0" eb="1">
      <t>ya'li</t>
    </rPh>
    <rPh sb="2" eb="3">
      <t>ce'shi</t>
    </rPh>
    <phoneticPr fontId="5" type="noConversion"/>
  </si>
  <si>
    <t>登录-patch更新界面</t>
  </si>
  <si>
    <t>登录-patch更新界面</t>
    <rPh sb="0" eb="1">
      <t>deng'lu</t>
    </rPh>
    <rPh sb="8" eb="9">
      <t>geng'x</t>
    </rPh>
    <rPh sb="10" eb="11">
      <t>jie'mian</t>
    </rPh>
    <phoneticPr fontId="5" type="noConversion"/>
  </si>
  <si>
    <t>√</t>
    <phoneticPr fontId="5" type="noConversion"/>
  </si>
  <si>
    <t>UI动画调整（区分手动触发）</t>
  </si>
  <si>
    <t>UI动画调整（区分手动触发）</t>
    <phoneticPr fontId="5" type="noConversion"/>
  </si>
  <si>
    <t>GM工具-IM，任务</t>
  </si>
  <si>
    <t>时间模块问题调整</t>
  </si>
  <si>
    <t>宠物界面-详细信息，Debug</t>
    <rPh sb="0" eb="1">
      <t>chong'wu</t>
    </rPh>
    <rPh sb="2" eb="3">
      <t>jie'mian</t>
    </rPh>
    <rPh sb="5" eb="6">
      <t>xiang'xi</t>
    </rPh>
    <rPh sb="7" eb="8">
      <t>xin'xi</t>
    </rPh>
    <phoneticPr fontId="5" type="noConversion"/>
  </si>
  <si>
    <t>对局修改（1.22第一批）</t>
    <rPh sb="9" eb="10">
      <t>di'yi'p</t>
    </rPh>
    <phoneticPr fontId="5" type="noConversion"/>
  </si>
  <si>
    <t>对局修改（1.22第二批）</t>
    <rPh sb="10" eb="11">
      <t>er</t>
    </rPh>
    <phoneticPr fontId="5" type="noConversion"/>
  </si>
  <si>
    <t>对局修改</t>
    <phoneticPr fontId="5" type="noConversion"/>
  </si>
  <si>
    <t>对局修改，Debug</t>
    <phoneticPr fontId="5" type="noConversion"/>
  </si>
  <si>
    <t>程序开发，QA测试</t>
    <phoneticPr fontId="5" type="noConversion"/>
  </si>
  <si>
    <r>
      <t>封文档</t>
    </r>
    <r>
      <rPr>
        <sz val="10"/>
        <color theme="0" tint="-0.249977111117893"/>
        <rFont val="微软雅黑"/>
        <family val="2"/>
        <charset val="134"/>
      </rPr>
      <t>，程序开发，QA测试</t>
    </r>
    <rPh sb="4" eb="5">
      <t>cheng'ux</t>
    </rPh>
    <rPh sb="6" eb="7">
      <t>kai'fa</t>
    </rPh>
    <rPh sb="11" eb="12">
      <t>ce'shi</t>
    </rPh>
    <phoneticPr fontId="5" type="noConversion"/>
  </si>
  <si>
    <r>
      <t>等级开放功能</t>
    </r>
    <r>
      <rPr>
        <sz val="10"/>
        <color rgb="FFFF0000"/>
        <rFont val="微软雅黑"/>
        <family val="2"/>
        <charset val="134"/>
      </rPr>
      <t>（美术表现设计阻碍）</t>
    </r>
    <rPh sb="0" eb="1">
      <t>deng'ji</t>
    </rPh>
    <rPh sb="2" eb="3">
      <t>kai'fa</t>
    </rPh>
    <rPh sb="3" eb="4">
      <t>fang</t>
    </rPh>
    <rPh sb="4" eb="5">
      <t>gong'nng</t>
    </rPh>
    <rPh sb="7" eb="8">
      <t>mei'shu</t>
    </rPh>
    <rPh sb="9" eb="10">
      <t>biao'xian</t>
    </rPh>
    <rPh sb="11" eb="12">
      <t>she'ji</t>
    </rPh>
    <rPh sb="13" eb="14">
      <t>zu'ai</t>
    </rPh>
    <phoneticPr fontId="5" type="noConversion"/>
  </si>
  <si>
    <t>对局外调整（第一批）</t>
    <rPh sb="0" eb="1">
      <t>dui</t>
    </rPh>
    <rPh sb="1" eb="2">
      <t>ju</t>
    </rPh>
    <rPh sb="2" eb="3">
      <t>wai</t>
    </rPh>
    <rPh sb="3" eb="4">
      <t>tiao'zheng</t>
    </rPh>
    <rPh sb="6" eb="7">
      <t>di'yi'pi</t>
    </rPh>
    <phoneticPr fontId="5" type="noConversion"/>
  </si>
  <si>
    <r>
      <t>程序开发</t>
    </r>
    <r>
      <rPr>
        <sz val="10"/>
        <color theme="0" tint="-0.249977111117893"/>
        <rFont val="微软雅黑"/>
        <family val="2"/>
        <charset val="134"/>
      </rPr>
      <t>，QA测试</t>
    </r>
    <rPh sb="0" eb="1">
      <t>cheng'xu</t>
    </rPh>
    <rPh sb="2" eb="3">
      <t>kai'fa</t>
    </rPh>
    <rPh sb="7" eb="8">
      <t>ce'shi</t>
    </rPh>
    <phoneticPr fontId="5" type="noConversion"/>
  </si>
  <si>
    <t>设计文档，封文档，程序开发</t>
    <rPh sb="0" eb="1">
      <t>she'ji</t>
    </rPh>
    <rPh sb="2" eb="3">
      <t>wen'dang</t>
    </rPh>
    <rPh sb="5" eb="6">
      <t>feng'wen'dang</t>
    </rPh>
    <rPh sb="9" eb="10">
      <t>cheng'xu</t>
    </rPh>
    <rPh sb="11" eb="12">
      <t>kai'fa</t>
    </rPh>
    <phoneticPr fontId="5" type="noConversion"/>
  </si>
  <si>
    <r>
      <rPr>
        <sz val="10"/>
        <color theme="0" tint="-0.249977111117893"/>
        <rFont val="微软雅黑"/>
        <family val="2"/>
        <charset val="134"/>
      </rPr>
      <t>封文档，程序开发，</t>
    </r>
    <r>
      <rPr>
        <sz val="10"/>
        <color theme="1"/>
        <rFont val="微软雅黑"/>
        <family val="2"/>
        <charset val="134"/>
      </rPr>
      <t>QA测试</t>
    </r>
    <rPh sb="0" eb="1">
      <t>feng'wen'dang</t>
    </rPh>
    <rPh sb="4" eb="5">
      <t>cheng'xu</t>
    </rPh>
    <rPh sb="6" eb="7">
      <t>kai'fa</t>
    </rPh>
    <rPh sb="11" eb="12">
      <t>ce's</t>
    </rPh>
    <phoneticPr fontId="5" type="noConversion"/>
  </si>
  <si>
    <r>
      <t>设计文档</t>
    </r>
    <r>
      <rPr>
        <sz val="10"/>
        <color theme="0" tint="-0.249977111117893"/>
        <rFont val="微软雅黑"/>
        <family val="2"/>
        <charset val="134"/>
      </rPr>
      <t>，封文档</t>
    </r>
    <rPh sb="0" eb="1">
      <t>she'ji</t>
    </rPh>
    <rPh sb="2" eb="3">
      <t>wen'dang</t>
    </rPh>
    <rPh sb="5" eb="6">
      <t>feng'wen'dang</t>
    </rPh>
    <phoneticPr fontId="5" type="noConversion"/>
  </si>
  <si>
    <t>特效</t>
  </si>
  <si>
    <t>动作，特效</t>
    <rPh sb="0" eb="1">
      <t>dong'zuo</t>
    </rPh>
    <rPh sb="3" eb="4">
      <t>te'x</t>
    </rPh>
    <phoneticPr fontId="5" type="noConversion"/>
  </si>
  <si>
    <r>
      <rPr>
        <sz val="10"/>
        <color theme="1"/>
        <rFont val="微软雅黑"/>
        <family val="2"/>
        <charset val="134"/>
      </rPr>
      <t>动作，</t>
    </r>
    <r>
      <rPr>
        <sz val="10"/>
        <color theme="0" tint="-0.249977111117893"/>
        <rFont val="微软雅黑"/>
        <family val="2"/>
        <charset val="134"/>
      </rPr>
      <t>特效</t>
    </r>
    <rPh sb="0" eb="1">
      <t>dong'zuo</t>
    </rPh>
    <rPh sb="3" eb="4">
      <t>te'x</t>
    </rPh>
    <phoneticPr fontId="5" type="noConversion"/>
  </si>
  <si>
    <t>3D</t>
    <phoneticPr fontId="5" type="noConversion"/>
  </si>
  <si>
    <r>
      <t>3D，</t>
    </r>
    <r>
      <rPr>
        <sz val="10"/>
        <color theme="0" tint="-0.34998626667073579"/>
        <rFont val="微软雅黑"/>
        <family val="2"/>
        <charset val="134"/>
      </rPr>
      <t>动作</t>
    </r>
    <rPh sb="3" eb="4">
      <t>dong'zuo</t>
    </rPh>
    <phoneticPr fontId="5" type="noConversion"/>
  </si>
  <si>
    <t>3D，动作</t>
    <rPh sb="3" eb="4">
      <t>dong'zuo</t>
    </rPh>
    <phoneticPr fontId="5" type="noConversion"/>
  </si>
  <si>
    <r>
      <t>3D，</t>
    </r>
    <r>
      <rPr>
        <sz val="10"/>
        <color theme="0" tint="-0.34998626667073579"/>
        <rFont val="微软雅黑"/>
        <family val="2"/>
        <charset val="134"/>
      </rPr>
      <t>动作，特效</t>
    </r>
    <rPh sb="3" eb="4">
      <t>dong'zuo</t>
    </rPh>
    <rPh sb="6" eb="7">
      <t>te'xiao</t>
    </rPh>
    <phoneticPr fontId="5" type="noConversion"/>
  </si>
  <si>
    <r>
      <t>原画</t>
    </r>
    <r>
      <rPr>
        <sz val="10"/>
        <color theme="0" tint="-0.34998626667073579"/>
        <rFont val="微软雅黑"/>
        <family val="2"/>
        <charset val="134"/>
      </rPr>
      <t>，3D</t>
    </r>
    <rPh sb="0" eb="1">
      <t>yuan'hua</t>
    </rPh>
    <phoneticPr fontId="5" type="noConversion"/>
  </si>
  <si>
    <r>
      <t>资源</t>
    </r>
    <r>
      <rPr>
        <sz val="10"/>
        <color theme="0" tint="-0.34998626667073579"/>
        <rFont val="微软雅黑"/>
        <family val="2"/>
        <charset val="134"/>
      </rPr>
      <t>，拼接</t>
    </r>
    <rPh sb="0" eb="1">
      <t>zi'yuan</t>
    </rPh>
    <rPh sb="3" eb="4">
      <t>pin'jie</t>
    </rPh>
    <phoneticPr fontId="5" type="noConversion"/>
  </si>
  <si>
    <t>如果不是程序功能能解决，建议降低配置优先级-kathy</t>
    <phoneticPr fontId="5" type="noConversion"/>
  </si>
  <si>
    <t>充值商店界面版面和功能补充</t>
  </si>
  <si>
    <t>配置新手</t>
  </si>
  <si>
    <t>系统设置</t>
    <phoneticPr fontId="5" type="noConversion"/>
  </si>
  <si>
    <t>AOE特效具体需求</t>
    <phoneticPr fontId="5" type="noConversion"/>
  </si>
  <si>
    <t>区分技能重要程度，筛选需要做的</t>
    <phoneticPr fontId="5" type="noConversion"/>
  </si>
  <si>
    <t>？？</t>
  </si>
  <si>
    <t>抽蛋内容设计，配置</t>
  </si>
  <si>
    <t>道具翻译需求补充（装备以外）</t>
  </si>
  <si>
    <t>任务内容配置 3-4章</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</si>
</sst>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微软雅黑"/>
      <family val="2"/>
      <charset val="134"/>
    </font>
    <font>
      <sz val="11"/>
      <color theme="1"/>
      <name val="微软雅黑"/>
      <family val="2"/>
      <charset val="134"/>
    </font>
    <font>
      <sz val="12"/>
      <color theme="1"/>
      <name val="Calibri"/>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Calibri"/>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Calibri"/>
      <family val="3"/>
      <charset val="134"/>
      <scheme val="minor"/>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
      <sz val="10"/>
      <color theme="0" tint="-0.249977111117893"/>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19">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xf numFmtId="0" fontId="28" fillId="0" borderId="1" xfId="1" applyFont="1" applyFill="1" applyBorder="1" applyAlignment="1">
      <alignment vertical="center"/>
    </xf>
    <xf numFmtId="0" fontId="28" fillId="0" borderId="1" xfId="1" applyFont="1" applyFill="1" applyBorder="1" applyAlignment="1">
      <alignment vertical="center" wrapText="1"/>
    </xf>
    <xf numFmtId="0" fontId="0" fillId="5" borderId="0" xfId="1" applyFont="1" applyFill="1" applyBorder="1" applyAlignment="1">
      <alignment horizontal="left" vertical="center" wrapText="1"/>
    </xf>
    <xf numFmtId="0" fontId="0" fillId="5" borderId="0" xfId="0" applyFont="1" applyFill="1" applyAlignment="1">
      <alignment horizontal="left"/>
    </xf>
    <xf numFmtId="0" fontId="0" fillId="5" borderId="0" xfId="0" applyFont="1" applyFill="1"/>
    <xf numFmtId="0" fontId="0" fillId="5" borderId="0" xfId="0" applyFont="1" applyFill="1" applyBorder="1"/>
    <xf numFmtId="0" fontId="0" fillId="6" borderId="0" xfId="0" applyFont="1" applyFill="1"/>
    <xf numFmtId="0" fontId="0" fillId="6" borderId="0" xfId="0" applyFont="1" applyFill="1" applyAlignment="1">
      <alignment horizontal="left"/>
    </xf>
    <xf numFmtId="0" fontId="0" fillId="6" borderId="0" xfId="1" applyFont="1" applyFill="1" applyBorder="1" applyAlignment="1">
      <alignment horizontal="left" vertical="center" wrapText="1"/>
    </xf>
    <xf numFmtId="0" fontId="19" fillId="0" borderId="0" xfId="0" applyFont="1" applyAlignment="1">
      <alignment horizontal="center"/>
    </xf>
    <xf numFmtId="0" fontId="0" fillId="5" borderId="0" xfId="0" applyFill="1"/>
    <xf numFmtId="0" fontId="4" fillId="0" borderId="0" xfId="0" applyFont="1" applyFill="1"/>
    <xf numFmtId="0" fontId="0" fillId="0" borderId="0" xfId="0" applyFont="1" applyFill="1" applyBorder="1"/>
    <xf numFmtId="0" fontId="0" fillId="0" borderId="0" xfId="0" applyFont="1" applyFill="1" applyAlignment="1">
      <alignment horizontal="right" wrapText="1"/>
    </xf>
    <xf numFmtId="0" fontId="29" fillId="0" borderId="1" xfId="1" applyFont="1" applyFill="1" applyBorder="1" applyAlignment="1">
      <alignment vertical="center"/>
    </xf>
    <xf numFmtId="0" fontId="29" fillId="0" borderId="1" xfId="0" applyFont="1" applyFill="1" applyBorder="1" applyAlignment="1">
      <alignment horizontal="center" vertical="center"/>
    </xf>
    <xf numFmtId="0" fontId="29" fillId="0" borderId="1" xfId="1" applyFont="1" applyFill="1" applyBorder="1" applyAlignment="1">
      <alignment horizontal="center" vertical="center" wrapText="1"/>
    </xf>
    <xf numFmtId="0" fontId="28" fillId="0" borderId="1" xfId="0" applyFont="1" applyFill="1" applyBorder="1" applyAlignment="1">
      <alignment horizontal="center" vertical="center"/>
    </xf>
  </cellXfs>
  <cellStyles count="17">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Hyperlink" xfId="15" builtinId="8" hidden="1"/>
    <cellStyle name="Normal" xfId="0" builtinId="0"/>
    <cellStyle name="Normal 2" xfId="8"/>
    <cellStyle name="常规 2" xfId="1"/>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zoomScale="150" zoomScaleNormal="150" zoomScalePageLayoutView="150" workbookViewId="0">
      <selection activeCell="J109" sqref="D109:J109"/>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48" x14ac:dyDescent="0.25">
      <c r="B2" s="6" t="s">
        <v>2</v>
      </c>
      <c r="C2" s="6" t="s">
        <v>3</v>
      </c>
      <c r="D2" s="7" t="s">
        <v>683</v>
      </c>
      <c r="F2" s="8"/>
      <c r="G2" s="6" t="s">
        <v>4</v>
      </c>
      <c r="H2" s="6" t="s">
        <v>5</v>
      </c>
      <c r="I2" s="8"/>
    </row>
    <row r="3" spans="1:13" ht="48" x14ac:dyDescent="0.25">
      <c r="C3" s="6" t="s">
        <v>6</v>
      </c>
      <c r="D3" s="7" t="s">
        <v>208</v>
      </c>
      <c r="F3" s="8"/>
      <c r="G3" s="6" t="s">
        <v>7</v>
      </c>
      <c r="H3" s="6" t="s">
        <v>8</v>
      </c>
      <c r="I3" s="8"/>
    </row>
    <row r="4" spans="1:13" ht="32" x14ac:dyDescent="0.25">
      <c r="C4" s="6" t="s">
        <v>9</v>
      </c>
      <c r="D4" s="7" t="s">
        <v>620</v>
      </c>
      <c r="F4" s="8"/>
      <c r="G4" s="6" t="s">
        <v>10</v>
      </c>
      <c r="H4" s="6" t="s">
        <v>11</v>
      </c>
      <c r="I4" s="8"/>
    </row>
    <row r="5" spans="1:13" x14ac:dyDescent="0.25">
      <c r="B5" s="6" t="s">
        <v>185</v>
      </c>
      <c r="C5" s="6" t="s">
        <v>12</v>
      </c>
      <c r="D5" s="7" t="s">
        <v>623</v>
      </c>
      <c r="F5" s="8"/>
      <c r="G5" s="6" t="s">
        <v>13</v>
      </c>
      <c r="H5" s="6" t="s">
        <v>14</v>
      </c>
      <c r="I5" s="8"/>
    </row>
    <row r="6" spans="1:13" x14ac:dyDescent="0.25">
      <c r="C6" s="6" t="s">
        <v>15</v>
      </c>
      <c r="D6" s="7" t="s">
        <v>686</v>
      </c>
      <c r="F6" s="8"/>
      <c r="G6" s="6" t="s">
        <v>16</v>
      </c>
      <c r="H6" s="6" t="s">
        <v>17</v>
      </c>
      <c r="I6" s="8"/>
    </row>
    <row r="7" spans="1:13" x14ac:dyDescent="0.25">
      <c r="B7" s="6"/>
      <c r="C7" s="6" t="s">
        <v>18</v>
      </c>
      <c r="D7" s="7" t="s">
        <v>687</v>
      </c>
      <c r="F7" s="11"/>
      <c r="G7" s="6" t="s">
        <v>19</v>
      </c>
      <c r="H7" s="6" t="s">
        <v>20</v>
      </c>
    </row>
    <row r="8" spans="1:13" x14ac:dyDescent="0.25">
      <c r="B8" s="6"/>
      <c r="C8" s="6" t="s">
        <v>21</v>
      </c>
      <c r="D8" s="7"/>
      <c r="F8" s="12"/>
      <c r="G8" s="6" t="s">
        <v>22</v>
      </c>
      <c r="H8" s="6" t="s">
        <v>23</v>
      </c>
    </row>
    <row r="9" spans="1:13" x14ac:dyDescent="0.25">
      <c r="B9" s="6" t="s">
        <v>24</v>
      </c>
      <c r="C9" s="6" t="s">
        <v>25</v>
      </c>
      <c r="D9" s="7" t="s">
        <v>206</v>
      </c>
      <c r="F9" s="11"/>
    </row>
    <row r="10" spans="1:13" x14ac:dyDescent="0.25">
      <c r="B10" s="6"/>
      <c r="C10" s="6" t="s">
        <v>26</v>
      </c>
      <c r="D10" s="55"/>
      <c r="F10" s="11"/>
      <c r="G10" s="6"/>
      <c r="H10" s="6"/>
    </row>
    <row r="11" spans="1:13" x14ac:dyDescent="0.25">
      <c r="B11" s="6"/>
      <c r="C11" s="6" t="s">
        <v>27</v>
      </c>
      <c r="D11" s="7" t="s">
        <v>207</v>
      </c>
      <c r="F11" s="11"/>
      <c r="G11" s="6"/>
      <c r="H11" s="6"/>
    </row>
    <row r="12" spans="1:13" x14ac:dyDescent="0.25">
      <c r="C12" s="6" t="s">
        <v>28</v>
      </c>
      <c r="D12" s="10"/>
      <c r="F12" s="12"/>
    </row>
    <row r="13" spans="1:13" x14ac:dyDescent="0.25">
      <c r="A13" s="13"/>
      <c r="B13" s="14"/>
      <c r="C13" s="14"/>
      <c r="D13" s="15"/>
      <c r="E13" s="13"/>
      <c r="F13" s="13"/>
      <c r="G13" s="13"/>
      <c r="H13" s="16" t="s">
        <v>98</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172</v>
      </c>
      <c r="I14" s="18" t="s">
        <v>173</v>
      </c>
      <c r="J14" s="18" t="s">
        <v>174</v>
      </c>
      <c r="K14" s="18" t="s">
        <v>175</v>
      </c>
      <c r="L14" s="18" t="s">
        <v>176</v>
      </c>
      <c r="M14" s="18" t="s">
        <v>36</v>
      </c>
    </row>
    <row r="15" spans="1:13" s="9" customFormat="1" x14ac:dyDescent="0.25">
      <c r="A15" s="19">
        <v>1</v>
      </c>
      <c r="B15" s="19" t="s">
        <v>77</v>
      </c>
      <c r="C15" s="19" t="s">
        <v>77</v>
      </c>
      <c r="D15" s="20" t="s">
        <v>618</v>
      </c>
      <c r="E15" s="19">
        <v>1</v>
      </c>
      <c r="F15" s="21" t="s">
        <v>619</v>
      </c>
      <c r="G15" s="19" t="s">
        <v>131</v>
      </c>
      <c r="H15" s="21" t="s">
        <v>619</v>
      </c>
      <c r="I15" s="18"/>
      <c r="J15" s="18"/>
      <c r="K15" s="18"/>
      <c r="L15" s="18"/>
      <c r="M15" s="18"/>
    </row>
    <row r="16" spans="1:13" s="9" customFormat="1" x14ac:dyDescent="0.25">
      <c r="A16" s="19">
        <f>A15+1</f>
        <v>2</v>
      </c>
      <c r="B16" s="19" t="s">
        <v>37</v>
      </c>
      <c r="C16" s="19" t="s">
        <v>38</v>
      </c>
      <c r="D16" s="20" t="s">
        <v>163</v>
      </c>
      <c r="E16" s="19">
        <v>1</v>
      </c>
      <c r="F16" s="21" t="s">
        <v>40</v>
      </c>
      <c r="G16" s="19" t="s">
        <v>131</v>
      </c>
      <c r="H16" s="21" t="s">
        <v>40</v>
      </c>
      <c r="I16" s="21"/>
      <c r="J16" s="21"/>
      <c r="K16" s="21"/>
      <c r="L16" s="21"/>
      <c r="M16" s="21"/>
    </row>
    <row r="17" spans="1:13" s="9" customFormat="1" x14ac:dyDescent="0.25">
      <c r="A17" s="19">
        <f t="shared" ref="A17:A26" si="0">A16+1</f>
        <v>3</v>
      </c>
      <c r="B17" s="19" t="s">
        <v>37</v>
      </c>
      <c r="C17" s="19" t="s">
        <v>49</v>
      </c>
      <c r="D17" s="20" t="s">
        <v>50</v>
      </c>
      <c r="E17" s="19">
        <v>1</v>
      </c>
      <c r="F17" s="21" t="s">
        <v>40</v>
      </c>
      <c r="G17" s="19" t="s">
        <v>131</v>
      </c>
      <c r="H17" s="21" t="s">
        <v>40</v>
      </c>
      <c r="I17" s="21"/>
      <c r="J17" s="21"/>
      <c r="K17" s="21"/>
      <c r="L17" s="21"/>
      <c r="M17" s="21"/>
    </row>
    <row r="18" spans="1:13" s="9" customFormat="1" x14ac:dyDescent="0.25">
      <c r="A18" s="19">
        <f t="shared" si="0"/>
        <v>4</v>
      </c>
      <c r="B18" s="19" t="s">
        <v>9</v>
      </c>
      <c r="C18" s="21" t="s">
        <v>46</v>
      </c>
      <c r="D18" s="20" t="s">
        <v>52</v>
      </c>
      <c r="E18" s="19">
        <v>1</v>
      </c>
      <c r="F18" s="21" t="s">
        <v>47</v>
      </c>
      <c r="G18" s="19" t="s">
        <v>131</v>
      </c>
      <c r="H18" s="21" t="s">
        <v>682</v>
      </c>
      <c r="I18" s="21"/>
      <c r="K18" s="21"/>
      <c r="L18" s="21"/>
      <c r="M18" s="21"/>
    </row>
    <row r="19" spans="1:13" s="9" customFormat="1" x14ac:dyDescent="0.25">
      <c r="A19" s="19">
        <f>A18+1</f>
        <v>5</v>
      </c>
      <c r="B19" s="19" t="s">
        <v>37</v>
      </c>
      <c r="C19" s="19" t="s">
        <v>45</v>
      </c>
      <c r="D19" s="115" t="s">
        <v>162</v>
      </c>
      <c r="E19" s="19">
        <v>1</v>
      </c>
      <c r="F19" s="21" t="s">
        <v>40</v>
      </c>
      <c r="G19" s="19" t="s">
        <v>131</v>
      </c>
      <c r="H19" s="21" t="s">
        <v>40</v>
      </c>
      <c r="I19" s="21"/>
      <c r="J19" s="21"/>
      <c r="K19" s="21"/>
      <c r="L19" s="21"/>
      <c r="M19" s="21"/>
    </row>
    <row r="20" spans="1:13" s="9" customFormat="1" x14ac:dyDescent="0.25">
      <c r="A20" s="19">
        <f t="shared" si="0"/>
        <v>6</v>
      </c>
      <c r="B20" s="19" t="s">
        <v>37</v>
      </c>
      <c r="C20" s="19" t="s">
        <v>38</v>
      </c>
      <c r="D20" s="20" t="s">
        <v>39</v>
      </c>
      <c r="E20" s="19">
        <v>1</v>
      </c>
      <c r="F20" s="21" t="s">
        <v>40</v>
      </c>
      <c r="G20" s="19"/>
      <c r="H20" s="116" t="s">
        <v>56</v>
      </c>
      <c r="I20" s="21" t="s">
        <v>773</v>
      </c>
      <c r="J20" s="21" t="s">
        <v>772</v>
      </c>
      <c r="K20" s="21"/>
      <c r="L20" s="21"/>
      <c r="M20" s="21"/>
    </row>
    <row r="21" spans="1:13" x14ac:dyDescent="0.25">
      <c r="A21" s="19">
        <f>A20+1</f>
        <v>7</v>
      </c>
      <c r="B21" s="19" t="s">
        <v>37</v>
      </c>
      <c r="C21" s="22" t="s">
        <v>58</v>
      </c>
      <c r="D21" s="20" t="s">
        <v>59</v>
      </c>
      <c r="E21" s="19">
        <v>1</v>
      </c>
      <c r="F21" s="21" t="s">
        <v>40</v>
      </c>
      <c r="G21" s="19" t="s">
        <v>131</v>
      </c>
      <c r="H21" s="21" t="s">
        <v>61</v>
      </c>
      <c r="I21" s="21" t="s">
        <v>40</v>
      </c>
      <c r="J21" s="21"/>
      <c r="K21" s="21"/>
      <c r="L21" s="21"/>
      <c r="M21" s="21"/>
    </row>
    <row r="22" spans="1:13" x14ac:dyDescent="0.25">
      <c r="A22" s="19">
        <f t="shared" si="0"/>
        <v>8</v>
      </c>
      <c r="B22" s="19" t="s">
        <v>9</v>
      </c>
      <c r="C22" s="21" t="s">
        <v>46</v>
      </c>
      <c r="D22" s="20" t="s">
        <v>60</v>
      </c>
      <c r="E22" s="19">
        <v>1</v>
      </c>
      <c r="F22" s="21" t="s">
        <v>47</v>
      </c>
      <c r="G22" s="19" t="s">
        <v>131</v>
      </c>
      <c r="H22" s="21" t="s">
        <v>48</v>
      </c>
      <c r="I22" s="21"/>
      <c r="J22" s="21"/>
      <c r="K22" s="21"/>
      <c r="L22" s="5"/>
      <c r="M22" s="21"/>
    </row>
    <row r="23" spans="1:13" x14ac:dyDescent="0.25">
      <c r="A23" s="19">
        <f t="shared" si="0"/>
        <v>9</v>
      </c>
      <c r="B23" s="19" t="s">
        <v>37</v>
      </c>
      <c r="C23" s="19" t="s">
        <v>66</v>
      </c>
      <c r="D23" s="20" t="s">
        <v>67</v>
      </c>
      <c r="E23" s="19">
        <v>1</v>
      </c>
      <c r="F23" s="21" t="s">
        <v>40</v>
      </c>
      <c r="G23" s="19" t="s">
        <v>131</v>
      </c>
      <c r="H23" s="21" t="s">
        <v>61</v>
      </c>
      <c r="I23" s="21" t="s">
        <v>40</v>
      </c>
      <c r="J23" s="21"/>
      <c r="K23" s="21"/>
      <c r="L23" s="21"/>
      <c r="M23" s="21"/>
    </row>
    <row r="24" spans="1:13" x14ac:dyDescent="0.25">
      <c r="A24" s="19">
        <f t="shared" si="0"/>
        <v>10</v>
      </c>
      <c r="B24" s="19" t="s">
        <v>9</v>
      </c>
      <c r="C24" s="21" t="s">
        <v>46</v>
      </c>
      <c r="D24" s="20" t="s">
        <v>69</v>
      </c>
      <c r="E24" s="19">
        <v>1</v>
      </c>
      <c r="F24" s="21" t="s">
        <v>47</v>
      </c>
      <c r="G24" s="19" t="s">
        <v>131</v>
      </c>
      <c r="H24" s="21" t="s">
        <v>48</v>
      </c>
      <c r="I24" s="21"/>
      <c r="J24" s="21"/>
      <c r="K24" s="21"/>
      <c r="L24" s="21"/>
      <c r="M24" s="21"/>
    </row>
    <row r="25" spans="1:13" x14ac:dyDescent="0.25">
      <c r="A25" s="19">
        <f t="shared" si="0"/>
        <v>11</v>
      </c>
      <c r="B25" s="19" t="s">
        <v>37</v>
      </c>
      <c r="C25" s="21" t="s">
        <v>661</v>
      </c>
      <c r="D25" s="20" t="s">
        <v>774</v>
      </c>
      <c r="E25" s="19">
        <v>1</v>
      </c>
      <c r="F25" s="21" t="s">
        <v>40</v>
      </c>
      <c r="G25" s="19"/>
      <c r="H25" s="21" t="s">
        <v>626</v>
      </c>
      <c r="I25" s="116" t="s">
        <v>40</v>
      </c>
      <c r="J25" s="21"/>
      <c r="K25" s="21"/>
      <c r="M25" s="21"/>
    </row>
    <row r="26" spans="1:13" x14ac:dyDescent="0.25">
      <c r="A26" s="19">
        <f t="shared" si="0"/>
        <v>12</v>
      </c>
      <c r="B26" s="23" t="s">
        <v>53</v>
      </c>
      <c r="C26" s="21" t="s">
        <v>54</v>
      </c>
      <c r="D26" s="20" t="s">
        <v>55</v>
      </c>
      <c r="E26" s="19">
        <v>1</v>
      </c>
      <c r="F26" s="21" t="s">
        <v>40</v>
      </c>
      <c r="G26" s="21"/>
      <c r="H26" s="22"/>
      <c r="I26" s="21" t="s">
        <v>61</v>
      </c>
      <c r="J26" s="21" t="s">
        <v>40</v>
      </c>
      <c r="K26" s="24"/>
      <c r="L26" s="24"/>
      <c r="M26" s="21"/>
    </row>
    <row r="27" spans="1:13" x14ac:dyDescent="0.25">
      <c r="A27" s="19">
        <f t="shared" ref="A27:A83" si="1">A26+1</f>
        <v>13</v>
      </c>
      <c r="B27" s="19" t="s">
        <v>9</v>
      </c>
      <c r="C27" s="21" t="s">
        <v>46</v>
      </c>
      <c r="D27" s="25" t="s">
        <v>57</v>
      </c>
      <c r="E27" s="19">
        <v>1</v>
      </c>
      <c r="F27" s="21" t="s">
        <v>48</v>
      </c>
      <c r="G27" s="21" t="s">
        <v>131</v>
      </c>
      <c r="H27" s="22" t="s">
        <v>48</v>
      </c>
      <c r="I27" s="21"/>
      <c r="J27" s="21"/>
      <c r="K27" s="24"/>
      <c r="L27" s="24"/>
      <c r="M27" s="21"/>
    </row>
    <row r="28" spans="1:13" x14ac:dyDescent="0.25">
      <c r="A28" s="19">
        <f t="shared" si="1"/>
        <v>14</v>
      </c>
      <c r="B28" s="19" t="s">
        <v>9</v>
      </c>
      <c r="C28" s="21" t="s">
        <v>184</v>
      </c>
      <c r="D28" s="25" t="s">
        <v>183</v>
      </c>
      <c r="E28" s="19">
        <v>1</v>
      </c>
      <c r="F28" s="21" t="s">
        <v>48</v>
      </c>
      <c r="G28" s="21"/>
      <c r="H28" s="117" t="s">
        <v>47</v>
      </c>
      <c r="I28" s="21"/>
      <c r="J28" s="21"/>
      <c r="K28" s="22" t="s">
        <v>47</v>
      </c>
      <c r="L28" s="24"/>
      <c r="M28" s="21"/>
    </row>
    <row r="29" spans="1:13" x14ac:dyDescent="0.25">
      <c r="A29" s="19">
        <f>A28+1</f>
        <v>15</v>
      </c>
      <c r="B29" s="21" t="s">
        <v>3</v>
      </c>
      <c r="C29" s="21" t="s">
        <v>660</v>
      </c>
      <c r="D29" s="20" t="s">
        <v>658</v>
      </c>
      <c r="E29" s="19">
        <v>1</v>
      </c>
      <c r="F29" s="21" t="s">
        <v>40</v>
      </c>
      <c r="G29" s="19" t="s">
        <v>131</v>
      </c>
      <c r="H29" s="21" t="s">
        <v>629</v>
      </c>
      <c r="I29" s="21" t="s">
        <v>693</v>
      </c>
      <c r="J29" s="116" t="s">
        <v>40</v>
      </c>
      <c r="K29" s="24"/>
      <c r="L29" s="21"/>
      <c r="M29" s="22"/>
    </row>
    <row r="30" spans="1:13" x14ac:dyDescent="0.25">
      <c r="A30" s="19">
        <f t="shared" si="1"/>
        <v>16</v>
      </c>
      <c r="B30" s="19" t="s">
        <v>9</v>
      </c>
      <c r="C30" s="21" t="s">
        <v>46</v>
      </c>
      <c r="D30" s="20" t="s">
        <v>659</v>
      </c>
      <c r="E30" s="19">
        <v>1</v>
      </c>
      <c r="F30" s="21" t="s">
        <v>48</v>
      </c>
      <c r="G30" s="19" t="s">
        <v>131</v>
      </c>
      <c r="H30" s="21"/>
      <c r="I30" s="21" t="s">
        <v>48</v>
      </c>
      <c r="J30" s="21"/>
      <c r="K30" s="24"/>
      <c r="L30" s="21"/>
      <c r="M30" s="22"/>
    </row>
    <row r="31" spans="1:13" x14ac:dyDescent="0.25">
      <c r="A31" s="19">
        <f t="shared" ref="A31:A80" si="2">$A30+1</f>
        <v>17</v>
      </c>
      <c r="B31" s="21" t="s">
        <v>3</v>
      </c>
      <c r="C31" s="21" t="s">
        <v>77</v>
      </c>
      <c r="D31" s="25" t="s">
        <v>775</v>
      </c>
      <c r="E31" s="19">
        <v>1</v>
      </c>
      <c r="F31" s="21" t="s">
        <v>40</v>
      </c>
      <c r="G31" s="19"/>
      <c r="I31" s="116" t="s">
        <v>56</v>
      </c>
      <c r="J31" s="21" t="s">
        <v>626</v>
      </c>
      <c r="K31" s="21" t="s">
        <v>40</v>
      </c>
      <c r="L31" s="21"/>
      <c r="M31" s="22"/>
    </row>
    <row r="32" spans="1:13" x14ac:dyDescent="0.25">
      <c r="A32" s="19">
        <f t="shared" si="1"/>
        <v>18</v>
      </c>
      <c r="B32" s="19" t="s">
        <v>9</v>
      </c>
      <c r="C32" s="21" t="s">
        <v>46</v>
      </c>
      <c r="D32" s="20" t="s">
        <v>205</v>
      </c>
      <c r="E32" s="19">
        <v>1</v>
      </c>
      <c r="F32" s="21" t="s">
        <v>48</v>
      </c>
      <c r="G32" s="19" t="s">
        <v>131</v>
      </c>
      <c r="H32" s="21"/>
      <c r="I32" s="21"/>
      <c r="J32" s="21" t="s">
        <v>48</v>
      </c>
      <c r="K32" s="21"/>
      <c r="L32" s="21"/>
      <c r="M32" s="22"/>
    </row>
    <row r="33" spans="1:13" x14ac:dyDescent="0.25">
      <c r="A33" s="19">
        <f t="shared" si="2"/>
        <v>19</v>
      </c>
      <c r="B33" s="21" t="s">
        <v>3</v>
      </c>
      <c r="C33" s="21" t="s">
        <v>63</v>
      </c>
      <c r="D33" s="25" t="s">
        <v>64</v>
      </c>
      <c r="E33" s="19">
        <v>1</v>
      </c>
      <c r="F33" s="21" t="s">
        <v>40</v>
      </c>
      <c r="G33" s="19"/>
      <c r="H33" s="21"/>
      <c r="I33" s="21"/>
      <c r="J33" s="116" t="s">
        <v>48</v>
      </c>
      <c r="K33" s="21"/>
      <c r="L33" s="21"/>
      <c r="M33" s="22"/>
    </row>
    <row r="34" spans="1:13" s="9" customFormat="1" x14ac:dyDescent="0.25">
      <c r="A34" s="19">
        <f t="shared" si="1"/>
        <v>20</v>
      </c>
      <c r="B34" s="19" t="s">
        <v>9</v>
      </c>
      <c r="C34" s="21" t="s">
        <v>46</v>
      </c>
      <c r="D34" s="20" t="s">
        <v>65</v>
      </c>
      <c r="E34" s="19">
        <v>1</v>
      </c>
      <c r="F34" s="21" t="s">
        <v>48</v>
      </c>
      <c r="G34" s="19"/>
      <c r="H34" s="21"/>
      <c r="I34" s="21"/>
      <c r="J34" s="116" t="s">
        <v>48</v>
      </c>
      <c r="K34" s="21"/>
      <c r="L34" s="21"/>
      <c r="M34" s="21"/>
    </row>
    <row r="35" spans="1:13" s="9" customFormat="1" x14ac:dyDescent="0.25">
      <c r="A35" s="19">
        <f t="shared" si="2"/>
        <v>21</v>
      </c>
      <c r="B35" s="19" t="s">
        <v>3</v>
      </c>
      <c r="C35" s="21" t="s">
        <v>77</v>
      </c>
      <c r="D35" s="20" t="s">
        <v>190</v>
      </c>
      <c r="E35" s="19">
        <v>2</v>
      </c>
      <c r="F35" s="21" t="s">
        <v>40</v>
      </c>
      <c r="G35" s="19"/>
      <c r="H35" s="21" t="s">
        <v>624</v>
      </c>
      <c r="I35" s="21" t="s">
        <v>776</v>
      </c>
      <c r="J35" s="21"/>
      <c r="K35" s="21"/>
      <c r="L35" s="21"/>
      <c r="M35" s="21"/>
    </row>
    <row r="36" spans="1:13" s="9" customFormat="1" x14ac:dyDescent="0.25">
      <c r="A36" s="19">
        <f t="shared" si="1"/>
        <v>22</v>
      </c>
      <c r="B36" s="19" t="s">
        <v>37</v>
      </c>
      <c r="C36" s="19" t="s">
        <v>70</v>
      </c>
      <c r="D36" s="20" t="s">
        <v>179</v>
      </c>
      <c r="E36" s="19">
        <v>2</v>
      </c>
      <c r="F36" s="21" t="s">
        <v>40</v>
      </c>
      <c r="G36" s="19"/>
      <c r="H36" s="21"/>
      <c r="I36" s="21" t="s">
        <v>777</v>
      </c>
      <c r="J36" s="21" t="s">
        <v>778</v>
      </c>
      <c r="K36" s="116" t="s">
        <v>40</v>
      </c>
      <c r="L36" s="21"/>
      <c r="M36" s="21"/>
    </row>
    <row r="37" spans="1:13" s="9" customFormat="1" x14ac:dyDescent="0.25">
      <c r="A37" s="19">
        <f t="shared" si="2"/>
        <v>23</v>
      </c>
      <c r="B37" s="19" t="s">
        <v>9</v>
      </c>
      <c r="C37" s="21" t="s">
        <v>46</v>
      </c>
      <c r="D37" s="20" t="s">
        <v>186</v>
      </c>
      <c r="E37" s="19">
        <v>2</v>
      </c>
      <c r="F37" s="21" t="s">
        <v>48</v>
      </c>
      <c r="G37" s="19"/>
      <c r="H37" s="21"/>
      <c r="I37" s="21"/>
      <c r="J37" s="21" t="s">
        <v>48</v>
      </c>
      <c r="K37" s="21"/>
      <c r="L37" s="21"/>
      <c r="M37" s="21"/>
    </row>
    <row r="38" spans="1:13" x14ac:dyDescent="0.25">
      <c r="A38" s="19">
        <f t="shared" si="1"/>
        <v>24</v>
      </c>
      <c r="B38" s="19" t="s">
        <v>37</v>
      </c>
      <c r="C38" s="19" t="s">
        <v>38</v>
      </c>
      <c r="D38" s="20" t="s">
        <v>182</v>
      </c>
      <c r="E38" s="19">
        <v>2</v>
      </c>
      <c r="F38" s="21" t="s">
        <v>40</v>
      </c>
      <c r="G38" s="21"/>
      <c r="H38" s="21"/>
      <c r="I38" s="116" t="s">
        <v>625</v>
      </c>
      <c r="J38" s="21" t="s">
        <v>626</v>
      </c>
      <c r="K38" s="22" t="s">
        <v>40</v>
      </c>
      <c r="L38" s="21"/>
      <c r="M38" s="21"/>
    </row>
    <row r="39" spans="1:13" x14ac:dyDescent="0.25">
      <c r="A39" s="19">
        <f t="shared" si="2"/>
        <v>25</v>
      </c>
      <c r="B39" s="19" t="s">
        <v>37</v>
      </c>
      <c r="C39" s="19" t="s">
        <v>70</v>
      </c>
      <c r="D39" s="20" t="s">
        <v>71</v>
      </c>
      <c r="E39" s="19">
        <v>2</v>
      </c>
      <c r="F39" s="21" t="s">
        <v>40</v>
      </c>
      <c r="G39" s="19"/>
      <c r="H39" s="21"/>
      <c r="I39" s="116" t="s">
        <v>625</v>
      </c>
      <c r="J39" s="21" t="s">
        <v>779</v>
      </c>
      <c r="K39" s="21" t="s">
        <v>626</v>
      </c>
      <c r="L39" s="21" t="s">
        <v>40</v>
      </c>
      <c r="M39" s="21"/>
    </row>
    <row r="40" spans="1:13" x14ac:dyDescent="0.25">
      <c r="A40" s="19">
        <f t="shared" si="1"/>
        <v>26</v>
      </c>
      <c r="B40" s="19" t="s">
        <v>9</v>
      </c>
      <c r="C40" s="21" t="s">
        <v>46</v>
      </c>
      <c r="D40" s="20" t="s">
        <v>72</v>
      </c>
      <c r="E40" s="19">
        <v>2</v>
      </c>
      <c r="F40" s="21" t="s">
        <v>47</v>
      </c>
      <c r="G40" s="19"/>
      <c r="H40" s="21"/>
      <c r="I40" s="21"/>
      <c r="J40" s="21" t="s">
        <v>48</v>
      </c>
      <c r="K40" s="21"/>
      <c r="L40" s="21"/>
      <c r="M40" s="21"/>
    </row>
    <row r="41" spans="1:13" s="9" customFormat="1" x14ac:dyDescent="0.25">
      <c r="A41" s="19">
        <f t="shared" si="2"/>
        <v>27</v>
      </c>
      <c r="B41" s="19" t="s">
        <v>37</v>
      </c>
      <c r="C41" s="19" t="s">
        <v>43</v>
      </c>
      <c r="D41" s="20" t="s">
        <v>177</v>
      </c>
      <c r="E41" s="19">
        <v>3</v>
      </c>
      <c r="F41" s="21" t="s">
        <v>61</v>
      </c>
      <c r="G41" s="19"/>
      <c r="H41" s="21"/>
      <c r="I41" s="21"/>
      <c r="J41" s="21"/>
      <c r="K41" s="21"/>
      <c r="L41" s="21"/>
      <c r="M41" s="21"/>
    </row>
    <row r="42" spans="1:13" s="9" customFormat="1" x14ac:dyDescent="0.25">
      <c r="A42" s="19">
        <f t="shared" si="1"/>
        <v>28</v>
      </c>
      <c r="B42" s="19" t="s">
        <v>37</v>
      </c>
      <c r="C42" s="19" t="s">
        <v>43</v>
      </c>
      <c r="D42" s="20" t="s">
        <v>178</v>
      </c>
      <c r="E42" s="19">
        <v>3</v>
      </c>
      <c r="F42" s="21" t="s">
        <v>61</v>
      </c>
      <c r="G42" s="19"/>
      <c r="H42" s="21"/>
      <c r="I42" s="21"/>
      <c r="J42" s="21"/>
      <c r="K42" s="21"/>
      <c r="L42" s="21"/>
      <c r="M42" s="21"/>
    </row>
    <row r="43" spans="1:13" s="9" customFormat="1" x14ac:dyDescent="0.25">
      <c r="A43" s="19">
        <f t="shared" si="2"/>
        <v>29</v>
      </c>
      <c r="B43" s="19" t="s">
        <v>9</v>
      </c>
      <c r="C43" s="21" t="s">
        <v>46</v>
      </c>
      <c r="D43" s="20" t="s">
        <v>188</v>
      </c>
      <c r="E43" s="19">
        <v>3</v>
      </c>
      <c r="F43" s="21" t="s">
        <v>189</v>
      </c>
      <c r="G43" s="19"/>
      <c r="H43" s="21"/>
      <c r="I43" s="21"/>
      <c r="J43" s="21"/>
      <c r="K43" s="21"/>
      <c r="L43" s="21"/>
      <c r="M43" s="21"/>
    </row>
    <row r="44" spans="1:13" x14ac:dyDescent="0.25">
      <c r="A44" s="19">
        <f t="shared" si="1"/>
        <v>30</v>
      </c>
      <c r="B44" s="19" t="s">
        <v>9</v>
      </c>
      <c r="C44" s="19" t="s">
        <v>43</v>
      </c>
      <c r="D44" s="101" t="s">
        <v>181</v>
      </c>
      <c r="E44" s="19">
        <v>3</v>
      </c>
      <c r="F44" s="21" t="s">
        <v>51</v>
      </c>
      <c r="G44" s="21"/>
      <c r="H44" s="21"/>
      <c r="I44" s="21"/>
      <c r="J44" s="21"/>
      <c r="K44" s="21"/>
      <c r="L44" s="21"/>
      <c r="M44" s="21"/>
    </row>
    <row r="45" spans="1:13" x14ac:dyDescent="0.25">
      <c r="A45" s="19">
        <f t="shared" si="2"/>
        <v>31</v>
      </c>
      <c r="B45" s="19" t="s">
        <v>37</v>
      </c>
      <c r="C45" s="19" t="s">
        <v>70</v>
      </c>
      <c r="D45" s="101" t="s">
        <v>180</v>
      </c>
      <c r="E45" s="19">
        <v>3</v>
      </c>
      <c r="F45" s="21" t="s">
        <v>40</v>
      </c>
      <c r="G45" s="19"/>
      <c r="H45" s="21"/>
      <c r="I45" s="21"/>
      <c r="J45" s="21"/>
      <c r="K45" s="22"/>
      <c r="L45" s="22"/>
      <c r="M45" s="22"/>
    </row>
    <row r="46" spans="1:13" s="9" customFormat="1" x14ac:dyDescent="0.25">
      <c r="A46" s="19">
        <f t="shared" si="1"/>
        <v>32</v>
      </c>
      <c r="B46" s="19" t="s">
        <v>9</v>
      </c>
      <c r="C46" s="21" t="s">
        <v>46</v>
      </c>
      <c r="D46" s="20" t="s">
        <v>187</v>
      </c>
      <c r="E46" s="19">
        <v>3</v>
      </c>
      <c r="F46" s="21" t="s">
        <v>48</v>
      </c>
      <c r="G46" s="19"/>
      <c r="H46" s="22"/>
      <c r="I46" s="22"/>
      <c r="J46" s="22"/>
      <c r="K46" s="22"/>
      <c r="L46" s="21"/>
      <c r="M46" s="21"/>
    </row>
    <row r="47" spans="1:13" s="9" customFormat="1" x14ac:dyDescent="0.25">
      <c r="A47" s="19">
        <f t="shared" si="2"/>
        <v>33</v>
      </c>
      <c r="B47" s="19" t="s">
        <v>27</v>
      </c>
      <c r="C47" s="19" t="s">
        <v>58</v>
      </c>
      <c r="D47" s="15" t="s">
        <v>73</v>
      </c>
      <c r="E47" s="19">
        <v>1</v>
      </c>
      <c r="F47" s="21" t="s">
        <v>56</v>
      </c>
      <c r="G47" s="19"/>
      <c r="H47" s="21" t="s">
        <v>56</v>
      </c>
      <c r="I47" s="21"/>
      <c r="J47" s="21"/>
      <c r="K47" s="21"/>
      <c r="L47" s="21"/>
      <c r="M47" s="21"/>
    </row>
    <row r="48" spans="1:13" ht="15.75" customHeight="1" x14ac:dyDescent="0.25">
      <c r="A48" s="19">
        <f t="shared" si="1"/>
        <v>34</v>
      </c>
      <c r="B48" s="19" t="s">
        <v>27</v>
      </c>
      <c r="C48" s="19" t="s">
        <v>58</v>
      </c>
      <c r="D48" s="20" t="s">
        <v>164</v>
      </c>
      <c r="E48" s="19">
        <v>1</v>
      </c>
      <c r="F48" s="21" t="s">
        <v>41</v>
      </c>
      <c r="G48" s="21"/>
      <c r="H48" s="21"/>
      <c r="I48" s="24" t="s">
        <v>42</v>
      </c>
      <c r="K48" s="21" t="s">
        <v>40</v>
      </c>
      <c r="L48" s="21"/>
      <c r="M48" s="21"/>
    </row>
    <row r="49" spans="1:13" x14ac:dyDescent="0.25">
      <c r="A49" s="19">
        <f t="shared" si="2"/>
        <v>35</v>
      </c>
      <c r="B49" s="19" t="s">
        <v>27</v>
      </c>
      <c r="C49" s="19" t="s">
        <v>58</v>
      </c>
      <c r="D49" s="20" t="s">
        <v>165</v>
      </c>
      <c r="E49" s="19">
        <v>1</v>
      </c>
      <c r="F49" s="21" t="s">
        <v>40</v>
      </c>
      <c r="G49" s="21"/>
      <c r="H49" s="21"/>
      <c r="I49" s="21"/>
      <c r="J49" s="21" t="s">
        <v>42</v>
      </c>
      <c r="L49" s="21" t="s">
        <v>40</v>
      </c>
      <c r="M49" s="21"/>
    </row>
    <row r="50" spans="1:13" x14ac:dyDescent="0.25">
      <c r="A50" s="19">
        <f t="shared" si="1"/>
        <v>36</v>
      </c>
      <c r="B50" s="19" t="s">
        <v>27</v>
      </c>
      <c r="C50" s="19" t="s">
        <v>58</v>
      </c>
      <c r="D50" s="20" t="s">
        <v>628</v>
      </c>
      <c r="E50" s="19">
        <v>1</v>
      </c>
      <c r="F50" s="21" t="s">
        <v>40</v>
      </c>
      <c r="G50" s="21"/>
      <c r="H50" s="21" t="s">
        <v>42</v>
      </c>
      <c r="I50" s="21"/>
      <c r="J50" s="21"/>
      <c r="K50" s="21"/>
      <c r="L50" s="21"/>
      <c r="M50" s="21"/>
    </row>
    <row r="51" spans="1:13" x14ac:dyDescent="0.25">
      <c r="A51" s="19">
        <f t="shared" si="2"/>
        <v>37</v>
      </c>
      <c r="B51" s="19" t="s">
        <v>27</v>
      </c>
      <c r="C51" s="19" t="s">
        <v>54</v>
      </c>
      <c r="D51" s="20" t="s">
        <v>191</v>
      </c>
      <c r="E51" s="19">
        <v>1</v>
      </c>
      <c r="F51" s="21" t="s">
        <v>42</v>
      </c>
      <c r="G51" s="21"/>
      <c r="H51" s="21"/>
      <c r="I51" s="21"/>
      <c r="J51" s="24"/>
      <c r="K51" s="21"/>
      <c r="L51" s="98" t="s">
        <v>42</v>
      </c>
      <c r="M51" s="21"/>
    </row>
    <row r="52" spans="1:13" x14ac:dyDescent="0.25">
      <c r="A52" s="19">
        <f t="shared" si="1"/>
        <v>38</v>
      </c>
      <c r="B52" s="19" t="s">
        <v>27</v>
      </c>
      <c r="C52" s="19" t="s">
        <v>66</v>
      </c>
      <c r="D52" s="25" t="s">
        <v>76</v>
      </c>
      <c r="E52" s="21">
        <v>1</v>
      </c>
      <c r="F52" s="21" t="s">
        <v>42</v>
      </c>
      <c r="G52" s="21"/>
      <c r="H52" s="21"/>
      <c r="I52" s="21" t="s">
        <v>42</v>
      </c>
      <c r="J52" s="24"/>
      <c r="K52" s="24"/>
      <c r="L52" s="24"/>
      <c r="M52" s="21"/>
    </row>
    <row r="53" spans="1:13" x14ac:dyDescent="0.25">
      <c r="A53" s="19">
        <f t="shared" si="2"/>
        <v>39</v>
      </c>
      <c r="B53" s="19" t="s">
        <v>27</v>
      </c>
      <c r="C53" s="19" t="s">
        <v>75</v>
      </c>
      <c r="D53" s="20" t="s">
        <v>679</v>
      </c>
      <c r="E53" s="19">
        <v>1</v>
      </c>
      <c r="F53" s="21" t="s">
        <v>40</v>
      </c>
      <c r="G53" s="21"/>
      <c r="H53" s="21"/>
      <c r="I53" s="21"/>
      <c r="J53" s="24"/>
      <c r="K53" s="21"/>
      <c r="L53" s="98" t="s">
        <v>627</v>
      </c>
      <c r="M53" s="21"/>
    </row>
    <row r="54" spans="1:13" x14ac:dyDescent="0.25">
      <c r="A54" s="19">
        <f t="shared" si="1"/>
        <v>40</v>
      </c>
      <c r="B54" s="19" t="s">
        <v>27</v>
      </c>
      <c r="C54" s="21" t="s">
        <v>80</v>
      </c>
      <c r="D54" s="20" t="s">
        <v>196</v>
      </c>
      <c r="E54" s="21">
        <v>1</v>
      </c>
      <c r="F54" s="21" t="s">
        <v>68</v>
      </c>
      <c r="G54" s="21"/>
      <c r="H54" s="21"/>
      <c r="I54" s="21"/>
      <c r="J54" s="21" t="s">
        <v>630</v>
      </c>
      <c r="K54" s="24"/>
      <c r="L54" s="24"/>
      <c r="M54" s="21"/>
    </row>
    <row r="55" spans="1:13" x14ac:dyDescent="0.25">
      <c r="A55" s="19">
        <f t="shared" si="2"/>
        <v>41</v>
      </c>
      <c r="B55" s="19" t="s">
        <v>27</v>
      </c>
      <c r="C55" s="21" t="s">
        <v>80</v>
      </c>
      <c r="D55" s="20" t="s">
        <v>197</v>
      </c>
      <c r="E55" s="21">
        <v>1</v>
      </c>
      <c r="F55" s="21" t="s">
        <v>40</v>
      </c>
      <c r="G55" s="21"/>
      <c r="H55" s="21"/>
      <c r="I55" s="21"/>
      <c r="J55" s="21"/>
      <c r="K55" s="21" t="s">
        <v>42</v>
      </c>
      <c r="L55" s="21" t="s">
        <v>40</v>
      </c>
      <c r="M55" s="21"/>
    </row>
    <row r="56" spans="1:13" x14ac:dyDescent="0.25">
      <c r="A56" s="19">
        <f t="shared" si="1"/>
        <v>42</v>
      </c>
      <c r="B56" s="19" t="s">
        <v>27</v>
      </c>
      <c r="C56" s="21" t="s">
        <v>80</v>
      </c>
      <c r="D56" s="15" t="s">
        <v>194</v>
      </c>
      <c r="E56" s="21">
        <v>1</v>
      </c>
      <c r="F56" s="21" t="s">
        <v>42</v>
      </c>
      <c r="G56" s="19"/>
      <c r="H56" s="21"/>
      <c r="I56" s="21"/>
      <c r="J56" s="21"/>
      <c r="K56" s="21" t="s">
        <v>42</v>
      </c>
      <c r="L56" s="21" t="s">
        <v>40</v>
      </c>
      <c r="M56" s="21"/>
    </row>
    <row r="57" spans="1:13" x14ac:dyDescent="0.25">
      <c r="A57" s="19">
        <f t="shared" si="2"/>
        <v>43</v>
      </c>
      <c r="B57" s="19" t="s">
        <v>27</v>
      </c>
      <c r="C57" s="21" t="s">
        <v>80</v>
      </c>
      <c r="D57" s="20" t="s">
        <v>199</v>
      </c>
      <c r="E57" s="19">
        <v>1</v>
      </c>
      <c r="F57" s="21" t="s">
        <v>68</v>
      </c>
      <c r="G57" s="21"/>
      <c r="H57" s="21"/>
      <c r="I57" s="21"/>
      <c r="J57" s="21"/>
      <c r="K57" s="24" t="s">
        <v>629</v>
      </c>
      <c r="L57" s="24"/>
      <c r="M57" s="21"/>
    </row>
    <row r="58" spans="1:13" x14ac:dyDescent="0.25">
      <c r="A58" s="19">
        <f t="shared" si="1"/>
        <v>44</v>
      </c>
      <c r="B58" s="19" t="s">
        <v>27</v>
      </c>
      <c r="C58" s="21" t="s">
        <v>80</v>
      </c>
      <c r="D58" s="20" t="s">
        <v>195</v>
      </c>
      <c r="E58" s="19">
        <v>1</v>
      </c>
      <c r="F58" s="21" t="s">
        <v>40</v>
      </c>
      <c r="G58" s="21"/>
      <c r="H58" s="21"/>
      <c r="I58" s="21"/>
      <c r="J58" s="21"/>
      <c r="K58" s="24"/>
      <c r="L58" s="24" t="s">
        <v>42</v>
      </c>
      <c r="M58" s="21"/>
    </row>
    <row r="59" spans="1:13" x14ac:dyDescent="0.25">
      <c r="A59" s="19">
        <f t="shared" si="2"/>
        <v>45</v>
      </c>
      <c r="B59" s="21" t="s">
        <v>62</v>
      </c>
      <c r="C59" s="21" t="s">
        <v>54</v>
      </c>
      <c r="D59" s="20" t="s">
        <v>200</v>
      </c>
      <c r="E59" s="21">
        <v>1</v>
      </c>
      <c r="F59" s="21" t="s">
        <v>40</v>
      </c>
      <c r="G59" s="21"/>
      <c r="H59" s="21"/>
      <c r="I59" s="24"/>
      <c r="J59" s="24" t="s">
        <v>42</v>
      </c>
      <c r="K59" s="21" t="s">
        <v>40</v>
      </c>
      <c r="L59" s="24"/>
      <c r="M59" s="21"/>
    </row>
    <row r="60" spans="1:13" x14ac:dyDescent="0.25">
      <c r="A60" s="19">
        <f t="shared" si="1"/>
        <v>46</v>
      </c>
      <c r="B60" s="21" t="s">
        <v>62</v>
      </c>
      <c r="C60" s="21" t="s">
        <v>54</v>
      </c>
      <c r="D60" s="20" t="s">
        <v>201</v>
      </c>
      <c r="E60" s="19">
        <v>1</v>
      </c>
      <c r="F60" s="21" t="s">
        <v>40</v>
      </c>
      <c r="G60" s="19"/>
      <c r="H60" s="21"/>
      <c r="J60" s="21" t="s">
        <v>42</v>
      </c>
      <c r="K60" s="21" t="s">
        <v>40</v>
      </c>
      <c r="L60" s="21"/>
      <c r="M60" s="21"/>
    </row>
    <row r="61" spans="1:13" x14ac:dyDescent="0.25">
      <c r="A61" s="19">
        <f t="shared" si="2"/>
        <v>47</v>
      </c>
      <c r="B61" s="19" t="s">
        <v>27</v>
      </c>
      <c r="C61" s="19" t="s">
        <v>54</v>
      </c>
      <c r="D61" s="20" t="s">
        <v>192</v>
      </c>
      <c r="E61" s="19">
        <v>2</v>
      </c>
      <c r="F61" s="21" t="s">
        <v>56</v>
      </c>
      <c r="G61" s="21"/>
      <c r="H61" s="21"/>
      <c r="I61" s="21"/>
      <c r="J61" s="24" t="s">
        <v>625</v>
      </c>
      <c r="K61" s="21" t="s">
        <v>56</v>
      </c>
      <c r="L61" s="24"/>
      <c r="M61" s="21"/>
    </row>
    <row r="62" spans="1:13" x14ac:dyDescent="0.25">
      <c r="A62" s="19">
        <f t="shared" si="1"/>
        <v>48</v>
      </c>
      <c r="B62" s="19" t="s">
        <v>27</v>
      </c>
      <c r="C62" s="19" t="s">
        <v>58</v>
      </c>
      <c r="D62" s="15" t="s">
        <v>74</v>
      </c>
      <c r="E62" s="19">
        <v>2</v>
      </c>
      <c r="F62" s="21" t="s">
        <v>56</v>
      </c>
      <c r="G62" s="21"/>
      <c r="H62" s="21"/>
      <c r="I62" s="21"/>
      <c r="J62" s="24"/>
      <c r="K62" s="21"/>
      <c r="L62" s="24" t="s">
        <v>685</v>
      </c>
      <c r="M62" s="21"/>
    </row>
    <row r="63" spans="1:13" x14ac:dyDescent="0.25">
      <c r="A63" s="19">
        <f t="shared" si="2"/>
        <v>49</v>
      </c>
      <c r="B63" s="19" t="s">
        <v>27</v>
      </c>
      <c r="C63" s="19" t="s">
        <v>54</v>
      </c>
      <c r="D63" s="101" t="s">
        <v>111</v>
      </c>
      <c r="E63" s="19">
        <v>3</v>
      </c>
      <c r="F63" s="21" t="s">
        <v>68</v>
      </c>
      <c r="G63" s="21"/>
      <c r="H63" s="21"/>
      <c r="I63" s="21"/>
      <c r="J63" s="21"/>
      <c r="K63" s="21"/>
      <c r="L63" s="24"/>
      <c r="M63" s="21"/>
    </row>
    <row r="64" spans="1:13" x14ac:dyDescent="0.25">
      <c r="A64" s="19">
        <f t="shared" si="1"/>
        <v>50</v>
      </c>
      <c r="B64" s="19" t="s">
        <v>27</v>
      </c>
      <c r="C64" s="19" t="s">
        <v>54</v>
      </c>
      <c r="D64" s="101" t="s">
        <v>198</v>
      </c>
      <c r="E64" s="19">
        <v>3</v>
      </c>
      <c r="F64" s="21" t="s">
        <v>42</v>
      </c>
      <c r="G64" s="21"/>
      <c r="H64" s="21"/>
      <c r="I64" s="21"/>
      <c r="J64" s="21"/>
      <c r="K64" s="21"/>
      <c r="L64" s="24"/>
      <c r="M64" s="21"/>
    </row>
    <row r="65" spans="1:13" x14ac:dyDescent="0.25">
      <c r="A65" s="19">
        <f t="shared" si="2"/>
        <v>51</v>
      </c>
      <c r="B65" s="19" t="s">
        <v>27</v>
      </c>
      <c r="C65" s="19" t="s">
        <v>58</v>
      </c>
      <c r="D65" s="101" t="s">
        <v>166</v>
      </c>
      <c r="E65" s="19">
        <v>3</v>
      </c>
      <c r="F65" s="21" t="s">
        <v>42</v>
      </c>
      <c r="G65" s="21"/>
      <c r="H65" s="21"/>
      <c r="I65" s="21"/>
      <c r="J65" s="21"/>
      <c r="K65" s="21"/>
      <c r="L65" s="21"/>
      <c r="M65" s="21"/>
    </row>
    <row r="66" spans="1:13" x14ac:dyDescent="0.25">
      <c r="A66" s="19">
        <f t="shared" si="2"/>
        <v>52</v>
      </c>
      <c r="B66" s="19" t="s">
        <v>27</v>
      </c>
      <c r="C66" s="19" t="s">
        <v>58</v>
      </c>
      <c r="D66" s="101" t="s">
        <v>167</v>
      </c>
      <c r="E66" s="19">
        <v>3</v>
      </c>
      <c r="F66" s="21" t="s">
        <v>42</v>
      </c>
      <c r="G66" s="21"/>
      <c r="H66" s="21"/>
      <c r="I66" s="21"/>
      <c r="J66" s="24"/>
      <c r="K66" s="21"/>
      <c r="L66" s="24"/>
      <c r="M66" s="21"/>
    </row>
    <row r="67" spans="1:13" x14ac:dyDescent="0.25">
      <c r="A67" s="19">
        <f t="shared" si="1"/>
        <v>53</v>
      </c>
      <c r="B67" s="19" t="s">
        <v>27</v>
      </c>
      <c r="C67" s="19" t="s">
        <v>54</v>
      </c>
      <c r="D67" s="101" t="s">
        <v>193</v>
      </c>
      <c r="E67" s="19">
        <v>3</v>
      </c>
      <c r="F67" s="21" t="s">
        <v>42</v>
      </c>
      <c r="G67" s="21"/>
      <c r="H67" s="21"/>
      <c r="I67" s="21"/>
      <c r="J67" s="24"/>
      <c r="K67" s="21"/>
      <c r="L67" s="24"/>
      <c r="M67" s="21"/>
    </row>
    <row r="68" spans="1:13" ht="16" customHeight="1" x14ac:dyDescent="0.25">
      <c r="A68" s="19">
        <f t="shared" si="2"/>
        <v>54</v>
      </c>
      <c r="B68" s="19" t="s">
        <v>27</v>
      </c>
      <c r="C68" s="19" t="s">
        <v>66</v>
      </c>
      <c r="D68" s="102" t="s">
        <v>78</v>
      </c>
      <c r="E68" s="19">
        <v>3</v>
      </c>
      <c r="F68" s="21" t="s">
        <v>42</v>
      </c>
      <c r="G68" s="19"/>
      <c r="I68" s="22"/>
      <c r="J68" s="22"/>
      <c r="K68" s="22"/>
      <c r="L68" s="21"/>
      <c r="M68" s="22"/>
    </row>
    <row r="69" spans="1:13" x14ac:dyDescent="0.25">
      <c r="A69" s="19">
        <f t="shared" si="1"/>
        <v>55</v>
      </c>
      <c r="B69" s="23"/>
      <c r="C69" s="21"/>
      <c r="D69" s="26" t="s">
        <v>82</v>
      </c>
      <c r="E69" s="21"/>
      <c r="F69" s="21"/>
      <c r="G69" s="21"/>
      <c r="H69" s="21"/>
      <c r="I69" s="24"/>
      <c r="J69" s="24"/>
      <c r="K69" s="21"/>
      <c r="L69" s="24"/>
      <c r="M69" s="21"/>
    </row>
    <row r="70" spans="1:13" x14ac:dyDescent="0.25">
      <c r="A70" s="19">
        <f t="shared" si="2"/>
        <v>56</v>
      </c>
      <c r="B70" s="23" t="s">
        <v>27</v>
      </c>
      <c r="C70" s="21" t="s">
        <v>77</v>
      </c>
      <c r="D70" s="20" t="s">
        <v>631</v>
      </c>
      <c r="E70" s="21">
        <v>1</v>
      </c>
      <c r="F70" s="21" t="s">
        <v>51</v>
      </c>
      <c r="G70" s="21"/>
      <c r="H70" s="21" t="s">
        <v>632</v>
      </c>
      <c r="I70" s="24"/>
      <c r="J70" s="24"/>
      <c r="K70" s="21" t="s">
        <v>633</v>
      </c>
      <c r="L70" s="24"/>
      <c r="M70" s="21"/>
    </row>
    <row r="71" spans="1:13" x14ac:dyDescent="0.25">
      <c r="A71" s="19">
        <f t="shared" si="1"/>
        <v>57</v>
      </c>
      <c r="B71" s="21" t="s">
        <v>83</v>
      </c>
      <c r="C71" s="21" t="s">
        <v>77</v>
      </c>
      <c r="D71" s="20" t="s">
        <v>84</v>
      </c>
      <c r="E71" s="21">
        <v>2</v>
      </c>
      <c r="F71" s="21" t="s">
        <v>81</v>
      </c>
      <c r="G71" s="21"/>
      <c r="I71" s="24"/>
      <c r="J71" s="24" t="s">
        <v>51</v>
      </c>
      <c r="K71" s="24"/>
      <c r="L71" s="24"/>
      <c r="M71" s="21"/>
    </row>
    <row r="72" spans="1:13" x14ac:dyDescent="0.25">
      <c r="A72" s="19">
        <f t="shared" si="2"/>
        <v>58</v>
      </c>
      <c r="B72" s="21" t="s">
        <v>83</v>
      </c>
      <c r="C72" s="21" t="s">
        <v>77</v>
      </c>
      <c r="D72" s="20" t="s">
        <v>85</v>
      </c>
      <c r="E72" s="21">
        <v>2</v>
      </c>
      <c r="F72" s="21" t="s">
        <v>51</v>
      </c>
      <c r="G72" s="21"/>
      <c r="H72" s="24"/>
      <c r="I72" s="24" t="s">
        <v>51</v>
      </c>
      <c r="J72" s="24"/>
      <c r="K72" s="24"/>
      <c r="L72" s="24"/>
      <c r="M72" s="21"/>
    </row>
    <row r="73" spans="1:13" x14ac:dyDescent="0.25">
      <c r="A73" s="19">
        <f t="shared" si="1"/>
        <v>59</v>
      </c>
      <c r="B73" s="21" t="s">
        <v>83</v>
      </c>
      <c r="C73" s="21" t="s">
        <v>77</v>
      </c>
      <c r="D73" s="25" t="s">
        <v>634</v>
      </c>
      <c r="E73" s="21">
        <v>2</v>
      </c>
      <c r="F73" s="21" t="s">
        <v>51</v>
      </c>
      <c r="G73" s="21"/>
      <c r="I73" s="21" t="s">
        <v>51</v>
      </c>
      <c r="J73" s="24"/>
      <c r="K73" s="24"/>
      <c r="L73" s="24"/>
      <c r="M73" s="21"/>
    </row>
    <row r="74" spans="1:13" x14ac:dyDescent="0.25">
      <c r="A74" s="19">
        <f t="shared" si="2"/>
        <v>60</v>
      </c>
      <c r="B74" s="21" t="s">
        <v>83</v>
      </c>
      <c r="C74" s="21" t="s">
        <v>77</v>
      </c>
      <c r="D74" s="25" t="s">
        <v>635</v>
      </c>
      <c r="E74" s="21">
        <v>2</v>
      </c>
      <c r="F74" s="21" t="s">
        <v>51</v>
      </c>
      <c r="G74" s="21"/>
      <c r="H74" s="21"/>
      <c r="I74" s="24"/>
      <c r="J74" s="24"/>
      <c r="K74" s="24"/>
      <c r="L74" s="24" t="s">
        <v>51</v>
      </c>
      <c r="M74" s="21"/>
    </row>
    <row r="75" spans="1:13" x14ac:dyDescent="0.25">
      <c r="A75" s="19">
        <f t="shared" si="1"/>
        <v>61</v>
      </c>
      <c r="B75" s="21" t="s">
        <v>83</v>
      </c>
      <c r="C75" s="21" t="s">
        <v>77</v>
      </c>
      <c r="D75" s="25" t="s">
        <v>234</v>
      </c>
      <c r="E75" s="21">
        <v>2</v>
      </c>
      <c r="F75" s="21" t="s">
        <v>51</v>
      </c>
      <c r="G75" s="19"/>
      <c r="H75" s="24"/>
      <c r="I75" s="24"/>
      <c r="J75" s="24"/>
      <c r="K75" s="24"/>
      <c r="L75" s="24" t="s">
        <v>51</v>
      </c>
      <c r="M75" s="24"/>
    </row>
    <row r="76" spans="1:13" x14ac:dyDescent="0.25">
      <c r="A76" s="19">
        <f t="shared" si="2"/>
        <v>62</v>
      </c>
      <c r="B76" s="21"/>
      <c r="C76" s="19"/>
      <c r="D76" s="26" t="s">
        <v>86</v>
      </c>
      <c r="E76" s="19"/>
      <c r="F76" s="21"/>
      <c r="G76" s="21"/>
      <c r="H76" s="21"/>
      <c r="I76" s="21"/>
      <c r="J76" s="24"/>
      <c r="K76" s="24"/>
      <c r="L76" s="24"/>
      <c r="M76" s="21"/>
    </row>
    <row r="77" spans="1:13" x14ac:dyDescent="0.25">
      <c r="A77" s="19">
        <f t="shared" si="1"/>
        <v>63</v>
      </c>
      <c r="B77" s="21" t="s">
        <v>37</v>
      </c>
      <c r="C77" s="19" t="s">
        <v>87</v>
      </c>
      <c r="D77" s="27" t="s">
        <v>88</v>
      </c>
      <c r="E77" s="19"/>
      <c r="F77" s="21" t="s">
        <v>61</v>
      </c>
      <c r="G77" s="19"/>
      <c r="H77" s="21"/>
      <c r="I77" s="21"/>
      <c r="J77" s="21"/>
      <c r="K77" s="21"/>
      <c r="L77" s="21"/>
      <c r="M77" s="21"/>
    </row>
    <row r="78" spans="1:13" ht="32" x14ac:dyDescent="0.25">
      <c r="A78" s="19">
        <f t="shared" si="2"/>
        <v>64</v>
      </c>
      <c r="B78" s="21" t="s">
        <v>37</v>
      </c>
      <c r="C78" s="19" t="s">
        <v>63</v>
      </c>
      <c r="D78" s="27" t="s">
        <v>89</v>
      </c>
      <c r="E78" s="19"/>
      <c r="F78" s="21" t="s">
        <v>44</v>
      </c>
      <c r="G78" s="19"/>
      <c r="H78" s="21"/>
      <c r="I78" s="21"/>
      <c r="J78" s="21"/>
      <c r="K78" s="21"/>
      <c r="L78" s="21"/>
      <c r="M78" s="21"/>
    </row>
    <row r="79" spans="1:13" x14ac:dyDescent="0.25">
      <c r="A79" s="19">
        <f t="shared" si="1"/>
        <v>65</v>
      </c>
      <c r="B79" s="21"/>
      <c r="C79" s="19"/>
      <c r="D79" s="28" t="s">
        <v>90</v>
      </c>
      <c r="E79" s="19"/>
      <c r="F79" s="19"/>
      <c r="G79" s="19"/>
      <c r="H79" s="21"/>
      <c r="I79" s="21"/>
      <c r="J79" s="21"/>
      <c r="K79" s="21"/>
      <c r="L79" s="21"/>
      <c r="M79" s="21"/>
    </row>
    <row r="80" spans="1:13" x14ac:dyDescent="0.25">
      <c r="A80" s="19">
        <f t="shared" si="2"/>
        <v>66</v>
      </c>
      <c r="B80" s="21" t="s">
        <v>9</v>
      </c>
      <c r="C80" s="22" t="s">
        <v>91</v>
      </c>
      <c r="D80" s="27" t="s">
        <v>94</v>
      </c>
      <c r="E80" s="21">
        <v>1</v>
      </c>
      <c r="F80" s="21" t="s">
        <v>48</v>
      </c>
      <c r="G80" s="21" t="s">
        <v>131</v>
      </c>
      <c r="H80" s="118" t="s">
        <v>438</v>
      </c>
      <c r="I80" s="21" t="s">
        <v>781</v>
      </c>
      <c r="J80" s="21"/>
      <c r="K80" s="21"/>
      <c r="L80" s="21"/>
      <c r="M80" s="21"/>
    </row>
    <row r="81" spans="1:13" x14ac:dyDescent="0.25">
      <c r="A81" s="19">
        <f t="shared" si="1"/>
        <v>67</v>
      </c>
      <c r="B81" s="21" t="s">
        <v>9</v>
      </c>
      <c r="C81" s="22" t="s">
        <v>91</v>
      </c>
      <c r="D81" s="27" t="s">
        <v>256</v>
      </c>
      <c r="E81" s="21">
        <v>1</v>
      </c>
      <c r="F81" s="21" t="s">
        <v>48</v>
      </c>
      <c r="G81" s="21" t="s">
        <v>131</v>
      </c>
      <c r="H81" s="118" t="s">
        <v>438</v>
      </c>
      <c r="I81" s="116" t="s">
        <v>782</v>
      </c>
      <c r="J81" s="21" t="s">
        <v>780</v>
      </c>
      <c r="K81" s="21"/>
      <c r="L81" s="21"/>
      <c r="M81" s="21"/>
    </row>
    <row r="82" spans="1:13" x14ac:dyDescent="0.25">
      <c r="A82" s="19">
        <f t="shared" si="1"/>
        <v>68</v>
      </c>
      <c r="B82" s="21" t="s">
        <v>9</v>
      </c>
      <c r="C82" s="22" t="s">
        <v>91</v>
      </c>
      <c r="D82" s="27" t="s">
        <v>259</v>
      </c>
      <c r="E82" s="19">
        <v>1</v>
      </c>
      <c r="F82" s="22" t="s">
        <v>48</v>
      </c>
      <c r="G82" s="19"/>
      <c r="H82" s="118" t="s">
        <v>438</v>
      </c>
      <c r="I82" s="118" t="s">
        <v>439</v>
      </c>
      <c r="J82" s="21"/>
      <c r="K82" s="21"/>
      <c r="L82" s="21"/>
      <c r="M82" s="21"/>
    </row>
    <row r="83" spans="1:13" x14ac:dyDescent="0.25">
      <c r="A83" s="19">
        <f t="shared" si="1"/>
        <v>69</v>
      </c>
      <c r="B83" s="21" t="s">
        <v>9</v>
      </c>
      <c r="C83" s="22" t="s">
        <v>91</v>
      </c>
      <c r="D83" s="27" t="s">
        <v>171</v>
      </c>
      <c r="E83" s="19">
        <v>1</v>
      </c>
      <c r="F83" s="22" t="s">
        <v>48</v>
      </c>
      <c r="G83" s="19"/>
      <c r="H83" s="118" t="s">
        <v>783</v>
      </c>
      <c r="I83" s="21" t="s">
        <v>784</v>
      </c>
      <c r="J83" s="21" t="s">
        <v>439</v>
      </c>
      <c r="K83" s="21"/>
      <c r="L83" s="21"/>
      <c r="M83" s="21"/>
    </row>
    <row r="84" spans="1:13" x14ac:dyDescent="0.25">
      <c r="A84" s="19">
        <f t="shared" ref="A84:A109" si="3">A83+1</f>
        <v>70</v>
      </c>
      <c r="B84" s="21" t="s">
        <v>9</v>
      </c>
      <c r="C84" s="22" t="s">
        <v>91</v>
      </c>
      <c r="D84" s="27" t="s">
        <v>170</v>
      </c>
      <c r="E84" s="19">
        <v>1</v>
      </c>
      <c r="F84" s="22" t="s">
        <v>48</v>
      </c>
      <c r="G84" s="19"/>
      <c r="H84" s="118" t="s">
        <v>272</v>
      </c>
      <c r="I84" s="118" t="s">
        <v>438</v>
      </c>
      <c r="J84" s="118" t="s">
        <v>439</v>
      </c>
      <c r="K84" s="21"/>
      <c r="L84" s="21"/>
      <c r="M84" s="21"/>
    </row>
    <row r="85" spans="1:13" x14ac:dyDescent="0.25">
      <c r="A85" s="19">
        <f t="shared" si="3"/>
        <v>71</v>
      </c>
      <c r="B85" s="21" t="s">
        <v>9</v>
      </c>
      <c r="C85" s="22" t="s">
        <v>91</v>
      </c>
      <c r="D85" s="27" t="s">
        <v>169</v>
      </c>
      <c r="E85" s="19">
        <v>1</v>
      </c>
      <c r="F85" s="22" t="s">
        <v>48</v>
      </c>
      <c r="G85" s="19"/>
      <c r="H85" s="21"/>
      <c r="I85" s="21" t="s">
        <v>785</v>
      </c>
      <c r="J85" s="21" t="s">
        <v>92</v>
      </c>
      <c r="K85" s="21"/>
      <c r="L85" s="21"/>
      <c r="M85" s="22"/>
    </row>
    <row r="86" spans="1:13" x14ac:dyDescent="0.25">
      <c r="A86" s="19">
        <f t="shared" si="3"/>
        <v>72</v>
      </c>
      <c r="B86" s="21" t="s">
        <v>9</v>
      </c>
      <c r="C86" s="22" t="s">
        <v>91</v>
      </c>
      <c r="D86" s="27" t="s">
        <v>257</v>
      </c>
      <c r="E86" s="19">
        <v>1</v>
      </c>
      <c r="F86" s="22" t="s">
        <v>48</v>
      </c>
      <c r="G86" s="19"/>
      <c r="H86" s="21" t="s">
        <v>438</v>
      </c>
      <c r="I86" s="21" t="s">
        <v>439</v>
      </c>
      <c r="J86" s="21"/>
      <c r="K86" s="21"/>
      <c r="L86" s="21"/>
      <c r="M86" s="22"/>
    </row>
    <row r="87" spans="1:13" x14ac:dyDescent="0.25">
      <c r="A87" s="19">
        <f t="shared" si="3"/>
        <v>73</v>
      </c>
      <c r="B87" s="21" t="s">
        <v>9</v>
      </c>
      <c r="C87" s="22" t="s">
        <v>91</v>
      </c>
      <c r="D87" s="27" t="s">
        <v>168</v>
      </c>
      <c r="E87" s="19">
        <v>1</v>
      </c>
      <c r="F87" s="22" t="s">
        <v>48</v>
      </c>
      <c r="G87" s="19"/>
      <c r="H87" s="118" t="s">
        <v>273</v>
      </c>
      <c r="I87" s="21" t="s">
        <v>786</v>
      </c>
      <c r="J87" s="21" t="s">
        <v>271</v>
      </c>
      <c r="K87" s="21"/>
      <c r="L87" s="21"/>
      <c r="M87" s="22"/>
    </row>
    <row r="88" spans="1:13" x14ac:dyDescent="0.25">
      <c r="A88" s="19">
        <f t="shared" si="3"/>
        <v>74</v>
      </c>
      <c r="B88" s="21" t="s">
        <v>9</v>
      </c>
      <c r="C88" s="22" t="s">
        <v>91</v>
      </c>
      <c r="D88" s="27" t="s">
        <v>258</v>
      </c>
      <c r="E88" s="19">
        <v>1</v>
      </c>
      <c r="F88" s="22" t="s">
        <v>48</v>
      </c>
      <c r="G88" s="19"/>
      <c r="H88" s="118" t="s">
        <v>274</v>
      </c>
      <c r="I88" s="21" t="s">
        <v>787</v>
      </c>
      <c r="J88" s="21" t="s">
        <v>786</v>
      </c>
      <c r="K88" s="21"/>
      <c r="L88" s="21"/>
      <c r="M88" s="22"/>
    </row>
    <row r="89" spans="1:13" x14ac:dyDescent="0.25">
      <c r="A89" s="19">
        <f t="shared" si="3"/>
        <v>75</v>
      </c>
      <c r="B89" s="21" t="s">
        <v>9</v>
      </c>
      <c r="C89" s="22" t="s">
        <v>91</v>
      </c>
      <c r="D89" s="27"/>
      <c r="E89" s="19">
        <v>1</v>
      </c>
      <c r="F89" s="22" t="s">
        <v>48</v>
      </c>
      <c r="G89" s="19"/>
      <c r="H89" s="21"/>
      <c r="I89" s="21"/>
      <c r="J89" s="21"/>
      <c r="K89" s="21"/>
      <c r="L89" s="21"/>
      <c r="M89" s="22"/>
    </row>
    <row r="90" spans="1:13" x14ac:dyDescent="0.25">
      <c r="A90" s="19">
        <f t="shared" si="3"/>
        <v>76</v>
      </c>
      <c r="B90" s="21" t="s">
        <v>9</v>
      </c>
      <c r="C90" s="22" t="s">
        <v>95</v>
      </c>
      <c r="D90" s="27" t="s">
        <v>260</v>
      </c>
      <c r="E90" s="19">
        <v>1</v>
      </c>
      <c r="F90" s="22" t="s">
        <v>48</v>
      </c>
      <c r="G90" s="19"/>
      <c r="H90" s="118" t="s">
        <v>282</v>
      </c>
      <c r="I90" s="21" t="s">
        <v>788</v>
      </c>
      <c r="J90" s="21" t="s">
        <v>281</v>
      </c>
      <c r="K90" s="21"/>
      <c r="L90" s="21"/>
      <c r="M90" s="22"/>
    </row>
    <row r="91" spans="1:13" x14ac:dyDescent="0.25">
      <c r="A91" s="19">
        <f t="shared" si="3"/>
        <v>77</v>
      </c>
      <c r="B91" s="21" t="s">
        <v>9</v>
      </c>
      <c r="C91" s="22" t="s">
        <v>95</v>
      </c>
      <c r="D91" s="27" t="s">
        <v>183</v>
      </c>
      <c r="E91" s="19">
        <v>1</v>
      </c>
      <c r="F91" s="22" t="s">
        <v>48</v>
      </c>
      <c r="G91" s="19"/>
      <c r="H91" s="118" t="s">
        <v>684</v>
      </c>
      <c r="I91" s="21"/>
      <c r="J91" s="21" t="s">
        <v>274</v>
      </c>
      <c r="K91" s="21"/>
      <c r="L91" s="21"/>
      <c r="M91" s="22"/>
    </row>
    <row r="92" spans="1:13" x14ac:dyDescent="0.25">
      <c r="A92" s="19">
        <f t="shared" si="3"/>
        <v>78</v>
      </c>
      <c r="B92" s="21" t="s">
        <v>9</v>
      </c>
      <c r="C92" s="22" t="s">
        <v>95</v>
      </c>
      <c r="D92" s="27" t="s">
        <v>440</v>
      </c>
      <c r="E92" s="19">
        <v>1</v>
      </c>
      <c r="F92" s="22" t="s">
        <v>48</v>
      </c>
      <c r="G92" s="19" t="s">
        <v>131</v>
      </c>
      <c r="H92" s="21" t="s">
        <v>281</v>
      </c>
      <c r="I92" s="21"/>
      <c r="J92" s="21"/>
      <c r="K92" s="21"/>
      <c r="L92" s="21"/>
      <c r="M92" s="22"/>
    </row>
    <row r="93" spans="1:13" x14ac:dyDescent="0.25">
      <c r="A93" s="19">
        <f t="shared" si="3"/>
        <v>79</v>
      </c>
      <c r="B93" s="21" t="s">
        <v>9</v>
      </c>
      <c r="C93" s="22" t="s">
        <v>95</v>
      </c>
      <c r="D93" s="27" t="s">
        <v>441</v>
      </c>
      <c r="E93" s="19">
        <v>1</v>
      </c>
      <c r="F93" s="22" t="s">
        <v>48</v>
      </c>
      <c r="G93" s="19" t="s">
        <v>131</v>
      </c>
      <c r="H93" s="21" t="s">
        <v>281</v>
      </c>
      <c r="J93" s="21"/>
      <c r="K93" s="21"/>
      <c r="L93" s="21"/>
      <c r="M93" s="22"/>
    </row>
    <row r="94" spans="1:13" x14ac:dyDescent="0.25">
      <c r="A94" s="19">
        <f t="shared" si="3"/>
        <v>80</v>
      </c>
      <c r="B94" s="21" t="s">
        <v>9</v>
      </c>
      <c r="C94" s="22" t="s">
        <v>95</v>
      </c>
      <c r="D94" s="27" t="s">
        <v>442</v>
      </c>
      <c r="E94" s="19">
        <v>1</v>
      </c>
      <c r="F94" s="22" t="s">
        <v>48</v>
      </c>
      <c r="G94" s="19"/>
      <c r="H94" s="21" t="s">
        <v>274</v>
      </c>
      <c r="I94" s="118" t="s">
        <v>282</v>
      </c>
      <c r="J94" s="21" t="s">
        <v>788</v>
      </c>
      <c r="K94" s="21"/>
      <c r="L94" s="21"/>
      <c r="M94" s="22"/>
    </row>
    <row r="95" spans="1:13" x14ac:dyDescent="0.25">
      <c r="A95" s="19">
        <f t="shared" si="3"/>
        <v>81</v>
      </c>
      <c r="B95" s="21"/>
      <c r="C95" s="22"/>
      <c r="D95" s="27"/>
      <c r="E95" s="99"/>
      <c r="F95" s="100"/>
      <c r="G95" s="19"/>
      <c r="H95" s="21"/>
      <c r="I95" s="21"/>
      <c r="J95" s="21"/>
      <c r="K95" s="21"/>
      <c r="L95" s="21"/>
      <c r="M95" s="22"/>
    </row>
    <row r="96" spans="1:13" ht="17" customHeight="1" x14ac:dyDescent="0.25">
      <c r="A96" s="19">
        <f t="shared" si="3"/>
        <v>82</v>
      </c>
      <c r="B96" s="21" t="s">
        <v>9</v>
      </c>
      <c r="C96" s="21" t="s">
        <v>96</v>
      </c>
      <c r="D96" s="27" t="s">
        <v>448</v>
      </c>
      <c r="E96" s="29">
        <v>1</v>
      </c>
      <c r="F96" s="30" t="s">
        <v>47</v>
      </c>
      <c r="G96" s="19" t="s">
        <v>131</v>
      </c>
      <c r="H96" s="21" t="s">
        <v>282</v>
      </c>
      <c r="I96" s="21"/>
      <c r="J96" s="21"/>
      <c r="K96" s="13"/>
      <c r="L96" s="13"/>
      <c r="M96" s="22"/>
    </row>
    <row r="97" spans="1:13" x14ac:dyDescent="0.25">
      <c r="A97" s="19">
        <f t="shared" si="3"/>
        <v>83</v>
      </c>
      <c r="B97" s="21" t="s">
        <v>9</v>
      </c>
      <c r="C97" s="22" t="s">
        <v>96</v>
      </c>
      <c r="D97" s="27" t="s">
        <v>449</v>
      </c>
      <c r="E97" s="29">
        <v>1</v>
      </c>
      <c r="F97" s="30" t="s">
        <v>47</v>
      </c>
      <c r="G97" s="19"/>
      <c r="H97" s="21"/>
      <c r="I97" s="118" t="s">
        <v>282</v>
      </c>
      <c r="J97" s="21"/>
      <c r="K97" s="13"/>
      <c r="L97" s="13"/>
      <c r="M97" s="22"/>
    </row>
    <row r="98" spans="1:13" ht="17" customHeight="1" x14ac:dyDescent="0.25">
      <c r="A98" s="19">
        <f t="shared" si="3"/>
        <v>84</v>
      </c>
      <c r="B98" s="21" t="s">
        <v>9</v>
      </c>
      <c r="C98" s="21" t="s">
        <v>96</v>
      </c>
      <c r="D98" s="27" t="s">
        <v>657</v>
      </c>
      <c r="E98" s="29">
        <v>1</v>
      </c>
      <c r="F98" s="30" t="s">
        <v>47</v>
      </c>
      <c r="G98" s="19"/>
      <c r="H98" s="21"/>
      <c r="I98" s="118" t="s">
        <v>282</v>
      </c>
      <c r="J98" s="21"/>
      <c r="K98" s="21"/>
      <c r="L98" s="21"/>
      <c r="M98" s="22"/>
    </row>
    <row r="99" spans="1:13" x14ac:dyDescent="0.25">
      <c r="A99" s="19">
        <f t="shared" si="3"/>
        <v>85</v>
      </c>
      <c r="B99" s="21" t="s">
        <v>9</v>
      </c>
      <c r="C99" s="22" t="s">
        <v>96</v>
      </c>
      <c r="D99" s="27" t="s">
        <v>647</v>
      </c>
      <c r="E99" s="29">
        <v>1</v>
      </c>
      <c r="F99" s="30" t="s">
        <v>47</v>
      </c>
      <c r="G99" s="19"/>
      <c r="H99" s="21"/>
      <c r="I99" s="21" t="s">
        <v>282</v>
      </c>
      <c r="J99" s="21"/>
      <c r="K99" s="13"/>
      <c r="L99" s="13"/>
      <c r="M99" s="22"/>
    </row>
    <row r="100" spans="1:13" x14ac:dyDescent="0.25">
      <c r="A100" s="19">
        <f t="shared" si="3"/>
        <v>86</v>
      </c>
      <c r="B100" s="21" t="s">
        <v>9</v>
      </c>
      <c r="C100" s="22" t="s">
        <v>96</v>
      </c>
      <c r="D100" s="27" t="s">
        <v>444</v>
      </c>
      <c r="E100" s="29">
        <v>1</v>
      </c>
      <c r="F100" s="30" t="s">
        <v>47</v>
      </c>
      <c r="G100" s="19"/>
      <c r="H100" s="21"/>
      <c r="I100" s="21"/>
      <c r="J100" s="21" t="s">
        <v>282</v>
      </c>
      <c r="K100" s="21"/>
      <c r="L100" s="21"/>
      <c r="M100" s="22"/>
    </row>
    <row r="101" spans="1:13" x14ac:dyDescent="0.25">
      <c r="A101" s="19">
        <f t="shared" si="3"/>
        <v>87</v>
      </c>
      <c r="B101" s="21" t="s">
        <v>9</v>
      </c>
      <c r="C101" s="22" t="s">
        <v>96</v>
      </c>
      <c r="D101" s="27" t="s">
        <v>646</v>
      </c>
      <c r="E101" s="29">
        <v>1</v>
      </c>
      <c r="F101" s="30" t="s">
        <v>47</v>
      </c>
      <c r="G101" s="19"/>
      <c r="H101" s="21"/>
      <c r="I101" s="21"/>
      <c r="J101" s="21"/>
      <c r="K101" s="21" t="s">
        <v>282</v>
      </c>
      <c r="L101" s="21"/>
      <c r="M101" s="22"/>
    </row>
    <row r="102" spans="1:13" ht="17" customHeight="1" x14ac:dyDescent="0.25">
      <c r="A102" s="19">
        <f t="shared" si="3"/>
        <v>88</v>
      </c>
      <c r="B102" s="21" t="s">
        <v>9</v>
      </c>
      <c r="C102" s="22" t="s">
        <v>96</v>
      </c>
      <c r="D102" s="27" t="s">
        <v>430</v>
      </c>
      <c r="E102" s="29">
        <v>1</v>
      </c>
      <c r="F102" s="30" t="s">
        <v>47</v>
      </c>
      <c r="G102" s="19"/>
      <c r="H102" s="21"/>
      <c r="I102" s="21"/>
      <c r="J102" s="21"/>
      <c r="K102" s="21" t="s">
        <v>282</v>
      </c>
      <c r="L102" s="21"/>
      <c r="M102" s="22"/>
    </row>
    <row r="103" spans="1:13" x14ac:dyDescent="0.25">
      <c r="A103" s="19">
        <f t="shared" si="3"/>
        <v>89</v>
      </c>
      <c r="B103" s="21" t="s">
        <v>9</v>
      </c>
      <c r="C103" s="21" t="s">
        <v>96</v>
      </c>
      <c r="D103" s="27" t="s">
        <v>656</v>
      </c>
      <c r="E103" s="29">
        <v>1</v>
      </c>
      <c r="F103" s="30" t="s">
        <v>47</v>
      </c>
      <c r="G103" s="19"/>
      <c r="H103" s="21"/>
      <c r="I103" s="21"/>
      <c r="J103" s="21"/>
      <c r="K103" s="13"/>
      <c r="L103" s="21" t="s">
        <v>282</v>
      </c>
      <c r="M103" s="22"/>
    </row>
    <row r="104" spans="1:13" ht="17" customHeight="1" x14ac:dyDescent="0.25">
      <c r="A104" s="19">
        <f t="shared" si="3"/>
        <v>90</v>
      </c>
      <c r="B104" s="21" t="s">
        <v>9</v>
      </c>
      <c r="C104" s="22" t="s">
        <v>96</v>
      </c>
      <c r="D104" s="27" t="s">
        <v>202</v>
      </c>
      <c r="E104" s="29">
        <v>1</v>
      </c>
      <c r="F104" s="30" t="s">
        <v>47</v>
      </c>
      <c r="G104" s="19"/>
      <c r="H104" s="21"/>
      <c r="I104" s="21"/>
      <c r="J104" s="21"/>
      <c r="K104" s="21"/>
      <c r="L104" s="21"/>
      <c r="M104" s="22"/>
    </row>
    <row r="105" spans="1:13" x14ac:dyDescent="0.25">
      <c r="A105" s="19">
        <f t="shared" si="3"/>
        <v>91</v>
      </c>
      <c r="B105" s="21" t="s">
        <v>9</v>
      </c>
      <c r="C105" s="21" t="s">
        <v>92</v>
      </c>
      <c r="D105" s="28" t="s">
        <v>203</v>
      </c>
      <c r="E105" s="29">
        <v>2</v>
      </c>
      <c r="F105" s="30" t="s">
        <v>47</v>
      </c>
      <c r="G105" s="19"/>
      <c r="H105" s="21"/>
      <c r="I105" s="21"/>
      <c r="J105" s="21"/>
      <c r="K105" s="21"/>
      <c r="L105" s="21"/>
      <c r="M105" s="22"/>
    </row>
    <row r="106" spans="1:13" x14ac:dyDescent="0.25">
      <c r="A106" s="19">
        <f t="shared" si="3"/>
        <v>92</v>
      </c>
      <c r="B106" s="21" t="s">
        <v>9</v>
      </c>
      <c r="C106" s="21" t="s">
        <v>92</v>
      </c>
      <c r="D106" s="27" t="s">
        <v>427</v>
      </c>
      <c r="E106" s="29">
        <v>2</v>
      </c>
      <c r="F106" s="30" t="s">
        <v>47</v>
      </c>
      <c r="G106" s="19"/>
      <c r="H106" s="21"/>
      <c r="I106" s="21"/>
      <c r="J106" s="21" t="s">
        <v>680</v>
      </c>
      <c r="K106" s="21"/>
      <c r="L106" s="21"/>
      <c r="M106" s="22"/>
    </row>
    <row r="107" spans="1:13" x14ac:dyDescent="0.25">
      <c r="A107" s="19">
        <f t="shared" si="3"/>
        <v>93</v>
      </c>
      <c r="B107" s="21"/>
      <c r="C107" s="21"/>
      <c r="D107" s="27"/>
      <c r="E107" s="29"/>
      <c r="F107" s="30"/>
      <c r="G107" s="19"/>
      <c r="H107" s="21"/>
      <c r="I107" s="21"/>
      <c r="J107" s="21"/>
      <c r="K107" s="21"/>
      <c r="L107" s="21"/>
      <c r="M107" s="22"/>
    </row>
    <row r="108" spans="1:13" x14ac:dyDescent="0.25">
      <c r="A108" s="19">
        <f t="shared" si="3"/>
        <v>94</v>
      </c>
      <c r="B108" s="21"/>
      <c r="C108" s="21"/>
      <c r="D108" s="28" t="s">
        <v>97</v>
      </c>
      <c r="E108" s="29"/>
      <c r="F108" s="30"/>
      <c r="G108" s="19"/>
      <c r="H108" s="21"/>
      <c r="I108" s="21"/>
      <c r="J108" s="21"/>
      <c r="K108" s="21"/>
      <c r="L108" s="21"/>
      <c r="M108" s="22"/>
    </row>
    <row r="109" spans="1:13" x14ac:dyDescent="0.25">
      <c r="A109" s="19">
        <f t="shared" si="3"/>
        <v>95</v>
      </c>
      <c r="B109" s="21" t="s">
        <v>3</v>
      </c>
      <c r="C109" s="22"/>
      <c r="D109" s="27" t="s">
        <v>204</v>
      </c>
      <c r="E109" s="19"/>
      <c r="F109" s="22" t="s">
        <v>40</v>
      </c>
      <c r="G109" s="19"/>
      <c r="H109" s="21"/>
      <c r="I109" s="21"/>
      <c r="J109" s="21" t="s">
        <v>40</v>
      </c>
      <c r="K109" s="21"/>
      <c r="L109" s="21"/>
      <c r="M109" s="22"/>
    </row>
    <row r="110" spans="1:13" x14ac:dyDescent="0.25">
      <c r="A110" s="19"/>
      <c r="B110" s="21"/>
      <c r="C110" s="22"/>
      <c r="D110" s="27"/>
      <c r="E110" s="29"/>
      <c r="F110" s="30"/>
      <c r="G110" s="19"/>
      <c r="H110" s="21"/>
      <c r="I110" s="21"/>
      <c r="J110" s="21"/>
      <c r="K110" s="21"/>
      <c r="L110" s="21"/>
      <c r="M110" s="22"/>
    </row>
    <row r="111" spans="1:13" x14ac:dyDescent="0.25">
      <c r="A111" s="19"/>
      <c r="B111" s="21"/>
      <c r="C111" s="13"/>
      <c r="D111" s="27"/>
      <c r="E111" s="13"/>
      <c r="F111" s="13"/>
      <c r="G111" s="13"/>
      <c r="H111" s="13"/>
      <c r="I111" s="13"/>
      <c r="J111" s="13"/>
      <c r="K111" s="21"/>
      <c r="L111" s="21"/>
      <c r="M111" s="22"/>
    </row>
    <row r="112" spans="1:13" x14ac:dyDescent="0.25">
      <c r="A112" s="19"/>
      <c r="B112" s="21"/>
      <c r="C112" s="13"/>
      <c r="D112" s="27"/>
      <c r="E112" s="13"/>
      <c r="F112" s="13"/>
      <c r="G112" s="13"/>
      <c r="H112" s="13"/>
      <c r="I112" s="13"/>
      <c r="J112" s="13"/>
      <c r="K112" s="21"/>
      <c r="L112" s="21"/>
      <c r="M112" s="22"/>
    </row>
    <row r="113" spans="1:13" x14ac:dyDescent="0.25">
      <c r="A113" s="19"/>
      <c r="B113" s="21"/>
      <c r="C113" s="13"/>
      <c r="D113" s="27"/>
      <c r="E113" s="13"/>
      <c r="F113" s="13"/>
      <c r="G113" s="13"/>
      <c r="H113" s="13"/>
      <c r="I113" s="13"/>
      <c r="J113" s="13"/>
      <c r="K113" s="21"/>
      <c r="L113" s="21"/>
      <c r="M113" s="22"/>
    </row>
    <row r="114" spans="1:13" x14ac:dyDescent="0.25">
      <c r="A114" s="19"/>
      <c r="B114" s="21"/>
      <c r="C114" s="13"/>
      <c r="D114" s="13"/>
      <c r="E114" s="13"/>
      <c r="F114" s="13"/>
      <c r="G114" s="13"/>
      <c r="H114" s="13"/>
      <c r="I114" s="13"/>
      <c r="J114" s="13"/>
      <c r="K114" s="21"/>
      <c r="L114" s="21"/>
      <c r="M114" s="22"/>
    </row>
    <row r="115" spans="1:13" x14ac:dyDescent="0.25">
      <c r="A115" s="19"/>
      <c r="B115" s="21"/>
      <c r="C115" s="13"/>
      <c r="D115" s="13"/>
      <c r="E115" s="13"/>
      <c r="F115" s="13"/>
      <c r="G115" s="13"/>
      <c r="H115" s="13"/>
      <c r="I115" s="13"/>
      <c r="J115" s="13"/>
      <c r="K115" s="21"/>
      <c r="L115" s="21"/>
      <c r="M115" s="21"/>
    </row>
    <row r="116" spans="1:13" x14ac:dyDescent="0.25">
      <c r="A116" s="19"/>
      <c r="B116" s="21"/>
      <c r="C116" s="19"/>
      <c r="E116" s="19"/>
      <c r="F116" s="21"/>
      <c r="G116" s="21"/>
      <c r="H116" s="21"/>
      <c r="I116" s="24"/>
      <c r="J116" s="24"/>
      <c r="L116" s="21"/>
      <c r="M116" s="21"/>
    </row>
    <row r="117" spans="1:13" x14ac:dyDescent="0.25">
      <c r="A117" s="19"/>
      <c r="B117" s="21"/>
      <c r="C117" s="19"/>
      <c r="D117" s="27"/>
      <c r="E117" s="19"/>
      <c r="F117" s="21"/>
      <c r="G117" s="19"/>
      <c r="H117" s="21"/>
      <c r="I117" s="21"/>
      <c r="J117" s="21"/>
      <c r="K117" s="21"/>
      <c r="L117" s="21"/>
      <c r="M117" s="21"/>
    </row>
    <row r="118" spans="1:13" s="33" customFormat="1" x14ac:dyDescent="0.25">
      <c r="A118" s="19"/>
      <c r="B118" s="31"/>
      <c r="C118" s="31"/>
      <c r="D118" s="32"/>
      <c r="E118" s="31"/>
      <c r="F118" s="31"/>
      <c r="G118" s="31"/>
      <c r="H118" s="31"/>
      <c r="I118" s="31"/>
      <c r="J118" s="31"/>
      <c r="K118" s="31"/>
      <c r="L118" s="31"/>
      <c r="M118" s="31"/>
    </row>
    <row r="119" spans="1:13" ht="15" customHeight="1"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row r="124" spans="1:13" x14ac:dyDescent="0.25">
      <c r="A124" s="19"/>
      <c r="B124" s="31"/>
      <c r="C124" s="31"/>
      <c r="D124" s="32"/>
      <c r="E124" s="31"/>
      <c r="F124" s="31"/>
      <c r="G124" s="31"/>
      <c r="H124" s="31"/>
      <c r="I124" s="31"/>
      <c r="J124" s="31"/>
      <c r="K124" s="31"/>
      <c r="L124" s="31"/>
      <c r="M124" s="31"/>
    </row>
  </sheetData>
  <phoneticPr fontId="5" type="noConversion"/>
  <conditionalFormatting sqref="L116:M116 H116:J116 E118:F124 H117:M124 H79:L79 I68:M68 H60 J60 F7:F8 D13 F12 H72 M22 K22 K18:M18 M24:M25 H24:K25 H54:I55 E109:F109 A116:C124 K81:L81 I17:M17 A14:F14 K102:L102 K111:L115 B111:B115 D117:F117 E116:F116 E24:E25 H17:H18 E42:F43 K57:M58 H56:M56 F39:F43 B39:D44 F107 E15:F16 H23:M23 H20:M21 E67:F67 B67:C67 H59:J59 K54:M55 J55:L55 L59:M60 H61:M67 B44:F66 H57:I58 K83:L88 E80:F88 I71:M73 B68:F73 H69:M70 B74:C75 E74:F75 H74:M78 B76:F78 B79:E79 D111:D113 B105:D110 B104:C104 H104:L110 H89:L92 H98:L98 D89:F95 B80:C95 H99:J99 H102:J103 H96:J97 B96:D99 M79:M115 B100:F100 H100:L101 B101:D103 B31:F40 D29:F30 F23:F28 B23:D28 H13:M16 I19:M19 A15:C16 B17:F20 I18:I20 I31:K31 H32:K32 H29:K30 A17:A115 L29:M32 H33:M47 H50:M53 H48:I48 K48:M48 H49:J49 L49:M49 L24 H94:L95 J93:L93 H93 H26:M28">
    <cfRule type="cellIs" dxfId="82" priority="61" operator="equal">
      <formula>"TBD"</formula>
    </cfRule>
  </conditionalFormatting>
  <conditionalFormatting sqref="L116 F116:F117 M79 H77:M77 E73:F74 E71:F71 E56:F56 H56:M56 H60 E52:F52 J23:M23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1" priority="59" operator="equal">
      <formula>"顺延"</formula>
    </cfRule>
    <cfRule type="containsText" dxfId="80" priority="60" operator="containsText" text="已完成">
      <formula>NOT(ISERROR(SEARCH("已完成",E21)))</formula>
    </cfRule>
  </conditionalFormatting>
  <conditionalFormatting sqref="L116 F116:F117 M79 H77:M77 E73:F74 E71:F71 E56:F56 H56:M56 H60 E52:F52 J23:M23 I1:I6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79" priority="58" operator="equal">
      <formula>"已完成"</formula>
    </cfRule>
  </conditionalFormatting>
  <conditionalFormatting sqref="D118:D124 D54:D55">
    <cfRule type="cellIs" dxfId="78" priority="57" operator="equal">
      <formula>"未完成"</formula>
    </cfRule>
  </conditionalFormatting>
  <conditionalFormatting sqref="H22:J22 B21:F22 E23 E26:E28 E39:E43">
    <cfRule type="cellIs" dxfId="77" priority="56" operator="equal">
      <formula>"TBD"</formula>
    </cfRule>
  </conditionalFormatting>
  <conditionalFormatting sqref="H22:J22 F21:F22">
    <cfRule type="cellIs" dxfId="76" priority="54" operator="equal">
      <formula>"顺延"</formula>
    </cfRule>
    <cfRule type="containsText" dxfId="75" priority="55" operator="containsText" text="已完成">
      <formula>NOT(ISERROR(SEARCH("已完成",F21)))</formula>
    </cfRule>
  </conditionalFormatting>
  <conditionalFormatting sqref="H22:J22 F21:F22">
    <cfRule type="cellIs" dxfId="74" priority="53" operator="equal">
      <formula>"已完成"</formula>
    </cfRule>
  </conditionalFormatting>
  <conditionalFormatting sqref="J57:J58 J54:J55">
    <cfRule type="cellIs" dxfId="73" priority="52" operator="equal">
      <formula>"TBD"</formula>
    </cfRule>
  </conditionalFormatting>
  <conditionalFormatting sqref="J57:J58 J54:J55">
    <cfRule type="cellIs" dxfId="72" priority="50" operator="equal">
      <formula>"顺延"</formula>
    </cfRule>
    <cfRule type="containsText" dxfId="71" priority="51" operator="containsText" text="已完成">
      <formula>NOT(ISERROR(SEARCH("已完成",J54)))</formula>
    </cfRule>
  </conditionalFormatting>
  <conditionalFormatting sqref="J57:J58 J54:J55">
    <cfRule type="cellIs" dxfId="70" priority="49" operator="equal">
      <formula>"已完成"</formula>
    </cfRule>
  </conditionalFormatting>
  <conditionalFormatting sqref="K80:L80 K82:L82">
    <cfRule type="cellIs" dxfId="69" priority="40" operator="equal">
      <formula>"TBD"</formula>
    </cfRule>
  </conditionalFormatting>
  <conditionalFormatting sqref="D16">
    <cfRule type="cellIs" dxfId="68" priority="39" operator="equal">
      <formula>"TBD"</formula>
    </cfRule>
  </conditionalFormatting>
  <conditionalFormatting sqref="F35">
    <cfRule type="cellIs" dxfId="67" priority="37" operator="equal">
      <formula>"顺延"</formula>
    </cfRule>
    <cfRule type="containsText" dxfId="66" priority="38" operator="containsText" text="已完成">
      <formula>NOT(ISERROR(SEARCH("已完成",F35)))</formula>
    </cfRule>
  </conditionalFormatting>
  <conditionalFormatting sqref="F35">
    <cfRule type="cellIs" dxfId="65" priority="36" operator="equal">
      <formula>"已完成"</formula>
    </cfRule>
  </conditionalFormatting>
  <conditionalFormatting sqref="F37">
    <cfRule type="cellIs" dxfId="64" priority="34" operator="equal">
      <formula>"顺延"</formula>
    </cfRule>
    <cfRule type="containsText" dxfId="63" priority="35" operator="containsText" text="已完成">
      <formula>NOT(ISERROR(SEARCH("已完成",F37)))</formula>
    </cfRule>
  </conditionalFormatting>
  <conditionalFormatting sqref="F37">
    <cfRule type="cellIs" dxfId="62" priority="33" operator="equal">
      <formula>"已完成"</formula>
    </cfRule>
  </conditionalFormatting>
  <conditionalFormatting sqref="D67">
    <cfRule type="cellIs" dxfId="61" priority="31" operator="equal">
      <formula>"TBD"</formula>
    </cfRule>
  </conditionalFormatting>
  <conditionalFormatting sqref="F34:F35 F39:F40">
    <cfRule type="cellIs" dxfId="60" priority="28" operator="equal">
      <formula>"顺延"</formula>
    </cfRule>
    <cfRule type="containsText" dxfId="59" priority="29" operator="containsText" text="已完成">
      <formula>NOT(ISERROR(SEARCH("已完成",F34)))</formula>
    </cfRule>
  </conditionalFormatting>
  <conditionalFormatting sqref="F34:F35 F39:F40">
    <cfRule type="cellIs" dxfId="58" priority="27" operator="equal">
      <formula>"已完成"</formula>
    </cfRule>
  </conditionalFormatting>
  <conditionalFormatting sqref="F37">
    <cfRule type="cellIs" dxfId="57" priority="25" operator="equal">
      <formula>"顺延"</formula>
    </cfRule>
    <cfRule type="containsText" dxfId="56" priority="26" operator="containsText" text="已完成">
      <formula>NOT(ISERROR(SEARCH("已完成",F37)))</formula>
    </cfRule>
  </conditionalFormatting>
  <conditionalFormatting sqref="F37">
    <cfRule type="cellIs" dxfId="55" priority="24" operator="equal">
      <formula>"已完成"</formula>
    </cfRule>
  </conditionalFormatting>
  <conditionalFormatting sqref="F46">
    <cfRule type="cellIs" dxfId="54" priority="22" operator="equal">
      <formula>"顺延"</formula>
    </cfRule>
    <cfRule type="containsText" dxfId="53" priority="23" operator="containsText" text="已完成">
      <formula>NOT(ISERROR(SEARCH("已完成",F46)))</formula>
    </cfRule>
  </conditionalFormatting>
  <conditionalFormatting sqref="F46">
    <cfRule type="cellIs" dxfId="52" priority="21" operator="equal">
      <formula>"已完成"</formula>
    </cfRule>
  </conditionalFormatting>
  <conditionalFormatting sqref="D15">
    <cfRule type="cellIs" dxfId="51" priority="20" operator="equal">
      <formula>"TBD"</formula>
    </cfRule>
  </conditionalFormatting>
  <conditionalFormatting sqref="J55:L55">
    <cfRule type="cellIs" dxfId="50" priority="18" operator="equal">
      <formula>"顺延"</formula>
    </cfRule>
    <cfRule type="containsText" dxfId="49" priority="19" operator="containsText" text="已完成">
      <formula>NOT(ISERROR(SEARCH("已完成",J55)))</formula>
    </cfRule>
  </conditionalFormatting>
  <conditionalFormatting sqref="J55:L55">
    <cfRule type="cellIs" dxfId="48" priority="17" operator="equal">
      <formula>"已完成"</formula>
    </cfRule>
  </conditionalFormatting>
  <conditionalFormatting sqref="K59:K60">
    <cfRule type="cellIs" dxfId="47" priority="16" operator="equal">
      <formula>"TBD"</formula>
    </cfRule>
  </conditionalFormatting>
  <conditionalFormatting sqref="K59:K60">
    <cfRule type="cellIs" dxfId="46" priority="14" operator="equal">
      <formula>"顺延"</formula>
    </cfRule>
    <cfRule type="containsText" dxfId="45" priority="15" operator="containsText" text="已完成">
      <formula>NOT(ISERROR(SEARCH("已完成",K59)))</formula>
    </cfRule>
  </conditionalFormatting>
  <conditionalFormatting sqref="K59:K60">
    <cfRule type="cellIs" dxfId="44" priority="13" operator="equal">
      <formula>"已完成"</formula>
    </cfRule>
  </conditionalFormatting>
  <conditionalFormatting sqref="H80:J88">
    <cfRule type="cellIs" dxfId="43" priority="12" operator="equal">
      <formula>"TBD"</formula>
    </cfRule>
  </conditionalFormatting>
  <conditionalFormatting sqref="D80:D88">
    <cfRule type="cellIs" dxfId="42" priority="11" operator="equal">
      <formula>"TBD"</formula>
    </cfRule>
  </conditionalFormatting>
  <conditionalFormatting sqref="D74:D75">
    <cfRule type="cellIs" dxfId="41" priority="10" operator="equal">
      <formula>"TBD"</formula>
    </cfRule>
  </conditionalFormatting>
  <conditionalFormatting sqref="L103">
    <cfRule type="cellIs" dxfId="40" priority="9" operator="equal">
      <formula>"TBD"</formula>
    </cfRule>
  </conditionalFormatting>
  <conditionalFormatting sqref="D104">
    <cfRule type="cellIs" dxfId="39" priority="8" operator="equal">
      <formula>"TBD"</formula>
    </cfRule>
  </conditionalFormatting>
  <conditionalFormatting sqref="B29:C30">
    <cfRule type="cellIs" dxfId="38" priority="5" operator="equal">
      <formula>"TBD"</formula>
    </cfRule>
  </conditionalFormatting>
  <conditionalFormatting sqref="H19">
    <cfRule type="cellIs" dxfId="37" priority="4" operator="equal">
      <formula>"TBD"</formula>
    </cfRule>
  </conditionalFormatting>
  <conditionalFormatting sqref="H20">
    <cfRule type="cellIs" dxfId="36" priority="2" operator="equal">
      <formula>"TBD"</formula>
    </cfRule>
  </conditionalFormatting>
  <conditionalFormatting sqref="H19 B19:F19">
    <cfRule type="cellIs" dxfId="35"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51"/>
  <sheetViews>
    <sheetView tabSelected="1" zoomScale="130" zoomScaleNormal="130" zoomScalePageLayoutView="130" workbookViewId="0">
      <pane xSplit="5" ySplit="2" topLeftCell="F61" activePane="bottomRight" state="frozen"/>
      <selection pane="topRight" activeCell="F1" sqref="F1"/>
      <selection pane="bottomLeft" activeCell="A3" sqref="A3"/>
      <selection pane="bottomRight" activeCell="B59" sqref="B59:B60"/>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339</v>
      </c>
      <c r="D2" s="35"/>
      <c r="E2" s="35" t="s">
        <v>99</v>
      </c>
      <c r="F2" s="36" t="s">
        <v>100</v>
      </c>
      <c r="G2" s="34" t="s">
        <v>340</v>
      </c>
      <c r="H2" s="37"/>
      <c r="I2" s="38" t="s">
        <v>101</v>
      </c>
      <c r="J2" s="34" t="s">
        <v>341</v>
      </c>
      <c r="L2" s="38" t="s">
        <v>101</v>
      </c>
      <c r="M2" s="34" t="s">
        <v>342</v>
      </c>
      <c r="O2" s="38" t="s">
        <v>101</v>
      </c>
      <c r="P2" s="34" t="s">
        <v>343</v>
      </c>
      <c r="R2" s="38" t="s">
        <v>101</v>
      </c>
      <c r="S2" s="34" t="s">
        <v>344</v>
      </c>
      <c r="U2" s="38" t="s">
        <v>101</v>
      </c>
      <c r="V2" s="34" t="s">
        <v>345</v>
      </c>
      <c r="W2" s="37"/>
    </row>
    <row r="3" spans="1:23" x14ac:dyDescent="0.25">
      <c r="A3" s="34" t="s">
        <v>346</v>
      </c>
      <c r="G3" s="52"/>
    </row>
    <row r="4" spans="1:23" x14ac:dyDescent="0.25">
      <c r="G4" s="52"/>
    </row>
    <row r="5" spans="1:23" ht="34" x14ac:dyDescent="0.25">
      <c r="B5" s="103" t="s">
        <v>233</v>
      </c>
      <c r="C5" s="62"/>
      <c r="D5" s="63">
        <v>0.5</v>
      </c>
      <c r="E5" s="54">
        <v>1</v>
      </c>
      <c r="F5" s="53" t="s">
        <v>237</v>
      </c>
      <c r="G5" s="53" t="str">
        <f t="shared" ref="G5:G28" si="0">IF($E5=1,$B5," ")</f>
        <v>前期剧情审核 1-8boss需求， 立绘3-4个需求</v>
      </c>
      <c r="H5" s="59">
        <f t="shared" ref="H5:H28" si="1">IF($E5=1,$D5," ")</f>
        <v>0.5</v>
      </c>
      <c r="I5" s="60"/>
      <c r="J5" s="53" t="str">
        <f t="shared" ref="J5:J28" si="2">IF($E5=2,$B5," ")</f>
        <v xml:space="preserve"> </v>
      </c>
      <c r="K5" s="59" t="str">
        <f t="shared" ref="K5:K28" si="3">IF($E5=2,$D5," ")</f>
        <v xml:space="preserve"> </v>
      </c>
      <c r="L5" s="60"/>
      <c r="M5" s="53" t="str">
        <f t="shared" ref="M5:M28" si="4">IF($E5=3,$B5," ")</f>
        <v xml:space="preserve"> </v>
      </c>
      <c r="N5" s="59" t="str">
        <f t="shared" ref="N5:N28" si="5">IF($E5=3,$D5," ")</f>
        <v xml:space="preserve"> </v>
      </c>
      <c r="O5" s="60"/>
      <c r="P5" s="53" t="str">
        <f t="shared" ref="P5:P28" si="6">IF($E5=4,$B5," ")</f>
        <v xml:space="preserve"> </v>
      </c>
      <c r="Q5" s="59" t="str">
        <f t="shared" ref="Q5:Q28" si="7">IF($E5=4,$D5," ")</f>
        <v xml:space="preserve"> </v>
      </c>
      <c r="R5" s="60"/>
      <c r="S5" s="53" t="str">
        <f t="shared" ref="S5:S28" si="8">IF($E5=5,$B5," ")</f>
        <v xml:space="preserve"> </v>
      </c>
      <c r="T5" s="59" t="str">
        <f>IF($E5=5,$D5," ")</f>
        <v xml:space="preserve"> </v>
      </c>
      <c r="V5" s="53" t="str">
        <f>IF($E5=6,$B5," ")</f>
        <v xml:space="preserve"> </v>
      </c>
      <c r="W5" s="76" t="str">
        <f>IF($E5=6,$D5," ")</f>
        <v xml:space="preserve"> </v>
      </c>
    </row>
    <row r="6" spans="1:23" x14ac:dyDescent="0.25">
      <c r="B6" s="103" t="s">
        <v>235</v>
      </c>
      <c r="D6" s="54">
        <v>1</v>
      </c>
      <c r="E6" s="54">
        <v>1</v>
      </c>
      <c r="F6" s="53" t="s">
        <v>236</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27" si="9">IF($E6=5,$D6," ")</f>
        <v xml:space="preserve"> </v>
      </c>
      <c r="V6" s="53" t="str">
        <f t="shared" ref="V6:V27" si="10">IF($E6=6,$B6," ")</f>
        <v xml:space="preserve"> </v>
      </c>
      <c r="W6" s="76" t="str">
        <f t="shared" ref="W6:W27" si="11">IF($E6=6,$D6," ")</f>
        <v xml:space="preserve"> </v>
      </c>
    </row>
    <row r="7" spans="1:23" x14ac:dyDescent="0.25">
      <c r="B7" s="103" t="s">
        <v>240</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6" t="str">
        <f t="shared" si="11"/>
        <v xml:space="preserve"> </v>
      </c>
    </row>
    <row r="8" spans="1:23" x14ac:dyDescent="0.25">
      <c r="B8" s="103" t="s">
        <v>242</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6"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6" t="str">
        <f t="shared" si="11"/>
        <v xml:space="preserve"> </v>
      </c>
    </row>
    <row r="10" spans="1:23" ht="34" x14ac:dyDescent="0.25">
      <c r="B10" s="103" t="s">
        <v>347</v>
      </c>
      <c r="D10" s="54">
        <v>2</v>
      </c>
      <c r="E10" s="54">
        <v>2</v>
      </c>
      <c r="F10" s="53" t="s">
        <v>237</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6" t="str">
        <f t="shared" si="11"/>
        <v xml:space="preserve"> </v>
      </c>
    </row>
    <row r="11" spans="1:23" x14ac:dyDescent="0.25">
      <c r="B11" s="103" t="s">
        <v>243</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6" t="str">
        <f t="shared" si="11"/>
        <v xml:space="preserve"> </v>
      </c>
    </row>
    <row r="12" spans="1:23" x14ac:dyDescent="0.25">
      <c r="B12" s="109" t="s">
        <v>348</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6" t="str">
        <f t="shared" si="11"/>
        <v xml:space="preserve"> </v>
      </c>
    </row>
    <row r="13" spans="1:23" x14ac:dyDescent="0.25">
      <c r="B13" s="62"/>
      <c r="G13" s="53"/>
      <c r="H13" s="59"/>
      <c r="I13" s="60"/>
      <c r="J13" s="53"/>
      <c r="K13" s="59"/>
      <c r="L13" s="60"/>
      <c r="M13" s="53"/>
      <c r="N13" s="59"/>
      <c r="O13" s="60"/>
      <c r="P13" s="53"/>
      <c r="Q13" s="59"/>
      <c r="R13" s="60"/>
      <c r="S13" s="53"/>
      <c r="T13" s="59"/>
      <c r="V13" s="53"/>
      <c r="W13" s="76"/>
    </row>
    <row r="14" spans="1:23" x14ac:dyDescent="0.25">
      <c r="B14" s="103" t="s">
        <v>697</v>
      </c>
      <c r="G14" s="53"/>
      <c r="H14" s="59"/>
      <c r="I14" s="60"/>
      <c r="J14" s="53"/>
      <c r="K14" s="59"/>
      <c r="L14" s="60"/>
      <c r="M14" s="53"/>
      <c r="N14" s="59"/>
      <c r="O14" s="60"/>
      <c r="P14" s="53"/>
      <c r="Q14" s="59"/>
      <c r="R14" s="60"/>
      <c r="S14" s="53"/>
      <c r="T14" s="59"/>
      <c r="V14" s="53"/>
      <c r="W14" s="76"/>
    </row>
    <row r="15" spans="1:23" x14ac:dyDescent="0.25">
      <c r="B15" s="105" t="s">
        <v>349</v>
      </c>
      <c r="D15" s="58">
        <v>4</v>
      </c>
      <c r="E15" s="54">
        <v>3</v>
      </c>
      <c r="G15" s="53" t="str">
        <f t="shared" si="0"/>
        <v xml:space="preserve"> </v>
      </c>
      <c r="H15" s="59" t="str">
        <f t="shared" si="1"/>
        <v xml:space="preserve"> </v>
      </c>
      <c r="I15" s="60"/>
      <c r="J15" s="53" t="str">
        <f t="shared" si="2"/>
        <v xml:space="preserve"> </v>
      </c>
      <c r="K15" s="59" t="str">
        <f t="shared" si="3"/>
        <v xml:space="preserve"> </v>
      </c>
      <c r="L15" s="60"/>
      <c r="M15" s="53" t="str">
        <f t="shared" si="4"/>
        <v>成长卡点需求，审核</v>
      </c>
      <c r="N15" s="59">
        <f t="shared" si="5"/>
        <v>4</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6" t="str">
        <f t="shared" si="11"/>
        <v xml:space="preserve"> </v>
      </c>
    </row>
    <row r="16" spans="1:23" x14ac:dyDescent="0.25">
      <c r="B16" s="109" t="s">
        <v>350</v>
      </c>
      <c r="D16" s="54">
        <v>1</v>
      </c>
      <c r="E16" s="54">
        <v>3</v>
      </c>
      <c r="F16" s="53" t="s">
        <v>237</v>
      </c>
      <c r="G16" s="53" t="str">
        <f t="shared" si="0"/>
        <v xml:space="preserve"> </v>
      </c>
      <c r="H16" s="59" t="str">
        <f t="shared" si="1"/>
        <v xml:space="preserve"> </v>
      </c>
      <c r="I16" s="60"/>
      <c r="J16" s="53" t="str">
        <f t="shared" si="2"/>
        <v xml:space="preserve"> </v>
      </c>
      <c r="K16" s="59" t="str">
        <f t="shared" si="3"/>
        <v xml:space="preserve"> </v>
      </c>
      <c r="L16" s="60"/>
      <c r="M16" s="53" t="str">
        <f t="shared" si="4"/>
        <v>具体任务， 1-8对话 + 审核</v>
      </c>
      <c r="N16" s="59">
        <f t="shared" si="5"/>
        <v>1</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6" t="str">
        <f t="shared" si="11"/>
        <v xml:space="preserve"> </v>
      </c>
    </row>
    <row r="17" spans="1:23" x14ac:dyDescent="0.25">
      <c r="B17" s="62"/>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 xml:space="preserve"> </v>
      </c>
      <c r="Q17" s="59" t="str">
        <f t="shared" si="7"/>
        <v xml:space="preserve"> </v>
      </c>
      <c r="R17" s="60"/>
      <c r="S17" s="53" t="str">
        <f t="shared" si="8"/>
        <v xml:space="preserve"> </v>
      </c>
      <c r="T17" s="59" t="str">
        <f t="shared" si="9"/>
        <v xml:space="preserve"> </v>
      </c>
      <c r="V17" s="53" t="str">
        <f t="shared" si="10"/>
        <v xml:space="preserve"> </v>
      </c>
      <c r="W17" s="76" t="str">
        <f t="shared" si="11"/>
        <v xml:space="preserve"> </v>
      </c>
    </row>
    <row r="18" spans="1:23" x14ac:dyDescent="0.25">
      <c r="B18" s="52" t="s">
        <v>102</v>
      </c>
      <c r="D18" s="58">
        <v>3</v>
      </c>
      <c r="E18" s="54">
        <v>4</v>
      </c>
      <c r="G18" s="53" t="str">
        <f t="shared" si="0"/>
        <v xml:space="preserve"> </v>
      </c>
      <c r="H18" s="59" t="str">
        <f t="shared" si="1"/>
        <v xml:space="preserve"> </v>
      </c>
      <c r="I18" s="60"/>
      <c r="J18" s="53" t="str">
        <f t="shared" si="2"/>
        <v xml:space="preserve"> </v>
      </c>
      <c r="K18" s="59" t="str">
        <f t="shared" si="3"/>
        <v xml:space="preserve"> </v>
      </c>
      <c r="L18" s="60"/>
      <c r="M18" s="53" t="str">
        <f t="shared" si="4"/>
        <v xml:space="preserve"> </v>
      </c>
      <c r="N18" s="59" t="str">
        <f t="shared" si="5"/>
        <v xml:space="preserve"> </v>
      </c>
      <c r="O18" s="60"/>
      <c r="P18" s="53" t="str">
        <f t="shared" si="6"/>
        <v>收费点方案</v>
      </c>
      <c r="Q18" s="59">
        <f t="shared" si="7"/>
        <v>3</v>
      </c>
      <c r="R18" s="60"/>
      <c r="S18" s="53" t="str">
        <f t="shared" si="8"/>
        <v xml:space="preserve"> </v>
      </c>
      <c r="T18" s="59" t="str">
        <f t="shared" si="9"/>
        <v xml:space="preserve"> </v>
      </c>
      <c r="V18" s="53" t="str">
        <f t="shared" si="10"/>
        <v xml:space="preserve"> </v>
      </c>
      <c r="W18" s="76" t="str">
        <f t="shared" si="11"/>
        <v xml:space="preserve"> </v>
      </c>
    </row>
    <row r="19" spans="1:23" x14ac:dyDescent="0.25">
      <c r="B19" s="5" t="s">
        <v>351</v>
      </c>
      <c r="D19" s="54">
        <v>3</v>
      </c>
      <c r="E19" s="54">
        <v>4</v>
      </c>
      <c r="G19" s="53" t="str">
        <f t="shared" si="0"/>
        <v xml:space="preserve"> </v>
      </c>
      <c r="H19" s="59" t="str">
        <f t="shared" si="1"/>
        <v xml:space="preserve"> </v>
      </c>
      <c r="I19" s="60"/>
      <c r="J19" s="53" t="str">
        <f t="shared" si="2"/>
        <v xml:space="preserve"> </v>
      </c>
      <c r="K19" s="59" t="str">
        <f t="shared" si="3"/>
        <v xml:space="preserve"> </v>
      </c>
      <c r="L19" s="60"/>
      <c r="M19" s="53" t="str">
        <f t="shared" si="4"/>
        <v xml:space="preserve"> </v>
      </c>
      <c r="N19" s="59" t="str">
        <f t="shared" si="5"/>
        <v xml:space="preserve"> </v>
      </c>
      <c r="O19" s="60"/>
      <c r="P19" s="53" t="str">
        <f t="shared" si="6"/>
        <v>5-6章怪设计或通天塔怪设计补充</v>
      </c>
      <c r="Q19" s="59">
        <f t="shared" si="7"/>
        <v>3</v>
      </c>
      <c r="R19" s="60"/>
      <c r="S19" s="53" t="str">
        <f t="shared" si="8"/>
        <v xml:space="preserve"> </v>
      </c>
      <c r="T19" s="59" t="str">
        <f t="shared" si="9"/>
        <v xml:space="preserve"> </v>
      </c>
      <c r="V19" s="53" t="str">
        <f t="shared" si="10"/>
        <v xml:space="preserve"> </v>
      </c>
      <c r="W19" s="76" t="str">
        <f t="shared" si="11"/>
        <v xml:space="preserve"> </v>
      </c>
    </row>
    <row r="20" spans="1:23" x14ac:dyDescent="0.25">
      <c r="G20" s="53"/>
      <c r="H20" s="59"/>
      <c r="I20" s="60"/>
      <c r="J20" s="53"/>
      <c r="K20" s="59"/>
      <c r="L20" s="60"/>
      <c r="M20" s="53"/>
      <c r="N20" s="59"/>
      <c r="O20" s="60"/>
      <c r="P20" s="53"/>
      <c r="Q20" s="59"/>
      <c r="R20" s="60"/>
      <c r="S20" s="53"/>
      <c r="T20" s="59"/>
      <c r="V20" s="53"/>
      <c r="W20" s="76"/>
    </row>
    <row r="21" spans="1:23" x14ac:dyDescent="0.25">
      <c r="B21" s="62" t="s">
        <v>352</v>
      </c>
      <c r="D21" s="54">
        <v>3</v>
      </c>
      <c r="E21" s="54">
        <v>5</v>
      </c>
      <c r="G21" s="53"/>
      <c r="H21" s="59"/>
      <c r="I21" s="60"/>
      <c r="J21" s="53"/>
      <c r="K21" s="59"/>
      <c r="L21" s="60"/>
      <c r="M21" s="53"/>
      <c r="N21" s="59"/>
      <c r="O21" s="60"/>
      <c r="P21" s="53"/>
      <c r="Q21" s="59"/>
      <c r="R21" s="60"/>
      <c r="S21" s="53" t="str">
        <f t="shared" si="8"/>
        <v>立绘需求其他， 共8个</v>
      </c>
      <c r="T21" s="59">
        <f t="shared" si="9"/>
        <v>3</v>
      </c>
      <c r="V21" s="53"/>
      <c r="W21" s="76"/>
    </row>
    <row r="22" spans="1:23" x14ac:dyDescent="0.25">
      <c r="B22" s="5" t="s">
        <v>103</v>
      </c>
      <c r="D22" s="54">
        <v>2</v>
      </c>
      <c r="E22" s="54">
        <v>5</v>
      </c>
      <c r="G22" s="53" t="str">
        <f t="shared" si="0"/>
        <v xml:space="preserve"> </v>
      </c>
      <c r="H22" s="59" t="str">
        <f t="shared" si="1"/>
        <v xml:space="preserve"> </v>
      </c>
      <c r="I22" s="60"/>
      <c r="J22" s="53" t="str">
        <f t="shared" si="2"/>
        <v xml:space="preserve"> </v>
      </c>
      <c r="K22" s="59" t="str">
        <f t="shared" si="3"/>
        <v xml:space="preserve"> </v>
      </c>
      <c r="L22" s="60"/>
      <c r="M22" s="53" t="str">
        <f t="shared" si="4"/>
        <v xml:space="preserve"> </v>
      </c>
      <c r="N22" s="59" t="str">
        <f t="shared" si="5"/>
        <v xml:space="preserve"> </v>
      </c>
      <c r="O22" s="60"/>
      <c r="P22" s="53" t="str">
        <f t="shared" si="6"/>
        <v xml:space="preserve"> </v>
      </c>
      <c r="Q22" s="59" t="str">
        <f t="shared" si="7"/>
        <v xml:space="preserve"> </v>
      </c>
      <c r="R22" s="60"/>
      <c r="S22" s="53" t="str">
        <f t="shared" si="8"/>
        <v>审核投放价值，和各种道具价值</v>
      </c>
      <c r="T22" s="59">
        <f t="shared" si="9"/>
        <v>2</v>
      </c>
      <c r="V22" s="53" t="str">
        <f t="shared" si="10"/>
        <v xml:space="preserve"> </v>
      </c>
      <c r="W22" s="76" t="str">
        <f t="shared" si="11"/>
        <v xml:space="preserve"> </v>
      </c>
    </row>
    <row r="24" spans="1:23" x14ac:dyDescent="0.25">
      <c r="B24" s="62" t="s">
        <v>353</v>
      </c>
      <c r="C24" s="62"/>
      <c r="D24" s="63">
        <v>3</v>
      </c>
      <c r="E24" s="54">
        <v>6</v>
      </c>
      <c r="G24" s="53" t="str">
        <f>IF($E24=1,$B24," ")</f>
        <v xml:space="preserve"> </v>
      </c>
      <c r="H24" s="59" t="str">
        <f>IF($E24=1,$D24," ")</f>
        <v xml:space="preserve"> </v>
      </c>
      <c r="I24" s="60"/>
      <c r="J24" s="53" t="str">
        <f>IF($E24=2,$B24," ")</f>
        <v xml:space="preserve"> </v>
      </c>
      <c r="K24" s="59" t="str">
        <f>IF($E24=2,$D24," ")</f>
        <v xml:space="preserve"> </v>
      </c>
      <c r="L24" s="60"/>
      <c r="M24" s="53" t="str">
        <f>IF($E24=3,$B24," ")</f>
        <v xml:space="preserve"> </v>
      </c>
      <c r="N24" s="59" t="str">
        <f>IF($E24=3,$D24," ")</f>
        <v xml:space="preserve"> </v>
      </c>
      <c r="O24" s="60"/>
      <c r="P24" s="53" t="str">
        <f>IF($E24=4,$B24," ")</f>
        <v xml:space="preserve"> </v>
      </c>
      <c r="Q24" s="59" t="str">
        <f>IF($E24=4,$D24," ")</f>
        <v xml:space="preserve"> </v>
      </c>
      <c r="R24" s="60"/>
      <c r="S24" s="53" t="str">
        <f>IF($E24=5,$B24," ")</f>
        <v xml:space="preserve"> </v>
      </c>
      <c r="T24" s="59" t="str">
        <f>IF($E24=5,$D24," ")</f>
        <v xml:space="preserve"> </v>
      </c>
      <c r="V24" s="53" t="str">
        <f>IF($E24=6,$B24," ")</f>
        <v>0.7玩法难度定义和需求</v>
      </c>
      <c r="W24" s="76">
        <f>IF($E24=6,$D24," ")</f>
        <v>3</v>
      </c>
    </row>
    <row r="25" spans="1:23" x14ac:dyDescent="0.25">
      <c r="B25" s="62" t="s">
        <v>234</v>
      </c>
      <c r="C25" s="62"/>
      <c r="D25" s="63">
        <v>2</v>
      </c>
      <c r="E25" s="54">
        <v>6</v>
      </c>
      <c r="G25" s="53" t="str">
        <f t="shared" si="0"/>
        <v xml:space="preserve"> </v>
      </c>
      <c r="H25" s="59" t="str">
        <f t="shared" si="1"/>
        <v xml:space="preserve"> </v>
      </c>
      <c r="I25" s="60"/>
      <c r="J25" s="53" t="str">
        <f t="shared" si="2"/>
        <v xml:space="preserve"> </v>
      </c>
      <c r="K25" s="59" t="str">
        <f t="shared" si="3"/>
        <v xml:space="preserve"> </v>
      </c>
      <c r="L25" s="60"/>
      <c r="M25" s="53" t="str">
        <f t="shared" si="4"/>
        <v xml:space="preserve"> </v>
      </c>
      <c r="N25" s="59" t="str">
        <f t="shared" si="5"/>
        <v xml:space="preserve"> </v>
      </c>
      <c r="O25" s="60"/>
      <c r="P25" s="53" t="str">
        <f t="shared" si="6"/>
        <v xml:space="preserve"> </v>
      </c>
      <c r="Q25" s="59" t="str">
        <f t="shared" si="7"/>
        <v xml:space="preserve"> </v>
      </c>
      <c r="R25" s="60"/>
      <c r="S25" s="53" t="str">
        <f t="shared" si="8"/>
        <v xml:space="preserve"> </v>
      </c>
      <c r="T25" s="59" t="str">
        <f t="shared" si="9"/>
        <v xml:space="preserve"> </v>
      </c>
      <c r="V25" s="53" t="str">
        <f t="shared" si="10"/>
        <v>礼包推广页面预研</v>
      </c>
      <c r="W25" s="76">
        <f t="shared" si="11"/>
        <v>2</v>
      </c>
    </row>
    <row r="26" spans="1:23" x14ac:dyDescent="0.25">
      <c r="B26" s="62"/>
      <c r="C26" s="62"/>
      <c r="D26" s="63"/>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 xml:space="preserve"> </v>
      </c>
      <c r="W26" s="76" t="str">
        <f t="shared" si="11"/>
        <v xml:space="preserve"> </v>
      </c>
    </row>
    <row r="27" spans="1:23" x14ac:dyDescent="0.25">
      <c r="B27" s="62" t="s">
        <v>241</v>
      </c>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c r="T27" s="59" t="str">
        <f t="shared" si="9"/>
        <v xml:space="preserve"> </v>
      </c>
      <c r="V27" s="53" t="str">
        <f t="shared" si="10"/>
        <v xml:space="preserve"> </v>
      </c>
      <c r="W27" s="76" t="str">
        <f t="shared" si="11"/>
        <v xml:space="preserve"> </v>
      </c>
    </row>
    <row r="28" spans="1:23" x14ac:dyDescent="0.25">
      <c r="G28" s="53" t="str">
        <f t="shared" si="0"/>
        <v xml:space="preserve"> </v>
      </c>
      <c r="H28" s="59" t="str">
        <f t="shared" si="1"/>
        <v xml:space="preserve"> </v>
      </c>
      <c r="I28" s="60"/>
      <c r="J28" s="53" t="str">
        <f t="shared" si="2"/>
        <v xml:space="preserve"> </v>
      </c>
      <c r="K28" s="59" t="str">
        <f t="shared" si="3"/>
        <v xml:space="preserve"> </v>
      </c>
      <c r="L28" s="60"/>
      <c r="M28" s="53" t="str">
        <f t="shared" si="4"/>
        <v xml:space="preserve"> </v>
      </c>
      <c r="N28" s="59" t="str">
        <f t="shared" si="5"/>
        <v xml:space="preserve"> </v>
      </c>
      <c r="O28" s="60"/>
      <c r="P28" s="53" t="str">
        <f t="shared" si="6"/>
        <v xml:space="preserve"> </v>
      </c>
      <c r="Q28" s="59" t="str">
        <f t="shared" si="7"/>
        <v xml:space="preserve"> </v>
      </c>
      <c r="R28" s="60"/>
      <c r="S28" s="53" t="str">
        <f t="shared" si="8"/>
        <v xml:space="preserve"> </v>
      </c>
    </row>
    <row r="29" spans="1:23" x14ac:dyDescent="0.25">
      <c r="G29" s="53"/>
      <c r="H29" s="59"/>
      <c r="I29" s="60"/>
      <c r="J29" s="53"/>
      <c r="K29" s="59"/>
      <c r="L29" s="60"/>
      <c r="M29" s="53"/>
      <c r="N29" s="59"/>
      <c r="O29" s="60"/>
      <c r="P29" s="53"/>
      <c r="Q29" s="59"/>
      <c r="R29" s="60"/>
      <c r="S29" s="53"/>
      <c r="U29" s="5"/>
    </row>
    <row r="30" spans="1:23" x14ac:dyDescent="0.25">
      <c r="A30" s="5"/>
      <c r="B30" s="37" t="s">
        <v>339</v>
      </c>
      <c r="C30" s="57"/>
      <c r="D30" s="35">
        <f>SUM(D5:D25)</f>
        <v>29</v>
      </c>
      <c r="H30" s="54">
        <f>SUM(H5:H28)</f>
        <v>3</v>
      </c>
      <c r="K30" s="54">
        <f>SUM(K5:K28)</f>
        <v>5</v>
      </c>
      <c r="N30" s="54">
        <f>SUM(N5:N28)</f>
        <v>5</v>
      </c>
      <c r="Q30" s="54">
        <f>SUM(Q5:Q28)</f>
        <v>6</v>
      </c>
      <c r="T30" s="54">
        <f>SUM(T15:T28)</f>
        <v>5</v>
      </c>
      <c r="W30" s="57">
        <f>SUM(W5:W28)</f>
        <v>5</v>
      </c>
    </row>
    <row r="31" spans="1:23" s="67" customFormat="1" x14ac:dyDescent="0.25">
      <c r="A31" s="39"/>
      <c r="B31" s="64"/>
      <c r="C31" s="64"/>
      <c r="D31" s="65"/>
      <c r="E31" s="65"/>
      <c r="F31" s="66"/>
      <c r="H31" s="68"/>
      <c r="I31" s="69"/>
      <c r="J31" s="64"/>
      <c r="L31" s="69"/>
      <c r="M31" s="64"/>
      <c r="O31" s="69"/>
      <c r="R31" s="69"/>
      <c r="U31" s="69"/>
      <c r="W31" s="68"/>
    </row>
    <row r="32" spans="1:23" s="52" customFormat="1" x14ac:dyDescent="0.25">
      <c r="A32" s="34" t="s">
        <v>104</v>
      </c>
      <c r="B32" s="51"/>
      <c r="C32" s="51"/>
      <c r="D32" s="61"/>
      <c r="E32" s="61"/>
      <c r="F32" s="70"/>
      <c r="G32" s="57"/>
      <c r="H32" s="53" t="str">
        <f>IF($E32=1,$B32," ")</f>
        <v xml:space="preserve"> </v>
      </c>
      <c r="I32" s="59" t="str">
        <f>IF($E32=1,$D32," ")</f>
        <v xml:space="preserve"> </v>
      </c>
      <c r="J32" s="60"/>
      <c r="K32" s="53" t="str">
        <f>IF($E32=2,$B32," ")</f>
        <v xml:space="preserve"> </v>
      </c>
      <c r="L32" s="59" t="str">
        <f>IF($E32=2,$D32," ")</f>
        <v xml:space="preserve"> </v>
      </c>
      <c r="M32" s="60"/>
      <c r="N32" s="53" t="str">
        <f>IF($E32=3,$B32," ")</f>
        <v xml:space="preserve"> </v>
      </c>
      <c r="O32" s="59" t="str">
        <f>IF($E32=3,$D32," ")</f>
        <v xml:space="preserve"> </v>
      </c>
      <c r="P32" s="60"/>
      <c r="Q32" s="53" t="str">
        <f>IF($E32=4,$B32," ")</f>
        <v xml:space="preserve"> </v>
      </c>
      <c r="R32" s="59" t="str">
        <f>IF($E32=4,$D32," ")</f>
        <v xml:space="preserve"> </v>
      </c>
      <c r="S32" s="60"/>
      <c r="T32" s="53" t="str">
        <f>IF($E32=5,$B32," ")</f>
        <v xml:space="preserve"> </v>
      </c>
      <c r="U32" s="59" t="str">
        <f>IF($E32=5,$D32," ")</f>
        <v xml:space="preserve"> </v>
      </c>
      <c r="W32" s="77"/>
    </row>
    <row r="33" spans="1:23" s="52" customFormat="1" x14ac:dyDescent="0.25">
      <c r="A33" s="34"/>
      <c r="B33" s="51"/>
      <c r="C33" s="51"/>
      <c r="D33" s="61"/>
      <c r="E33" s="61"/>
      <c r="F33" s="70"/>
      <c r="G33" s="57"/>
      <c r="H33" s="53"/>
      <c r="I33" s="59"/>
      <c r="J33" s="60"/>
      <c r="K33" s="53"/>
      <c r="L33" s="59"/>
      <c r="M33" s="60"/>
      <c r="N33" s="53"/>
      <c r="O33" s="59"/>
      <c r="P33" s="60"/>
      <c r="Q33" s="53"/>
      <c r="R33" s="59"/>
      <c r="S33" s="60"/>
      <c r="T33" s="53"/>
      <c r="U33" s="59"/>
      <c r="W33" s="77"/>
    </row>
    <row r="34" spans="1:23" x14ac:dyDescent="0.25">
      <c r="B34" s="105" t="s">
        <v>222</v>
      </c>
      <c r="D34" s="54">
        <v>1</v>
      </c>
      <c r="E34" s="54">
        <v>1</v>
      </c>
      <c r="G34" s="53" t="str">
        <f t="shared" ref="G34:G60" si="12">IF($E34=1,$B34," ")</f>
        <v>前2天内容调整-测试版本配置，debug</v>
      </c>
      <c r="H34" s="59">
        <f t="shared" ref="H34:H60" si="13">IF($E34=1,$D34," ")</f>
        <v>1</v>
      </c>
      <c r="I34" s="60"/>
      <c r="J34" s="53" t="str">
        <f t="shared" ref="J34:J60" si="14">IF($E34=2,$B34," ")</f>
        <v xml:space="preserve"> </v>
      </c>
      <c r="K34" s="59" t="str">
        <f t="shared" ref="K34:K60" si="15">IF($E34=2,$D34," ")</f>
        <v xml:space="preserve"> </v>
      </c>
      <c r="L34" s="60"/>
      <c r="M34" s="53" t="str">
        <f t="shared" ref="M34:M60" si="16">IF($E34=3,$B34," ")</f>
        <v xml:space="preserve"> </v>
      </c>
      <c r="N34" s="59" t="str">
        <f t="shared" ref="N34:N60" si="17">IF($E34=3,$D34," ")</f>
        <v xml:space="preserve"> </v>
      </c>
      <c r="O34" s="60"/>
      <c r="P34" s="53" t="str">
        <f t="shared" ref="P34:P60" si="18">IF($E34=4,$B34," ")</f>
        <v xml:space="preserve"> </v>
      </c>
      <c r="Q34" s="59" t="str">
        <f t="shared" ref="Q34:Q60" si="19">IF($E34=4,$D34," ")</f>
        <v xml:space="preserve"> </v>
      </c>
      <c r="R34" s="60"/>
      <c r="S34" s="53" t="str">
        <f t="shared" ref="S34:S60" si="20">IF($E34=5,$B34," ")</f>
        <v xml:space="preserve"> </v>
      </c>
      <c r="T34" s="59" t="str">
        <f>IF($E34=5,$D34," ")</f>
        <v xml:space="preserve"> </v>
      </c>
      <c r="V34" s="53" t="str">
        <f>IF($E34=6,$B34," ")</f>
        <v xml:space="preserve"> </v>
      </c>
      <c r="W34" s="76" t="str">
        <f>IF($E34=6,$D34," ")</f>
        <v xml:space="preserve"> </v>
      </c>
    </row>
    <row r="35" spans="1:23" x14ac:dyDescent="0.25">
      <c r="B35" s="105" t="s">
        <v>209</v>
      </c>
      <c r="D35" s="54">
        <v>1</v>
      </c>
      <c r="E35" s="54">
        <v>1</v>
      </c>
      <c r="G35" s="53" t="str">
        <f t="shared" si="12"/>
        <v>UI音效-封文档</v>
      </c>
      <c r="H35" s="59">
        <f t="shared" si="13"/>
        <v>1</v>
      </c>
      <c r="I35" s="60"/>
      <c r="J35" s="53" t="str">
        <f t="shared" si="14"/>
        <v xml:space="preserve"> </v>
      </c>
      <c r="K35" s="59" t="str">
        <f t="shared" si="15"/>
        <v xml:space="preserve"> </v>
      </c>
      <c r="L35" s="60"/>
      <c r="M35" s="53" t="str">
        <f t="shared" si="16"/>
        <v xml:space="preserve"> </v>
      </c>
      <c r="N35" s="59" t="str">
        <f t="shared" si="17"/>
        <v xml:space="preserve"> </v>
      </c>
      <c r="O35" s="60"/>
      <c r="P35" s="53" t="str">
        <f t="shared" si="18"/>
        <v xml:space="preserve"> </v>
      </c>
      <c r="Q35" s="59" t="str">
        <f t="shared" si="19"/>
        <v xml:space="preserve"> </v>
      </c>
      <c r="R35" s="60"/>
      <c r="S35" s="53" t="str">
        <f t="shared" si="20"/>
        <v xml:space="preserve"> </v>
      </c>
      <c r="T35" s="59" t="str">
        <f t="shared" ref="T35:T60" si="21">IF($E35=5,$D35," ")</f>
        <v xml:space="preserve"> </v>
      </c>
      <c r="V35" s="53" t="str">
        <f t="shared" ref="V35:V61" si="22">IF($E35=6,$B35," ")</f>
        <v xml:space="preserve"> </v>
      </c>
      <c r="W35" s="76" t="str">
        <f t="shared" ref="W35:W61" si="23">IF($E35=6,$D35," ")</f>
        <v xml:space="preserve"> </v>
      </c>
    </row>
    <row r="36" spans="1:23" ht="15" customHeight="1" x14ac:dyDescent="0.25">
      <c r="B36" s="104" t="s">
        <v>354</v>
      </c>
      <c r="C36" s="56"/>
      <c r="D36" s="54">
        <v>1</v>
      </c>
      <c r="E36" s="54">
        <v>1</v>
      </c>
      <c r="G36" s="53" t="str">
        <f t="shared" si="12"/>
        <v>对局修改-封文档</v>
      </c>
      <c r="H36" s="59">
        <f t="shared" si="13"/>
        <v>1</v>
      </c>
      <c r="I36" s="60"/>
      <c r="J36" s="53" t="str">
        <f t="shared" si="14"/>
        <v xml:space="preserve"> </v>
      </c>
      <c r="K36" s="59" t="str">
        <f t="shared" si="15"/>
        <v xml:space="preserve"> </v>
      </c>
      <c r="L36" s="60"/>
      <c r="M36" s="53" t="str">
        <f t="shared" si="16"/>
        <v xml:space="preserve"> </v>
      </c>
      <c r="N36" s="59" t="str">
        <f t="shared" si="17"/>
        <v xml:space="preserve"> </v>
      </c>
      <c r="O36" s="60"/>
      <c r="P36" s="53" t="str">
        <f t="shared" si="18"/>
        <v xml:space="preserve"> </v>
      </c>
      <c r="Q36" s="59" t="str">
        <f t="shared" si="19"/>
        <v xml:space="preserve"> </v>
      </c>
      <c r="R36" s="60"/>
      <c r="S36" s="53" t="str">
        <f t="shared" si="20"/>
        <v xml:space="preserve"> </v>
      </c>
      <c r="T36" s="59" t="str">
        <f t="shared" si="21"/>
        <v xml:space="preserve"> </v>
      </c>
      <c r="V36" s="53" t="str">
        <f t="shared" si="22"/>
        <v xml:space="preserve"> </v>
      </c>
      <c r="W36" s="76" t="str">
        <f t="shared" si="23"/>
        <v xml:space="preserve"> </v>
      </c>
    </row>
    <row r="37" spans="1:23" ht="15" customHeight="1" x14ac:dyDescent="0.25">
      <c r="B37" s="51"/>
      <c r="C37" s="56"/>
      <c r="G37" s="53" t="str">
        <f t="shared" si="12"/>
        <v xml:space="preserve"> </v>
      </c>
      <c r="H37" s="59" t="str">
        <f t="shared" si="13"/>
        <v xml:space="preserve"> </v>
      </c>
      <c r="I37" s="60"/>
      <c r="J37" s="53" t="str">
        <f t="shared" si="14"/>
        <v xml:space="preserve"> </v>
      </c>
      <c r="K37" s="59" t="str">
        <f t="shared" si="15"/>
        <v xml:space="preserve"> </v>
      </c>
      <c r="L37" s="60"/>
      <c r="M37" s="53" t="str">
        <f t="shared" si="16"/>
        <v xml:space="preserve"> </v>
      </c>
      <c r="N37" s="59" t="str">
        <f t="shared" si="17"/>
        <v xml:space="preserve"> </v>
      </c>
      <c r="O37" s="60"/>
      <c r="P37" s="53" t="str">
        <f t="shared" si="18"/>
        <v xml:space="preserve"> </v>
      </c>
      <c r="Q37" s="59" t="str">
        <f t="shared" si="19"/>
        <v xml:space="preserve"> </v>
      </c>
      <c r="R37" s="60"/>
      <c r="S37" s="53" t="str">
        <f t="shared" si="20"/>
        <v xml:space="preserve"> </v>
      </c>
      <c r="T37" s="59" t="str">
        <f t="shared" si="21"/>
        <v xml:space="preserve"> </v>
      </c>
      <c r="V37" s="53" t="str">
        <f t="shared" si="22"/>
        <v xml:space="preserve"> </v>
      </c>
      <c r="W37" s="76" t="str">
        <f t="shared" si="23"/>
        <v xml:space="preserve"> </v>
      </c>
    </row>
    <row r="38" spans="1:23" ht="15" customHeight="1" x14ac:dyDescent="0.25">
      <c r="B38" s="51"/>
      <c r="C38" s="56"/>
      <c r="G38" s="53" t="str">
        <f t="shared" si="12"/>
        <v xml:space="preserve"> </v>
      </c>
      <c r="H38" s="59" t="str">
        <f t="shared" si="13"/>
        <v xml:space="preserve"> </v>
      </c>
      <c r="I38" s="60"/>
      <c r="J38" s="53" t="str">
        <f t="shared" si="14"/>
        <v xml:space="preserve"> </v>
      </c>
      <c r="K38" s="59" t="str">
        <f t="shared" si="15"/>
        <v xml:space="preserve"> </v>
      </c>
      <c r="L38" s="60"/>
      <c r="M38" s="53" t="str">
        <f t="shared" si="16"/>
        <v xml:space="preserve"> </v>
      </c>
      <c r="N38" s="59" t="str">
        <f t="shared" si="17"/>
        <v xml:space="preserve"> </v>
      </c>
      <c r="O38" s="60"/>
      <c r="P38" s="53" t="str">
        <f t="shared" si="18"/>
        <v xml:space="preserve"> </v>
      </c>
      <c r="Q38" s="59" t="str">
        <f t="shared" si="19"/>
        <v xml:space="preserve"> </v>
      </c>
      <c r="R38" s="60"/>
      <c r="S38" s="53" t="str">
        <f t="shared" si="20"/>
        <v xml:space="preserve"> </v>
      </c>
      <c r="T38" s="59" t="str">
        <f t="shared" si="21"/>
        <v xml:space="preserve"> </v>
      </c>
      <c r="V38" s="53" t="str">
        <f t="shared" si="22"/>
        <v xml:space="preserve"> </v>
      </c>
      <c r="W38" s="76" t="str">
        <f t="shared" si="23"/>
        <v xml:space="preserve"> </v>
      </c>
    </row>
    <row r="39" spans="1:23" x14ac:dyDescent="0.25">
      <c r="A39" s="5"/>
      <c r="B39" s="104" t="s">
        <v>129</v>
      </c>
      <c r="C39" s="56"/>
      <c r="D39" s="54">
        <v>0.5</v>
      </c>
      <c r="E39" s="54">
        <v>2</v>
      </c>
      <c r="G39" s="53" t="str">
        <f t="shared" si="12"/>
        <v xml:space="preserve"> </v>
      </c>
      <c r="H39" s="59" t="str">
        <f t="shared" si="13"/>
        <v xml:space="preserve"> </v>
      </c>
      <c r="I39" s="60"/>
      <c r="J39" s="53" t="str">
        <f t="shared" si="14"/>
        <v>任务系统 - 验收，Debug</v>
      </c>
      <c r="K39" s="59">
        <f t="shared" si="15"/>
        <v>0.5</v>
      </c>
      <c r="L39" s="60"/>
      <c r="M39" s="53" t="str">
        <f t="shared" si="16"/>
        <v xml:space="preserve"> </v>
      </c>
      <c r="N39" s="59" t="str">
        <f t="shared" si="17"/>
        <v xml:space="preserve"> </v>
      </c>
      <c r="O39" s="60"/>
      <c r="P39" s="53" t="str">
        <f t="shared" si="18"/>
        <v xml:space="preserve"> </v>
      </c>
      <c r="Q39" s="59" t="str">
        <f t="shared" si="19"/>
        <v xml:space="preserve"> </v>
      </c>
      <c r="R39" s="60"/>
      <c r="S39" s="53" t="str">
        <f t="shared" si="20"/>
        <v xml:space="preserve"> </v>
      </c>
      <c r="T39" s="59" t="str">
        <f t="shared" si="21"/>
        <v xml:space="preserve"> </v>
      </c>
      <c r="V39" s="53" t="str">
        <f t="shared" si="22"/>
        <v xml:space="preserve"> </v>
      </c>
      <c r="W39" s="76" t="str">
        <f t="shared" si="23"/>
        <v xml:space="preserve"> </v>
      </c>
    </row>
    <row r="40" spans="1:23" x14ac:dyDescent="0.25">
      <c r="B40" s="105" t="s">
        <v>157</v>
      </c>
      <c r="D40" s="54">
        <v>1</v>
      </c>
      <c r="E40" s="54">
        <v>2</v>
      </c>
      <c r="G40" s="53" t="str">
        <f t="shared" si="12"/>
        <v xml:space="preserve"> </v>
      </c>
      <c r="H40" s="59" t="str">
        <f t="shared" si="13"/>
        <v xml:space="preserve"> </v>
      </c>
      <c r="I40" s="60"/>
      <c r="J40" s="53" t="str">
        <f t="shared" si="14"/>
        <v>签到 -验收，Debug</v>
      </c>
      <c r="K40" s="59">
        <f t="shared" si="15"/>
        <v>1</v>
      </c>
      <c r="L40" s="60"/>
      <c r="M40" s="53" t="str">
        <f t="shared" si="16"/>
        <v xml:space="preserve"> </v>
      </c>
      <c r="N40" s="59" t="str">
        <f t="shared" si="17"/>
        <v xml:space="preserve"> </v>
      </c>
      <c r="O40" s="60"/>
      <c r="P40" s="53" t="str">
        <f t="shared" si="18"/>
        <v xml:space="preserve"> </v>
      </c>
      <c r="Q40" s="59" t="str">
        <f t="shared" si="19"/>
        <v xml:space="preserve"> </v>
      </c>
      <c r="R40" s="60"/>
      <c r="S40" s="53" t="str">
        <f t="shared" si="20"/>
        <v xml:space="preserve"> </v>
      </c>
      <c r="T40" s="59" t="str">
        <f t="shared" si="21"/>
        <v xml:space="preserve"> </v>
      </c>
      <c r="V40" s="53" t="str">
        <f t="shared" si="22"/>
        <v xml:space="preserve"> </v>
      </c>
      <c r="W40" s="76" t="str">
        <f t="shared" si="23"/>
        <v xml:space="preserve"> </v>
      </c>
    </row>
    <row r="41" spans="1:23" ht="15" customHeight="1" x14ac:dyDescent="0.25">
      <c r="B41" s="104" t="s">
        <v>355</v>
      </c>
      <c r="C41" s="56"/>
      <c r="D41" s="54">
        <v>1</v>
      </c>
      <c r="E41" s="54">
        <v>2</v>
      </c>
      <c r="G41" s="53" t="str">
        <f t="shared" si="12"/>
        <v xml:space="preserve"> </v>
      </c>
      <c r="H41" s="59" t="str">
        <f t="shared" si="13"/>
        <v xml:space="preserve"> </v>
      </c>
      <c r="I41" s="60"/>
      <c r="J41" s="53" t="str">
        <f t="shared" si="14"/>
        <v>对局修改 - 验收，debug</v>
      </c>
      <c r="K41" s="59">
        <f t="shared" si="15"/>
        <v>1</v>
      </c>
      <c r="L41" s="60"/>
      <c r="M41" s="53" t="str">
        <f t="shared" si="16"/>
        <v xml:space="preserve"> </v>
      </c>
      <c r="N41" s="59" t="str">
        <f t="shared" si="17"/>
        <v xml:space="preserve"> </v>
      </c>
      <c r="O41" s="60"/>
      <c r="P41" s="53" t="str">
        <f t="shared" si="18"/>
        <v xml:space="preserve"> </v>
      </c>
      <c r="Q41" s="59" t="str">
        <f t="shared" si="19"/>
        <v xml:space="preserve"> </v>
      </c>
      <c r="R41" s="60"/>
      <c r="S41" s="53" t="str">
        <f t="shared" si="20"/>
        <v xml:space="preserve"> </v>
      </c>
      <c r="T41" s="59" t="str">
        <f t="shared" si="21"/>
        <v xml:space="preserve"> </v>
      </c>
      <c r="V41" s="53" t="str">
        <f t="shared" si="22"/>
        <v xml:space="preserve"> </v>
      </c>
      <c r="W41" s="76" t="str">
        <f t="shared" si="23"/>
        <v xml:space="preserve"> </v>
      </c>
    </row>
    <row r="42" spans="1:23" x14ac:dyDescent="0.25">
      <c r="B42" s="107" t="s">
        <v>211</v>
      </c>
      <c r="D42" s="54">
        <v>1</v>
      </c>
      <c r="E42" s="54">
        <v>2</v>
      </c>
      <c r="G42" s="53" t="str">
        <f t="shared" si="12"/>
        <v xml:space="preserve"> </v>
      </c>
      <c r="H42" s="59" t="str">
        <f t="shared" si="13"/>
        <v xml:space="preserve"> </v>
      </c>
      <c r="I42" s="60"/>
      <c r="J42" s="53" t="str">
        <f t="shared" si="14"/>
        <v>UI音效-Debug</v>
      </c>
      <c r="K42" s="59">
        <f t="shared" si="15"/>
        <v>1</v>
      </c>
      <c r="L42" s="60"/>
      <c r="M42" s="53" t="str">
        <f t="shared" si="16"/>
        <v xml:space="preserve"> </v>
      </c>
      <c r="N42" s="59" t="str">
        <f t="shared" si="17"/>
        <v xml:space="preserve"> </v>
      </c>
      <c r="O42" s="60"/>
      <c r="P42" s="53" t="str">
        <f t="shared" si="18"/>
        <v xml:space="preserve"> </v>
      </c>
      <c r="Q42" s="59" t="str">
        <f t="shared" si="19"/>
        <v xml:space="preserve"> </v>
      </c>
      <c r="R42" s="60"/>
      <c r="S42" s="53" t="str">
        <f t="shared" si="20"/>
        <v xml:space="preserve"> </v>
      </c>
      <c r="T42" s="59" t="str">
        <f t="shared" si="21"/>
        <v xml:space="preserve"> </v>
      </c>
      <c r="V42" s="53" t="str">
        <f t="shared" si="22"/>
        <v xml:space="preserve"> </v>
      </c>
      <c r="W42" s="76" t="str">
        <f t="shared" si="23"/>
        <v xml:space="preserve"> </v>
      </c>
    </row>
    <row r="43" spans="1:23" x14ac:dyDescent="0.25">
      <c r="B43" s="105" t="s">
        <v>356</v>
      </c>
      <c r="D43" s="54">
        <v>3</v>
      </c>
      <c r="E43" s="54">
        <v>2</v>
      </c>
      <c r="F43" s="53" t="s">
        <v>677</v>
      </c>
      <c r="G43" s="53" t="str">
        <f t="shared" si="12"/>
        <v xml:space="preserve"> </v>
      </c>
      <c r="H43" s="59" t="str">
        <f t="shared" si="13"/>
        <v xml:space="preserve"> </v>
      </c>
      <c r="I43" s="60"/>
      <c r="J43" s="53" t="str">
        <f t="shared" si="14"/>
        <v>第3章副本配置（1/2)</v>
      </c>
      <c r="K43" s="59">
        <f t="shared" si="15"/>
        <v>3</v>
      </c>
      <c r="L43" s="60"/>
      <c r="M43" s="53" t="str">
        <f t="shared" si="16"/>
        <v xml:space="preserve"> </v>
      </c>
      <c r="N43" s="59" t="str">
        <f t="shared" si="17"/>
        <v xml:space="preserve"> </v>
      </c>
      <c r="O43" s="60"/>
      <c r="P43" s="53" t="str">
        <f t="shared" si="18"/>
        <v xml:space="preserve"> </v>
      </c>
      <c r="Q43" s="59" t="str">
        <f t="shared" si="19"/>
        <v xml:space="preserve"> </v>
      </c>
      <c r="R43" s="60"/>
      <c r="S43" s="53" t="str">
        <f t="shared" si="20"/>
        <v xml:space="preserve"> </v>
      </c>
      <c r="T43" s="59" t="str">
        <f t="shared" si="21"/>
        <v xml:space="preserve"> </v>
      </c>
      <c r="V43" s="53" t="str">
        <f t="shared" si="22"/>
        <v xml:space="preserve"> </v>
      </c>
      <c r="W43" s="76" t="str">
        <f t="shared" si="23"/>
        <v xml:space="preserve"> </v>
      </c>
    </row>
    <row r="44" spans="1:23" x14ac:dyDescent="0.25">
      <c r="B44" s="52"/>
      <c r="G44" s="53"/>
      <c r="H44" s="59"/>
      <c r="I44" s="60"/>
      <c r="J44" s="53"/>
      <c r="K44" s="59"/>
      <c r="L44" s="60"/>
      <c r="M44" s="53"/>
      <c r="N44" s="59"/>
      <c r="O44" s="60"/>
      <c r="P44" s="53"/>
      <c r="Q44" s="59"/>
      <c r="R44" s="60"/>
      <c r="S44" s="53"/>
      <c r="T44" s="59"/>
      <c r="V44" s="53"/>
      <c r="W44" s="76"/>
    </row>
    <row r="45" spans="1:23" x14ac:dyDescent="0.25">
      <c r="B45" s="111" t="s">
        <v>698</v>
      </c>
      <c r="D45" s="54">
        <v>1</v>
      </c>
      <c r="E45" s="54">
        <v>3</v>
      </c>
      <c r="G45" s="53"/>
      <c r="H45" s="59"/>
      <c r="I45" s="60"/>
      <c r="J45" s="53"/>
      <c r="K45" s="59"/>
      <c r="L45" s="60"/>
      <c r="M45" s="53"/>
      <c r="N45" s="59"/>
      <c r="O45" s="60"/>
      <c r="P45" s="53"/>
      <c r="Q45" s="59"/>
      <c r="R45" s="60"/>
      <c r="S45" s="53"/>
      <c r="T45" s="59"/>
      <c r="V45" s="53"/>
      <c r="W45" s="76"/>
    </row>
    <row r="46" spans="1:23" x14ac:dyDescent="0.25">
      <c r="B46" s="105" t="s">
        <v>357</v>
      </c>
      <c r="C46" s="56"/>
      <c r="D46" s="54">
        <v>3</v>
      </c>
      <c r="E46" s="54">
        <v>3</v>
      </c>
      <c r="G46" s="53" t="str">
        <f t="shared" si="12"/>
        <v xml:space="preserve"> </v>
      </c>
      <c r="H46" s="59" t="str">
        <f t="shared" si="13"/>
        <v xml:space="preserve"> </v>
      </c>
      <c r="I46" s="60"/>
      <c r="J46" s="53" t="str">
        <f t="shared" si="14"/>
        <v xml:space="preserve"> </v>
      </c>
      <c r="K46" s="59" t="str">
        <f t="shared" si="15"/>
        <v xml:space="preserve"> </v>
      </c>
      <c r="L46" s="60"/>
      <c r="M46" s="53" t="str">
        <f t="shared" si="16"/>
        <v>第3章副本配置（2/2)</v>
      </c>
      <c r="N46" s="59">
        <f t="shared" si="17"/>
        <v>3</v>
      </c>
      <c r="O46" s="60"/>
      <c r="P46" s="53" t="str">
        <f t="shared" si="18"/>
        <v xml:space="preserve"> </v>
      </c>
      <c r="Q46" s="59" t="str">
        <f t="shared" si="19"/>
        <v xml:space="preserve"> </v>
      </c>
      <c r="R46" s="60"/>
      <c r="S46" s="53" t="str">
        <f t="shared" si="20"/>
        <v xml:space="preserve"> </v>
      </c>
      <c r="T46" s="59" t="str">
        <f t="shared" si="21"/>
        <v xml:space="preserve"> </v>
      </c>
      <c r="V46" s="53" t="str">
        <f t="shared" si="22"/>
        <v xml:space="preserve"> </v>
      </c>
      <c r="W46" s="76"/>
    </row>
    <row r="48" spans="1:23" x14ac:dyDescent="0.25">
      <c r="B48" s="105" t="s">
        <v>358</v>
      </c>
      <c r="D48" s="54">
        <v>3</v>
      </c>
      <c r="E48" s="54">
        <v>4</v>
      </c>
      <c r="G48" s="53" t="str">
        <f t="shared" si="12"/>
        <v xml:space="preserve"> </v>
      </c>
      <c r="H48" s="59" t="str">
        <f t="shared" si="13"/>
        <v xml:space="preserve"> </v>
      </c>
      <c r="I48" s="60"/>
      <c r="J48" s="53" t="str">
        <f t="shared" si="14"/>
        <v xml:space="preserve"> </v>
      </c>
      <c r="K48" s="59" t="str">
        <f t="shared" si="15"/>
        <v xml:space="preserve"> </v>
      </c>
      <c r="L48" s="60"/>
      <c r="M48" s="53" t="str">
        <f t="shared" si="16"/>
        <v xml:space="preserve"> </v>
      </c>
      <c r="N48" s="59" t="str">
        <f t="shared" si="17"/>
        <v xml:space="preserve"> </v>
      </c>
      <c r="O48" s="60"/>
      <c r="P48" s="53" t="str">
        <f t="shared" si="18"/>
        <v>第4章副本配置（1/2)</v>
      </c>
      <c r="Q48" s="59">
        <f t="shared" si="19"/>
        <v>3</v>
      </c>
      <c r="R48" s="60"/>
      <c r="S48" s="53" t="str">
        <f t="shared" si="20"/>
        <v xml:space="preserve"> </v>
      </c>
      <c r="T48" s="59" t="str">
        <f t="shared" si="21"/>
        <v xml:space="preserve"> </v>
      </c>
      <c r="V48" s="53" t="str">
        <f t="shared" si="22"/>
        <v xml:space="preserve"> </v>
      </c>
      <c r="W48" s="76" t="str">
        <f t="shared" si="23"/>
        <v xml:space="preserve"> </v>
      </c>
    </row>
    <row r="49" spans="1:23" x14ac:dyDescent="0.25">
      <c r="B49" s="107" t="s">
        <v>359</v>
      </c>
      <c r="D49" s="54">
        <v>2</v>
      </c>
      <c r="E49" s="54">
        <v>4</v>
      </c>
      <c r="G49" s="53" t="str">
        <f t="shared" si="12"/>
        <v xml:space="preserve"> </v>
      </c>
      <c r="H49" s="59" t="str">
        <f t="shared" si="13"/>
        <v xml:space="preserve"> </v>
      </c>
      <c r="I49" s="60"/>
      <c r="J49" s="53" t="str">
        <f t="shared" si="14"/>
        <v xml:space="preserve"> </v>
      </c>
      <c r="K49" s="59" t="str">
        <f t="shared" si="15"/>
        <v xml:space="preserve"> </v>
      </c>
      <c r="L49" s="60"/>
      <c r="M49" s="53" t="str">
        <f t="shared" si="16"/>
        <v xml:space="preserve"> </v>
      </c>
      <c r="N49" s="59" t="str">
        <f t="shared" si="17"/>
        <v xml:space="preserve"> </v>
      </c>
      <c r="O49" s="60"/>
      <c r="P49" s="53" t="str">
        <f t="shared" si="18"/>
        <v>第3章副本 - debug</v>
      </c>
      <c r="Q49" s="59">
        <f t="shared" si="19"/>
        <v>2</v>
      </c>
      <c r="R49" s="60"/>
      <c r="S49" s="53" t="str">
        <f t="shared" si="20"/>
        <v xml:space="preserve"> </v>
      </c>
      <c r="T49" s="59" t="str">
        <f t="shared" si="21"/>
        <v xml:space="preserve"> </v>
      </c>
      <c r="V49" s="53" t="str">
        <f t="shared" si="22"/>
        <v xml:space="preserve"> </v>
      </c>
      <c r="W49" s="76" t="str">
        <f t="shared" si="23"/>
        <v xml:space="preserve"> </v>
      </c>
    </row>
    <row r="51" spans="1:23" x14ac:dyDescent="0.25">
      <c r="B51" s="56"/>
      <c r="C51" s="56"/>
      <c r="G51" s="53"/>
      <c r="H51" s="59"/>
      <c r="I51" s="60"/>
      <c r="J51" s="53"/>
      <c r="K51" s="59"/>
      <c r="L51" s="60"/>
      <c r="M51" s="53"/>
      <c r="N51" s="59"/>
      <c r="O51" s="60"/>
      <c r="P51" s="53"/>
      <c r="Q51" s="59"/>
      <c r="R51" s="60"/>
      <c r="S51" s="53"/>
      <c r="T51" s="59"/>
      <c r="V51" s="53"/>
      <c r="W51" s="76"/>
    </row>
    <row r="52" spans="1:23" x14ac:dyDescent="0.25">
      <c r="B52" s="107" t="s">
        <v>360</v>
      </c>
      <c r="D52" s="54">
        <v>3</v>
      </c>
      <c r="E52" s="54">
        <v>5</v>
      </c>
      <c r="G52" s="53" t="str">
        <f t="shared" si="12"/>
        <v xml:space="preserve"> </v>
      </c>
      <c r="H52" s="59" t="str">
        <f t="shared" si="13"/>
        <v xml:space="preserve"> </v>
      </c>
      <c r="I52" s="60"/>
      <c r="J52" s="53" t="str">
        <f t="shared" si="14"/>
        <v xml:space="preserve"> </v>
      </c>
      <c r="K52" s="59" t="str">
        <f t="shared" si="15"/>
        <v xml:space="preserve"> </v>
      </c>
      <c r="L52" s="60"/>
      <c r="M52" s="53" t="str">
        <f t="shared" si="16"/>
        <v xml:space="preserve"> </v>
      </c>
      <c r="N52" s="59" t="str">
        <f t="shared" si="17"/>
        <v xml:space="preserve"> </v>
      </c>
      <c r="O52" s="60"/>
      <c r="P52" s="53" t="str">
        <f t="shared" si="18"/>
        <v xml:space="preserve"> </v>
      </c>
      <c r="Q52" s="59" t="str">
        <f t="shared" si="19"/>
        <v xml:space="preserve"> </v>
      </c>
      <c r="R52" s="60"/>
      <c r="S52" s="53" t="str">
        <f t="shared" si="20"/>
        <v>第4章副本配置(2/2)</v>
      </c>
      <c r="T52" s="59">
        <f t="shared" si="21"/>
        <v>3</v>
      </c>
      <c r="V52" s="53" t="str">
        <f t="shared" si="22"/>
        <v xml:space="preserve"> </v>
      </c>
      <c r="W52" s="76"/>
    </row>
    <row r="53" spans="1:23" x14ac:dyDescent="0.25">
      <c r="B53" s="105" t="s">
        <v>745</v>
      </c>
      <c r="D53" s="54">
        <v>0.5</v>
      </c>
      <c r="E53" s="54">
        <v>5</v>
      </c>
      <c r="G53" s="53"/>
      <c r="H53" s="59"/>
      <c r="I53" s="60"/>
      <c r="J53" s="53"/>
      <c r="K53" s="59"/>
      <c r="L53" s="60"/>
      <c r="M53" s="53"/>
      <c r="N53" s="59"/>
      <c r="O53" s="60"/>
      <c r="P53" s="53"/>
      <c r="Q53" s="59"/>
      <c r="R53" s="60"/>
      <c r="S53" s="53"/>
      <c r="T53" s="59"/>
      <c r="V53" s="53"/>
      <c r="W53" s="76"/>
    </row>
    <row r="55" spans="1:23" x14ac:dyDescent="0.25">
      <c r="B55" s="107" t="s">
        <v>361</v>
      </c>
      <c r="D55" s="54">
        <v>2</v>
      </c>
      <c r="E55" s="54">
        <v>5</v>
      </c>
      <c r="G55" s="53" t="str">
        <f t="shared" si="12"/>
        <v xml:space="preserve"> </v>
      </c>
      <c r="H55" s="59" t="str">
        <f t="shared" si="13"/>
        <v xml:space="preserve"> </v>
      </c>
      <c r="I55" s="60"/>
      <c r="J55" s="53" t="str">
        <f t="shared" si="14"/>
        <v xml:space="preserve"> </v>
      </c>
      <c r="K55" s="59" t="str">
        <f t="shared" si="15"/>
        <v xml:space="preserve"> </v>
      </c>
      <c r="L55" s="60"/>
      <c r="M55" s="53" t="str">
        <f t="shared" si="16"/>
        <v xml:space="preserve"> </v>
      </c>
      <c r="N55" s="59" t="str">
        <f t="shared" si="17"/>
        <v xml:space="preserve"> </v>
      </c>
      <c r="O55" s="60"/>
      <c r="P55" s="53" t="str">
        <f t="shared" si="18"/>
        <v xml:space="preserve"> </v>
      </c>
      <c r="Q55" s="59" t="str">
        <f t="shared" si="19"/>
        <v xml:space="preserve"> </v>
      </c>
      <c r="R55" s="60"/>
      <c r="S55" s="53" t="str">
        <f t="shared" si="20"/>
        <v>第4章副本 - debug</v>
      </c>
      <c r="T55" s="59">
        <f t="shared" si="21"/>
        <v>2</v>
      </c>
      <c r="V55" s="53" t="str">
        <f t="shared" si="22"/>
        <v xml:space="preserve"> </v>
      </c>
      <c r="W55" s="76"/>
    </row>
    <row r="56" spans="1:23" ht="34" x14ac:dyDescent="0.25">
      <c r="A56" s="5"/>
      <c r="B56" s="56" t="s">
        <v>753</v>
      </c>
      <c r="C56" s="56"/>
      <c r="D56" s="54">
        <v>1</v>
      </c>
      <c r="E56" s="54">
        <v>5</v>
      </c>
      <c r="G56" s="53" t="str">
        <f>IF($E56=1,$B56," ")</f>
        <v xml:space="preserve"> </v>
      </c>
      <c r="H56" s="59" t="str">
        <f>IF($E56=1,$D56," ")</f>
        <v xml:space="preserve"> </v>
      </c>
      <c r="I56" s="60"/>
      <c r="J56" s="53" t="str">
        <f>IF($E56=2,$B56," ")</f>
        <v xml:space="preserve"> </v>
      </c>
      <c r="K56" s="59" t="str">
        <f>IF($E56=2,$D56," ")</f>
        <v xml:space="preserve"> </v>
      </c>
      <c r="L56" s="60"/>
      <c r="M56" s="53" t="str">
        <f>IF($E56=3,$B56," ")</f>
        <v xml:space="preserve"> </v>
      </c>
      <c r="N56" s="59" t="str">
        <f>IF($E56=3,$D56," ")</f>
        <v xml:space="preserve"> </v>
      </c>
      <c r="O56" s="60"/>
      <c r="P56" s="53" t="str">
        <f>IF($E56=4,$B56," ")</f>
        <v xml:space="preserve"> </v>
      </c>
      <c r="Q56" s="59" t="str">
        <f>IF($E56=4,$D56," ")</f>
        <v xml:space="preserve"> </v>
      </c>
      <c r="R56" s="60"/>
      <c r="S56" s="53" t="str">
        <f>IF($E56=5,$B56," ")</f>
        <v>村落场景，主UI （配置，验收，Debug)</v>
      </c>
      <c r="T56" s="59">
        <f>IF($E56=5,$D56," ")</f>
        <v>1</v>
      </c>
      <c r="V56" s="53" t="str">
        <f>IF($E56=6,$B56," ")</f>
        <v xml:space="preserve"> </v>
      </c>
      <c r="W56" s="76" t="str">
        <f>IF($E56=6,$D56," ")</f>
        <v xml:space="preserve"> </v>
      </c>
    </row>
    <row r="58" spans="1:23" x14ac:dyDescent="0.25">
      <c r="G58" s="53"/>
      <c r="H58" s="59"/>
      <c r="I58" s="60"/>
      <c r="J58" s="53"/>
      <c r="K58" s="59"/>
      <c r="L58" s="60"/>
      <c r="M58" s="53"/>
      <c r="N58" s="59"/>
      <c r="O58" s="60"/>
      <c r="P58" s="53"/>
      <c r="Q58" s="59"/>
      <c r="R58" s="60"/>
      <c r="S58" s="53"/>
      <c r="T58" s="59"/>
      <c r="V58" s="53"/>
      <c r="W58" s="76"/>
    </row>
    <row r="59" spans="1:23" x14ac:dyDescent="0.25">
      <c r="B59" s="107" t="s">
        <v>212</v>
      </c>
      <c r="D59" s="54">
        <v>4</v>
      </c>
      <c r="E59" s="54">
        <v>6</v>
      </c>
      <c r="G59" s="53" t="str">
        <f t="shared" si="12"/>
        <v xml:space="preserve"> </v>
      </c>
      <c r="H59" s="59" t="str">
        <f t="shared" si="13"/>
        <v xml:space="preserve"> </v>
      </c>
      <c r="I59" s="60"/>
      <c r="J59" s="53" t="str">
        <f t="shared" si="14"/>
        <v xml:space="preserve"> </v>
      </c>
      <c r="K59" s="59" t="str">
        <f t="shared" si="15"/>
        <v xml:space="preserve"> </v>
      </c>
      <c r="L59" s="60"/>
      <c r="M59" s="53" t="str">
        <f t="shared" si="16"/>
        <v xml:space="preserve"> </v>
      </c>
      <c r="N59" s="59" t="str">
        <f t="shared" si="17"/>
        <v xml:space="preserve"> </v>
      </c>
      <c r="O59" s="60"/>
      <c r="P59" s="53" t="str">
        <f t="shared" si="18"/>
        <v xml:space="preserve"> </v>
      </c>
      <c r="Q59" s="59" t="str">
        <f t="shared" si="19"/>
        <v xml:space="preserve"> </v>
      </c>
      <c r="R59" s="60"/>
      <c r="S59" s="53" t="str">
        <f t="shared" si="20"/>
        <v xml:space="preserve"> </v>
      </c>
      <c r="T59" s="59" t="str">
        <f t="shared" si="21"/>
        <v xml:space="preserve"> </v>
      </c>
      <c r="V59" s="53" t="str">
        <f t="shared" si="22"/>
        <v>通天塔-金钱，经验副本配置</v>
      </c>
      <c r="W59" s="76">
        <f t="shared" si="23"/>
        <v>4</v>
      </c>
    </row>
    <row r="60" spans="1:23" ht="34" x14ac:dyDescent="0.25">
      <c r="B60" s="107" t="s">
        <v>219</v>
      </c>
      <c r="D60" s="54">
        <v>2</v>
      </c>
      <c r="E60" s="54">
        <v>6</v>
      </c>
      <c r="G60" s="53" t="str">
        <f t="shared" si="12"/>
        <v xml:space="preserve"> </v>
      </c>
      <c r="H60" s="59" t="str">
        <f t="shared" si="13"/>
        <v xml:space="preserve"> </v>
      </c>
      <c r="I60" s="60"/>
      <c r="J60" s="53" t="str">
        <f t="shared" si="14"/>
        <v xml:space="preserve"> </v>
      </c>
      <c r="K60" s="59" t="str">
        <f t="shared" si="15"/>
        <v xml:space="preserve"> </v>
      </c>
      <c r="L60" s="60"/>
      <c r="M60" s="53" t="str">
        <f t="shared" si="16"/>
        <v xml:space="preserve"> </v>
      </c>
      <c r="N60" s="59" t="str">
        <f t="shared" si="17"/>
        <v xml:space="preserve"> </v>
      </c>
      <c r="O60" s="60"/>
      <c r="P60" s="53" t="str">
        <f t="shared" si="18"/>
        <v xml:space="preserve"> </v>
      </c>
      <c r="Q60" s="59" t="str">
        <f t="shared" si="19"/>
        <v xml:space="preserve"> </v>
      </c>
      <c r="R60" s="60"/>
      <c r="S60" s="53" t="str">
        <f t="shared" si="20"/>
        <v xml:space="preserve"> </v>
      </c>
      <c r="T60" s="59" t="str">
        <f t="shared" si="21"/>
        <v xml:space="preserve"> </v>
      </c>
      <c r="V60" s="53" t="str">
        <f t="shared" si="22"/>
        <v>通天塔-金钱，经验副本配置-debug</v>
      </c>
      <c r="W60" s="76">
        <f t="shared" si="23"/>
        <v>2</v>
      </c>
    </row>
    <row r="61" spans="1:23" x14ac:dyDescent="0.25">
      <c r="B61" s="52" t="s">
        <v>751</v>
      </c>
      <c r="D61" s="54">
        <v>2</v>
      </c>
      <c r="E61" s="54">
        <v>6</v>
      </c>
      <c r="G61" s="53" t="str">
        <f>IF($E61=1,$B61," ")</f>
        <v xml:space="preserve"> </v>
      </c>
      <c r="H61" s="59" t="str">
        <f>IF($E61=1,$D61," ")</f>
        <v xml:space="preserve"> </v>
      </c>
      <c r="I61" s="60"/>
      <c r="J61" s="53" t="str">
        <f>IF($E61=2,$B61," ")</f>
        <v xml:space="preserve"> </v>
      </c>
      <c r="K61" s="59" t="str">
        <f>IF($E61=2,$D61," ")</f>
        <v xml:space="preserve"> </v>
      </c>
      <c r="L61" s="60"/>
      <c r="M61" s="53" t="str">
        <f>IF($E61=3,$B61," ")</f>
        <v xml:space="preserve"> </v>
      </c>
      <c r="N61" s="59" t="str">
        <f>IF($E61=3,$D61," ")</f>
        <v xml:space="preserve"> </v>
      </c>
      <c r="O61" s="60"/>
      <c r="P61" s="53" t="str">
        <f>IF($E61=4,$B61," ")</f>
        <v xml:space="preserve"> </v>
      </c>
      <c r="Q61" s="59" t="str">
        <f>IF($E61=4,$D61," ")</f>
        <v xml:space="preserve"> </v>
      </c>
      <c r="R61" s="60"/>
      <c r="S61" s="53" t="str">
        <f>IF($E61=5,$B61," ")</f>
        <v xml:space="preserve"> </v>
      </c>
      <c r="T61" s="59" t="str">
        <f>IF($E61=5,$D61," ")</f>
        <v xml:space="preserve"> </v>
      </c>
      <c r="V61" s="53" t="str">
        <f t="shared" si="22"/>
        <v>第一二章配置（补充）</v>
      </c>
      <c r="W61" s="57">
        <f t="shared" si="23"/>
        <v>2</v>
      </c>
    </row>
    <row r="62" spans="1:23" x14ac:dyDescent="0.25">
      <c r="B62" s="52" t="s">
        <v>741</v>
      </c>
      <c r="C62" s="56"/>
      <c r="D62" s="54">
        <v>1</v>
      </c>
      <c r="E62" s="54">
        <v>6</v>
      </c>
      <c r="G62" s="53"/>
      <c r="H62" s="59"/>
      <c r="I62" s="60"/>
      <c r="J62" s="53"/>
      <c r="K62" s="59"/>
      <c r="L62" s="60"/>
      <c r="M62" s="53"/>
      <c r="N62" s="59"/>
      <c r="O62" s="60"/>
      <c r="P62" s="53"/>
      <c r="Q62" s="59"/>
      <c r="R62" s="60"/>
      <c r="S62" s="53"/>
      <c r="T62" s="59"/>
      <c r="V62" s="53"/>
      <c r="W62" s="76"/>
    </row>
    <row r="64" spans="1:23" s="34" customFormat="1" x14ac:dyDescent="0.25">
      <c r="B64" s="37" t="s">
        <v>339</v>
      </c>
      <c r="C64" s="37"/>
      <c r="D64" s="35">
        <f>SUM(D34:D62)</f>
        <v>34</v>
      </c>
      <c r="E64" s="35"/>
      <c r="F64" s="36"/>
      <c r="H64" s="87">
        <f>SUM(H34:H62)</f>
        <v>3</v>
      </c>
      <c r="I64" s="38"/>
      <c r="K64" s="87">
        <f>SUM(K34:K62)</f>
        <v>6.5</v>
      </c>
      <c r="L64" s="38"/>
      <c r="N64" s="87">
        <f>SUM(N34:N62)</f>
        <v>3</v>
      </c>
      <c r="O64" s="38"/>
      <c r="Q64" s="87">
        <f>SUM(Q34:Q62)</f>
        <v>5</v>
      </c>
      <c r="R64" s="38"/>
      <c r="T64" s="87">
        <f>SUM(T34:T62)</f>
        <v>6</v>
      </c>
      <c r="W64" s="87">
        <f>SUM(W34:W62)</f>
        <v>8</v>
      </c>
    </row>
    <row r="65" spans="1:23" x14ac:dyDescent="0.25">
      <c r="B65" s="5" t="s">
        <v>362</v>
      </c>
      <c r="G65" s="53"/>
      <c r="H65" s="59"/>
      <c r="I65" s="60"/>
      <c r="J65" s="53"/>
      <c r="K65" s="59"/>
      <c r="L65" s="60"/>
      <c r="M65" s="53"/>
      <c r="N65" s="59"/>
      <c r="O65" s="60"/>
      <c r="P65" s="53"/>
      <c r="Q65" s="59"/>
      <c r="R65" s="60"/>
      <c r="S65" s="53"/>
      <c r="T65" s="59"/>
      <c r="U65" s="5"/>
    </row>
    <row r="66" spans="1:23" x14ac:dyDescent="0.25">
      <c r="G66" s="53"/>
      <c r="H66" s="59"/>
      <c r="I66" s="60"/>
      <c r="J66" s="53"/>
      <c r="K66" s="59"/>
      <c r="L66" s="60"/>
      <c r="M66" s="53"/>
      <c r="N66" s="59"/>
      <c r="O66" s="60"/>
      <c r="P66" s="53"/>
      <c r="Q66" s="59"/>
      <c r="R66" s="60"/>
      <c r="S66" s="53"/>
      <c r="T66" s="59"/>
    </row>
    <row r="67" spans="1:23" x14ac:dyDescent="0.25">
      <c r="B67" s="5" t="s">
        <v>363</v>
      </c>
      <c r="D67" s="54">
        <v>8</v>
      </c>
      <c r="E67" s="54">
        <v>7</v>
      </c>
      <c r="G67" s="53"/>
      <c r="H67" s="59"/>
      <c r="I67" s="60"/>
      <c r="J67" s="53"/>
      <c r="K67" s="59"/>
      <c r="L67" s="60"/>
      <c r="M67" s="53"/>
      <c r="N67" s="59"/>
      <c r="O67" s="60"/>
      <c r="P67" s="53"/>
      <c r="Q67" s="59"/>
      <c r="R67" s="60"/>
      <c r="S67" s="53"/>
      <c r="T67" s="59"/>
    </row>
    <row r="68" spans="1:23" ht="34" x14ac:dyDescent="0.25">
      <c r="B68" s="52" t="s">
        <v>210</v>
      </c>
      <c r="D68" s="57">
        <v>4</v>
      </c>
      <c r="E68" s="54">
        <v>7</v>
      </c>
      <c r="F68" s="53" t="s">
        <v>789</v>
      </c>
      <c r="G68" s="53" t="str">
        <f>IF($E68=1,$B68," ")</f>
        <v xml:space="preserve"> </v>
      </c>
      <c r="H68" s="59" t="str">
        <f>IF($E68=1,$D68," ")</f>
        <v xml:space="preserve"> </v>
      </c>
      <c r="I68" s="60"/>
      <c r="J68" s="53" t="str">
        <f>IF($E68=2,$B68," ")</f>
        <v xml:space="preserve"> </v>
      </c>
      <c r="K68" s="59" t="str">
        <f>IF($E68=2,$D68," ")</f>
        <v xml:space="preserve"> </v>
      </c>
      <c r="L68" s="60"/>
      <c r="M68" s="53" t="str">
        <f>IF($E68=3,$B68," ")</f>
        <v xml:space="preserve"> </v>
      </c>
      <c r="N68" s="59" t="str">
        <f>IF($E68=3,$D68," ")</f>
        <v xml:space="preserve"> </v>
      </c>
      <c r="O68" s="60"/>
      <c r="P68" s="53" t="str">
        <f>IF($E68=4,$B68," ")</f>
        <v xml:space="preserve"> </v>
      </c>
      <c r="Q68" s="59" t="str">
        <f>IF($E68=4,$D68," ")</f>
        <v xml:space="preserve"> </v>
      </c>
      <c r="R68" s="60"/>
      <c r="S68" s="53" t="str">
        <f>IF($E68=5,$B68," ")</f>
        <v xml:space="preserve"> </v>
      </c>
      <c r="T68" s="59" t="str">
        <f>IF($E68=5,$D68," ")</f>
        <v xml:space="preserve"> </v>
      </c>
      <c r="V68" s="53" t="str">
        <f>IF($E68=6,$B68," ")</f>
        <v xml:space="preserve"> </v>
      </c>
      <c r="W68" s="76" t="str">
        <f>IF($E68=6,$D68," ")</f>
        <v xml:space="preserve"> </v>
      </c>
    </row>
    <row r="69" spans="1:23" x14ac:dyDescent="0.25">
      <c r="B69" s="5" t="s">
        <v>214</v>
      </c>
      <c r="D69" s="54">
        <v>6</v>
      </c>
      <c r="E69" s="54">
        <v>7</v>
      </c>
      <c r="F69" s="53" t="s">
        <v>364</v>
      </c>
      <c r="G69" s="53" t="str">
        <f>IF($E69=1,$B69," ")</f>
        <v xml:space="preserve"> </v>
      </c>
      <c r="H69" s="59" t="str">
        <f>IF($E69=1,$D69," ")</f>
        <v xml:space="preserve"> </v>
      </c>
      <c r="I69" s="60"/>
      <c r="J69" s="53" t="str">
        <f>IF($E69=2,$B69," ")</f>
        <v xml:space="preserve"> </v>
      </c>
      <c r="K69" s="59" t="str">
        <f>IF($E69=2,$D69," ")</f>
        <v xml:space="preserve"> </v>
      </c>
      <c r="L69" s="60"/>
      <c r="M69" s="53" t="str">
        <f>IF($E69=3,$B69," ")</f>
        <v xml:space="preserve"> </v>
      </c>
      <c r="N69" s="59" t="str">
        <f>IF($E69=3,$D69," ")</f>
        <v xml:space="preserve"> </v>
      </c>
      <c r="O69" s="60"/>
      <c r="P69" s="53" t="str">
        <f>IF($E69=4,$B69," ")</f>
        <v xml:space="preserve"> </v>
      </c>
      <c r="Q69" s="59" t="str">
        <f>IF($E69=4,$D69," ")</f>
        <v xml:space="preserve"> </v>
      </c>
      <c r="R69" s="60"/>
      <c r="S69" s="53" t="str">
        <f>IF($E69=5,$B69," ")</f>
        <v xml:space="preserve"> </v>
      </c>
      <c r="T69" s="59" t="str">
        <f>IF($E69=5,$D69," ")</f>
        <v xml:space="preserve"> </v>
      </c>
    </row>
    <row r="70" spans="1:23" x14ac:dyDescent="0.25">
      <c r="B70" s="5" t="s">
        <v>213</v>
      </c>
      <c r="D70" s="54">
        <v>6</v>
      </c>
      <c r="E70" s="54">
        <v>7</v>
      </c>
      <c r="F70" s="53" t="s">
        <v>364</v>
      </c>
      <c r="G70" s="53" t="str">
        <f>IF($E70=1,$B70," ")</f>
        <v xml:space="preserve"> </v>
      </c>
      <c r="H70" s="59" t="str">
        <f>IF($E70=1,$D70," ")</f>
        <v xml:space="preserve"> </v>
      </c>
      <c r="I70" s="60"/>
      <c r="J70" s="53" t="str">
        <f>IF($E70=2,$B70," ")</f>
        <v xml:space="preserve"> </v>
      </c>
      <c r="K70" s="59" t="str">
        <f>IF($E70=2,$D70," ")</f>
        <v xml:space="preserve"> </v>
      </c>
      <c r="L70" s="60"/>
      <c r="M70" s="53" t="str">
        <f>IF($E70=3,$B70," ")</f>
        <v xml:space="preserve"> </v>
      </c>
      <c r="N70" s="59" t="str">
        <f>IF($E70=3,$D70," ")</f>
        <v xml:space="preserve"> </v>
      </c>
      <c r="O70" s="60"/>
      <c r="P70" s="53" t="str">
        <f>IF($E70=4,$B70," ")</f>
        <v xml:space="preserve"> </v>
      </c>
      <c r="Q70" s="59" t="str">
        <f>IF($E70=4,$D70," ")</f>
        <v xml:space="preserve"> </v>
      </c>
      <c r="R70" s="60"/>
      <c r="S70" s="53" t="str">
        <f>IF($E70=5,$B70," ")</f>
        <v xml:space="preserve"> </v>
      </c>
      <c r="T70" s="59" t="str">
        <f>IF($E70=5,$D70," ")</f>
        <v xml:space="preserve"> </v>
      </c>
    </row>
    <row r="71" spans="1:23" x14ac:dyDescent="0.25">
      <c r="A71" s="5"/>
      <c r="B71" s="5" t="s">
        <v>105</v>
      </c>
      <c r="C71" s="56"/>
      <c r="D71" s="54">
        <v>1</v>
      </c>
      <c r="E71" s="54">
        <v>7</v>
      </c>
      <c r="G71" s="53" t="str">
        <f>IF($E71=1,$B71," ")</f>
        <v xml:space="preserve"> </v>
      </c>
      <c r="H71" s="59" t="str">
        <f>IF($E71=1,$D71," ")</f>
        <v xml:space="preserve"> </v>
      </c>
      <c r="I71" s="60"/>
      <c r="J71" s="53" t="str">
        <f>IF($E71=2,$B71," ")</f>
        <v xml:space="preserve"> </v>
      </c>
      <c r="K71" s="59" t="str">
        <f>IF($E71=2,$D71," ")</f>
        <v xml:space="preserve"> </v>
      </c>
      <c r="L71" s="60"/>
      <c r="M71" s="53" t="str">
        <f>IF($E71=3,$B71," ")</f>
        <v xml:space="preserve"> </v>
      </c>
      <c r="N71" s="59" t="str">
        <f>IF($E71=3,$D71," ")</f>
        <v xml:space="preserve"> </v>
      </c>
      <c r="O71" s="60"/>
      <c r="P71" s="53" t="str">
        <f>IF($E71=4,$B71," ")</f>
        <v xml:space="preserve"> </v>
      </c>
      <c r="Q71" s="59" t="str">
        <f>IF($E71=4,$D71," ")</f>
        <v xml:space="preserve"> </v>
      </c>
      <c r="R71" s="60"/>
      <c r="S71" s="53" t="str">
        <f>IF($E71=5,$B71," ")</f>
        <v xml:space="preserve"> </v>
      </c>
      <c r="T71" s="59" t="str">
        <f>IF($E71=5,$D71," ")</f>
        <v xml:space="preserve"> </v>
      </c>
      <c r="V71" s="53" t="str">
        <f>IF($E71=6,$B71," ")</f>
        <v xml:space="preserve"> </v>
      </c>
      <c r="W71" s="76" t="str">
        <f>IF($E71=6,$D71," ")</f>
        <v xml:space="preserve"> </v>
      </c>
    </row>
    <row r="72" spans="1:23" x14ac:dyDescent="0.25">
      <c r="A72" s="5"/>
      <c r="B72" s="5" t="s">
        <v>752</v>
      </c>
      <c r="C72" s="56"/>
      <c r="G72" s="53"/>
      <c r="H72" s="59"/>
      <c r="I72" s="60"/>
      <c r="J72" s="53"/>
      <c r="K72" s="59"/>
      <c r="L72" s="60"/>
      <c r="M72" s="53"/>
      <c r="N72" s="59"/>
      <c r="O72" s="60"/>
      <c r="P72" s="53"/>
      <c r="Q72" s="59"/>
      <c r="R72" s="60"/>
      <c r="S72" s="53"/>
      <c r="T72" s="59"/>
      <c r="V72" s="53"/>
      <c r="W72" s="76"/>
    </row>
    <row r="73" spans="1:23" ht="34" x14ac:dyDescent="0.25">
      <c r="B73" s="56" t="s">
        <v>106</v>
      </c>
      <c r="C73" s="56"/>
      <c r="D73" s="54">
        <v>3</v>
      </c>
      <c r="E73" s="54">
        <v>5</v>
      </c>
      <c r="F73" s="53" t="s">
        <v>107</v>
      </c>
      <c r="G73" s="53" t="str">
        <f>IF($E73=1,$B73," ")</f>
        <v xml:space="preserve"> </v>
      </c>
      <c r="H73" s="59" t="str">
        <f>IF($E73=1,$D73," ")</f>
        <v xml:space="preserve"> </v>
      </c>
      <c r="I73" s="60"/>
      <c r="J73" s="53" t="str">
        <f>IF($E73=2,$B73," ")</f>
        <v xml:space="preserve"> </v>
      </c>
      <c r="K73" s="59" t="str">
        <f>IF($E73=2,$D73," ")</f>
        <v xml:space="preserve"> </v>
      </c>
      <c r="L73" s="60"/>
      <c r="M73" s="53" t="str">
        <f>IF($E73=3,$B73," ")</f>
        <v xml:space="preserve"> </v>
      </c>
      <c r="N73" s="59" t="str">
        <f>IF($E73=3,$D73," ")</f>
        <v xml:space="preserve"> </v>
      </c>
      <c r="O73" s="60"/>
      <c r="P73" s="53" t="str">
        <f>IF($E73=4,$B73," ")</f>
        <v xml:space="preserve"> </v>
      </c>
      <c r="Q73" s="59" t="str">
        <f>IF($E73=4,$D73," ")</f>
        <v xml:space="preserve"> </v>
      </c>
      <c r="R73" s="60"/>
      <c r="S73" s="53" t="str">
        <f>IF($E73=5,$B73," ")</f>
        <v>自动战斗逻辑</v>
      </c>
      <c r="T73" s="59">
        <f>IF($E73=5,$D73," ")</f>
        <v>3</v>
      </c>
      <c r="V73" s="53" t="str">
        <f>IF($E73=6,$B73," ")</f>
        <v xml:space="preserve"> </v>
      </c>
      <c r="W73" s="76" t="str">
        <f>IF($E73=6,$D73," ")</f>
        <v xml:space="preserve"> </v>
      </c>
    </row>
    <row r="74" spans="1:23" x14ac:dyDescent="0.25">
      <c r="B74" s="5" t="s">
        <v>130</v>
      </c>
      <c r="D74" s="54">
        <v>1</v>
      </c>
      <c r="E74" s="54">
        <v>5</v>
      </c>
      <c r="G74" s="53" t="str">
        <f>IF($E74=1,$B74," ")</f>
        <v xml:space="preserve"> </v>
      </c>
      <c r="H74" s="59" t="str">
        <f>IF($E74=1,$D74," ")</f>
        <v xml:space="preserve"> </v>
      </c>
      <c r="I74" s="60"/>
      <c r="J74" s="53" t="str">
        <f>IF($E74=2,$B74," ")</f>
        <v xml:space="preserve"> </v>
      </c>
      <c r="K74" s="59" t="str">
        <f>IF($E74=2,$D74," ")</f>
        <v xml:space="preserve"> </v>
      </c>
      <c r="L74" s="60"/>
      <c r="M74" s="53" t="str">
        <f>IF($E74=3,$B74," ")</f>
        <v xml:space="preserve"> </v>
      </c>
      <c r="N74" s="59" t="str">
        <f>IF($E74=3,$D74," ")</f>
        <v xml:space="preserve"> </v>
      </c>
      <c r="O74" s="60"/>
      <c r="P74" s="53" t="str">
        <f>IF($E74=4,$B74," ")</f>
        <v xml:space="preserve"> </v>
      </c>
      <c r="Q74" s="59" t="str">
        <f>IF($E74=4,$D74," ")</f>
        <v xml:space="preserve"> </v>
      </c>
      <c r="R74" s="60"/>
      <c r="S74" s="53" t="str">
        <f>IF($E74=5,$B74," ")</f>
        <v>自动战斗逻辑验收，debug</v>
      </c>
      <c r="T74" s="59">
        <f>IF($E74=5,$D74," ")</f>
        <v>1</v>
      </c>
      <c r="V74" s="53" t="str">
        <f>IF($E74=6,$B74," ")</f>
        <v xml:space="preserve"> </v>
      </c>
      <c r="W74" s="76" t="str">
        <f>IF($E74=6,$D74," ")</f>
        <v xml:space="preserve"> </v>
      </c>
    </row>
    <row r="75" spans="1:23" x14ac:dyDescent="0.25">
      <c r="A75" s="5"/>
      <c r="B75" s="37" t="s">
        <v>365</v>
      </c>
      <c r="C75" s="56"/>
      <c r="D75" s="35">
        <f>SUM(D67:D72)</f>
        <v>25</v>
      </c>
      <c r="G75" s="53"/>
      <c r="H75" s="59"/>
      <c r="I75" s="60"/>
      <c r="J75" s="53"/>
      <c r="K75" s="59"/>
      <c r="L75" s="60"/>
      <c r="M75" s="53"/>
      <c r="N75" s="59"/>
      <c r="O75" s="60"/>
      <c r="P75" s="53"/>
      <c r="Q75" s="59"/>
      <c r="R75" s="60"/>
      <c r="S75" s="53"/>
      <c r="T75" s="59"/>
      <c r="V75" s="53"/>
      <c r="W75" s="76"/>
    </row>
    <row r="76" spans="1:23" x14ac:dyDescent="0.25">
      <c r="G76" s="53"/>
      <c r="H76" s="59"/>
      <c r="I76" s="60"/>
      <c r="J76" s="53"/>
      <c r="K76" s="59"/>
      <c r="L76" s="60"/>
      <c r="M76" s="53"/>
      <c r="N76" s="59"/>
      <c r="O76" s="60"/>
      <c r="P76" s="53"/>
      <c r="Q76" s="59"/>
      <c r="R76" s="60"/>
      <c r="S76" s="53"/>
      <c r="T76" s="59"/>
    </row>
    <row r="77" spans="1:23" s="67" customFormat="1" x14ac:dyDescent="0.25">
      <c r="A77" s="39"/>
      <c r="B77" s="64"/>
      <c r="C77" s="64"/>
      <c r="D77" s="65"/>
      <c r="E77" s="65"/>
      <c r="F77" s="66"/>
      <c r="H77" s="68"/>
      <c r="I77" s="69"/>
      <c r="J77" s="64"/>
      <c r="L77" s="69"/>
      <c r="M77" s="64"/>
      <c r="O77" s="69"/>
      <c r="R77" s="69"/>
      <c r="U77" s="69"/>
      <c r="W77" s="68"/>
    </row>
    <row r="78" spans="1:23" x14ac:dyDescent="0.25">
      <c r="A78" s="34" t="s">
        <v>366</v>
      </c>
      <c r="B78" s="52"/>
      <c r="G78" s="53" t="str">
        <f t="shared" ref="G78:G106" si="24">IF($E78=1,$B78," ")</f>
        <v xml:space="preserve"> </v>
      </c>
      <c r="H78" s="59" t="str">
        <f t="shared" ref="H78:H106" si="25">IF($E78=1,$D78," ")</f>
        <v xml:space="preserve"> </v>
      </c>
      <c r="I78" s="60"/>
      <c r="J78" s="53" t="str">
        <f t="shared" ref="J78:J106" si="26">IF($E78=2,$B78," ")</f>
        <v xml:space="preserve"> </v>
      </c>
      <c r="K78" s="59" t="str">
        <f t="shared" ref="K78:K106" si="27">IF($E78=2,$D78," ")</f>
        <v xml:space="preserve"> </v>
      </c>
      <c r="L78" s="60"/>
      <c r="M78" s="53" t="str">
        <f t="shared" ref="M78:M106" si="28">IF($E78=3,$B78," ")</f>
        <v xml:space="preserve"> </v>
      </c>
      <c r="N78" s="59" t="str">
        <f t="shared" ref="N78:N106" si="29">IF($E78=3,$D78," ")</f>
        <v xml:space="preserve"> </v>
      </c>
      <c r="O78" s="60"/>
      <c r="P78" s="53" t="str">
        <f t="shared" ref="P78:P106" si="30">IF($E78=4,$B78," ")</f>
        <v xml:space="preserve"> </v>
      </c>
      <c r="Q78" s="59" t="str">
        <f t="shared" ref="Q78:Q106" si="31">IF($E78=4,$D78," ")</f>
        <v xml:space="preserve"> </v>
      </c>
      <c r="R78" s="60"/>
      <c r="S78" s="53" t="str">
        <f t="shared" ref="S78:S106" si="32">IF($E78=5,$B78," ")</f>
        <v xml:space="preserve"> </v>
      </c>
      <c r="T78" s="59" t="str">
        <f t="shared" ref="T78" si="33">IF($E78=5,$D78," ")</f>
        <v xml:space="preserve"> </v>
      </c>
    </row>
    <row r="79" spans="1:23" x14ac:dyDescent="0.25">
      <c r="B79" s="105" t="s">
        <v>159</v>
      </c>
      <c r="D79" s="54">
        <v>0.5</v>
      </c>
      <c r="E79" s="54">
        <v>1</v>
      </c>
      <c r="G79" s="53" t="str">
        <f t="shared" si="24"/>
        <v>抽蛋-Debug</v>
      </c>
      <c r="H79" s="59">
        <f t="shared" si="25"/>
        <v>0.5</v>
      </c>
      <c r="I79" s="60"/>
      <c r="J79" s="53" t="str">
        <f t="shared" si="26"/>
        <v xml:space="preserve"> </v>
      </c>
      <c r="K79" s="59" t="str">
        <f t="shared" si="27"/>
        <v xml:space="preserve"> </v>
      </c>
      <c r="L79" s="60"/>
      <c r="M79" s="53" t="str">
        <f t="shared" si="28"/>
        <v xml:space="preserve"> </v>
      </c>
      <c r="N79" s="59" t="str">
        <f t="shared" si="29"/>
        <v xml:space="preserve"> </v>
      </c>
      <c r="O79" s="60"/>
      <c r="P79" s="53" t="str">
        <f t="shared" si="30"/>
        <v xml:space="preserve"> </v>
      </c>
      <c r="Q79" s="59" t="str">
        <f t="shared" si="31"/>
        <v xml:space="preserve"> </v>
      </c>
      <c r="R79" s="60"/>
      <c r="S79" s="53" t="str">
        <f t="shared" si="32"/>
        <v xml:space="preserve"> </v>
      </c>
      <c r="T79" s="59" t="str">
        <f>IF($E79=5,$D79," ")</f>
        <v xml:space="preserve"> </v>
      </c>
      <c r="V79" s="53" t="str">
        <f>IF($E79=6,$B79," ")</f>
        <v xml:space="preserve"> </v>
      </c>
      <c r="W79" s="76" t="str">
        <f>IF($E79=6,$D79," ")</f>
        <v xml:space="preserve"> </v>
      </c>
    </row>
    <row r="81" spans="1:23" x14ac:dyDescent="0.25">
      <c r="B81" s="105" t="s">
        <v>304</v>
      </c>
      <c r="D81" s="54">
        <v>1</v>
      </c>
      <c r="E81" s="54">
        <v>1</v>
      </c>
      <c r="G81" s="53" t="str">
        <f t="shared" si="24"/>
        <v>等级开启功能</v>
      </c>
      <c r="H81" s="59">
        <f t="shared" si="25"/>
        <v>1</v>
      </c>
      <c r="I81" s="60"/>
      <c r="J81" s="53" t="str">
        <f t="shared" si="26"/>
        <v xml:space="preserve"> </v>
      </c>
      <c r="K81" s="59" t="str">
        <f t="shared" si="27"/>
        <v xml:space="preserve"> </v>
      </c>
      <c r="L81" s="60"/>
      <c r="M81" s="53" t="str">
        <f t="shared" si="28"/>
        <v xml:space="preserve"> </v>
      </c>
      <c r="N81" s="59" t="str">
        <f t="shared" si="29"/>
        <v xml:space="preserve"> </v>
      </c>
      <c r="O81" s="60"/>
      <c r="P81" s="53" t="str">
        <f t="shared" si="30"/>
        <v xml:space="preserve"> </v>
      </c>
      <c r="Q81" s="59" t="str">
        <f t="shared" si="31"/>
        <v xml:space="preserve"> </v>
      </c>
      <c r="R81" s="60"/>
      <c r="S81" s="53" t="str">
        <f t="shared" si="32"/>
        <v xml:space="preserve"> </v>
      </c>
      <c r="T81" s="59" t="str">
        <f t="shared" ref="T81:T106" si="34">IF($E81=5,$D81," ")</f>
        <v xml:space="preserve"> </v>
      </c>
      <c r="V81" s="53" t="str">
        <f t="shared" ref="V81:V106" si="35">IF($E81=6,$B81," ")</f>
        <v xml:space="preserve"> </v>
      </c>
      <c r="W81" s="76" t="str">
        <f t="shared" ref="W81:W106" si="36">IF($E81=6,$D81," ")</f>
        <v xml:space="preserve"> </v>
      </c>
    </row>
    <row r="82" spans="1:23" x14ac:dyDescent="0.25">
      <c r="B82" s="105" t="s">
        <v>110</v>
      </c>
      <c r="D82" s="54">
        <v>1</v>
      </c>
      <c r="E82" s="54">
        <v>1</v>
      </c>
      <c r="G82" s="53" t="str">
        <f t="shared" si="24"/>
        <v>0.6版本对局外调整需求</v>
      </c>
      <c r="H82" s="59">
        <f t="shared" si="25"/>
        <v>1</v>
      </c>
      <c r="I82" s="60"/>
      <c r="J82" s="53" t="str">
        <f t="shared" si="26"/>
        <v xml:space="preserve"> </v>
      </c>
      <c r="K82" s="59" t="str">
        <f t="shared" si="27"/>
        <v xml:space="preserve"> </v>
      </c>
      <c r="L82" s="60"/>
      <c r="M82" s="53" t="str">
        <f t="shared" si="28"/>
        <v xml:space="preserve"> </v>
      </c>
      <c r="N82" s="59" t="str">
        <f t="shared" si="29"/>
        <v xml:space="preserve"> </v>
      </c>
      <c r="O82" s="60"/>
      <c r="P82" s="53" t="str">
        <f t="shared" si="30"/>
        <v xml:space="preserve"> </v>
      </c>
      <c r="Q82" s="59" t="str">
        <f t="shared" si="31"/>
        <v xml:space="preserve"> </v>
      </c>
      <c r="R82" s="60"/>
      <c r="S82" s="53" t="str">
        <f t="shared" si="32"/>
        <v xml:space="preserve"> </v>
      </c>
      <c r="T82" s="59" t="str">
        <f t="shared" si="34"/>
        <v xml:space="preserve"> </v>
      </c>
      <c r="V82" s="53" t="str">
        <f t="shared" si="35"/>
        <v xml:space="preserve"> </v>
      </c>
      <c r="W82" s="76" t="str">
        <f t="shared" si="36"/>
        <v xml:space="preserve"> </v>
      </c>
    </row>
    <row r="83" spans="1:23" x14ac:dyDescent="0.25">
      <c r="B83" s="105" t="s">
        <v>158</v>
      </c>
      <c r="D83" s="54">
        <v>1</v>
      </c>
      <c r="E83" s="54">
        <v>1</v>
      </c>
      <c r="F83" s="53" t="s">
        <v>108</v>
      </c>
      <c r="G83" s="53" t="str">
        <f>IF($E83=1,$B83," ")</f>
        <v>大冒险 - 验收，Debug</v>
      </c>
      <c r="H83" s="59">
        <f>IF($E83=1,$D83," ")</f>
        <v>1</v>
      </c>
      <c r="I83" s="60"/>
      <c r="J83" s="53" t="str">
        <f>IF($E83=2,$B83," ")</f>
        <v xml:space="preserve"> </v>
      </c>
      <c r="K83" s="59" t="str">
        <f>IF($E83=2,$D83," ")</f>
        <v xml:space="preserve"> </v>
      </c>
      <c r="L83" s="60"/>
      <c r="M83" s="53" t="str">
        <f>IF($E83=3,$B83," ")</f>
        <v xml:space="preserve"> </v>
      </c>
      <c r="N83" s="59" t="str">
        <f>IF($E83=3,$D83," ")</f>
        <v xml:space="preserve"> </v>
      </c>
      <c r="O83" s="60"/>
      <c r="P83" s="53" t="str">
        <f>IF($E83=4,$B83," ")</f>
        <v xml:space="preserve"> </v>
      </c>
      <c r="Q83" s="59" t="str">
        <f>IF($E83=4,$D83," ")</f>
        <v xml:space="preserve"> </v>
      </c>
      <c r="R83" s="60"/>
      <c r="S83" s="53" t="str">
        <f>IF($E83=5,$B83," ")</f>
        <v xml:space="preserve"> </v>
      </c>
      <c r="T83" s="59" t="str">
        <f>IF($E83=5,$D83," ")</f>
        <v xml:space="preserve"> </v>
      </c>
      <c r="V83" s="53" t="str">
        <f>IF($E83=6,$B83," ")</f>
        <v xml:space="preserve"> </v>
      </c>
      <c r="W83" s="76" t="str">
        <f>IF($E83=6,$D83," ")</f>
        <v xml:space="preserve"> </v>
      </c>
    </row>
    <row r="84" spans="1:23" x14ac:dyDescent="0.25">
      <c r="B84" s="52"/>
      <c r="G84" s="53"/>
      <c r="H84" s="59"/>
      <c r="I84" s="60"/>
      <c r="J84" s="53"/>
      <c r="K84" s="59"/>
      <c r="L84" s="60"/>
      <c r="M84" s="53"/>
      <c r="N84" s="59"/>
      <c r="O84" s="60"/>
      <c r="P84" s="53"/>
      <c r="Q84" s="59"/>
      <c r="R84" s="60"/>
      <c r="S84" s="53"/>
      <c r="T84" s="59"/>
      <c r="V84" s="53"/>
      <c r="W84" s="76"/>
    </row>
    <row r="85" spans="1:23" x14ac:dyDescent="0.25">
      <c r="B85" s="105" t="s">
        <v>118</v>
      </c>
      <c r="D85" s="54">
        <v>2</v>
      </c>
      <c r="E85" s="54">
        <v>2</v>
      </c>
      <c r="F85" s="53" t="s">
        <v>367</v>
      </c>
      <c r="G85" s="53" t="str">
        <f>IF($E85=1,$B85," ")</f>
        <v xml:space="preserve"> </v>
      </c>
      <c r="H85" s="59" t="str">
        <f>IF($E85=1,$D85," ")</f>
        <v xml:space="preserve"> </v>
      </c>
      <c r="I85" s="60"/>
      <c r="J85" s="53" t="str">
        <f>IF($E85=2,$B85," ")</f>
        <v>宠物界面 - 详细信息</v>
      </c>
      <c r="K85" s="59">
        <f>IF($E85=2,$D85," ")</f>
        <v>2</v>
      </c>
      <c r="L85" s="60"/>
      <c r="M85" s="53" t="str">
        <f>IF($E85=3,$B85," ")</f>
        <v xml:space="preserve"> </v>
      </c>
      <c r="N85" s="59" t="str">
        <f>IF($E85=3,$D85," ")</f>
        <v xml:space="preserve"> </v>
      </c>
      <c r="O85" s="60"/>
      <c r="P85" s="53" t="str">
        <f>IF($E85=4,$B85," ")</f>
        <v xml:space="preserve"> </v>
      </c>
      <c r="Q85" s="59" t="str">
        <f>IF($E85=4,$D85," ")</f>
        <v xml:space="preserve"> </v>
      </c>
      <c r="R85" s="60"/>
      <c r="S85" s="53" t="str">
        <f>IF($E85=5,$B85," ")</f>
        <v xml:space="preserve"> </v>
      </c>
      <c r="T85" s="59" t="str">
        <f>IF($E85=5,$D85," ")</f>
        <v xml:space="preserve"> </v>
      </c>
      <c r="V85" s="53" t="str">
        <f>IF($E85=6,$B85," ")</f>
        <v xml:space="preserve"> </v>
      </c>
      <c r="W85" s="76" t="str">
        <f>IF($E85=6,$D85," ")</f>
        <v xml:space="preserve"> </v>
      </c>
    </row>
    <row r="86" spans="1:23" x14ac:dyDescent="0.25">
      <c r="B86" s="105" t="s">
        <v>694</v>
      </c>
      <c r="D86" s="61">
        <v>2</v>
      </c>
      <c r="E86" s="54">
        <v>2</v>
      </c>
      <c r="G86" s="53" t="str">
        <f>IF($E86=1,$B86," ")</f>
        <v xml:space="preserve"> </v>
      </c>
      <c r="H86" s="59" t="str">
        <f>IF($E86=1,$D86," ")</f>
        <v xml:space="preserve"> </v>
      </c>
      <c r="I86" s="60"/>
      <c r="J86" s="53" t="str">
        <f>IF($E86=2,$B86," ")</f>
        <v>升级界面方案（取消）</v>
      </c>
      <c r="K86" s="59">
        <f>IF($E86=2,$D86," ")</f>
        <v>2</v>
      </c>
      <c r="L86" s="60"/>
      <c r="M86" s="53" t="str">
        <f>IF($E86=3,$B86," ")</f>
        <v xml:space="preserve"> </v>
      </c>
      <c r="N86" s="59" t="str">
        <f>IF($E86=3,$D86," ")</f>
        <v xml:space="preserve"> </v>
      </c>
      <c r="O86" s="60"/>
      <c r="P86" s="53" t="str">
        <f>IF($E86=4,$B86," ")</f>
        <v xml:space="preserve"> </v>
      </c>
      <c r="Q86" s="59" t="str">
        <f>IF($E86=4,$D86," ")</f>
        <v xml:space="preserve"> </v>
      </c>
      <c r="R86" s="60"/>
      <c r="S86" s="53" t="str">
        <f>IF($E86=5,$B86," ")</f>
        <v xml:space="preserve"> </v>
      </c>
      <c r="T86" s="59" t="str">
        <f>IF($E86=5,$D86," ")</f>
        <v xml:space="preserve"> </v>
      </c>
      <c r="V86" s="53" t="str">
        <f>IF($E86=6,$B86," ")</f>
        <v xml:space="preserve"> </v>
      </c>
      <c r="W86" s="76" t="str">
        <f>IF($E86=6,$D86," ")</f>
        <v xml:space="preserve"> </v>
      </c>
    </row>
    <row r="87" spans="1:23" x14ac:dyDescent="0.25">
      <c r="B87" s="105" t="s">
        <v>160</v>
      </c>
      <c r="C87" s="52"/>
      <c r="D87" s="61">
        <v>2</v>
      </c>
      <c r="E87" s="54">
        <v>2</v>
      </c>
      <c r="G87" s="53" t="str">
        <f>IF($E87=1,$B87," ")</f>
        <v xml:space="preserve"> </v>
      </c>
      <c r="H87" s="59" t="str">
        <f>IF($E87=1,$D87," ")</f>
        <v xml:space="preserve"> </v>
      </c>
      <c r="I87" s="60"/>
      <c r="J87" s="53" t="str">
        <f>IF($E87=2,$B87," ")</f>
        <v>PVP - 验收，Debug</v>
      </c>
      <c r="K87" s="59">
        <f>IF($E87=2,$D87," ")</f>
        <v>2</v>
      </c>
      <c r="L87" s="60"/>
      <c r="M87" s="53" t="str">
        <f>IF($E87=3,$B87," ")</f>
        <v xml:space="preserve"> </v>
      </c>
      <c r="N87" s="59" t="str">
        <f>IF($E87=3,$D87," ")</f>
        <v xml:space="preserve"> </v>
      </c>
      <c r="O87" s="60"/>
      <c r="P87" s="53" t="str">
        <f>IF($E87=4,$B87," ")</f>
        <v xml:space="preserve"> </v>
      </c>
      <c r="Q87" s="59" t="str">
        <f>IF($E87=4,$D87," ")</f>
        <v xml:space="preserve"> </v>
      </c>
      <c r="R87" s="60"/>
      <c r="S87" s="53" t="str">
        <f>IF($E87=5,$B87," ")</f>
        <v xml:space="preserve"> </v>
      </c>
      <c r="T87" s="59" t="str">
        <f>IF($E87=5,$D87," ")</f>
        <v xml:space="preserve"> </v>
      </c>
      <c r="V87" s="53" t="str">
        <f>IF($E87=6,$B87," ")</f>
        <v xml:space="preserve"> </v>
      </c>
      <c r="W87" s="76" t="str">
        <f>IF($E87=6,$D87," ")</f>
        <v xml:space="preserve"> </v>
      </c>
    </row>
    <row r="88" spans="1:23" x14ac:dyDescent="0.25">
      <c r="B88" s="52"/>
      <c r="C88" s="52"/>
      <c r="D88" s="61"/>
      <c r="G88" s="53"/>
      <c r="H88" s="59"/>
      <c r="I88" s="60"/>
      <c r="J88" s="53"/>
      <c r="K88" s="59"/>
      <c r="L88" s="60"/>
      <c r="M88" s="53"/>
      <c r="N88" s="59"/>
      <c r="O88" s="60"/>
      <c r="P88" s="53"/>
      <c r="Q88" s="59"/>
      <c r="R88" s="60"/>
      <c r="S88" s="53"/>
      <c r="T88" s="59"/>
      <c r="V88" s="53"/>
      <c r="W88" s="76"/>
    </row>
    <row r="89" spans="1:23" ht="34" x14ac:dyDescent="0.25">
      <c r="B89" s="104" t="s">
        <v>161</v>
      </c>
      <c r="C89" s="56"/>
      <c r="D89" s="54">
        <v>0.5</v>
      </c>
      <c r="E89" s="54">
        <v>3</v>
      </c>
      <c r="F89" s="53" t="s">
        <v>109</v>
      </c>
      <c r="G89" s="53" t="str">
        <f t="shared" si="24"/>
        <v xml:space="preserve"> </v>
      </c>
      <c r="H89" s="59" t="str">
        <f t="shared" si="25"/>
        <v xml:space="preserve"> </v>
      </c>
      <c r="I89" s="60"/>
      <c r="J89" s="53" t="str">
        <f t="shared" si="26"/>
        <v xml:space="preserve"> </v>
      </c>
      <c r="K89" s="59" t="str">
        <f t="shared" si="27"/>
        <v xml:space="preserve"> </v>
      </c>
      <c r="L89" s="60"/>
      <c r="M89" s="53" t="str">
        <f t="shared" si="28"/>
        <v>副本失败指引 - 验收，Debug</v>
      </c>
      <c r="N89" s="59">
        <f t="shared" si="29"/>
        <v>0.5</v>
      </c>
      <c r="O89" s="60"/>
      <c r="P89" s="53" t="str">
        <f t="shared" si="30"/>
        <v xml:space="preserve"> </v>
      </c>
      <c r="Q89" s="59" t="str">
        <f t="shared" si="31"/>
        <v xml:space="preserve"> </v>
      </c>
      <c r="R89" s="60"/>
      <c r="S89" s="53" t="str">
        <f t="shared" si="32"/>
        <v xml:space="preserve"> </v>
      </c>
      <c r="T89" s="59" t="str">
        <f t="shared" si="34"/>
        <v xml:space="preserve"> </v>
      </c>
      <c r="V89" s="53" t="str">
        <f t="shared" si="35"/>
        <v xml:space="preserve"> </v>
      </c>
      <c r="W89" s="76" t="str">
        <f t="shared" si="36"/>
        <v xml:space="preserve"> </v>
      </c>
    </row>
    <row r="90" spans="1:23" x14ac:dyDescent="0.25">
      <c r="B90" s="104" t="s">
        <v>695</v>
      </c>
      <c r="C90" s="56"/>
      <c r="D90" s="54">
        <v>1</v>
      </c>
      <c r="E90" s="54">
        <v>3</v>
      </c>
      <c r="G90" s="53" t="str">
        <f t="shared" si="24"/>
        <v xml:space="preserve"> </v>
      </c>
      <c r="H90" s="59" t="str">
        <f t="shared" si="25"/>
        <v xml:space="preserve"> </v>
      </c>
      <c r="I90" s="60"/>
      <c r="J90" s="53" t="str">
        <f t="shared" si="26"/>
        <v xml:space="preserve"> </v>
      </c>
      <c r="K90" s="59" t="str">
        <f t="shared" si="27"/>
        <v xml:space="preserve"> </v>
      </c>
      <c r="L90" s="60"/>
      <c r="M90" s="53" t="str">
        <f t="shared" si="28"/>
        <v xml:space="preserve">道具指引各个系统回归 </v>
      </c>
      <c r="N90" s="59">
        <f t="shared" si="29"/>
        <v>1</v>
      </c>
      <c r="O90" s="60"/>
      <c r="P90" s="53" t="str">
        <f t="shared" si="30"/>
        <v xml:space="preserve"> </v>
      </c>
      <c r="Q90" s="59" t="str">
        <f t="shared" si="31"/>
        <v xml:space="preserve"> </v>
      </c>
      <c r="R90" s="60"/>
      <c r="S90" s="53" t="str">
        <f t="shared" si="32"/>
        <v xml:space="preserve"> </v>
      </c>
      <c r="T90" s="59" t="str">
        <f t="shared" si="34"/>
        <v xml:space="preserve"> </v>
      </c>
      <c r="V90" s="53" t="str">
        <f t="shared" si="35"/>
        <v xml:space="preserve"> </v>
      </c>
      <c r="W90" s="76" t="str">
        <f t="shared" si="36"/>
        <v xml:space="preserve"> </v>
      </c>
    </row>
    <row r="91" spans="1:23" x14ac:dyDescent="0.25">
      <c r="B91" s="104" t="s">
        <v>238</v>
      </c>
      <c r="C91" s="56"/>
      <c r="D91" s="54">
        <v>2</v>
      </c>
      <c r="E91" s="54">
        <v>3</v>
      </c>
      <c r="G91" s="53" t="str">
        <f>IF($E91=1,$B91," ")</f>
        <v xml:space="preserve"> </v>
      </c>
      <c r="H91" s="59" t="str">
        <f>IF($E91=1,$D91," ")</f>
        <v xml:space="preserve"> </v>
      </c>
      <c r="I91" s="60"/>
      <c r="J91" s="53" t="str">
        <f>IF($E91=2,$B91," ")</f>
        <v xml:space="preserve"> </v>
      </c>
      <c r="K91" s="59" t="str">
        <f>IF($E91=2,$D91," ")</f>
        <v xml:space="preserve"> </v>
      </c>
      <c r="L91" s="60"/>
      <c r="M91" s="53" t="str">
        <f>IF($E91=3,$B91," ")</f>
        <v>Loading界面美术需求</v>
      </c>
      <c r="N91" s="59">
        <f>IF($E91=3,$D91," ")</f>
        <v>2</v>
      </c>
      <c r="O91" s="60"/>
      <c r="P91" s="53" t="str">
        <f>IF($E91=4,$B91," ")</f>
        <v xml:space="preserve"> </v>
      </c>
      <c r="Q91" s="59" t="str">
        <f>IF($E91=4,$D91," ")</f>
        <v xml:space="preserve"> </v>
      </c>
      <c r="R91" s="60"/>
      <c r="S91" s="53" t="str">
        <f>IF($E91=5,$B91," ")</f>
        <v xml:space="preserve"> </v>
      </c>
      <c r="T91" s="59" t="str">
        <f>IF($E91=5,$D91," ")</f>
        <v xml:space="preserve"> </v>
      </c>
      <c r="V91" s="53" t="str">
        <f>IF($E91=6,$B91," ")</f>
        <v xml:space="preserve"> </v>
      </c>
      <c r="W91" s="76" t="str">
        <f>IF($E91=6,$D91," ")</f>
        <v xml:space="preserve"> </v>
      </c>
    </row>
    <row r="92" spans="1:23" x14ac:dyDescent="0.25">
      <c r="B92" s="104" t="s">
        <v>245</v>
      </c>
      <c r="C92" s="56"/>
      <c r="D92" s="54">
        <v>1</v>
      </c>
      <c r="E92" s="54">
        <v>3</v>
      </c>
      <c r="G92" s="53" t="str">
        <f>IF($E92=1,$B92," ")</f>
        <v xml:space="preserve"> </v>
      </c>
      <c r="H92" s="59" t="str">
        <f>IF($E92=1,$D92," ")</f>
        <v xml:space="preserve"> </v>
      </c>
      <c r="I92" s="60"/>
      <c r="J92" s="53" t="str">
        <f>IF($E92=2,$B92," ")</f>
        <v xml:space="preserve"> </v>
      </c>
      <c r="K92" s="59" t="str">
        <f>IF($E92=2,$D92," ")</f>
        <v xml:space="preserve"> </v>
      </c>
      <c r="L92" s="60"/>
      <c r="M92" s="53" t="str">
        <f>IF($E92=3,$B92," ")</f>
        <v>loading界面功能设计</v>
      </c>
      <c r="N92" s="59">
        <f>IF($E92=3,$D92," ")</f>
        <v>1</v>
      </c>
      <c r="O92" s="60"/>
      <c r="P92" s="53" t="str">
        <f>IF($E92=4,$B92," ")</f>
        <v xml:space="preserve"> </v>
      </c>
      <c r="Q92" s="59" t="str">
        <f>IF($E92=4,$D92," ")</f>
        <v xml:space="preserve"> </v>
      </c>
      <c r="R92" s="60"/>
      <c r="S92" s="53" t="str">
        <f>IF($E92=5,$B92," ")</f>
        <v xml:space="preserve"> </v>
      </c>
      <c r="T92" s="59" t="str">
        <f>IF($E92=5,$D92," ")</f>
        <v xml:space="preserve"> </v>
      </c>
      <c r="V92" s="53" t="str">
        <f>IF($E92=6,$B92," ")</f>
        <v xml:space="preserve"> </v>
      </c>
      <c r="W92" s="76" t="str">
        <f>IF($E92=6,$D92," ")</f>
        <v xml:space="preserve"> </v>
      </c>
    </row>
    <row r="93" spans="1:23" s="52" customFormat="1" ht="34" x14ac:dyDescent="0.25">
      <c r="A93" s="34"/>
      <c r="B93" s="107" t="s">
        <v>113</v>
      </c>
      <c r="D93" s="61">
        <v>2</v>
      </c>
      <c r="E93" s="54">
        <v>3</v>
      </c>
      <c r="F93" s="53" t="s">
        <v>114</v>
      </c>
      <c r="G93" s="53" t="str">
        <f>IF($E93=1,$B93," ")</f>
        <v xml:space="preserve"> </v>
      </c>
      <c r="H93" s="59" t="str">
        <f>IF($E93=1,$D93," ")</f>
        <v xml:space="preserve"> </v>
      </c>
      <c r="I93" s="60"/>
      <c r="J93" s="53" t="str">
        <f>IF($E93=2,$B93," ")</f>
        <v xml:space="preserve"> </v>
      </c>
      <c r="K93" s="59" t="str">
        <f>IF($E93=2,$D93," ")</f>
        <v xml:space="preserve"> </v>
      </c>
      <c r="L93" s="60"/>
      <c r="M93" s="53" t="str">
        <f>IF($E93=3,$B93," ")</f>
        <v>新手引导</v>
      </c>
      <c r="N93" s="59">
        <f>IF($E93=3,$D93," ")</f>
        <v>2</v>
      </c>
      <c r="O93" s="60"/>
      <c r="P93" s="53" t="str">
        <f>IF($E93=4,$B93," ")</f>
        <v xml:space="preserve"> </v>
      </c>
      <c r="Q93" s="59" t="str">
        <f>IF($E93=4,$D93," ")</f>
        <v xml:space="preserve"> </v>
      </c>
      <c r="R93" s="60"/>
      <c r="S93" s="53" t="str">
        <f>IF($E93=5,$B93," ")</f>
        <v xml:space="preserve"> </v>
      </c>
      <c r="T93" s="59" t="str">
        <f>IF($E93=5,$D93," ")</f>
        <v xml:space="preserve"> </v>
      </c>
      <c r="U93" s="9"/>
      <c r="V93" s="53" t="str">
        <f>IF($E93=6,$B93," ")</f>
        <v xml:space="preserve"> </v>
      </c>
      <c r="W93" s="76" t="str">
        <f>IF($E93=6,$D93," ")</f>
        <v xml:space="preserve"> </v>
      </c>
    </row>
    <row r="94" spans="1:23" x14ac:dyDescent="0.25">
      <c r="B94" s="52"/>
      <c r="C94" s="52"/>
      <c r="D94" s="61"/>
      <c r="G94" s="53"/>
      <c r="H94" s="59"/>
      <c r="I94" s="60"/>
      <c r="J94" s="53"/>
      <c r="K94" s="59"/>
      <c r="L94" s="60"/>
      <c r="M94" s="53"/>
      <c r="N94" s="59"/>
      <c r="O94" s="60"/>
      <c r="P94" s="53"/>
      <c r="Q94" s="59"/>
      <c r="R94" s="60"/>
      <c r="S94" s="53"/>
      <c r="T94" s="59"/>
      <c r="V94" s="53"/>
      <c r="W94" s="76"/>
    </row>
    <row r="95" spans="1:23" s="52" customFormat="1" x14ac:dyDescent="0.25">
      <c r="A95" s="34"/>
      <c r="B95" s="105" t="s">
        <v>247</v>
      </c>
      <c r="D95" s="61">
        <v>4</v>
      </c>
      <c r="E95" s="54">
        <v>4</v>
      </c>
      <c r="F95" s="53"/>
      <c r="G95" s="53" t="str">
        <f>IF($E95=1,$B95," ")</f>
        <v xml:space="preserve"> </v>
      </c>
      <c r="H95" s="59" t="str">
        <f>IF($E95=1,$D95," ")</f>
        <v xml:space="preserve"> </v>
      </c>
      <c r="I95" s="60"/>
      <c r="J95" s="53" t="str">
        <f>IF($E95=2,$B95," ")</f>
        <v xml:space="preserve"> </v>
      </c>
      <c r="K95" s="59" t="str">
        <f>IF($E95=2,$D95," ")</f>
        <v xml:space="preserve"> </v>
      </c>
      <c r="L95" s="60"/>
      <c r="M95" s="53" t="str">
        <f>IF($E95=3,$B95," ")</f>
        <v xml:space="preserve"> </v>
      </c>
      <c r="N95" s="59" t="str">
        <f>IF($E95=3,$D95," ")</f>
        <v xml:space="preserve"> </v>
      </c>
      <c r="O95" s="60"/>
      <c r="P95" s="53" t="str">
        <f>IF($E95=4,$B95," ")</f>
        <v>新手引导（封文档）</v>
      </c>
      <c r="Q95" s="59">
        <f>IF($E95=4,$D95," ")</f>
        <v>4</v>
      </c>
      <c r="R95" s="60"/>
      <c r="S95" s="53" t="str">
        <f>IF($E95=5,$B95," ")</f>
        <v xml:space="preserve"> </v>
      </c>
      <c r="T95" s="59" t="str">
        <f>IF($E95=5,$D95," ")</f>
        <v xml:space="preserve"> </v>
      </c>
      <c r="U95" s="9"/>
      <c r="V95" s="53" t="str">
        <f>IF($E95=6,$B95," ")</f>
        <v xml:space="preserve"> </v>
      </c>
      <c r="W95" s="76" t="str">
        <f>IF($E95=6,$D95," ")</f>
        <v xml:space="preserve"> </v>
      </c>
    </row>
    <row r="96" spans="1:23" x14ac:dyDescent="0.25">
      <c r="B96" s="107" t="s">
        <v>221</v>
      </c>
      <c r="D96" s="54">
        <v>2</v>
      </c>
      <c r="E96" s="54">
        <v>4</v>
      </c>
      <c r="G96" s="53" t="str">
        <f t="shared" si="24"/>
        <v xml:space="preserve"> </v>
      </c>
      <c r="H96" s="59" t="str">
        <f t="shared" si="25"/>
        <v xml:space="preserve"> </v>
      </c>
      <c r="I96" s="60"/>
      <c r="J96" s="53" t="str">
        <f t="shared" si="26"/>
        <v xml:space="preserve"> </v>
      </c>
      <c r="K96" s="59" t="str">
        <f t="shared" si="27"/>
        <v xml:space="preserve"> </v>
      </c>
      <c r="L96" s="60"/>
      <c r="M96" s="53" t="str">
        <f t="shared" si="28"/>
        <v xml:space="preserve"> </v>
      </c>
      <c r="N96" s="59" t="str">
        <f t="shared" si="29"/>
        <v xml:space="preserve"> </v>
      </c>
      <c r="O96" s="60"/>
      <c r="P96" s="53" t="str">
        <f t="shared" si="30"/>
        <v>公会祈福、科技内容设计</v>
      </c>
      <c r="Q96" s="59">
        <f t="shared" si="31"/>
        <v>2</v>
      </c>
      <c r="R96" s="60"/>
      <c r="S96" s="53" t="str">
        <f t="shared" si="32"/>
        <v xml:space="preserve"> </v>
      </c>
      <c r="T96" s="59" t="str">
        <f t="shared" si="34"/>
        <v xml:space="preserve"> </v>
      </c>
      <c r="V96" s="53" t="str">
        <f t="shared" si="35"/>
        <v xml:space="preserve"> </v>
      </c>
      <c r="W96" s="76" t="str">
        <f t="shared" si="36"/>
        <v xml:space="preserve"> </v>
      </c>
    </row>
    <row r="97" spans="1:23" x14ac:dyDescent="0.25">
      <c r="B97" s="107" t="s">
        <v>220</v>
      </c>
      <c r="D97" s="54">
        <v>1</v>
      </c>
      <c r="E97" s="54">
        <v>4</v>
      </c>
      <c r="G97" s="53" t="str">
        <f t="shared" si="24"/>
        <v xml:space="preserve"> </v>
      </c>
      <c r="H97" s="59" t="str">
        <f t="shared" si="25"/>
        <v xml:space="preserve"> </v>
      </c>
      <c r="I97" s="60"/>
      <c r="J97" s="53" t="str">
        <f t="shared" si="26"/>
        <v xml:space="preserve"> </v>
      </c>
      <c r="K97" s="59" t="str">
        <f t="shared" si="27"/>
        <v xml:space="preserve"> </v>
      </c>
      <c r="L97" s="60"/>
      <c r="M97" s="53" t="str">
        <f t="shared" si="28"/>
        <v xml:space="preserve"> </v>
      </c>
      <c r="N97" s="59" t="str">
        <f t="shared" si="29"/>
        <v xml:space="preserve"> </v>
      </c>
      <c r="O97" s="60"/>
      <c r="P97" s="53" t="str">
        <f t="shared" si="30"/>
        <v>公会祈福、科技配置</v>
      </c>
      <c r="Q97" s="59">
        <f t="shared" si="31"/>
        <v>1</v>
      </c>
      <c r="R97" s="60"/>
      <c r="S97" s="53" t="str">
        <f t="shared" si="32"/>
        <v xml:space="preserve"> </v>
      </c>
      <c r="T97" s="59" t="str">
        <f t="shared" si="34"/>
        <v xml:space="preserve"> </v>
      </c>
      <c r="V97" s="53" t="str">
        <f t="shared" si="35"/>
        <v xml:space="preserve"> </v>
      </c>
      <c r="W97" s="76" t="str">
        <f t="shared" si="36"/>
        <v xml:space="preserve"> </v>
      </c>
    </row>
    <row r="98" spans="1:23" ht="34" x14ac:dyDescent="0.25">
      <c r="A98" s="5"/>
      <c r="B98" s="107" t="s">
        <v>790</v>
      </c>
      <c r="D98" s="61">
        <v>1</v>
      </c>
      <c r="E98" s="54">
        <v>6</v>
      </c>
      <c r="G98" s="53" t="str">
        <f t="shared" si="24"/>
        <v xml:space="preserve"> </v>
      </c>
      <c r="H98" s="59" t="str">
        <f t="shared" si="25"/>
        <v xml:space="preserve"> </v>
      </c>
      <c r="I98" s="60"/>
      <c r="J98" s="53" t="str">
        <f t="shared" si="26"/>
        <v xml:space="preserve"> </v>
      </c>
      <c r="K98" s="59" t="str">
        <f t="shared" si="27"/>
        <v xml:space="preserve"> </v>
      </c>
      <c r="L98" s="60"/>
      <c r="M98" s="53" t="str">
        <f t="shared" si="28"/>
        <v xml:space="preserve"> </v>
      </c>
      <c r="N98" s="59" t="str">
        <f t="shared" si="29"/>
        <v xml:space="preserve"> </v>
      </c>
      <c r="O98" s="60"/>
      <c r="P98" s="53" t="str">
        <f t="shared" si="30"/>
        <v xml:space="preserve"> </v>
      </c>
      <c r="Q98" s="59" t="str">
        <f t="shared" si="31"/>
        <v xml:space="preserve"> </v>
      </c>
      <c r="R98" s="60"/>
      <c r="S98" s="53" t="str">
        <f t="shared" si="32"/>
        <v xml:space="preserve"> </v>
      </c>
      <c r="T98" s="59" t="str">
        <f t="shared" si="34"/>
        <v xml:space="preserve"> </v>
      </c>
      <c r="V98" s="53" t="str">
        <f t="shared" si="35"/>
        <v>充值商店界面版面和功能补充</v>
      </c>
      <c r="W98" s="76">
        <f t="shared" si="36"/>
        <v>1</v>
      </c>
    </row>
    <row r="99" spans="1:23" x14ac:dyDescent="0.25">
      <c r="G99" s="53" t="str">
        <f t="shared" si="24"/>
        <v xml:space="preserve"> </v>
      </c>
      <c r="H99" s="59" t="str">
        <f t="shared" si="25"/>
        <v xml:space="preserve"> </v>
      </c>
      <c r="I99" s="60"/>
      <c r="J99" s="53" t="str">
        <f t="shared" si="26"/>
        <v xml:space="preserve"> </v>
      </c>
      <c r="K99" s="59" t="str">
        <f t="shared" si="27"/>
        <v xml:space="preserve"> </v>
      </c>
      <c r="L99" s="60"/>
      <c r="M99" s="53" t="str">
        <f t="shared" si="28"/>
        <v xml:space="preserve"> </v>
      </c>
      <c r="N99" s="59" t="str">
        <f t="shared" si="29"/>
        <v xml:space="preserve"> </v>
      </c>
      <c r="O99" s="60"/>
      <c r="P99" s="53" t="str">
        <f t="shared" si="30"/>
        <v xml:space="preserve"> </v>
      </c>
      <c r="Q99" s="59" t="str">
        <f t="shared" si="31"/>
        <v xml:space="preserve"> </v>
      </c>
      <c r="R99" s="60"/>
      <c r="S99" s="53" t="str">
        <f t="shared" si="32"/>
        <v xml:space="preserve"> </v>
      </c>
      <c r="T99" s="59" t="str">
        <f t="shared" si="34"/>
        <v xml:space="preserve"> </v>
      </c>
      <c r="V99" s="53" t="str">
        <f t="shared" si="35"/>
        <v xml:space="preserve"> </v>
      </c>
      <c r="W99" s="76" t="str">
        <f t="shared" si="36"/>
        <v xml:space="preserve"> </v>
      </c>
    </row>
    <row r="100" spans="1:23" x14ac:dyDescent="0.25">
      <c r="B100" s="104" t="s">
        <v>226</v>
      </c>
      <c r="C100" s="56"/>
      <c r="D100" s="54">
        <v>0.5</v>
      </c>
      <c r="E100" s="54">
        <v>5</v>
      </c>
      <c r="G100" s="53" t="str">
        <f t="shared" si="24"/>
        <v xml:space="preserve"> </v>
      </c>
      <c r="H100" s="59" t="str">
        <f t="shared" si="25"/>
        <v xml:space="preserve"> </v>
      </c>
      <c r="I100" s="60"/>
      <c r="J100" s="53" t="str">
        <f t="shared" si="26"/>
        <v xml:space="preserve"> </v>
      </c>
      <c r="K100" s="59" t="str">
        <f t="shared" si="27"/>
        <v xml:space="preserve"> </v>
      </c>
      <c r="L100" s="60"/>
      <c r="M100" s="53" t="str">
        <f t="shared" si="28"/>
        <v xml:space="preserve"> </v>
      </c>
      <c r="N100" s="59" t="str">
        <f t="shared" si="29"/>
        <v xml:space="preserve"> </v>
      </c>
      <c r="O100" s="60"/>
      <c r="P100" s="53" t="str">
        <f t="shared" si="30"/>
        <v xml:space="preserve"> </v>
      </c>
      <c r="Q100" s="59" t="str">
        <f t="shared" si="31"/>
        <v xml:space="preserve"> </v>
      </c>
      <c r="R100" s="60"/>
      <c r="S100" s="53" t="str">
        <f t="shared" si="32"/>
        <v>loading界面- 验收，Debug</v>
      </c>
      <c r="T100" s="59">
        <f t="shared" si="34"/>
        <v>0.5</v>
      </c>
      <c r="V100" s="53" t="str">
        <f t="shared" si="35"/>
        <v xml:space="preserve"> </v>
      </c>
      <c r="W100" s="76" t="str">
        <f t="shared" si="36"/>
        <v xml:space="preserve"> </v>
      </c>
    </row>
    <row r="101" spans="1:23" ht="34" x14ac:dyDescent="0.25">
      <c r="B101" s="107" t="s">
        <v>225</v>
      </c>
      <c r="D101" s="54">
        <v>0.5</v>
      </c>
      <c r="E101" s="54">
        <v>5</v>
      </c>
      <c r="G101" s="53" t="str">
        <f t="shared" si="24"/>
        <v xml:space="preserve"> </v>
      </c>
      <c r="H101" s="59" t="str">
        <f t="shared" si="25"/>
        <v xml:space="preserve"> </v>
      </c>
      <c r="I101" s="60"/>
      <c r="J101" s="53" t="str">
        <f t="shared" si="26"/>
        <v xml:space="preserve"> </v>
      </c>
      <c r="K101" s="59" t="str">
        <f t="shared" si="27"/>
        <v xml:space="preserve"> </v>
      </c>
      <c r="L101" s="60"/>
      <c r="M101" s="53" t="str">
        <f t="shared" si="28"/>
        <v xml:space="preserve"> </v>
      </c>
      <c r="N101" s="59" t="str">
        <f t="shared" si="29"/>
        <v xml:space="preserve"> </v>
      </c>
      <c r="O101" s="60"/>
      <c r="P101" s="53" t="str">
        <f t="shared" si="30"/>
        <v xml:space="preserve"> </v>
      </c>
      <c r="Q101" s="59" t="str">
        <f t="shared" si="31"/>
        <v xml:space="preserve"> </v>
      </c>
      <c r="R101" s="60"/>
      <c r="S101" s="53" t="str">
        <f t="shared" si="32"/>
        <v>0.7版本对局外调整-验收，Debug</v>
      </c>
      <c r="T101" s="59">
        <f t="shared" si="34"/>
        <v>0.5</v>
      </c>
      <c r="V101" s="53" t="str">
        <f t="shared" si="35"/>
        <v xml:space="preserve"> </v>
      </c>
      <c r="W101" s="76" t="str">
        <f t="shared" si="36"/>
        <v xml:space="preserve"> </v>
      </c>
    </row>
    <row r="102" spans="1:23" x14ac:dyDescent="0.25">
      <c r="B102" s="107" t="s">
        <v>199</v>
      </c>
      <c r="C102" s="52"/>
      <c r="D102" s="61">
        <v>2</v>
      </c>
      <c r="E102" s="54">
        <v>5</v>
      </c>
      <c r="F102" s="53" t="s">
        <v>112</v>
      </c>
      <c r="G102" s="53" t="str">
        <f t="shared" si="24"/>
        <v xml:space="preserve"> </v>
      </c>
      <c r="H102" s="59" t="str">
        <f t="shared" si="25"/>
        <v xml:space="preserve"> </v>
      </c>
      <c r="I102" s="60"/>
      <c r="J102" s="53" t="str">
        <f t="shared" si="26"/>
        <v xml:space="preserve"> </v>
      </c>
      <c r="K102" s="59" t="str">
        <f t="shared" si="27"/>
        <v xml:space="preserve"> </v>
      </c>
      <c r="L102" s="60"/>
      <c r="M102" s="53" t="str">
        <f t="shared" si="28"/>
        <v xml:space="preserve"> </v>
      </c>
      <c r="N102" s="59" t="str">
        <f t="shared" si="29"/>
        <v xml:space="preserve"> </v>
      </c>
      <c r="O102" s="60"/>
      <c r="P102" s="53" t="str">
        <f t="shared" si="30"/>
        <v xml:space="preserve"> </v>
      </c>
      <c r="Q102" s="59" t="str">
        <f t="shared" si="31"/>
        <v xml:space="preserve"> </v>
      </c>
      <c r="R102" s="60"/>
      <c r="S102" s="53" t="str">
        <f t="shared" si="32"/>
        <v>公会任务设计，包括公会副本</v>
      </c>
      <c r="T102" s="59">
        <f t="shared" si="34"/>
        <v>2</v>
      </c>
      <c r="V102" s="53" t="str">
        <f t="shared" si="35"/>
        <v xml:space="preserve"> </v>
      </c>
      <c r="W102" s="76" t="str">
        <f t="shared" si="36"/>
        <v xml:space="preserve"> </v>
      </c>
    </row>
    <row r="103" spans="1:23" x14ac:dyDescent="0.25">
      <c r="B103" s="107" t="s">
        <v>368</v>
      </c>
      <c r="C103" s="52"/>
      <c r="D103" s="61">
        <v>2</v>
      </c>
      <c r="E103" s="54">
        <v>5</v>
      </c>
      <c r="G103" s="53" t="str">
        <f t="shared" si="24"/>
        <v xml:space="preserve"> </v>
      </c>
      <c r="H103" s="59" t="str">
        <f t="shared" si="25"/>
        <v xml:space="preserve"> </v>
      </c>
      <c r="I103" s="60"/>
      <c r="J103" s="53" t="str">
        <f t="shared" si="26"/>
        <v xml:space="preserve"> </v>
      </c>
      <c r="K103" s="59" t="str">
        <f t="shared" si="27"/>
        <v xml:space="preserve"> </v>
      </c>
      <c r="L103" s="60"/>
      <c r="M103" s="53" t="str">
        <f t="shared" si="28"/>
        <v xml:space="preserve"> </v>
      </c>
      <c r="N103" s="59" t="str">
        <f t="shared" si="29"/>
        <v xml:space="preserve"> </v>
      </c>
      <c r="O103" s="60"/>
      <c r="P103" s="53" t="str">
        <f t="shared" si="30"/>
        <v xml:space="preserve"> </v>
      </c>
      <c r="Q103" s="59" t="str">
        <f t="shared" si="31"/>
        <v xml:space="preserve"> </v>
      </c>
      <c r="R103" s="60"/>
      <c r="S103" s="53" t="str">
        <f t="shared" si="32"/>
        <v>公会任务配置</v>
      </c>
      <c r="T103" s="59">
        <f t="shared" si="34"/>
        <v>2</v>
      </c>
      <c r="V103" s="53" t="str">
        <f t="shared" si="35"/>
        <v xml:space="preserve"> </v>
      </c>
      <c r="W103" s="76" t="str">
        <f t="shared" si="36"/>
        <v xml:space="preserve"> </v>
      </c>
    </row>
    <row r="104" spans="1:23" x14ac:dyDescent="0.25">
      <c r="B104" s="52"/>
      <c r="C104" s="52"/>
      <c r="D104" s="61"/>
      <c r="G104" s="53" t="str">
        <f t="shared" si="24"/>
        <v xml:space="preserve"> </v>
      </c>
      <c r="H104" s="59" t="str">
        <f t="shared" si="25"/>
        <v xml:space="preserve"> </v>
      </c>
      <c r="I104" s="60"/>
      <c r="J104" s="53" t="str">
        <f t="shared" si="26"/>
        <v xml:space="preserve"> </v>
      </c>
      <c r="K104" s="59" t="str">
        <f t="shared" si="27"/>
        <v xml:space="preserve"> </v>
      </c>
      <c r="L104" s="60"/>
      <c r="M104" s="53" t="str">
        <f t="shared" si="28"/>
        <v xml:space="preserve"> </v>
      </c>
      <c r="N104" s="59" t="str">
        <f t="shared" si="29"/>
        <v xml:space="preserve"> </v>
      </c>
      <c r="O104" s="60"/>
      <c r="P104" s="53" t="str">
        <f t="shared" si="30"/>
        <v xml:space="preserve"> </v>
      </c>
      <c r="Q104" s="59" t="str">
        <f t="shared" si="31"/>
        <v xml:space="preserve"> </v>
      </c>
      <c r="R104" s="60"/>
      <c r="S104" s="53" t="str">
        <f t="shared" si="32"/>
        <v xml:space="preserve"> </v>
      </c>
      <c r="T104" s="59" t="str">
        <f t="shared" si="34"/>
        <v xml:space="preserve"> </v>
      </c>
      <c r="V104" s="53" t="str">
        <f t="shared" si="35"/>
        <v xml:space="preserve"> </v>
      </c>
      <c r="W104" s="76" t="str">
        <f t="shared" si="36"/>
        <v xml:space="preserve"> </v>
      </c>
    </row>
    <row r="105" spans="1:23" x14ac:dyDescent="0.25">
      <c r="A105" s="5"/>
      <c r="B105" s="52" t="s">
        <v>369</v>
      </c>
      <c r="C105" s="52"/>
      <c r="D105" s="61">
        <v>2</v>
      </c>
      <c r="E105" s="54">
        <v>6</v>
      </c>
      <c r="G105" s="53"/>
      <c r="H105" s="59"/>
      <c r="I105" s="60"/>
      <c r="J105" s="53"/>
      <c r="K105" s="59"/>
      <c r="L105" s="60"/>
      <c r="M105" s="53"/>
      <c r="N105" s="59"/>
      <c r="O105" s="60"/>
      <c r="P105" s="53"/>
      <c r="Q105" s="59"/>
      <c r="R105" s="60"/>
      <c r="S105" s="53"/>
      <c r="T105" s="59"/>
      <c r="V105" s="53"/>
      <c r="W105" s="76"/>
    </row>
    <row r="106" spans="1:23" x14ac:dyDescent="0.25">
      <c r="A106" s="5"/>
      <c r="B106" s="52" t="s">
        <v>229</v>
      </c>
      <c r="C106" s="52"/>
      <c r="D106" s="61">
        <v>1</v>
      </c>
      <c r="E106" s="54">
        <v>6</v>
      </c>
      <c r="G106" s="53" t="str">
        <f t="shared" si="24"/>
        <v xml:space="preserve"> </v>
      </c>
      <c r="H106" s="59" t="str">
        <f t="shared" si="25"/>
        <v xml:space="preserve"> </v>
      </c>
      <c r="I106" s="60"/>
      <c r="J106" s="53" t="str">
        <f t="shared" si="26"/>
        <v xml:space="preserve"> </v>
      </c>
      <c r="K106" s="59" t="str">
        <f t="shared" si="27"/>
        <v xml:space="preserve"> </v>
      </c>
      <c r="L106" s="60"/>
      <c r="M106" s="53" t="str">
        <f t="shared" si="28"/>
        <v xml:space="preserve"> </v>
      </c>
      <c r="N106" s="59" t="str">
        <f t="shared" si="29"/>
        <v xml:space="preserve"> </v>
      </c>
      <c r="O106" s="60"/>
      <c r="P106" s="53" t="str">
        <f t="shared" si="30"/>
        <v xml:space="preserve"> </v>
      </c>
      <c r="Q106" s="59" t="str">
        <f t="shared" si="31"/>
        <v xml:space="preserve"> </v>
      </c>
      <c r="R106" s="60"/>
      <c r="S106" s="53" t="str">
        <f t="shared" si="32"/>
        <v xml:space="preserve"> </v>
      </c>
      <c r="T106" s="59" t="str">
        <f t="shared" si="34"/>
        <v xml:space="preserve"> </v>
      </c>
      <c r="V106" s="53" t="str">
        <f t="shared" si="35"/>
        <v>公会任务配置 -Debug</v>
      </c>
      <c r="W106" s="76">
        <f t="shared" si="36"/>
        <v>1</v>
      </c>
    </row>
    <row r="107" spans="1:23" x14ac:dyDescent="0.25">
      <c r="A107" s="5"/>
      <c r="B107" s="52"/>
      <c r="D107" s="61"/>
      <c r="G107" s="53"/>
      <c r="H107" s="59"/>
      <c r="I107" s="60"/>
      <c r="J107" s="53"/>
      <c r="K107" s="59"/>
      <c r="L107" s="60"/>
      <c r="M107" s="53"/>
      <c r="N107" s="59"/>
      <c r="O107" s="60"/>
      <c r="P107" s="53"/>
      <c r="Q107" s="59"/>
      <c r="R107" s="60"/>
      <c r="S107" s="53"/>
      <c r="T107" s="59"/>
    </row>
    <row r="108" spans="1:23" s="34" customFormat="1" x14ac:dyDescent="0.25">
      <c r="B108" s="37" t="s">
        <v>339</v>
      </c>
      <c r="C108" s="37"/>
      <c r="D108" s="35">
        <f>SUM(D78:D106)</f>
        <v>32</v>
      </c>
      <c r="E108" s="35"/>
      <c r="F108" s="36"/>
      <c r="H108" s="35">
        <f>SUM(H79:H106)</f>
        <v>3.5</v>
      </c>
      <c r="I108" s="38"/>
      <c r="K108" s="35">
        <f>SUM(K79:K106)</f>
        <v>6</v>
      </c>
      <c r="L108" s="38"/>
      <c r="N108" s="35">
        <f>SUM(N79:N106)</f>
        <v>6.5</v>
      </c>
      <c r="O108" s="38"/>
      <c r="Q108" s="35">
        <f>SUM(Q79:Q106)</f>
        <v>7</v>
      </c>
      <c r="R108" s="38"/>
      <c r="T108" s="35">
        <f>SUM(T79:T106)</f>
        <v>5</v>
      </c>
      <c r="U108" s="38"/>
      <c r="W108" s="35">
        <f>SUM(W79:W106)</f>
        <v>2</v>
      </c>
    </row>
    <row r="109" spans="1:23" x14ac:dyDescent="0.25">
      <c r="A109" s="5"/>
      <c r="B109" s="52"/>
      <c r="C109" s="52"/>
      <c r="D109" s="61"/>
      <c r="G109" s="53"/>
      <c r="H109" s="59"/>
      <c r="I109" s="60"/>
      <c r="J109" s="53"/>
      <c r="K109" s="59"/>
      <c r="L109" s="60"/>
      <c r="M109" s="53"/>
      <c r="N109" s="59"/>
      <c r="O109" s="60"/>
      <c r="P109" s="53"/>
      <c r="Q109" s="59"/>
      <c r="R109" s="60"/>
      <c r="S109" s="53"/>
      <c r="T109" s="59"/>
    </row>
    <row r="110" spans="1:23" x14ac:dyDescent="0.25">
      <c r="A110" s="5"/>
      <c r="B110" s="61" t="s">
        <v>244</v>
      </c>
      <c r="C110" s="52"/>
      <c r="D110" s="61"/>
      <c r="G110" s="53"/>
      <c r="H110" s="59"/>
      <c r="I110" s="60"/>
      <c r="J110" s="53"/>
      <c r="K110" s="59"/>
      <c r="L110" s="60"/>
      <c r="M110" s="53"/>
      <c r="N110" s="59"/>
      <c r="O110" s="60"/>
      <c r="P110" s="53"/>
      <c r="Q110" s="59"/>
      <c r="R110" s="60"/>
      <c r="S110" s="53"/>
      <c r="T110" s="59"/>
    </row>
    <row r="111" spans="1:23" x14ac:dyDescent="0.25">
      <c r="A111" s="5"/>
      <c r="B111" s="61"/>
      <c r="C111" s="52"/>
      <c r="D111" s="61"/>
      <c r="G111" s="53"/>
      <c r="H111" s="59"/>
      <c r="I111" s="60"/>
      <c r="J111" s="53"/>
      <c r="K111" s="59"/>
      <c r="L111" s="60"/>
      <c r="M111" s="53"/>
      <c r="N111" s="59"/>
      <c r="O111" s="60"/>
      <c r="P111" s="53"/>
      <c r="Q111" s="59"/>
      <c r="R111" s="60"/>
      <c r="S111" s="53"/>
      <c r="T111" s="59"/>
    </row>
    <row r="112" spans="1:23" x14ac:dyDescent="0.25">
      <c r="A112" s="5"/>
      <c r="B112" s="61" t="s">
        <v>690</v>
      </c>
      <c r="C112" s="52"/>
      <c r="D112" s="61"/>
      <c r="G112" s="53"/>
      <c r="H112" s="59"/>
      <c r="I112" s="60"/>
      <c r="J112" s="53"/>
      <c r="K112" s="59"/>
      <c r="L112" s="60"/>
      <c r="M112" s="53"/>
      <c r="N112" s="59"/>
      <c r="O112" s="60"/>
      <c r="P112" s="53"/>
      <c r="Q112" s="59"/>
      <c r="R112" s="60"/>
      <c r="S112" s="53"/>
      <c r="T112" s="59"/>
    </row>
    <row r="113" spans="1:23" x14ac:dyDescent="0.25">
      <c r="A113" s="5"/>
      <c r="B113" s="61" t="s">
        <v>791</v>
      </c>
      <c r="C113" s="52"/>
      <c r="D113" s="61"/>
      <c r="E113" s="54">
        <v>7</v>
      </c>
      <c r="G113" s="53"/>
      <c r="H113" s="59"/>
      <c r="I113" s="60"/>
      <c r="J113" s="53"/>
      <c r="K113" s="59"/>
      <c r="L113" s="60"/>
      <c r="M113" s="53"/>
      <c r="N113" s="59"/>
      <c r="O113" s="60"/>
      <c r="P113" s="53"/>
      <c r="Q113" s="59"/>
      <c r="R113" s="60"/>
      <c r="S113" s="53"/>
      <c r="T113" s="59"/>
    </row>
    <row r="114" spans="1:23" x14ac:dyDescent="0.25">
      <c r="A114" s="5"/>
      <c r="B114" s="61" t="s">
        <v>749</v>
      </c>
      <c r="C114" s="52"/>
      <c r="D114" s="61"/>
      <c r="G114" s="53"/>
      <c r="H114" s="59"/>
      <c r="I114" s="60"/>
      <c r="J114" s="53"/>
      <c r="K114" s="59"/>
      <c r="L114" s="60"/>
      <c r="M114" s="53"/>
      <c r="N114" s="59"/>
      <c r="O114" s="60"/>
      <c r="P114" s="53"/>
      <c r="Q114" s="59"/>
      <c r="R114" s="60"/>
      <c r="S114" s="53"/>
      <c r="T114" s="59"/>
    </row>
    <row r="115" spans="1:23" x14ac:dyDescent="0.25">
      <c r="A115" s="5"/>
      <c r="B115" s="52" t="s">
        <v>115</v>
      </c>
      <c r="C115" s="52"/>
      <c r="D115" s="61">
        <v>3</v>
      </c>
      <c r="E115" s="54">
        <v>7</v>
      </c>
      <c r="G115" s="53" t="str">
        <f>IF($E115=1,$B115," ")</f>
        <v xml:space="preserve"> </v>
      </c>
      <c r="H115" s="59" t="str">
        <f>IF($E115=1,$D115," ")</f>
        <v xml:space="preserve"> </v>
      </c>
      <c r="I115" s="60"/>
      <c r="J115" s="53" t="str">
        <f>IF($E115=2,$B115," ")</f>
        <v xml:space="preserve"> </v>
      </c>
      <c r="K115" s="59" t="str">
        <f>IF($E115=2,$D115," ")</f>
        <v xml:space="preserve"> </v>
      </c>
      <c r="L115" s="60"/>
      <c r="M115" s="53" t="str">
        <f>IF($E115=3,$B115," ")</f>
        <v xml:space="preserve"> </v>
      </c>
      <c r="N115" s="59" t="str">
        <f>IF($E115=3,$D115," ")</f>
        <v xml:space="preserve"> </v>
      </c>
      <c r="O115" s="60"/>
      <c r="P115" s="53" t="str">
        <f>IF($E115=4,$B115," ")</f>
        <v xml:space="preserve"> </v>
      </c>
      <c r="Q115" s="59" t="str">
        <f>IF($E115=4,$D115," ")</f>
        <v xml:space="preserve"> </v>
      </c>
      <c r="R115" s="60"/>
      <c r="S115" s="53" t="str">
        <f>IF($E115=5,$B115," ")</f>
        <v xml:space="preserve"> </v>
      </c>
      <c r="T115" s="59" t="str">
        <f>IF($E115=5,$D115," ")</f>
        <v xml:space="preserve"> </v>
      </c>
      <c r="V115" s="53" t="str">
        <f>IF($E115=6,$B115," ")</f>
        <v xml:space="preserve"> </v>
      </c>
      <c r="W115" s="76" t="str">
        <f>IF($E115=6,$D115," ")</f>
        <v xml:space="preserve"> </v>
      </c>
    </row>
    <row r="116" spans="1:23" x14ac:dyDescent="0.25">
      <c r="A116" s="5"/>
      <c r="B116" s="56" t="s">
        <v>792</v>
      </c>
      <c r="C116" s="56"/>
      <c r="D116" s="54">
        <v>2</v>
      </c>
      <c r="E116" s="54">
        <v>7</v>
      </c>
      <c r="G116" s="53" t="str">
        <f>IF($E116=1,$B116," ")</f>
        <v xml:space="preserve"> </v>
      </c>
      <c r="H116" s="59" t="str">
        <f>IF($E116=1,$D116," ")</f>
        <v xml:space="preserve"> </v>
      </c>
      <c r="I116" s="60"/>
      <c r="J116" s="53" t="str">
        <f>IF($E116=2,$B116," ")</f>
        <v xml:space="preserve"> </v>
      </c>
      <c r="K116" s="59" t="str">
        <f>IF($E116=2,$D116," ")</f>
        <v xml:space="preserve"> </v>
      </c>
      <c r="L116" s="60"/>
      <c r="M116" s="53" t="str">
        <f>IF($E116=3,$B116," ")</f>
        <v xml:space="preserve"> </v>
      </c>
      <c r="N116" s="59" t="str">
        <f>IF($E116=3,$D116," ")</f>
        <v xml:space="preserve"> </v>
      </c>
      <c r="O116" s="60"/>
      <c r="P116" s="53" t="str">
        <f>IF($E116=4,$B116," ")</f>
        <v xml:space="preserve"> </v>
      </c>
      <c r="Q116" s="59" t="str">
        <f>IF($E116=4,$D116," ")</f>
        <v xml:space="preserve"> </v>
      </c>
      <c r="R116" s="60"/>
      <c r="S116" s="53" t="str">
        <f>IF($E116=5,$B116," ")</f>
        <v xml:space="preserve"> </v>
      </c>
      <c r="T116" s="59" t="str">
        <f>IF($E116=5,$D116," ")</f>
        <v xml:space="preserve"> </v>
      </c>
    </row>
    <row r="117" spans="1:23" x14ac:dyDescent="0.25">
      <c r="A117" s="5"/>
      <c r="B117" s="56" t="s">
        <v>227</v>
      </c>
      <c r="D117" s="54">
        <v>1</v>
      </c>
      <c r="E117" s="54">
        <v>7</v>
      </c>
      <c r="G117" s="53" t="str">
        <f>IF($E117=1,$B117," ")</f>
        <v xml:space="preserve"> </v>
      </c>
      <c r="H117" s="59" t="str">
        <f>IF($E117=1,$D117," ")</f>
        <v xml:space="preserve"> </v>
      </c>
      <c r="I117" s="60"/>
      <c r="J117" s="53" t="str">
        <f>IF($E117=2,$B117," ")</f>
        <v xml:space="preserve"> </v>
      </c>
      <c r="K117" s="59" t="str">
        <f>IF($E117=2,$D117," ")</f>
        <v xml:space="preserve"> </v>
      </c>
      <c r="L117" s="60"/>
      <c r="M117" s="53" t="str">
        <f>IF($E117=3,$B117," ")</f>
        <v xml:space="preserve"> </v>
      </c>
      <c r="N117" s="59" t="str">
        <f>IF($E117=3,$D117," ")</f>
        <v xml:space="preserve"> </v>
      </c>
      <c r="O117" s="60"/>
      <c r="P117" s="53" t="str">
        <f>IF($E117=4,$B117," ")</f>
        <v xml:space="preserve"> </v>
      </c>
      <c r="Q117" s="59" t="str">
        <f>IF($E117=4,$D117," ")</f>
        <v xml:space="preserve"> </v>
      </c>
      <c r="R117" s="60"/>
      <c r="S117" s="53" t="str">
        <f>IF($E117=5,$B117," ")</f>
        <v xml:space="preserve"> </v>
      </c>
      <c r="T117" s="59" t="str">
        <f>IF($E117=5,$D117," ")</f>
        <v xml:space="preserve"> </v>
      </c>
    </row>
    <row r="118" spans="1:23" x14ac:dyDescent="0.25">
      <c r="A118" s="5"/>
      <c r="B118" s="56" t="s">
        <v>231</v>
      </c>
      <c r="C118" s="56"/>
      <c r="D118" s="54">
        <v>2</v>
      </c>
      <c r="E118" s="54">
        <v>7</v>
      </c>
      <c r="F118" s="53" t="s">
        <v>370</v>
      </c>
      <c r="G118" s="53"/>
      <c r="H118" s="59"/>
      <c r="I118" s="60"/>
      <c r="J118" s="53"/>
      <c r="K118" s="59"/>
      <c r="L118" s="60"/>
      <c r="M118" s="53"/>
      <c r="N118" s="59"/>
      <c r="O118" s="60"/>
      <c r="P118" s="53"/>
      <c r="Q118" s="59"/>
      <c r="R118" s="60"/>
      <c r="S118" s="53"/>
      <c r="T118" s="59"/>
    </row>
    <row r="119" spans="1:23" x14ac:dyDescent="0.25">
      <c r="A119" s="5"/>
      <c r="B119" s="56"/>
      <c r="C119" s="56"/>
      <c r="G119" s="53"/>
      <c r="H119" s="59"/>
      <c r="I119" s="60"/>
      <c r="J119" s="53"/>
      <c r="K119" s="59"/>
      <c r="L119" s="60"/>
      <c r="M119" s="53"/>
      <c r="N119" s="59"/>
      <c r="O119" s="60"/>
      <c r="P119" s="53"/>
      <c r="Q119" s="59"/>
      <c r="R119" s="60"/>
      <c r="S119" s="53"/>
      <c r="T119" s="59"/>
    </row>
    <row r="120" spans="1:23" x14ac:dyDescent="0.25">
      <c r="A120" s="5"/>
      <c r="B120" s="56" t="s">
        <v>371</v>
      </c>
      <c r="C120" s="56"/>
      <c r="D120" s="54">
        <v>2</v>
      </c>
      <c r="E120" s="54">
        <v>7</v>
      </c>
      <c r="F120" s="53" t="s">
        <v>372</v>
      </c>
      <c r="G120" s="53"/>
      <c r="H120" s="59"/>
      <c r="I120" s="60"/>
      <c r="J120" s="53"/>
      <c r="K120" s="59"/>
      <c r="L120" s="60"/>
      <c r="M120" s="53"/>
      <c r="N120" s="59"/>
      <c r="O120" s="60"/>
      <c r="P120" s="53"/>
      <c r="Q120" s="59"/>
      <c r="R120" s="60"/>
      <c r="S120" s="53"/>
      <c r="T120" s="59"/>
    </row>
    <row r="121" spans="1:23" x14ac:dyDescent="0.25">
      <c r="A121" s="5"/>
      <c r="B121" s="56"/>
      <c r="C121" s="56"/>
      <c r="G121" s="53"/>
      <c r="H121" s="59"/>
      <c r="I121" s="60"/>
      <c r="J121" s="53"/>
      <c r="K121" s="59"/>
      <c r="L121" s="60"/>
      <c r="M121" s="53"/>
      <c r="N121" s="59"/>
      <c r="O121" s="60"/>
      <c r="P121" s="53"/>
      <c r="Q121" s="59"/>
      <c r="R121" s="60"/>
      <c r="S121" s="53"/>
      <c r="T121" s="59"/>
    </row>
    <row r="122" spans="1:23" x14ac:dyDescent="0.25">
      <c r="A122" s="5"/>
      <c r="B122" s="56" t="s">
        <v>405</v>
      </c>
      <c r="C122" s="56"/>
      <c r="D122" s="54">
        <v>1</v>
      </c>
      <c r="E122" s="54">
        <v>7</v>
      </c>
      <c r="G122" s="53"/>
      <c r="H122" s="59"/>
      <c r="I122" s="60"/>
      <c r="J122" s="53"/>
      <c r="K122" s="59"/>
      <c r="L122" s="60"/>
      <c r="M122" s="53"/>
      <c r="N122" s="59"/>
      <c r="O122" s="60"/>
      <c r="P122" s="53"/>
      <c r="Q122" s="59"/>
      <c r="R122" s="60"/>
      <c r="S122" s="53"/>
      <c r="T122" s="59"/>
    </row>
    <row r="123" spans="1:23" ht="34" x14ac:dyDescent="0.25">
      <c r="A123" s="5"/>
      <c r="B123" s="52" t="s">
        <v>373</v>
      </c>
      <c r="D123" s="54">
        <v>2</v>
      </c>
      <c r="E123" s="54">
        <v>7</v>
      </c>
      <c r="F123" s="53" t="s">
        <v>374</v>
      </c>
      <c r="G123" s="53" t="str">
        <f>IF($E123=1,$B123," ")</f>
        <v xml:space="preserve"> </v>
      </c>
      <c r="H123" s="59" t="str">
        <f>IF($E123=1,$D123," ")</f>
        <v xml:space="preserve"> </v>
      </c>
      <c r="I123" s="60"/>
      <c r="J123" s="53" t="str">
        <f>IF($E123=2,$B123," ")</f>
        <v xml:space="preserve"> </v>
      </c>
      <c r="K123" s="59" t="str">
        <f>IF($E123=2,$D123," ")</f>
        <v xml:space="preserve"> </v>
      </c>
      <c r="L123" s="60"/>
      <c r="M123" s="53" t="str">
        <f>IF($E123=3,$B123," ")</f>
        <v xml:space="preserve"> </v>
      </c>
      <c r="N123" s="59" t="str">
        <f>IF($E123=3,$D123," ")</f>
        <v xml:space="preserve"> </v>
      </c>
      <c r="O123" s="60"/>
      <c r="P123" s="53" t="str">
        <f>IF($E123=4,$B123," ")</f>
        <v xml:space="preserve"> </v>
      </c>
      <c r="Q123" s="59" t="str">
        <f>IF($E123=4,$D123," ")</f>
        <v xml:space="preserve"> </v>
      </c>
      <c r="R123" s="60"/>
      <c r="S123" s="53" t="str">
        <f>IF($E123=5,$B123," ")</f>
        <v xml:space="preserve"> </v>
      </c>
      <c r="T123" s="59" t="str">
        <f>IF($E123=5,$D123," ")</f>
        <v xml:space="preserve"> </v>
      </c>
    </row>
    <row r="124" spans="1:23" x14ac:dyDescent="0.25">
      <c r="B124" s="52" t="s">
        <v>198</v>
      </c>
      <c r="D124" s="54">
        <v>1</v>
      </c>
      <c r="E124" s="54">
        <v>7</v>
      </c>
      <c r="G124" s="53" t="str">
        <f>IF($E124=1,$B124," ")</f>
        <v xml:space="preserve"> </v>
      </c>
      <c r="H124" s="59" t="str">
        <f>IF($E124=1,$D124," ")</f>
        <v xml:space="preserve"> </v>
      </c>
      <c r="I124" s="60"/>
      <c r="J124" s="53" t="str">
        <f>IF($E124=2,$B124," ")</f>
        <v xml:space="preserve"> </v>
      </c>
      <c r="K124" s="59" t="str">
        <f>IF($E124=2,$D124," ")</f>
        <v xml:space="preserve"> </v>
      </c>
      <c r="L124" s="60"/>
      <c r="M124" s="53" t="str">
        <f>IF($E124=3,$B124," ")</f>
        <v xml:space="preserve"> </v>
      </c>
      <c r="N124" s="59" t="str">
        <f>IF($E124=3,$D124," ")</f>
        <v xml:space="preserve"> </v>
      </c>
      <c r="O124" s="60"/>
      <c r="P124" s="53" t="str">
        <f>IF($E124=4,$B124," ")</f>
        <v xml:space="preserve"> </v>
      </c>
      <c r="Q124" s="59" t="str">
        <f>IF($E124=4,$D124," ")</f>
        <v xml:space="preserve"> </v>
      </c>
      <c r="R124" s="60"/>
      <c r="S124" s="53" t="str">
        <f>IF($E124=5,$B124," ")</f>
        <v xml:space="preserve"> </v>
      </c>
      <c r="T124" s="59" t="str">
        <f>IF($E124=5,$D124," ")</f>
        <v xml:space="preserve"> </v>
      </c>
    </row>
    <row r="125" spans="1:23" x14ac:dyDescent="0.25">
      <c r="B125" s="52" t="s">
        <v>228</v>
      </c>
      <c r="D125" s="54">
        <v>1</v>
      </c>
      <c r="E125" s="54">
        <v>7</v>
      </c>
      <c r="G125" s="53" t="str">
        <f>IF($E125=1,$B125," ")</f>
        <v xml:space="preserve"> </v>
      </c>
      <c r="H125" s="59" t="str">
        <f>IF($E125=1,$D125," ")</f>
        <v xml:space="preserve"> </v>
      </c>
      <c r="I125" s="60"/>
      <c r="J125" s="53" t="str">
        <f>IF($E125=2,$B125," ")</f>
        <v xml:space="preserve"> </v>
      </c>
      <c r="K125" s="59" t="str">
        <f>IF($E125=2,$D125," ")</f>
        <v xml:space="preserve"> </v>
      </c>
      <c r="L125" s="60"/>
      <c r="M125" s="53" t="str">
        <f>IF($E125=3,$B125," ")</f>
        <v xml:space="preserve"> </v>
      </c>
      <c r="N125" s="59" t="str">
        <f>IF($E125=3,$D125," ")</f>
        <v xml:space="preserve"> </v>
      </c>
      <c r="O125" s="60"/>
      <c r="P125" s="53" t="str">
        <f>IF($E125=4,$B125," ")</f>
        <v xml:space="preserve"> </v>
      </c>
      <c r="Q125" s="59" t="str">
        <f>IF($E125=4,$D125," ")</f>
        <v xml:space="preserve"> </v>
      </c>
      <c r="R125" s="60"/>
      <c r="S125" s="53" t="str">
        <f>IF($E125=5,$B125," ")</f>
        <v xml:space="preserve"> </v>
      </c>
      <c r="T125" s="59" t="str">
        <f>IF($E125=5,$D125," ")</f>
        <v xml:space="preserve"> </v>
      </c>
    </row>
    <row r="126" spans="1:23" x14ac:dyDescent="0.25">
      <c r="B126" s="52" t="s">
        <v>699</v>
      </c>
      <c r="D126" s="54">
        <v>5</v>
      </c>
      <c r="E126" s="54">
        <v>7</v>
      </c>
      <c r="G126" s="53"/>
      <c r="H126" s="59"/>
      <c r="I126" s="60"/>
      <c r="J126" s="53"/>
      <c r="K126" s="59"/>
      <c r="L126" s="60"/>
      <c r="M126" s="53"/>
      <c r="N126" s="59"/>
      <c r="O126" s="60"/>
      <c r="P126" s="53"/>
      <c r="Q126" s="59"/>
      <c r="R126" s="60"/>
      <c r="S126" s="53"/>
      <c r="T126" s="59"/>
    </row>
    <row r="127" spans="1:23" x14ac:dyDescent="0.25">
      <c r="B127" s="52"/>
      <c r="G127" s="53"/>
      <c r="H127" s="59"/>
      <c r="I127" s="60"/>
      <c r="J127" s="53"/>
      <c r="K127" s="59"/>
      <c r="L127" s="60"/>
      <c r="M127" s="53"/>
      <c r="N127" s="59"/>
      <c r="O127" s="60"/>
      <c r="P127" s="53"/>
      <c r="Q127" s="59"/>
      <c r="R127" s="60"/>
      <c r="S127" s="53"/>
      <c r="T127" s="59"/>
    </row>
    <row r="128" spans="1:23" x14ac:dyDescent="0.25">
      <c r="B128" s="88" t="s">
        <v>365</v>
      </c>
      <c r="D128" s="35">
        <f>SUM(D115:D126)</f>
        <v>20</v>
      </c>
      <c r="G128" s="53"/>
      <c r="H128" s="59"/>
      <c r="I128" s="60"/>
      <c r="J128" s="53"/>
      <c r="K128" s="59"/>
      <c r="L128" s="60"/>
      <c r="M128" s="53"/>
      <c r="N128" s="59"/>
      <c r="O128" s="60"/>
      <c r="P128" s="53"/>
      <c r="Q128" s="59"/>
      <c r="R128" s="60"/>
      <c r="S128" s="53"/>
      <c r="T128" s="59"/>
    </row>
    <row r="129" spans="1:23" x14ac:dyDescent="0.25">
      <c r="B129" s="52"/>
      <c r="G129" s="53"/>
      <c r="H129" s="59"/>
      <c r="I129" s="60"/>
      <c r="J129" s="53"/>
      <c r="K129" s="59"/>
      <c r="L129" s="60"/>
      <c r="M129" s="53"/>
      <c r="N129" s="59"/>
      <c r="O129" s="60"/>
      <c r="P129" s="53"/>
      <c r="Q129" s="59"/>
      <c r="R129" s="60"/>
      <c r="S129" s="53"/>
      <c r="T129" s="59"/>
    </row>
    <row r="130" spans="1:23" ht="34" x14ac:dyDescent="0.25">
      <c r="B130" s="56" t="s">
        <v>117</v>
      </c>
      <c r="C130" s="56"/>
      <c r="D130" s="54">
        <v>3</v>
      </c>
      <c r="E130" s="54">
        <v>7</v>
      </c>
      <c r="F130" s="53" t="s">
        <v>375</v>
      </c>
      <c r="G130" s="53" t="str">
        <f>IF($E130=1,$B130," ")</f>
        <v xml:space="preserve"> </v>
      </c>
      <c r="H130" s="59" t="str">
        <f>IF($E130=1,$D130," ")</f>
        <v xml:space="preserve"> </v>
      </c>
      <c r="I130" s="60"/>
      <c r="J130" s="53" t="str">
        <f>IF($E130=2,$B130," ")</f>
        <v xml:space="preserve"> </v>
      </c>
      <c r="K130" s="59" t="str">
        <f>IF($E130=2,$D130," ")</f>
        <v xml:space="preserve"> </v>
      </c>
      <c r="L130" s="60"/>
      <c r="M130" s="53" t="str">
        <f>IF($E130=3,$B130," ")</f>
        <v xml:space="preserve"> </v>
      </c>
      <c r="N130" s="59" t="str">
        <f>IF($E130=3,$D130," ")</f>
        <v xml:space="preserve"> </v>
      </c>
      <c r="O130" s="60"/>
      <c r="P130" s="53" t="str">
        <f>IF($E130=4,$B130," ")</f>
        <v xml:space="preserve"> </v>
      </c>
      <c r="Q130" s="59" t="str">
        <f>IF($E130=4,$D130," ")</f>
        <v xml:space="preserve"> </v>
      </c>
      <c r="R130" s="60"/>
      <c r="S130" s="53" t="str">
        <f>IF($E130=5,$B130," ")</f>
        <v xml:space="preserve"> </v>
      </c>
      <c r="T130" s="59" t="str">
        <f>IF($E130=5,$D130," ")</f>
        <v xml:space="preserve"> </v>
      </c>
      <c r="U130" s="5"/>
    </row>
    <row r="131" spans="1:23" x14ac:dyDescent="0.25">
      <c r="B131" s="5" t="s">
        <v>116</v>
      </c>
      <c r="D131" s="54">
        <v>1</v>
      </c>
      <c r="E131" s="54">
        <v>7</v>
      </c>
      <c r="G131" s="53" t="str">
        <f t="shared" ref="G131" si="37">IF($E131=1,$B131," ")</f>
        <v xml:space="preserve"> </v>
      </c>
      <c r="H131" s="59" t="str">
        <f t="shared" ref="H131" si="38">IF($E131=1,$D131," ")</f>
        <v xml:space="preserve"> </v>
      </c>
      <c r="I131" s="60"/>
      <c r="J131" s="53" t="str">
        <f t="shared" ref="J131" si="39">IF($E131=2,$B131," ")</f>
        <v xml:space="preserve"> </v>
      </c>
      <c r="K131" s="59" t="str">
        <f t="shared" ref="K131" si="40">IF($E131=2,$D131," ")</f>
        <v xml:space="preserve"> </v>
      </c>
      <c r="L131" s="60"/>
      <c r="M131" s="53" t="str">
        <f t="shared" ref="M131" si="41">IF($E131=3,$B131," ")</f>
        <v xml:space="preserve"> </v>
      </c>
      <c r="N131" s="59" t="str">
        <f t="shared" ref="N131" si="42">IF($E131=3,$D131," ")</f>
        <v xml:space="preserve"> </v>
      </c>
      <c r="O131" s="60"/>
      <c r="P131" s="53" t="str">
        <f t="shared" ref="P131" si="43">IF($E131=4,$B131," ")</f>
        <v xml:space="preserve"> </v>
      </c>
      <c r="Q131" s="59" t="str">
        <f t="shared" ref="Q131" si="44">IF($E131=4,$D131," ")</f>
        <v xml:space="preserve"> </v>
      </c>
      <c r="R131" s="60"/>
      <c r="S131" s="53" t="str">
        <f t="shared" ref="S131" si="45">IF($E131=5,$B131," ")</f>
        <v xml:space="preserve"> </v>
      </c>
      <c r="T131" s="59" t="str">
        <f t="shared" ref="T131" si="46">IF($E131=5,$D131," ")</f>
        <v xml:space="preserve"> </v>
      </c>
      <c r="U131" s="5"/>
    </row>
    <row r="133" spans="1:23" x14ac:dyDescent="0.25">
      <c r="B133" s="56"/>
      <c r="C133" s="56"/>
      <c r="G133" s="53"/>
      <c r="H133" s="59"/>
      <c r="I133" s="60"/>
      <c r="J133" s="53"/>
      <c r="K133" s="59"/>
      <c r="L133" s="60"/>
      <c r="M133" s="53"/>
      <c r="N133" s="59"/>
      <c r="O133" s="60"/>
      <c r="P133" s="53"/>
      <c r="Q133" s="59"/>
      <c r="R133" s="60"/>
      <c r="S133" s="53"/>
      <c r="T133" s="59"/>
      <c r="U133" s="5"/>
    </row>
    <row r="134" spans="1:23" s="67" customFormat="1" x14ac:dyDescent="0.25">
      <c r="A134" s="39"/>
      <c r="D134" s="65"/>
      <c r="E134" s="65"/>
      <c r="F134" s="66"/>
      <c r="H134" s="68"/>
      <c r="I134" s="69"/>
      <c r="J134" s="71"/>
      <c r="L134" s="69"/>
      <c r="O134" s="69"/>
      <c r="R134" s="69"/>
      <c r="U134" s="69"/>
      <c r="W134" s="68"/>
    </row>
    <row r="135" spans="1:23" x14ac:dyDescent="0.25">
      <c r="A135" s="34" t="s">
        <v>119</v>
      </c>
      <c r="B135" s="72"/>
      <c r="C135" s="72"/>
      <c r="D135" s="58"/>
      <c r="F135" s="53" t="str">
        <f t="shared" ref="F135:G162" si="47">IF($E135=1,$B135," ")</f>
        <v xml:space="preserve"> </v>
      </c>
      <c r="G135" s="53" t="str">
        <f t="shared" si="47"/>
        <v xml:space="preserve"> </v>
      </c>
      <c r="H135" s="59" t="str">
        <f t="shared" ref="H135:H167" si="48">IF($E135=1,$D135," ")</f>
        <v xml:space="preserve"> </v>
      </c>
      <c r="I135" s="60"/>
      <c r="J135" s="53" t="str">
        <f t="shared" ref="J135:J167" si="49">IF($E135=2,$B135," ")</f>
        <v xml:space="preserve"> </v>
      </c>
      <c r="K135" s="59" t="str">
        <f t="shared" ref="K135:K167" si="50">IF($E135=2,$D135," ")</f>
        <v xml:space="preserve"> </v>
      </c>
      <c r="L135" s="60"/>
      <c r="M135" s="53" t="str">
        <f t="shared" ref="M135:M167" si="51">IF($E135=3,$B135," ")</f>
        <v xml:space="preserve"> </v>
      </c>
      <c r="N135" s="59" t="str">
        <f t="shared" ref="N135:N167" si="52">IF($E135=3,$D135," ")</f>
        <v xml:space="preserve"> </v>
      </c>
      <c r="O135" s="60"/>
      <c r="P135" s="53" t="str">
        <f t="shared" ref="P135:P167" si="53">IF($E135=4,$B135," ")</f>
        <v xml:space="preserve"> </v>
      </c>
      <c r="Q135" s="59" t="str">
        <f t="shared" ref="Q135:Q167" si="54">IF($E135=4,$D135," ")</f>
        <v xml:space="preserve"> </v>
      </c>
      <c r="R135" s="60"/>
      <c r="S135" s="53" t="str">
        <f t="shared" ref="S135:S167" si="55">IF($E135=5,$B135," ")</f>
        <v xml:space="preserve"> </v>
      </c>
      <c r="T135" s="59" t="str">
        <f t="shared" ref="T135:T167" si="56">IF($E135=5,$D135," ")</f>
        <v xml:space="preserve"> </v>
      </c>
    </row>
    <row r="136" spans="1:23" ht="34" x14ac:dyDescent="0.25">
      <c r="B136" s="105" t="s">
        <v>222</v>
      </c>
      <c r="C136" s="72"/>
      <c r="D136" s="78">
        <v>1</v>
      </c>
      <c r="E136" s="54">
        <v>1</v>
      </c>
      <c r="F136" s="53" t="str">
        <f t="shared" si="47"/>
        <v>前2天内容调整-测试版本配置，debug</v>
      </c>
      <c r="G136" s="53" t="str">
        <f t="shared" si="47"/>
        <v>前2天内容调整-测试版本配置，debug</v>
      </c>
      <c r="H136" s="59">
        <f t="shared" si="48"/>
        <v>1</v>
      </c>
      <c r="I136" s="60"/>
      <c r="J136" s="53" t="str">
        <f t="shared" si="49"/>
        <v xml:space="preserve"> </v>
      </c>
      <c r="K136" s="59" t="str">
        <f t="shared" si="50"/>
        <v xml:space="preserve"> </v>
      </c>
      <c r="L136" s="60"/>
      <c r="M136" s="53" t="str">
        <f t="shared" si="51"/>
        <v xml:space="preserve"> </v>
      </c>
      <c r="N136" s="59" t="str">
        <f t="shared" si="52"/>
        <v xml:space="preserve"> </v>
      </c>
      <c r="O136" s="60"/>
      <c r="P136" s="53" t="str">
        <f t="shared" si="53"/>
        <v xml:space="preserve"> </v>
      </c>
      <c r="Q136" s="59" t="str">
        <f t="shared" si="54"/>
        <v xml:space="preserve"> </v>
      </c>
      <c r="R136" s="60"/>
      <c r="S136" s="53" t="str">
        <f t="shared" si="55"/>
        <v xml:space="preserve"> </v>
      </c>
      <c r="T136" s="59" t="str">
        <f t="shared" si="56"/>
        <v xml:space="preserve"> </v>
      </c>
      <c r="V136" s="53" t="str">
        <f t="shared" ref="V136:V167" si="57">IF($E136=6,$B136," ")</f>
        <v xml:space="preserve"> </v>
      </c>
      <c r="W136" s="76" t="str">
        <f t="shared" ref="W136:W167" si="58">IF($E136=6,$D136," ")</f>
        <v xml:space="preserve"> </v>
      </c>
    </row>
    <row r="137" spans="1:23" x14ac:dyDescent="0.25">
      <c r="B137" s="106" t="s">
        <v>793</v>
      </c>
      <c r="C137" s="72"/>
      <c r="D137" s="78">
        <v>1</v>
      </c>
      <c r="E137" s="54">
        <v>1</v>
      </c>
      <c r="F137" s="53" t="s">
        <v>794</v>
      </c>
      <c r="G137" s="53" t="str">
        <f t="shared" si="47"/>
        <v>AOE特效具体需求</v>
      </c>
      <c r="H137" s="59">
        <f t="shared" si="48"/>
        <v>1</v>
      </c>
      <c r="I137" s="60"/>
      <c r="J137" s="53" t="str">
        <f t="shared" si="49"/>
        <v xml:space="preserve"> </v>
      </c>
      <c r="K137" s="59" t="str">
        <f t="shared" si="50"/>
        <v xml:space="preserve"> </v>
      </c>
      <c r="L137" s="60"/>
      <c r="M137" s="53" t="str">
        <f t="shared" si="51"/>
        <v xml:space="preserve"> </v>
      </c>
      <c r="N137" s="59" t="str">
        <f t="shared" si="52"/>
        <v xml:space="preserve"> </v>
      </c>
      <c r="O137" s="60"/>
      <c r="P137" s="53" t="str">
        <f t="shared" si="53"/>
        <v xml:space="preserve"> </v>
      </c>
      <c r="Q137" s="59" t="str">
        <f t="shared" si="54"/>
        <v xml:space="preserve"> </v>
      </c>
      <c r="R137" s="60"/>
      <c r="S137" s="53" t="str">
        <f t="shared" si="55"/>
        <v xml:space="preserve"> </v>
      </c>
      <c r="T137" s="59" t="str">
        <f t="shared" si="56"/>
        <v xml:space="preserve"> </v>
      </c>
      <c r="V137" s="53" t="str">
        <f t="shared" si="57"/>
        <v xml:space="preserve"> </v>
      </c>
      <c r="W137" s="76" t="str">
        <f t="shared" si="58"/>
        <v xml:space="preserve"> </v>
      </c>
    </row>
    <row r="138" spans="1:23" x14ac:dyDescent="0.25">
      <c r="B138" s="106" t="s">
        <v>681</v>
      </c>
      <c r="C138" s="72"/>
      <c r="D138" s="78">
        <v>1</v>
      </c>
      <c r="E138" s="54">
        <v>1</v>
      </c>
      <c r="G138" s="53"/>
      <c r="H138" s="59"/>
      <c r="I138" s="60"/>
      <c r="J138" s="53"/>
      <c r="K138" s="59"/>
      <c r="L138" s="60"/>
      <c r="M138" s="53"/>
      <c r="N138" s="59"/>
      <c r="O138" s="60"/>
      <c r="P138" s="53"/>
      <c r="Q138" s="59"/>
      <c r="R138" s="60"/>
      <c r="S138" s="53"/>
      <c r="T138" s="59"/>
      <c r="V138" s="53"/>
      <c r="W138" s="76"/>
    </row>
    <row r="139" spans="1:23" x14ac:dyDescent="0.25">
      <c r="B139" s="105" t="s">
        <v>239</v>
      </c>
      <c r="C139" s="73"/>
      <c r="D139" s="73">
        <v>1</v>
      </c>
      <c r="E139" s="54">
        <v>1</v>
      </c>
      <c r="G139" s="53" t="str">
        <f t="shared" si="47"/>
        <v>通天塔场景， 金钱经验试炼场景需求</v>
      </c>
      <c r="H139" s="59">
        <f t="shared" si="48"/>
        <v>1</v>
      </c>
      <c r="I139" s="60"/>
      <c r="J139" s="53" t="str">
        <f t="shared" si="49"/>
        <v xml:space="preserve"> </v>
      </c>
      <c r="K139" s="59" t="str">
        <f t="shared" si="50"/>
        <v xml:space="preserve"> </v>
      </c>
      <c r="L139" s="60"/>
      <c r="M139" s="53" t="str">
        <f t="shared" si="51"/>
        <v xml:space="preserve"> </v>
      </c>
      <c r="N139" s="59" t="str">
        <f t="shared" si="52"/>
        <v xml:space="preserve"> </v>
      </c>
      <c r="O139" s="60"/>
      <c r="P139" s="53" t="str">
        <f t="shared" si="53"/>
        <v xml:space="preserve"> </v>
      </c>
      <c r="Q139" s="59" t="str">
        <f t="shared" si="54"/>
        <v xml:space="preserve"> </v>
      </c>
      <c r="R139" s="60"/>
      <c r="S139" s="53" t="str">
        <f t="shared" si="55"/>
        <v xml:space="preserve"> </v>
      </c>
      <c r="T139" s="59" t="str">
        <f t="shared" si="56"/>
        <v xml:space="preserve"> </v>
      </c>
      <c r="V139" s="53" t="str">
        <f t="shared" si="57"/>
        <v xml:space="preserve"> </v>
      </c>
      <c r="W139" s="76" t="str">
        <f t="shared" si="58"/>
        <v xml:space="preserve"> </v>
      </c>
    </row>
    <row r="140" spans="1:23" x14ac:dyDescent="0.25">
      <c r="B140" s="52"/>
      <c r="C140" s="73"/>
      <c r="D140" s="73"/>
      <c r="G140" s="53" t="str">
        <f t="shared" si="47"/>
        <v xml:space="preserve"> </v>
      </c>
      <c r="H140" s="59" t="str">
        <f t="shared" si="48"/>
        <v xml:space="preserve"> </v>
      </c>
      <c r="I140" s="60"/>
      <c r="J140" s="53" t="str">
        <f t="shared" si="49"/>
        <v xml:space="preserve"> </v>
      </c>
      <c r="K140" s="59" t="str">
        <f t="shared" si="50"/>
        <v xml:space="preserve"> </v>
      </c>
      <c r="L140" s="60"/>
      <c r="M140" s="53" t="str">
        <f t="shared" si="51"/>
        <v xml:space="preserve"> </v>
      </c>
      <c r="N140" s="59" t="str">
        <f t="shared" si="52"/>
        <v xml:space="preserve"> </v>
      </c>
      <c r="O140" s="60"/>
      <c r="P140" s="53" t="str">
        <f t="shared" si="53"/>
        <v xml:space="preserve"> </v>
      </c>
      <c r="Q140" s="59" t="str">
        <f t="shared" si="54"/>
        <v xml:space="preserve"> </v>
      </c>
      <c r="R140" s="60"/>
      <c r="S140" s="53" t="str">
        <f t="shared" si="55"/>
        <v xml:space="preserve"> </v>
      </c>
      <c r="T140" s="59" t="str">
        <f t="shared" si="56"/>
        <v xml:space="preserve"> </v>
      </c>
      <c r="V140" s="53" t="str">
        <f t="shared" si="57"/>
        <v xml:space="preserve"> </v>
      </c>
      <c r="W140" s="76" t="str">
        <f t="shared" si="58"/>
        <v xml:space="preserve"> </v>
      </c>
    </row>
    <row r="141" spans="1:23" s="9" customFormat="1" x14ac:dyDescent="0.25">
      <c r="A141" s="34"/>
      <c r="B141" s="105" t="s">
        <v>73</v>
      </c>
      <c r="C141" s="73"/>
      <c r="D141" s="73">
        <v>1</v>
      </c>
      <c r="E141" s="54">
        <v>2</v>
      </c>
      <c r="F141" s="53" t="s">
        <v>376</v>
      </c>
      <c r="G141" s="53" t="str">
        <f t="shared" si="47"/>
        <v xml:space="preserve"> </v>
      </c>
      <c r="H141" s="59" t="str">
        <f t="shared" si="48"/>
        <v xml:space="preserve"> </v>
      </c>
      <c r="I141" s="60"/>
      <c r="J141" s="53" t="str">
        <f t="shared" si="49"/>
        <v>第三四章副本设计</v>
      </c>
      <c r="K141" s="59">
        <f t="shared" si="50"/>
        <v>1</v>
      </c>
      <c r="L141" s="60"/>
      <c r="M141" s="53" t="str">
        <f t="shared" si="51"/>
        <v xml:space="preserve"> </v>
      </c>
      <c r="N141" s="59" t="str">
        <f t="shared" si="52"/>
        <v xml:space="preserve"> </v>
      </c>
      <c r="O141" s="60"/>
      <c r="P141" s="53" t="str">
        <f t="shared" si="53"/>
        <v xml:space="preserve"> </v>
      </c>
      <c r="Q141" s="59" t="str">
        <f t="shared" si="54"/>
        <v xml:space="preserve"> </v>
      </c>
      <c r="R141" s="60"/>
      <c r="S141" s="53" t="str">
        <f t="shared" si="55"/>
        <v xml:space="preserve"> </v>
      </c>
      <c r="T141" s="59" t="str">
        <f t="shared" si="56"/>
        <v xml:space="preserve"> </v>
      </c>
      <c r="V141" s="53" t="str">
        <f t="shared" si="57"/>
        <v xml:space="preserve"> </v>
      </c>
      <c r="W141" s="76" t="str">
        <f t="shared" si="58"/>
        <v xml:space="preserve"> </v>
      </c>
    </row>
    <row r="142" spans="1:23" x14ac:dyDescent="0.25">
      <c r="B142" s="106" t="s">
        <v>232</v>
      </c>
      <c r="C142" s="72"/>
      <c r="D142" s="58">
        <v>1</v>
      </c>
      <c r="E142" s="54">
        <v>2</v>
      </c>
      <c r="F142" s="53" t="s">
        <v>377</v>
      </c>
      <c r="G142" s="53" t="str">
        <f t="shared" si="47"/>
        <v xml:space="preserve"> </v>
      </c>
      <c r="H142" s="59" t="str">
        <f t="shared" si="48"/>
        <v xml:space="preserve"> </v>
      </c>
      <c r="I142" s="60"/>
      <c r="J142" s="53" t="str">
        <f t="shared" si="49"/>
        <v>技能升级逻辑和界面需求</v>
      </c>
      <c r="K142" s="59">
        <f t="shared" si="50"/>
        <v>1</v>
      </c>
      <c r="L142" s="60"/>
      <c r="M142" s="53" t="str">
        <f t="shared" si="51"/>
        <v xml:space="preserve"> </v>
      </c>
      <c r="N142" s="59" t="str">
        <f t="shared" si="52"/>
        <v xml:space="preserve"> </v>
      </c>
      <c r="O142" s="60"/>
      <c r="P142" s="53" t="str">
        <f t="shared" si="53"/>
        <v xml:space="preserve"> </v>
      </c>
      <c r="Q142" s="59" t="str">
        <f t="shared" si="54"/>
        <v xml:space="preserve"> </v>
      </c>
      <c r="R142" s="60"/>
      <c r="S142" s="53" t="str">
        <f t="shared" si="55"/>
        <v xml:space="preserve"> </v>
      </c>
      <c r="T142" s="59" t="str">
        <f t="shared" si="56"/>
        <v xml:space="preserve"> </v>
      </c>
      <c r="V142" s="53" t="str">
        <f t="shared" si="57"/>
        <v xml:space="preserve"> </v>
      </c>
      <c r="W142" s="76" t="str">
        <f t="shared" si="58"/>
        <v xml:space="preserve"> </v>
      </c>
    </row>
    <row r="143" spans="1:23" x14ac:dyDescent="0.25">
      <c r="B143" s="105" t="s">
        <v>216</v>
      </c>
      <c r="C143" s="73"/>
      <c r="D143" s="73">
        <v>3</v>
      </c>
      <c r="E143" s="54">
        <v>2</v>
      </c>
      <c r="G143" s="53" t="str">
        <f t="shared" si="47"/>
        <v xml:space="preserve"> </v>
      </c>
      <c r="H143" s="59" t="str">
        <f t="shared" si="48"/>
        <v xml:space="preserve"> </v>
      </c>
      <c r="I143" s="60"/>
      <c r="J143" s="53" t="str">
        <f t="shared" si="49"/>
        <v>第3章副本配置</v>
      </c>
      <c r="K143" s="59">
        <f t="shared" si="50"/>
        <v>3</v>
      </c>
      <c r="L143" s="60"/>
      <c r="M143" s="53" t="str">
        <f t="shared" si="51"/>
        <v xml:space="preserve"> </v>
      </c>
      <c r="N143" s="59" t="str">
        <f t="shared" si="52"/>
        <v xml:space="preserve"> </v>
      </c>
      <c r="O143" s="60"/>
      <c r="P143" s="53" t="str">
        <f t="shared" si="53"/>
        <v xml:space="preserve"> </v>
      </c>
      <c r="Q143" s="59" t="str">
        <f t="shared" si="54"/>
        <v xml:space="preserve"> </v>
      </c>
      <c r="R143" s="60"/>
      <c r="S143" s="53" t="str">
        <f t="shared" si="55"/>
        <v xml:space="preserve"> </v>
      </c>
      <c r="T143" s="59" t="str">
        <f t="shared" si="56"/>
        <v xml:space="preserve"> </v>
      </c>
      <c r="V143" s="53" t="str">
        <f t="shared" si="57"/>
        <v xml:space="preserve"> </v>
      </c>
      <c r="W143" s="76" t="str">
        <f t="shared" si="58"/>
        <v xml:space="preserve"> </v>
      </c>
    </row>
    <row r="144" spans="1:23" ht="34" x14ac:dyDescent="0.25">
      <c r="B144" s="105" t="s">
        <v>378</v>
      </c>
      <c r="C144" s="73"/>
      <c r="D144" s="73">
        <v>1</v>
      </c>
      <c r="E144" s="54">
        <v>2</v>
      </c>
      <c r="F144" s="53" t="s">
        <v>664</v>
      </c>
      <c r="G144" s="53" t="str">
        <f t="shared" si="47"/>
        <v xml:space="preserve"> </v>
      </c>
      <c r="H144" s="59" t="str">
        <f t="shared" si="48"/>
        <v xml:space="preserve"> </v>
      </c>
      <c r="I144" s="60"/>
      <c r="J144" s="53" t="str">
        <f t="shared" si="49"/>
        <v>总体怪投放修改</v>
      </c>
      <c r="K144" s="59">
        <f t="shared" si="50"/>
        <v>1</v>
      </c>
      <c r="L144" s="60"/>
      <c r="M144" s="53" t="str">
        <f t="shared" si="51"/>
        <v xml:space="preserve"> </v>
      </c>
      <c r="N144" s="59" t="str">
        <f t="shared" si="52"/>
        <v xml:space="preserve"> </v>
      </c>
      <c r="O144" s="60"/>
      <c r="P144" s="53" t="str">
        <f t="shared" si="53"/>
        <v xml:space="preserve"> </v>
      </c>
      <c r="Q144" s="59" t="str">
        <f t="shared" si="54"/>
        <v xml:space="preserve"> </v>
      </c>
      <c r="R144" s="60"/>
      <c r="S144" s="53" t="str">
        <f t="shared" si="55"/>
        <v xml:space="preserve"> </v>
      </c>
      <c r="T144" s="59" t="str">
        <f t="shared" si="56"/>
        <v xml:space="preserve"> </v>
      </c>
      <c r="V144" s="53" t="str">
        <f t="shared" si="57"/>
        <v xml:space="preserve"> </v>
      </c>
      <c r="W144" s="76" t="str">
        <f t="shared" si="58"/>
        <v xml:space="preserve"> </v>
      </c>
    </row>
    <row r="145" spans="1:23" x14ac:dyDescent="0.25">
      <c r="B145" s="52"/>
      <c r="C145" s="73"/>
      <c r="D145" s="73"/>
      <c r="G145" s="53" t="str">
        <f t="shared" si="47"/>
        <v xml:space="preserve"> </v>
      </c>
      <c r="H145" s="59" t="str">
        <f t="shared" si="48"/>
        <v xml:space="preserve"> </v>
      </c>
      <c r="I145" s="60"/>
      <c r="J145" s="53" t="str">
        <f t="shared" si="49"/>
        <v xml:space="preserve"> </v>
      </c>
      <c r="K145" s="59" t="str">
        <f t="shared" si="50"/>
        <v xml:space="preserve"> </v>
      </c>
      <c r="L145" s="60"/>
      <c r="M145" s="53" t="str">
        <f t="shared" si="51"/>
        <v xml:space="preserve"> </v>
      </c>
      <c r="N145" s="59" t="str">
        <f t="shared" si="52"/>
        <v xml:space="preserve"> </v>
      </c>
      <c r="O145" s="60"/>
      <c r="P145" s="53" t="str">
        <f t="shared" si="53"/>
        <v xml:space="preserve"> </v>
      </c>
      <c r="Q145" s="59" t="str">
        <f t="shared" si="54"/>
        <v xml:space="preserve"> </v>
      </c>
      <c r="R145" s="60"/>
      <c r="S145" s="53" t="str">
        <f t="shared" si="55"/>
        <v xml:space="preserve"> </v>
      </c>
      <c r="T145" s="59" t="str">
        <f t="shared" si="56"/>
        <v xml:space="preserve"> </v>
      </c>
      <c r="V145" s="53" t="str">
        <f t="shared" si="57"/>
        <v xml:space="preserve"> </v>
      </c>
      <c r="W145" s="76" t="str">
        <f t="shared" si="58"/>
        <v xml:space="preserve"> </v>
      </c>
    </row>
    <row r="146" spans="1:23" s="9" customFormat="1" x14ac:dyDescent="0.25">
      <c r="A146" s="34"/>
      <c r="B146" s="105" t="s">
        <v>215</v>
      </c>
      <c r="C146" s="73"/>
      <c r="D146" s="73">
        <v>2</v>
      </c>
      <c r="E146" s="54">
        <v>3</v>
      </c>
      <c r="F146" s="53" t="s">
        <v>120</v>
      </c>
      <c r="G146" s="53" t="str">
        <f t="shared" si="47"/>
        <v xml:space="preserve"> </v>
      </c>
      <c r="H146" s="59" t="str">
        <f t="shared" si="48"/>
        <v xml:space="preserve"> </v>
      </c>
      <c r="I146" s="60"/>
      <c r="J146" s="53" t="str">
        <f t="shared" si="49"/>
        <v xml:space="preserve"> </v>
      </c>
      <c r="K146" s="59" t="str">
        <f t="shared" si="50"/>
        <v xml:space="preserve"> </v>
      </c>
      <c r="L146" s="60"/>
      <c r="M146" s="53" t="str">
        <f t="shared" si="51"/>
        <v>第3章副本-debug</v>
      </c>
      <c r="N146" s="59">
        <f t="shared" si="52"/>
        <v>2</v>
      </c>
      <c r="O146" s="60"/>
      <c r="P146" s="53" t="str">
        <f t="shared" si="53"/>
        <v xml:space="preserve"> </v>
      </c>
      <c r="Q146" s="59" t="str">
        <f t="shared" si="54"/>
        <v xml:space="preserve"> </v>
      </c>
      <c r="R146" s="60"/>
      <c r="S146" s="53" t="str">
        <f t="shared" si="55"/>
        <v xml:space="preserve"> </v>
      </c>
      <c r="T146" s="59" t="str">
        <f t="shared" si="56"/>
        <v xml:space="preserve"> </v>
      </c>
      <c r="V146" s="53" t="str">
        <f t="shared" si="57"/>
        <v xml:space="preserve"> </v>
      </c>
      <c r="W146" s="76" t="str">
        <f t="shared" si="58"/>
        <v xml:space="preserve"> </v>
      </c>
    </row>
    <row r="147" spans="1:23" s="9" customFormat="1" x14ac:dyDescent="0.25">
      <c r="A147" s="34"/>
      <c r="B147" s="105" t="s">
        <v>217</v>
      </c>
      <c r="C147" s="73"/>
      <c r="D147" s="73">
        <v>3</v>
      </c>
      <c r="E147" s="54">
        <v>3</v>
      </c>
      <c r="F147" s="53"/>
      <c r="G147" s="53" t="str">
        <f t="shared" si="47"/>
        <v xml:space="preserve"> </v>
      </c>
      <c r="H147" s="59" t="str">
        <f t="shared" si="48"/>
        <v xml:space="preserve"> </v>
      </c>
      <c r="I147" s="60"/>
      <c r="J147" s="53" t="str">
        <f t="shared" si="49"/>
        <v xml:space="preserve"> </v>
      </c>
      <c r="K147" s="59" t="str">
        <f t="shared" si="50"/>
        <v xml:space="preserve"> </v>
      </c>
      <c r="L147" s="60"/>
      <c r="M147" s="53" t="str">
        <f t="shared" si="51"/>
        <v>第4章副本配置</v>
      </c>
      <c r="N147" s="59">
        <f t="shared" si="52"/>
        <v>3</v>
      </c>
      <c r="O147" s="60"/>
      <c r="P147" s="53" t="str">
        <f t="shared" si="53"/>
        <v xml:space="preserve"> </v>
      </c>
      <c r="Q147" s="59" t="str">
        <f t="shared" si="54"/>
        <v xml:space="preserve"> </v>
      </c>
      <c r="R147" s="60"/>
      <c r="S147" s="53" t="str">
        <f t="shared" si="55"/>
        <v xml:space="preserve"> </v>
      </c>
      <c r="T147" s="59" t="str">
        <f t="shared" si="56"/>
        <v xml:space="preserve"> </v>
      </c>
      <c r="V147" s="53" t="str">
        <f t="shared" si="57"/>
        <v xml:space="preserve"> </v>
      </c>
      <c r="W147" s="76" t="str">
        <f t="shared" si="58"/>
        <v xml:space="preserve"> </v>
      </c>
    </row>
    <row r="148" spans="1:23" s="9" customFormat="1" x14ac:dyDescent="0.25">
      <c r="A148" s="34"/>
      <c r="B148" s="5"/>
      <c r="C148" s="73"/>
      <c r="D148" s="73"/>
      <c r="E148" s="54"/>
      <c r="F148" s="53"/>
      <c r="G148" s="53" t="str">
        <f t="shared" si="47"/>
        <v xml:space="preserve"> </v>
      </c>
      <c r="H148" s="59" t="str">
        <f t="shared" si="48"/>
        <v xml:space="preserve"> </v>
      </c>
      <c r="I148" s="60"/>
      <c r="J148" s="53" t="str">
        <f t="shared" si="49"/>
        <v xml:space="preserve"> </v>
      </c>
      <c r="K148" s="59" t="str">
        <f t="shared" si="50"/>
        <v xml:space="preserve"> </v>
      </c>
      <c r="L148" s="60"/>
      <c r="M148" s="53" t="str">
        <f t="shared" si="51"/>
        <v xml:space="preserve"> </v>
      </c>
      <c r="N148" s="59" t="str">
        <f t="shared" si="52"/>
        <v xml:space="preserve"> </v>
      </c>
      <c r="O148" s="60"/>
      <c r="P148" s="53" t="str">
        <f t="shared" si="53"/>
        <v xml:space="preserve"> </v>
      </c>
      <c r="Q148" s="59" t="str">
        <f t="shared" si="54"/>
        <v xml:space="preserve"> </v>
      </c>
      <c r="R148" s="60"/>
      <c r="S148" s="53" t="str">
        <f t="shared" si="55"/>
        <v xml:space="preserve"> </v>
      </c>
      <c r="T148" s="59" t="str">
        <f t="shared" si="56"/>
        <v xml:space="preserve"> </v>
      </c>
      <c r="V148" s="53" t="str">
        <f t="shared" si="57"/>
        <v xml:space="preserve"> </v>
      </c>
      <c r="W148" s="76" t="str">
        <f t="shared" si="58"/>
        <v xml:space="preserve"> </v>
      </c>
    </row>
    <row r="149" spans="1:23" s="9" customFormat="1" x14ac:dyDescent="0.25">
      <c r="A149" s="34"/>
      <c r="B149" s="5" t="s">
        <v>740</v>
      </c>
      <c r="C149" s="73"/>
      <c r="D149" s="73">
        <v>1</v>
      </c>
      <c r="E149" s="54">
        <v>4</v>
      </c>
      <c r="F149" s="53"/>
      <c r="G149" s="53"/>
      <c r="H149" s="59"/>
      <c r="I149" s="60"/>
      <c r="J149" s="53"/>
      <c r="K149" s="59"/>
      <c r="L149" s="60"/>
      <c r="M149" s="53"/>
      <c r="N149" s="59"/>
      <c r="O149" s="60"/>
      <c r="P149" s="53"/>
      <c r="Q149" s="59"/>
      <c r="R149" s="60"/>
      <c r="S149" s="53"/>
      <c r="T149" s="59"/>
      <c r="V149" s="53"/>
      <c r="W149" s="76"/>
    </row>
    <row r="150" spans="1:23" s="53" customFormat="1" ht="34" x14ac:dyDescent="0.25">
      <c r="A150" s="36"/>
      <c r="B150" s="105" t="s">
        <v>379</v>
      </c>
      <c r="C150" s="74"/>
      <c r="D150" s="75">
        <v>4</v>
      </c>
      <c r="E150" s="33">
        <v>4</v>
      </c>
      <c r="G150" s="53" t="str">
        <f t="shared" si="47"/>
        <v xml:space="preserve"> </v>
      </c>
      <c r="H150" s="59" t="str">
        <f t="shared" si="48"/>
        <v xml:space="preserve"> </v>
      </c>
      <c r="I150" s="60"/>
      <c r="J150" s="53" t="str">
        <f t="shared" si="49"/>
        <v xml:space="preserve"> </v>
      </c>
      <c r="K150" s="59" t="str">
        <f t="shared" si="50"/>
        <v xml:space="preserve"> </v>
      </c>
      <c r="L150" s="60"/>
      <c r="M150" s="53" t="str">
        <f t="shared" si="51"/>
        <v xml:space="preserve"> </v>
      </c>
      <c r="N150" s="59" t="str">
        <f t="shared" si="52"/>
        <v xml:space="preserve"> </v>
      </c>
      <c r="O150" s="60"/>
      <c r="P150" s="53" t="str">
        <f t="shared" si="53"/>
        <v>通天塔-试炼之塔 - Boss副本设计（4Boss,16普通）</v>
      </c>
      <c r="Q150" s="59">
        <f t="shared" si="54"/>
        <v>4</v>
      </c>
      <c r="R150" s="60"/>
      <c r="S150" s="53" t="str">
        <f t="shared" si="55"/>
        <v xml:space="preserve"> </v>
      </c>
      <c r="T150" s="59" t="str">
        <f t="shared" si="56"/>
        <v xml:space="preserve"> </v>
      </c>
      <c r="U150" s="9"/>
      <c r="V150" s="53" t="str">
        <f t="shared" si="57"/>
        <v xml:space="preserve"> </v>
      </c>
      <c r="W150" s="76" t="str">
        <f t="shared" si="58"/>
        <v xml:space="preserve"> </v>
      </c>
    </row>
    <row r="151" spans="1:23" s="9" customFormat="1" x14ac:dyDescent="0.25">
      <c r="A151" s="34"/>
      <c r="B151" s="52" t="s">
        <v>218</v>
      </c>
      <c r="C151" s="73"/>
      <c r="D151" s="73">
        <v>2</v>
      </c>
      <c r="E151" s="54">
        <v>4</v>
      </c>
      <c r="F151" s="53"/>
      <c r="G151" s="53" t="str">
        <f t="shared" si="47"/>
        <v xml:space="preserve"> </v>
      </c>
      <c r="H151" s="59" t="str">
        <f t="shared" si="48"/>
        <v xml:space="preserve"> </v>
      </c>
      <c r="I151" s="60"/>
      <c r="J151" s="53" t="str">
        <f t="shared" si="49"/>
        <v xml:space="preserve"> </v>
      </c>
      <c r="K151" s="59" t="str">
        <f t="shared" si="50"/>
        <v xml:space="preserve"> </v>
      </c>
      <c r="L151" s="60"/>
      <c r="M151" s="53" t="str">
        <f t="shared" si="51"/>
        <v xml:space="preserve"> </v>
      </c>
      <c r="N151" s="59" t="str">
        <f t="shared" si="52"/>
        <v xml:space="preserve"> </v>
      </c>
      <c r="O151" s="60"/>
      <c r="P151" s="53" t="str">
        <f t="shared" si="53"/>
        <v>第4章副本-debug</v>
      </c>
      <c r="Q151" s="59">
        <f t="shared" si="54"/>
        <v>2</v>
      </c>
      <c r="R151" s="60"/>
      <c r="S151" s="53" t="str">
        <f t="shared" si="55"/>
        <v xml:space="preserve"> </v>
      </c>
      <c r="T151" s="59" t="str">
        <f t="shared" si="56"/>
        <v xml:space="preserve"> </v>
      </c>
      <c r="V151" s="53" t="str">
        <f t="shared" si="57"/>
        <v xml:space="preserve"> </v>
      </c>
      <c r="W151" s="76" t="str">
        <f t="shared" si="58"/>
        <v xml:space="preserve"> </v>
      </c>
    </row>
    <row r="152" spans="1:23" s="9" customFormat="1" x14ac:dyDescent="0.25">
      <c r="A152" s="34"/>
      <c r="B152" s="105" t="s">
        <v>742</v>
      </c>
      <c r="C152" s="73"/>
      <c r="D152" s="73">
        <v>0.5</v>
      </c>
      <c r="E152" s="54">
        <v>4</v>
      </c>
      <c r="F152" s="53"/>
      <c r="G152" s="53" t="str">
        <f t="shared" si="47"/>
        <v xml:space="preserve"> </v>
      </c>
      <c r="H152" s="59" t="str">
        <f t="shared" si="48"/>
        <v xml:space="preserve"> </v>
      </c>
      <c r="I152" s="60"/>
      <c r="J152" s="53" t="str">
        <f t="shared" si="49"/>
        <v xml:space="preserve"> </v>
      </c>
      <c r="K152" s="59" t="str">
        <f t="shared" si="50"/>
        <v xml:space="preserve"> </v>
      </c>
      <c r="L152" s="60"/>
      <c r="M152" s="53" t="str">
        <f t="shared" si="51"/>
        <v xml:space="preserve"> </v>
      </c>
      <c r="N152" s="59" t="str">
        <f t="shared" si="52"/>
        <v xml:space="preserve"> </v>
      </c>
      <c r="O152" s="60"/>
      <c r="P152" s="53" t="str">
        <f t="shared" si="53"/>
        <v>2章弱点图标需求</v>
      </c>
      <c r="Q152" s="59">
        <f t="shared" si="54"/>
        <v>0.5</v>
      </c>
      <c r="R152" s="60"/>
      <c r="S152" s="53" t="str">
        <f t="shared" si="55"/>
        <v xml:space="preserve"> </v>
      </c>
      <c r="T152" s="59" t="str">
        <f t="shared" si="56"/>
        <v xml:space="preserve"> </v>
      </c>
      <c r="V152" s="53" t="str">
        <f t="shared" si="57"/>
        <v xml:space="preserve"> </v>
      </c>
      <c r="W152" s="76" t="str">
        <f t="shared" si="58"/>
        <v xml:space="preserve"> </v>
      </c>
    </row>
    <row r="153" spans="1:23" x14ac:dyDescent="0.25">
      <c r="B153" s="105" t="s">
        <v>743</v>
      </c>
      <c r="D153" s="73">
        <v>0.5</v>
      </c>
      <c r="E153" s="54">
        <v>4</v>
      </c>
      <c r="G153" s="53" t="str">
        <f t="shared" si="47"/>
        <v xml:space="preserve"> </v>
      </c>
      <c r="H153" s="59" t="str">
        <f t="shared" si="48"/>
        <v xml:space="preserve"> </v>
      </c>
      <c r="I153" s="60"/>
      <c r="J153" s="53" t="str">
        <f t="shared" si="49"/>
        <v xml:space="preserve"> </v>
      </c>
      <c r="K153" s="59" t="str">
        <f t="shared" si="50"/>
        <v xml:space="preserve"> </v>
      </c>
      <c r="L153" s="60"/>
      <c r="M153" s="53" t="str">
        <f t="shared" si="51"/>
        <v xml:space="preserve"> </v>
      </c>
      <c r="N153" s="59" t="str">
        <f t="shared" si="52"/>
        <v xml:space="preserve"> </v>
      </c>
      <c r="O153" s="60"/>
      <c r="P153" s="53" t="str">
        <f t="shared" si="53"/>
        <v>通用技能和大Boss图标需求</v>
      </c>
      <c r="Q153" s="59">
        <f t="shared" si="54"/>
        <v>0.5</v>
      </c>
      <c r="R153" s="60"/>
      <c r="S153" s="53" t="str">
        <f t="shared" si="55"/>
        <v xml:space="preserve"> </v>
      </c>
      <c r="T153" s="59" t="str">
        <f t="shared" si="56"/>
        <v xml:space="preserve"> </v>
      </c>
      <c r="V153" s="53" t="str">
        <f t="shared" si="57"/>
        <v xml:space="preserve"> </v>
      </c>
      <c r="W153" s="76" t="str">
        <f t="shared" si="58"/>
        <v xml:space="preserve"> </v>
      </c>
    </row>
    <row r="154" spans="1:23" x14ac:dyDescent="0.25">
      <c r="B154" s="105" t="s">
        <v>744</v>
      </c>
      <c r="D154" s="73">
        <v>0.5</v>
      </c>
      <c r="E154" s="54">
        <v>4</v>
      </c>
      <c r="G154" s="53" t="str">
        <f t="shared" si="47"/>
        <v xml:space="preserve"> </v>
      </c>
      <c r="H154" s="59"/>
      <c r="I154" s="60"/>
      <c r="J154" s="53" t="str">
        <f t="shared" si="49"/>
        <v xml:space="preserve"> </v>
      </c>
      <c r="K154" s="59"/>
      <c r="L154" s="60"/>
      <c r="M154" s="53" t="str">
        <f t="shared" si="51"/>
        <v xml:space="preserve"> </v>
      </c>
      <c r="N154" s="59"/>
      <c r="O154" s="60"/>
      <c r="P154" s="53" t="str">
        <f t="shared" si="53"/>
        <v>AOE和AI可选功能需求</v>
      </c>
      <c r="Q154" s="59"/>
      <c r="R154" s="60"/>
      <c r="S154" s="53" t="str">
        <f t="shared" si="55"/>
        <v xml:space="preserve"> </v>
      </c>
      <c r="T154" s="59"/>
      <c r="V154" s="53" t="str">
        <f t="shared" si="57"/>
        <v xml:space="preserve"> </v>
      </c>
      <c r="W154" s="76"/>
    </row>
    <row r="155" spans="1:23" x14ac:dyDescent="0.25">
      <c r="B155" s="105" t="s">
        <v>746</v>
      </c>
      <c r="D155" s="73">
        <v>0.5</v>
      </c>
      <c r="E155" s="54">
        <v>4</v>
      </c>
      <c r="G155" s="53" t="str">
        <f t="shared" si="47"/>
        <v xml:space="preserve"> </v>
      </c>
      <c r="H155" s="59"/>
      <c r="I155" s="60"/>
      <c r="J155" s="53" t="str">
        <f t="shared" si="49"/>
        <v xml:space="preserve"> </v>
      </c>
      <c r="K155" s="59"/>
      <c r="L155" s="60"/>
      <c r="M155" s="53" t="str">
        <f t="shared" si="51"/>
        <v xml:space="preserve"> </v>
      </c>
      <c r="N155" s="59"/>
      <c r="O155" s="60"/>
      <c r="P155" s="53" t="str">
        <f t="shared" si="53"/>
        <v>蘑菇怪， 黑龙， 冰龙设计</v>
      </c>
      <c r="Q155" s="59"/>
      <c r="R155" s="60"/>
      <c r="S155" s="53" t="str">
        <f t="shared" si="55"/>
        <v xml:space="preserve"> </v>
      </c>
      <c r="T155" s="59"/>
      <c r="V155" s="53" t="str">
        <f t="shared" si="57"/>
        <v xml:space="preserve"> </v>
      </c>
      <c r="W155" s="76"/>
    </row>
    <row r="156" spans="1:23" ht="34" x14ac:dyDescent="0.25">
      <c r="B156" s="106" t="s">
        <v>747</v>
      </c>
      <c r="D156" s="73">
        <v>0.5</v>
      </c>
      <c r="E156" s="54">
        <v>4</v>
      </c>
      <c r="G156" s="53" t="str">
        <f t="shared" si="47"/>
        <v xml:space="preserve"> </v>
      </c>
      <c r="H156" s="59"/>
      <c r="I156" s="60"/>
      <c r="J156" s="53" t="str">
        <f t="shared" si="49"/>
        <v xml:space="preserve"> </v>
      </c>
      <c r="K156" s="59"/>
      <c r="L156" s="60"/>
      <c r="M156" s="53" t="str">
        <f t="shared" si="51"/>
        <v xml:space="preserve"> </v>
      </c>
      <c r="N156" s="59"/>
      <c r="O156" s="60"/>
      <c r="P156" s="53" t="str">
        <f t="shared" si="53"/>
        <v>第一二章副本数值修改（2，3，28，新手）</v>
      </c>
      <c r="Q156" s="59"/>
      <c r="R156" s="60"/>
      <c r="S156" s="53" t="str">
        <f t="shared" si="55"/>
        <v xml:space="preserve"> </v>
      </c>
      <c r="T156" s="59"/>
      <c r="V156" s="53" t="str">
        <f t="shared" si="57"/>
        <v xml:space="preserve"> </v>
      </c>
      <c r="W156" s="76"/>
    </row>
    <row r="157" spans="1:23" s="52" customFormat="1" x14ac:dyDescent="0.25">
      <c r="A157" s="112"/>
      <c r="B157" s="113"/>
      <c r="D157" s="73"/>
      <c r="E157" s="61"/>
      <c r="F157" s="70"/>
      <c r="G157" s="70"/>
      <c r="H157" s="89"/>
      <c r="I157" s="60"/>
      <c r="J157" s="70"/>
      <c r="K157" s="89"/>
      <c r="L157" s="60"/>
      <c r="M157" s="70"/>
      <c r="N157" s="89"/>
      <c r="O157" s="60"/>
      <c r="P157" s="70"/>
      <c r="Q157" s="89"/>
      <c r="R157" s="60"/>
      <c r="S157" s="70"/>
      <c r="T157" s="89"/>
      <c r="U157" s="60"/>
      <c r="V157" s="70"/>
      <c r="W157" s="114"/>
    </row>
    <row r="158" spans="1:23" x14ac:dyDescent="0.25">
      <c r="B158" s="105" t="s">
        <v>212</v>
      </c>
      <c r="C158" s="5" t="s">
        <v>795</v>
      </c>
      <c r="D158" s="73">
        <v>3</v>
      </c>
      <c r="E158" s="54">
        <v>5</v>
      </c>
      <c r="G158" s="53" t="str">
        <f>IF($E158=1,$B158," ")</f>
        <v xml:space="preserve"> </v>
      </c>
      <c r="H158" s="59" t="str">
        <f>IF($E158=1,$D158," ")</f>
        <v xml:space="preserve"> </v>
      </c>
      <c r="I158" s="60"/>
      <c r="J158" s="53" t="str">
        <f>IF($E158=2,$B158," ")</f>
        <v xml:space="preserve"> </v>
      </c>
      <c r="K158" s="59" t="str">
        <f>IF($E158=2,$D158," ")</f>
        <v xml:space="preserve"> </v>
      </c>
      <c r="L158" s="60"/>
      <c r="M158" s="53" t="str">
        <f>IF($E158=3,$B158," ")</f>
        <v xml:space="preserve"> </v>
      </c>
      <c r="N158" s="59" t="str">
        <f>IF($E158=3,$D158," ")</f>
        <v xml:space="preserve"> </v>
      </c>
      <c r="O158" s="60"/>
      <c r="P158" s="53" t="str">
        <f>IF($E158=4,$B158," ")</f>
        <v xml:space="preserve"> </v>
      </c>
      <c r="Q158" s="59" t="str">
        <f>IF($E158=4,$D158," ")</f>
        <v xml:space="preserve"> </v>
      </c>
      <c r="R158" s="60"/>
      <c r="S158" s="53" t="str">
        <f>IF($E158=5,$B158," ")</f>
        <v>通天塔-金钱，经验副本配置</v>
      </c>
      <c r="T158" s="59">
        <f>IF($E158=5,$D158," ")</f>
        <v>3</v>
      </c>
      <c r="V158" s="53" t="str">
        <f>IF($E158=6,$B158," ")</f>
        <v xml:space="preserve"> </v>
      </c>
      <c r="W158" s="76" t="str">
        <f>IF($E158=6,$D158," ")</f>
        <v xml:space="preserve"> </v>
      </c>
    </row>
    <row r="159" spans="1:23" x14ac:dyDescent="0.25">
      <c r="B159" s="107" t="s">
        <v>382</v>
      </c>
      <c r="D159" s="73">
        <v>4</v>
      </c>
      <c r="E159" s="54">
        <v>5</v>
      </c>
      <c r="G159" s="53" t="str">
        <f>IF($E159=1,$B159," ")</f>
        <v xml:space="preserve"> </v>
      </c>
      <c r="H159" s="57" t="str">
        <f>IF($E159=1,$D159," ")</f>
        <v xml:space="preserve"> </v>
      </c>
      <c r="J159" s="53" t="str">
        <f>IF($E159=2,$B159," ")</f>
        <v xml:space="preserve"> </v>
      </c>
      <c r="K159" s="89" t="str">
        <f>IF($E159=2,$D159," ")</f>
        <v xml:space="preserve"> </v>
      </c>
      <c r="M159" s="53" t="str">
        <f>IF($E159=3,$B159," ")</f>
        <v xml:space="preserve"> </v>
      </c>
      <c r="N159" s="89" t="str">
        <f>IF($E159=3,$D159," ")</f>
        <v xml:space="preserve"> </v>
      </c>
      <c r="P159" s="53" t="str">
        <f>IF($E159=4,$B159," ")</f>
        <v xml:space="preserve"> </v>
      </c>
      <c r="Q159" s="89" t="str">
        <f>IF($E159=4,$D159," ")</f>
        <v xml:space="preserve"> </v>
      </c>
      <c r="S159" s="53" t="str">
        <f>IF($E159=5,$B159," ")</f>
        <v>5-6章Boss设计</v>
      </c>
      <c r="T159" s="89">
        <f>IF($E159=5,$D159," ")</f>
        <v>4</v>
      </c>
      <c r="V159" s="53" t="str">
        <f>IF($E159=6,$B159," ")</f>
        <v xml:space="preserve"> </v>
      </c>
      <c r="W159" s="57" t="str">
        <f>IF($E159=6,$D159," ")</f>
        <v xml:space="preserve"> </v>
      </c>
    </row>
    <row r="160" spans="1:23" x14ac:dyDescent="0.25">
      <c r="B160" s="5" t="s">
        <v>380</v>
      </c>
      <c r="D160" s="73">
        <v>2</v>
      </c>
      <c r="E160" s="54">
        <v>5</v>
      </c>
      <c r="G160" s="53" t="str">
        <f t="shared" si="47"/>
        <v xml:space="preserve"> </v>
      </c>
      <c r="H160" s="59" t="str">
        <f t="shared" si="48"/>
        <v xml:space="preserve"> </v>
      </c>
      <c r="I160" s="60"/>
      <c r="J160" s="53" t="str">
        <f t="shared" si="49"/>
        <v xml:space="preserve"> </v>
      </c>
      <c r="K160" s="59" t="str">
        <f t="shared" si="50"/>
        <v xml:space="preserve"> </v>
      </c>
      <c r="L160" s="60"/>
      <c r="M160" s="53" t="str">
        <f t="shared" si="51"/>
        <v xml:space="preserve"> </v>
      </c>
      <c r="N160" s="59" t="str">
        <f t="shared" si="52"/>
        <v xml:space="preserve"> </v>
      </c>
      <c r="O160" s="60"/>
      <c r="P160" s="53" t="str">
        <f t="shared" si="53"/>
        <v xml:space="preserve"> </v>
      </c>
      <c r="Q160" s="59" t="str">
        <f t="shared" si="54"/>
        <v xml:space="preserve"> </v>
      </c>
      <c r="R160" s="60"/>
      <c r="S160" s="53" t="str">
        <f t="shared" si="55"/>
        <v>金钱，经验副本数值设计</v>
      </c>
      <c r="T160" s="59">
        <f t="shared" si="56"/>
        <v>2</v>
      </c>
      <c r="V160" s="53" t="str">
        <f t="shared" si="57"/>
        <v xml:space="preserve"> </v>
      </c>
      <c r="W160" s="76" t="str">
        <f t="shared" si="58"/>
        <v xml:space="preserve"> </v>
      </c>
    </row>
    <row r="161" spans="1:23" x14ac:dyDescent="0.25">
      <c r="B161" s="5" t="s">
        <v>751</v>
      </c>
      <c r="D161" s="73">
        <v>2</v>
      </c>
      <c r="E161" s="54">
        <v>6</v>
      </c>
      <c r="G161" s="53" t="str">
        <f t="shared" si="47"/>
        <v xml:space="preserve"> </v>
      </c>
      <c r="J161" s="53" t="str">
        <f t="shared" si="49"/>
        <v xml:space="preserve"> </v>
      </c>
      <c r="M161" s="53" t="str">
        <f t="shared" si="51"/>
        <v xml:space="preserve"> </v>
      </c>
      <c r="P161" s="53" t="str">
        <f t="shared" si="53"/>
        <v xml:space="preserve"> </v>
      </c>
      <c r="S161" s="53" t="str">
        <f t="shared" si="55"/>
        <v xml:space="preserve"> </v>
      </c>
      <c r="V161" s="53" t="str">
        <f t="shared" si="57"/>
        <v>第一二章配置（补充）</v>
      </c>
    </row>
    <row r="162" spans="1:23" s="9" customFormat="1" ht="34" x14ac:dyDescent="0.25">
      <c r="A162" s="34"/>
      <c r="B162" s="5" t="s">
        <v>219</v>
      </c>
      <c r="C162" s="52"/>
      <c r="D162" s="73">
        <v>2</v>
      </c>
      <c r="E162" s="54">
        <v>6</v>
      </c>
      <c r="F162" s="53" t="s">
        <v>93</v>
      </c>
      <c r="G162" s="53" t="str">
        <f t="shared" si="47"/>
        <v xml:space="preserve"> </v>
      </c>
      <c r="H162" s="59" t="str">
        <f t="shared" si="48"/>
        <v xml:space="preserve"> </v>
      </c>
      <c r="I162" s="60"/>
      <c r="J162" s="53" t="str">
        <f t="shared" si="49"/>
        <v xml:space="preserve"> </v>
      </c>
      <c r="K162" s="59" t="str">
        <f t="shared" si="50"/>
        <v xml:space="preserve"> </v>
      </c>
      <c r="L162" s="60"/>
      <c r="M162" s="53" t="str">
        <f t="shared" si="51"/>
        <v xml:space="preserve"> </v>
      </c>
      <c r="N162" s="59" t="str">
        <f t="shared" si="52"/>
        <v xml:space="preserve"> </v>
      </c>
      <c r="O162" s="60"/>
      <c r="P162" s="53" t="str">
        <f t="shared" si="53"/>
        <v xml:space="preserve"> </v>
      </c>
      <c r="Q162" s="59" t="str">
        <f t="shared" si="54"/>
        <v xml:space="preserve"> </v>
      </c>
      <c r="R162" s="60"/>
      <c r="S162" s="53" t="str">
        <f t="shared" si="55"/>
        <v xml:space="preserve"> </v>
      </c>
      <c r="T162" s="59" t="str">
        <f t="shared" si="56"/>
        <v xml:space="preserve"> </v>
      </c>
      <c r="V162" s="53" t="str">
        <f t="shared" si="57"/>
        <v>通天塔-金钱，经验副本配置-debug</v>
      </c>
      <c r="W162" s="76">
        <f t="shared" si="58"/>
        <v>2</v>
      </c>
    </row>
    <row r="163" spans="1:23" s="9" customFormat="1" x14ac:dyDescent="0.25">
      <c r="A163" s="34"/>
      <c r="B163" s="56" t="s">
        <v>381</v>
      </c>
      <c r="C163" s="52"/>
      <c r="D163" s="73">
        <v>3</v>
      </c>
      <c r="E163" s="54">
        <v>6</v>
      </c>
      <c r="F163" s="53" t="s">
        <v>121</v>
      </c>
      <c r="G163" s="53" t="str">
        <f t="shared" ref="G163:G167" si="59">IF($E163=1,$B163," ")</f>
        <v xml:space="preserve"> </v>
      </c>
      <c r="H163" s="59" t="str">
        <f t="shared" si="48"/>
        <v xml:space="preserve"> </v>
      </c>
      <c r="I163" s="60"/>
      <c r="J163" s="53" t="str">
        <f t="shared" si="49"/>
        <v xml:space="preserve"> </v>
      </c>
      <c r="K163" s="59" t="str">
        <f t="shared" si="50"/>
        <v xml:space="preserve"> </v>
      </c>
      <c r="L163" s="60"/>
      <c r="M163" s="53" t="str">
        <f t="shared" si="51"/>
        <v xml:space="preserve"> </v>
      </c>
      <c r="N163" s="59" t="str">
        <f t="shared" si="52"/>
        <v xml:space="preserve"> </v>
      </c>
      <c r="O163" s="60"/>
      <c r="P163" s="53" t="str">
        <f t="shared" si="53"/>
        <v xml:space="preserve"> </v>
      </c>
      <c r="Q163" s="59" t="str">
        <f t="shared" si="54"/>
        <v xml:space="preserve"> </v>
      </c>
      <c r="R163" s="60"/>
      <c r="S163" s="53" t="str">
        <f t="shared" si="55"/>
        <v xml:space="preserve"> </v>
      </c>
      <c r="T163" s="59" t="str">
        <f t="shared" si="56"/>
        <v xml:space="preserve"> </v>
      </c>
      <c r="V163" s="53" t="str">
        <f t="shared" si="57"/>
        <v>通天塔 - 试炼之塔 - 配置</v>
      </c>
      <c r="W163" s="76">
        <f t="shared" si="58"/>
        <v>3</v>
      </c>
    </row>
    <row r="165" spans="1:23" x14ac:dyDescent="0.25">
      <c r="B165" s="5" t="s">
        <v>748</v>
      </c>
      <c r="D165" s="73">
        <v>4</v>
      </c>
      <c r="E165" s="54">
        <v>6</v>
      </c>
      <c r="G165" s="53" t="str">
        <f t="shared" si="59"/>
        <v xml:space="preserve"> </v>
      </c>
      <c r="H165" s="57" t="str">
        <f t="shared" si="48"/>
        <v xml:space="preserve"> </v>
      </c>
      <c r="J165" s="53" t="str">
        <f t="shared" si="49"/>
        <v xml:space="preserve"> </v>
      </c>
      <c r="K165" s="89" t="str">
        <f t="shared" si="50"/>
        <v xml:space="preserve"> </v>
      </c>
      <c r="M165" s="53" t="str">
        <f t="shared" si="51"/>
        <v xml:space="preserve"> </v>
      </c>
      <c r="N165" s="89" t="str">
        <f t="shared" si="52"/>
        <v xml:space="preserve"> </v>
      </c>
      <c r="P165" s="53" t="str">
        <f t="shared" si="53"/>
        <v xml:space="preserve"> </v>
      </c>
      <c r="Q165" s="89" t="str">
        <f t="shared" si="54"/>
        <v xml:space="preserve"> </v>
      </c>
      <c r="S165" s="53" t="str">
        <f t="shared" si="55"/>
        <v xml:space="preserve"> </v>
      </c>
      <c r="T165" s="89" t="str">
        <f t="shared" si="56"/>
        <v xml:space="preserve"> </v>
      </c>
      <c r="V165" s="53" t="str">
        <f t="shared" si="57"/>
        <v>第三四章数值设计，配置</v>
      </c>
      <c r="W165" s="57">
        <f t="shared" si="58"/>
        <v>4</v>
      </c>
    </row>
    <row r="166" spans="1:23" x14ac:dyDescent="0.25">
      <c r="D166" s="73"/>
      <c r="G166" s="53"/>
      <c r="J166" s="53"/>
      <c r="K166" s="89"/>
      <c r="M166" s="53"/>
      <c r="N166" s="89"/>
      <c r="P166" s="53"/>
      <c r="Q166" s="89"/>
      <c r="S166" s="53"/>
      <c r="T166" s="89"/>
      <c r="V166" s="53"/>
    </row>
    <row r="167" spans="1:23" x14ac:dyDescent="0.25">
      <c r="G167" s="53" t="str">
        <f t="shared" si="59"/>
        <v xml:space="preserve"> </v>
      </c>
      <c r="H167" s="59" t="str">
        <f t="shared" si="48"/>
        <v xml:space="preserve"> </v>
      </c>
      <c r="I167" s="60"/>
      <c r="J167" s="53" t="str">
        <f t="shared" si="49"/>
        <v xml:space="preserve"> </v>
      </c>
      <c r="K167" s="59" t="str">
        <f t="shared" si="50"/>
        <v xml:space="preserve"> </v>
      </c>
      <c r="L167" s="60"/>
      <c r="M167" s="53" t="str">
        <f t="shared" si="51"/>
        <v xml:space="preserve"> </v>
      </c>
      <c r="N167" s="59" t="str">
        <f t="shared" si="52"/>
        <v xml:space="preserve"> </v>
      </c>
      <c r="O167" s="60"/>
      <c r="P167" s="53" t="str">
        <f t="shared" si="53"/>
        <v xml:space="preserve"> </v>
      </c>
      <c r="Q167" s="59" t="str">
        <f t="shared" si="54"/>
        <v xml:space="preserve"> </v>
      </c>
      <c r="R167" s="60"/>
      <c r="S167" s="53" t="str">
        <f t="shared" si="55"/>
        <v xml:space="preserve"> </v>
      </c>
      <c r="T167" s="59" t="str">
        <f t="shared" si="56"/>
        <v xml:space="preserve"> </v>
      </c>
      <c r="V167" s="53" t="str">
        <f t="shared" si="57"/>
        <v xml:space="preserve"> </v>
      </c>
      <c r="W167" s="76" t="str">
        <f t="shared" si="58"/>
        <v xml:space="preserve"> </v>
      </c>
    </row>
    <row r="168" spans="1:23" s="34" customFormat="1" x14ac:dyDescent="0.25">
      <c r="B168" s="37" t="s">
        <v>339</v>
      </c>
      <c r="C168" s="37"/>
      <c r="D168" s="35">
        <f>SUM(D137:D167)</f>
        <v>43.5</v>
      </c>
      <c r="E168" s="35"/>
      <c r="F168" s="36"/>
      <c r="H168" s="35">
        <f>SUM(H136:H167)</f>
        <v>3</v>
      </c>
      <c r="I168" s="38"/>
      <c r="K168" s="35">
        <f>SUM(K137:K167)</f>
        <v>6</v>
      </c>
      <c r="L168" s="38"/>
      <c r="N168" s="35">
        <f>SUM(N137:N167)</f>
        <v>5</v>
      </c>
      <c r="O168" s="38"/>
      <c r="Q168" s="35">
        <f>SUM(Q137:Q167)</f>
        <v>7</v>
      </c>
      <c r="R168" s="38"/>
      <c r="T168" s="35">
        <f>SUM(T137:T167)</f>
        <v>9</v>
      </c>
      <c r="U168" s="38"/>
      <c r="W168" s="35">
        <f>SUM(W137:W167)</f>
        <v>9</v>
      </c>
    </row>
    <row r="170" spans="1:23" x14ac:dyDescent="0.25">
      <c r="B170" s="73" t="s">
        <v>246</v>
      </c>
      <c r="C170" s="73"/>
      <c r="D170" s="73"/>
      <c r="G170" s="53"/>
      <c r="H170" s="59"/>
      <c r="I170" s="60"/>
      <c r="J170" s="53"/>
      <c r="K170" s="59"/>
      <c r="L170" s="60"/>
      <c r="M170" s="53"/>
      <c r="N170" s="59"/>
      <c r="O170" s="60"/>
      <c r="P170" s="53"/>
      <c r="Q170" s="59"/>
      <c r="R170" s="60"/>
      <c r="S170" s="53"/>
      <c r="T170" s="59"/>
    </row>
    <row r="171" spans="1:23" x14ac:dyDescent="0.25">
      <c r="B171" s="73"/>
      <c r="C171" s="73"/>
      <c r="D171" s="73"/>
      <c r="G171" s="53"/>
      <c r="H171" s="59"/>
      <c r="I171" s="60"/>
      <c r="J171" s="53"/>
      <c r="K171" s="59"/>
      <c r="L171" s="60"/>
      <c r="M171" s="53"/>
      <c r="N171" s="59"/>
      <c r="O171" s="60"/>
      <c r="P171" s="53"/>
      <c r="Q171" s="59"/>
      <c r="R171" s="60"/>
      <c r="S171" s="53"/>
      <c r="T171" s="59"/>
    </row>
    <row r="172" spans="1:23" x14ac:dyDescent="0.25">
      <c r="B172" s="73" t="s">
        <v>750</v>
      </c>
      <c r="C172" s="73"/>
      <c r="D172" s="73"/>
      <c r="G172" s="53"/>
      <c r="H172" s="59"/>
      <c r="I172" s="60"/>
      <c r="J172" s="53"/>
      <c r="K172" s="59"/>
      <c r="L172" s="60"/>
      <c r="M172" s="53"/>
      <c r="N172" s="59"/>
      <c r="O172" s="60"/>
      <c r="P172" s="53"/>
      <c r="Q172" s="59"/>
      <c r="R172" s="60"/>
      <c r="S172" s="53"/>
      <c r="T172" s="59"/>
    </row>
    <row r="173" spans="1:23" x14ac:dyDescent="0.25">
      <c r="B173" s="73" t="s">
        <v>678</v>
      </c>
      <c r="C173" s="73"/>
      <c r="D173" s="73">
        <v>3</v>
      </c>
      <c r="E173" s="54">
        <v>7</v>
      </c>
      <c r="G173" s="53"/>
      <c r="H173" s="59"/>
      <c r="I173" s="60"/>
      <c r="J173" s="53"/>
      <c r="K173" s="59"/>
      <c r="L173" s="60"/>
      <c r="M173" s="53"/>
      <c r="N173" s="59"/>
      <c r="O173" s="60"/>
      <c r="P173" s="53"/>
      <c r="Q173" s="59"/>
      <c r="R173" s="60"/>
      <c r="S173" s="53"/>
      <c r="T173" s="59"/>
    </row>
    <row r="174" spans="1:23" x14ac:dyDescent="0.25">
      <c r="B174" s="5" t="s">
        <v>383</v>
      </c>
      <c r="D174" s="54">
        <v>4</v>
      </c>
      <c r="E174" s="54">
        <v>6</v>
      </c>
      <c r="G174" s="53" t="str">
        <f>IF($E174=1,$B174," ")</f>
        <v xml:space="preserve"> </v>
      </c>
      <c r="H174" s="59" t="str">
        <f>IF($E174=1,$D174," ")</f>
        <v xml:space="preserve"> </v>
      </c>
      <c r="I174" s="60"/>
      <c r="J174" s="53" t="str">
        <f>IF($E174=2,$B174," ")</f>
        <v xml:space="preserve"> </v>
      </c>
      <c r="K174" s="59" t="str">
        <f>IF($E174=2,$D174," ")</f>
        <v xml:space="preserve"> </v>
      </c>
      <c r="L174" s="60"/>
      <c r="M174" s="53" t="str">
        <f>IF($E174=3,$B174," ")</f>
        <v xml:space="preserve"> </v>
      </c>
      <c r="N174" s="59" t="str">
        <f>IF($E174=3,$D174," ")</f>
        <v xml:space="preserve"> </v>
      </c>
      <c r="O174" s="60"/>
      <c r="P174" s="53" t="str">
        <f>IF($E174=4,$B174," ")</f>
        <v xml:space="preserve"> </v>
      </c>
      <c r="Q174" s="59" t="str">
        <f>IF($E174=4,$D174," ")</f>
        <v xml:space="preserve"> </v>
      </c>
      <c r="R174" s="60"/>
      <c r="S174" s="53" t="str">
        <f>IF($E174=5,$B174," ")</f>
        <v xml:space="preserve"> </v>
      </c>
      <c r="T174" s="59" t="str">
        <f>IF($E174=5,$D174," ")</f>
        <v xml:space="preserve"> </v>
      </c>
      <c r="V174" s="53" t="str">
        <f>IF($E174=6,$B174," ")</f>
        <v>1-2章困难副本数值设计</v>
      </c>
      <c r="W174" s="76">
        <f>IF($E174=6,$D174," ")</f>
        <v>4</v>
      </c>
    </row>
    <row r="175" spans="1:23" s="9" customFormat="1" x14ac:dyDescent="0.25">
      <c r="A175" s="34"/>
      <c r="B175" s="5" t="s">
        <v>214</v>
      </c>
      <c r="C175" s="73"/>
      <c r="D175" s="73">
        <v>3</v>
      </c>
      <c r="E175" s="54"/>
      <c r="F175" s="53"/>
      <c r="G175" s="53" t="str">
        <f>IF($E175=1,$B175," ")</f>
        <v xml:space="preserve"> </v>
      </c>
      <c r="H175" s="59" t="str">
        <f>IF($E175=1,$D175," ")</f>
        <v xml:space="preserve"> </v>
      </c>
      <c r="I175" s="60"/>
      <c r="J175" s="53" t="str">
        <f>IF($E175=2,$B175," ")</f>
        <v xml:space="preserve"> </v>
      </c>
      <c r="K175" s="59" t="str">
        <f>IF($E175=2,$D175," ")</f>
        <v xml:space="preserve"> </v>
      </c>
      <c r="L175" s="60"/>
      <c r="M175" s="53" t="str">
        <f>IF($E175=3,$B175," ")</f>
        <v xml:space="preserve"> </v>
      </c>
      <c r="N175" s="59" t="str">
        <f>IF($E175=3,$D175," ")</f>
        <v xml:space="preserve"> </v>
      </c>
      <c r="O175" s="60"/>
      <c r="P175" s="53" t="str">
        <f>IF($E175=4,$B175," ")</f>
        <v xml:space="preserve"> </v>
      </c>
      <c r="Q175" s="59" t="str">
        <f>IF($E175=4,$D175," ")</f>
        <v xml:space="preserve"> </v>
      </c>
      <c r="R175" s="60"/>
      <c r="S175" s="53" t="str">
        <f>IF($E175=5,$B175," ")</f>
        <v xml:space="preserve"> </v>
      </c>
      <c r="T175" s="59" t="str">
        <f>IF($E175=5,$D175," ")</f>
        <v xml:space="preserve"> </v>
      </c>
      <c r="V175" s="5"/>
      <c r="W175" s="57"/>
    </row>
    <row r="176" spans="1:23" x14ac:dyDescent="0.25">
      <c r="B176" s="5" t="s">
        <v>213</v>
      </c>
      <c r="D176" s="54">
        <v>3</v>
      </c>
      <c r="G176" s="53" t="str">
        <f>IF($E176=1,$B176," ")</f>
        <v xml:space="preserve"> </v>
      </c>
      <c r="H176" s="59" t="str">
        <f>IF($E176=1,$D176," ")</f>
        <v xml:space="preserve"> </v>
      </c>
      <c r="I176" s="60"/>
      <c r="J176" s="53" t="str">
        <f>IF($E176=2,$B176," ")</f>
        <v xml:space="preserve"> </v>
      </c>
      <c r="K176" s="59" t="str">
        <f>IF($E176=2,$D176," ")</f>
        <v xml:space="preserve"> </v>
      </c>
      <c r="L176" s="60"/>
      <c r="M176" s="53" t="str">
        <f>IF($E176=3,$B176," ")</f>
        <v xml:space="preserve"> </v>
      </c>
      <c r="N176" s="59" t="str">
        <f>IF($E176=3,$D176," ")</f>
        <v xml:space="preserve"> </v>
      </c>
      <c r="O176" s="60"/>
      <c r="P176" s="53" t="str">
        <f>IF($E176=4,$B176," ")</f>
        <v xml:space="preserve"> </v>
      </c>
      <c r="Q176" s="59" t="str">
        <f>IF($E176=4,$D176," ")</f>
        <v xml:space="preserve"> </v>
      </c>
      <c r="R176" s="60"/>
      <c r="S176" s="53" t="str">
        <f>IF($E176=5,$B176," ")</f>
        <v xml:space="preserve"> </v>
      </c>
      <c r="T176" s="59" t="str">
        <f>IF($E176=5,$D176," ")</f>
        <v xml:space="preserve"> </v>
      </c>
    </row>
    <row r="177" spans="1:23" x14ac:dyDescent="0.25">
      <c r="B177" s="52" t="s">
        <v>384</v>
      </c>
      <c r="D177" s="61">
        <v>6</v>
      </c>
      <c r="G177" s="53" t="str">
        <f>IF($E177=1,$B177," ")</f>
        <v xml:space="preserve"> </v>
      </c>
      <c r="H177" s="59" t="str">
        <f>IF($E177=1,$D177," ")</f>
        <v xml:space="preserve"> </v>
      </c>
      <c r="I177" s="60"/>
      <c r="J177" s="53" t="str">
        <f>IF($E177=2,$B177," ")</f>
        <v xml:space="preserve"> </v>
      </c>
      <c r="K177" s="59" t="str">
        <f>IF($E177=2,$D177," ")</f>
        <v xml:space="preserve"> </v>
      </c>
      <c r="L177" s="60"/>
      <c r="M177" s="53" t="str">
        <f>IF($E177=3,$B177," ")</f>
        <v xml:space="preserve"> </v>
      </c>
      <c r="N177" s="59" t="str">
        <f>IF($E177=3,$D177," ")</f>
        <v xml:space="preserve"> </v>
      </c>
      <c r="O177" s="60"/>
      <c r="P177" s="53" t="str">
        <f>IF($E177=4,$B177," ")</f>
        <v xml:space="preserve"> </v>
      </c>
      <c r="Q177" s="59" t="str">
        <f>IF($E177=4,$D177," ")</f>
        <v xml:space="preserve"> </v>
      </c>
      <c r="R177" s="60"/>
      <c r="S177" s="53" t="str">
        <f>IF($E177=5,$B177," ")</f>
        <v xml:space="preserve"> </v>
      </c>
      <c r="T177" s="59" t="str">
        <f>IF($E177=5,$D177," ")</f>
        <v xml:space="preserve"> </v>
      </c>
    </row>
    <row r="178" spans="1:23" s="9" customFormat="1" x14ac:dyDescent="0.25">
      <c r="A178" s="34"/>
      <c r="B178" s="52" t="s">
        <v>385</v>
      </c>
      <c r="C178" s="5"/>
      <c r="D178" s="61">
        <v>12</v>
      </c>
      <c r="E178" s="54"/>
      <c r="F178" s="53"/>
      <c r="G178" s="53"/>
      <c r="H178" s="59"/>
      <c r="I178" s="60"/>
      <c r="J178" s="53"/>
      <c r="K178" s="59"/>
      <c r="L178" s="60"/>
      <c r="M178" s="53"/>
      <c r="N178" s="59"/>
      <c r="O178" s="60"/>
      <c r="P178" s="53"/>
      <c r="Q178" s="59"/>
      <c r="R178" s="60"/>
      <c r="S178" s="53"/>
      <c r="T178" s="59"/>
      <c r="V178" s="5"/>
      <c r="W178" s="57"/>
    </row>
    <row r="180" spans="1:23" x14ac:dyDescent="0.25">
      <c r="B180" s="37" t="s">
        <v>365</v>
      </c>
      <c r="D180" s="35">
        <f>SUM(D175:D179)</f>
        <v>24</v>
      </c>
      <c r="F180" s="53" t="str">
        <f t="shared" ref="F180:T180" si="60">IF($E180=1,$B180," ")</f>
        <v xml:space="preserve"> </v>
      </c>
      <c r="G180" s="53" t="str">
        <f t="shared" si="60"/>
        <v xml:space="preserve"> </v>
      </c>
      <c r="H180" s="76" t="str">
        <f t="shared" si="60"/>
        <v xml:space="preserve"> </v>
      </c>
      <c r="I180" s="53" t="str">
        <f t="shared" si="60"/>
        <v xml:space="preserve"> </v>
      </c>
      <c r="J180" s="53" t="str">
        <f t="shared" si="60"/>
        <v xml:space="preserve"> </v>
      </c>
      <c r="K180" s="53" t="str">
        <f t="shared" si="60"/>
        <v xml:space="preserve"> </v>
      </c>
      <c r="L180" s="53" t="str">
        <f t="shared" si="60"/>
        <v xml:space="preserve"> </v>
      </c>
      <c r="M180" s="53" t="str">
        <f t="shared" si="60"/>
        <v xml:space="preserve"> </v>
      </c>
      <c r="N180" s="53" t="str">
        <f t="shared" si="60"/>
        <v xml:space="preserve"> </v>
      </c>
      <c r="O180" s="53" t="str">
        <f t="shared" si="60"/>
        <v xml:space="preserve"> </v>
      </c>
      <c r="P180" s="53" t="str">
        <f t="shared" si="60"/>
        <v xml:space="preserve"> </v>
      </c>
      <c r="Q180" s="53" t="str">
        <f t="shared" si="60"/>
        <v xml:space="preserve"> </v>
      </c>
      <c r="R180" s="53" t="str">
        <f t="shared" si="60"/>
        <v xml:space="preserve"> </v>
      </c>
      <c r="S180" s="53" t="str">
        <f t="shared" si="60"/>
        <v xml:space="preserve"> </v>
      </c>
      <c r="T180" s="53" t="str">
        <f t="shared" si="60"/>
        <v xml:space="preserve"> </v>
      </c>
    </row>
    <row r="182" spans="1:23" s="67" customFormat="1" x14ac:dyDescent="0.25">
      <c r="D182" s="65"/>
      <c r="E182" s="65"/>
      <c r="F182" s="66"/>
      <c r="H182" s="68"/>
      <c r="I182" s="69"/>
      <c r="L182" s="69"/>
      <c r="O182" s="69"/>
      <c r="R182" s="69"/>
      <c r="U182" s="69"/>
      <c r="W182" s="68"/>
    </row>
    <row r="183" spans="1:23" x14ac:dyDescent="0.25">
      <c r="A183" s="34" t="s">
        <v>386</v>
      </c>
      <c r="B183" s="75"/>
      <c r="C183" s="75"/>
      <c r="D183" s="75"/>
      <c r="G183" s="75"/>
      <c r="H183" s="77"/>
      <c r="I183" s="60"/>
      <c r="J183" s="52"/>
    </row>
    <row r="184" spans="1:23" x14ac:dyDescent="0.25">
      <c r="B184" s="105" t="s">
        <v>222</v>
      </c>
      <c r="C184" s="75"/>
      <c r="D184" s="75">
        <v>1</v>
      </c>
      <c r="E184" s="54">
        <v>1</v>
      </c>
      <c r="G184" s="53" t="str">
        <f t="shared" ref="G184:G209" si="61">IF($E184=1,$B184," ")</f>
        <v>前2天内容调整-测试版本配置，debug</v>
      </c>
      <c r="H184" s="59">
        <f t="shared" ref="H184:H209" si="62">IF($E184=1,$D184," ")</f>
        <v>1</v>
      </c>
      <c r="I184" s="60"/>
      <c r="J184" s="53" t="str">
        <f t="shared" ref="J184:J209" si="63">IF($E184=2,$B184," ")</f>
        <v xml:space="preserve"> </v>
      </c>
      <c r="K184" s="59" t="str">
        <f t="shared" ref="K184:K209" si="64">IF($E184=2,$D184," ")</f>
        <v xml:space="preserve"> </v>
      </c>
      <c r="L184" s="60"/>
      <c r="M184" s="53" t="str">
        <f t="shared" ref="M184:M209" si="65">IF($E184=3,$B184," ")</f>
        <v xml:space="preserve"> </v>
      </c>
      <c r="N184" s="59" t="str">
        <f t="shared" ref="N184:N209" si="66">IF($E184=3,$D184," ")</f>
        <v xml:space="preserve"> </v>
      </c>
      <c r="O184" s="60"/>
      <c r="P184" s="53" t="str">
        <f t="shared" ref="P184:P209" si="67">IF($E184=4,$B184," ")</f>
        <v xml:space="preserve"> </v>
      </c>
      <c r="Q184" s="59" t="str">
        <f t="shared" ref="Q184:Q209" si="68">IF($E184=4,$D184," ")</f>
        <v xml:space="preserve"> </v>
      </c>
      <c r="R184" s="60"/>
      <c r="S184" s="53" t="str">
        <f t="shared" ref="S184:S209" si="69">IF($E184=5,$B184," ")</f>
        <v xml:space="preserve"> </v>
      </c>
      <c r="T184" s="59" t="str">
        <f t="shared" ref="T184:T209" si="70">IF($E184=5,$D184," ")</f>
        <v xml:space="preserve"> </v>
      </c>
      <c r="V184" s="53" t="str">
        <f t="shared" ref="V184:V209" si="71">IF($E184=6,$B184," ")</f>
        <v xml:space="preserve"> </v>
      </c>
      <c r="W184" s="76" t="str">
        <f t="shared" ref="W184:W209" si="72">IF($E184=6,$D184," ")</f>
        <v xml:space="preserve"> </v>
      </c>
    </row>
    <row r="185" spans="1:23" ht="34" x14ac:dyDescent="0.25">
      <c r="B185" s="105" t="s">
        <v>663</v>
      </c>
      <c r="D185" s="54">
        <v>0.5</v>
      </c>
      <c r="E185" s="54">
        <v>1</v>
      </c>
      <c r="F185" s="53" t="s">
        <v>665</v>
      </c>
      <c r="G185" s="53" t="str">
        <f t="shared" si="61"/>
        <v>道具指引回归</v>
      </c>
      <c r="H185" s="59">
        <f t="shared" si="62"/>
        <v>0.5</v>
      </c>
      <c r="I185" s="60"/>
      <c r="J185" s="53" t="str">
        <f t="shared" si="63"/>
        <v xml:space="preserve"> </v>
      </c>
      <c r="K185" s="59" t="str">
        <f t="shared" si="64"/>
        <v xml:space="preserve"> </v>
      </c>
      <c r="L185" s="60"/>
      <c r="M185" s="53" t="str">
        <f t="shared" si="65"/>
        <v xml:space="preserve"> </v>
      </c>
      <c r="N185" s="59" t="str">
        <f t="shared" si="66"/>
        <v xml:space="preserve"> </v>
      </c>
      <c r="O185" s="60"/>
      <c r="P185" s="53" t="str">
        <f t="shared" si="67"/>
        <v xml:space="preserve"> </v>
      </c>
      <c r="Q185" s="59" t="str">
        <f t="shared" si="68"/>
        <v xml:space="preserve"> </v>
      </c>
      <c r="R185" s="60"/>
      <c r="S185" s="53" t="str">
        <f t="shared" si="69"/>
        <v xml:space="preserve"> </v>
      </c>
      <c r="T185" s="59" t="str">
        <f t="shared" si="70"/>
        <v xml:space="preserve"> </v>
      </c>
      <c r="V185" s="53" t="str">
        <f t="shared" si="71"/>
        <v xml:space="preserve"> </v>
      </c>
      <c r="W185" s="76" t="str">
        <f t="shared" si="72"/>
        <v xml:space="preserve"> </v>
      </c>
    </row>
    <row r="186" spans="1:23" x14ac:dyDescent="0.25">
      <c r="B186" s="105" t="s">
        <v>672</v>
      </c>
      <c r="D186" s="54">
        <v>1</v>
      </c>
      <c r="E186" s="54">
        <v>1</v>
      </c>
      <c r="G186" s="53" t="str">
        <f t="shared" si="61"/>
        <v>商店内容设计</v>
      </c>
      <c r="H186" s="59">
        <f t="shared" si="62"/>
        <v>1</v>
      </c>
      <c r="I186" s="60"/>
      <c r="J186" s="53"/>
      <c r="K186" s="59"/>
      <c r="L186" s="60"/>
      <c r="M186" s="53"/>
      <c r="N186" s="59"/>
      <c r="O186" s="60"/>
      <c r="P186" s="53"/>
      <c r="Q186" s="59"/>
      <c r="R186" s="60"/>
      <c r="S186" s="53"/>
      <c r="T186" s="59"/>
      <c r="V186" s="53"/>
      <c r="W186" s="76"/>
    </row>
    <row r="187" spans="1:23" ht="51" x14ac:dyDescent="0.25">
      <c r="B187" s="105" t="s">
        <v>387</v>
      </c>
      <c r="D187" s="54">
        <v>3</v>
      </c>
      <c r="E187" s="54">
        <v>2</v>
      </c>
      <c r="F187" s="53" t="s">
        <v>691</v>
      </c>
      <c r="G187" s="53" t="str">
        <f t="shared" si="61"/>
        <v xml:space="preserve"> </v>
      </c>
      <c r="H187" s="59" t="str">
        <f t="shared" si="62"/>
        <v xml:space="preserve"> </v>
      </c>
      <c r="I187" s="60"/>
      <c r="J187" s="53" t="str">
        <f t="shared" si="63"/>
        <v>4个章节相关数值设计补漏</v>
      </c>
      <c r="K187" s="59">
        <f t="shared" si="64"/>
        <v>3</v>
      </c>
      <c r="L187" s="60"/>
      <c r="M187" s="53" t="str">
        <f t="shared" si="65"/>
        <v xml:space="preserve"> </v>
      </c>
      <c r="N187" s="59" t="str">
        <f t="shared" si="66"/>
        <v xml:space="preserve"> </v>
      </c>
      <c r="O187" s="60"/>
      <c r="P187" s="53" t="str">
        <f t="shared" si="67"/>
        <v xml:space="preserve"> </v>
      </c>
      <c r="Q187" s="59" t="str">
        <f t="shared" si="68"/>
        <v xml:space="preserve"> </v>
      </c>
      <c r="R187" s="60"/>
      <c r="S187" s="53" t="str">
        <f t="shared" si="69"/>
        <v xml:space="preserve"> </v>
      </c>
      <c r="T187" s="59" t="str">
        <f t="shared" si="70"/>
        <v xml:space="preserve"> </v>
      </c>
      <c r="V187" s="53" t="str">
        <f t="shared" si="71"/>
        <v xml:space="preserve"> </v>
      </c>
      <c r="W187" s="76" t="str">
        <f t="shared" si="72"/>
        <v xml:space="preserve"> </v>
      </c>
    </row>
    <row r="188" spans="1:23" x14ac:dyDescent="0.25">
      <c r="B188" s="105" t="s">
        <v>388</v>
      </c>
      <c r="D188" s="54">
        <v>2</v>
      </c>
      <c r="E188" s="54">
        <v>2</v>
      </c>
      <c r="G188" s="53" t="str">
        <f>IF($E188=1,$B188," ")</f>
        <v xml:space="preserve"> </v>
      </c>
      <c r="H188" s="59" t="str">
        <f>IF($E188=1,$D188," ")</f>
        <v xml:space="preserve"> </v>
      </c>
      <c r="I188" s="60"/>
      <c r="J188" s="53" t="str">
        <f>IF($E188=2,$B188," ")</f>
        <v>第3 -4章副本配置Reward</v>
      </c>
      <c r="K188" s="59">
        <f>IF($E188=2,$D188," ")</f>
        <v>2</v>
      </c>
      <c r="L188" s="60"/>
      <c r="M188" s="53" t="str">
        <f>IF($E188=3,$B188," ")</f>
        <v xml:space="preserve"> </v>
      </c>
      <c r="N188" s="59" t="str">
        <f>IF($E188=3,$D188," ")</f>
        <v xml:space="preserve"> </v>
      </c>
      <c r="O188" s="60"/>
      <c r="P188" s="53" t="str">
        <f>IF($E188=4,$B188," ")</f>
        <v xml:space="preserve"> </v>
      </c>
      <c r="Q188" s="59" t="str">
        <f>IF($E188=4,$D188," ")</f>
        <v xml:space="preserve"> </v>
      </c>
      <c r="R188" s="60"/>
      <c r="S188" s="53" t="str">
        <f>IF($E188=5,$B188," ")</f>
        <v xml:space="preserve"> </v>
      </c>
      <c r="T188" s="59" t="str">
        <f>IF($E188=5,$D188," ")</f>
        <v xml:space="preserve"> </v>
      </c>
      <c r="V188" s="53" t="str">
        <f>IF($E188=6,$B188," ")</f>
        <v xml:space="preserve"> </v>
      </c>
      <c r="W188" s="76" t="str">
        <f>IF($E188=6,$D188," ")</f>
        <v xml:space="preserve"> </v>
      </c>
    </row>
    <row r="189" spans="1:23" x14ac:dyDescent="0.25">
      <c r="B189" s="105" t="s">
        <v>673</v>
      </c>
      <c r="D189" s="54">
        <v>1</v>
      </c>
      <c r="E189" s="54">
        <v>2</v>
      </c>
      <c r="G189" s="53" t="str">
        <f>IF($E189=1,$B189," ")</f>
        <v xml:space="preserve"> </v>
      </c>
      <c r="H189" s="59" t="str">
        <f>IF($E189=1,$D189," ")</f>
        <v xml:space="preserve"> </v>
      </c>
      <c r="I189" s="60"/>
      <c r="J189" s="53" t="str">
        <f>IF($E189=2,$B189," ")</f>
        <v>商店内容配置</v>
      </c>
      <c r="K189" s="59">
        <f>IF($E189=2,$D189," ")</f>
        <v>1</v>
      </c>
      <c r="L189" s="60"/>
      <c r="M189" s="53" t="str">
        <f>IF($E189=3,$B189," ")</f>
        <v xml:space="preserve"> </v>
      </c>
      <c r="N189" s="59" t="str">
        <f>IF($E189=3,$D189," ")</f>
        <v xml:space="preserve"> </v>
      </c>
      <c r="O189" s="60"/>
      <c r="P189" s="53" t="str">
        <f>IF($E189=4,$B189," ")</f>
        <v xml:space="preserve"> </v>
      </c>
      <c r="Q189" s="59" t="str">
        <f>IF($E189=4,$D189," ")</f>
        <v xml:space="preserve"> </v>
      </c>
      <c r="R189" s="60"/>
      <c r="S189" s="53" t="str">
        <f>IF($E189=5,$B189," ")</f>
        <v xml:space="preserve"> </v>
      </c>
      <c r="T189" s="59" t="str">
        <f>IF($E189=5,$D189," ")</f>
        <v xml:space="preserve"> </v>
      </c>
      <c r="V189" s="53" t="str">
        <f>IF($E189=6,$B189," ")</f>
        <v xml:space="preserve"> </v>
      </c>
      <c r="W189" s="76" t="str">
        <f>IF($E189=6,$D189," ")</f>
        <v xml:space="preserve"> </v>
      </c>
    </row>
    <row r="190" spans="1:23" x14ac:dyDescent="0.25">
      <c r="B190" s="107"/>
      <c r="G190" s="53"/>
      <c r="H190" s="59"/>
      <c r="I190" s="60"/>
      <c r="J190" s="53"/>
      <c r="K190" s="59"/>
      <c r="L190" s="60"/>
      <c r="M190" s="53"/>
      <c r="N190" s="59"/>
      <c r="O190" s="60"/>
      <c r="P190" s="53"/>
      <c r="Q190" s="59"/>
      <c r="R190" s="60"/>
      <c r="S190" s="53"/>
      <c r="T190" s="59"/>
      <c r="V190" s="53"/>
      <c r="W190" s="76"/>
    </row>
    <row r="191" spans="1:23" x14ac:dyDescent="0.25">
      <c r="B191" s="107" t="s">
        <v>389</v>
      </c>
      <c r="D191" s="54">
        <v>1</v>
      </c>
      <c r="E191" s="54">
        <v>3</v>
      </c>
      <c r="F191" s="53" t="s">
        <v>122</v>
      </c>
      <c r="G191" s="53" t="str">
        <f>IF($E191=1,$B191," ")</f>
        <v xml:space="preserve"> </v>
      </c>
      <c r="H191" s="59" t="str">
        <f>IF($E191=1,$D191," ")</f>
        <v xml:space="preserve"> </v>
      </c>
      <c r="I191" s="60"/>
      <c r="J191" s="53" t="str">
        <f>IF($E191=2,$B191," ")</f>
        <v xml:space="preserve"> </v>
      </c>
      <c r="K191" s="59" t="str">
        <f>IF($E191=2,$D191," ")</f>
        <v xml:space="preserve"> </v>
      </c>
      <c r="L191" s="60"/>
      <c r="M191" s="53" t="str">
        <f>IF($E191=3,$B191," ")</f>
        <v>第3 -4章副本配置Reward - debug</v>
      </c>
      <c r="N191" s="59">
        <f>IF($E191=3,$D191," ")</f>
        <v>1</v>
      </c>
      <c r="O191" s="60"/>
      <c r="P191" s="53" t="str">
        <f>IF($E191=4,$B191," ")</f>
        <v xml:space="preserve"> </v>
      </c>
      <c r="Q191" s="59" t="str">
        <f>IF($E191=4,$D191," ")</f>
        <v xml:space="preserve"> </v>
      </c>
      <c r="R191" s="60"/>
      <c r="S191" s="53" t="str">
        <f>IF($E191=5,$B191," ")</f>
        <v xml:space="preserve"> </v>
      </c>
      <c r="T191" s="59" t="str">
        <f>IF($E191=5,$D191," ")</f>
        <v xml:space="preserve"> </v>
      </c>
      <c r="V191" s="53" t="str">
        <f>IF($E191=6,$B191," ")</f>
        <v xml:space="preserve"> </v>
      </c>
      <c r="W191" s="76" t="str">
        <f>IF($E191=6,$D191," ")</f>
        <v xml:space="preserve"> </v>
      </c>
    </row>
    <row r="192" spans="1:23" x14ac:dyDescent="0.25">
      <c r="A192" s="5"/>
      <c r="B192" s="105" t="s">
        <v>696</v>
      </c>
      <c r="D192" s="54">
        <v>2</v>
      </c>
      <c r="E192" s="54">
        <v>3</v>
      </c>
      <c r="G192" s="53" t="str">
        <f>IF($E192=1,$B192," ")</f>
        <v xml:space="preserve"> </v>
      </c>
      <c r="H192" s="59" t="str">
        <f>IF($E192=1,$D192," ")</f>
        <v xml:space="preserve"> </v>
      </c>
      <c r="I192" s="60"/>
      <c r="J192" s="53" t="str">
        <f>IF($E192=2,$B192," ")</f>
        <v xml:space="preserve"> </v>
      </c>
      <c r="K192" s="59" t="str">
        <f>IF($E192=2,$D192," ")</f>
        <v xml:space="preserve"> </v>
      </c>
      <c r="L192" s="60"/>
      <c r="M192" s="53" t="str">
        <f>IF($E192=3,$B192," ")</f>
        <v>战力模型 - （进阶公式补充， 3-4章）</v>
      </c>
      <c r="N192" s="59">
        <f>IF($E192=3,$D192," ")</f>
        <v>2</v>
      </c>
      <c r="O192" s="60"/>
      <c r="P192" s="53" t="str">
        <f>IF($E192=4,$B192," ")</f>
        <v xml:space="preserve"> </v>
      </c>
      <c r="Q192" s="59" t="str">
        <f>IF($E192=4,$D192," ")</f>
        <v xml:space="preserve"> </v>
      </c>
      <c r="R192" s="60"/>
      <c r="S192" s="53" t="str">
        <f>IF($E192=5,$B192," ")</f>
        <v xml:space="preserve"> </v>
      </c>
      <c r="T192" s="59" t="str">
        <f>IF($E192=5,$D192," ")</f>
        <v xml:space="preserve"> </v>
      </c>
      <c r="V192" s="53" t="str">
        <f>IF($E192=6,$B192," ")</f>
        <v xml:space="preserve"> </v>
      </c>
      <c r="W192" s="76" t="str">
        <f>IF($E192=6,$D192," ")</f>
        <v xml:space="preserve"> </v>
      </c>
    </row>
    <row r="193" spans="1:23" x14ac:dyDescent="0.25">
      <c r="A193" s="5"/>
      <c r="B193" s="105" t="s">
        <v>796</v>
      </c>
      <c r="D193" s="54">
        <v>2</v>
      </c>
      <c r="E193" s="54">
        <v>3</v>
      </c>
      <c r="F193" s="53" t="s">
        <v>671</v>
      </c>
      <c r="G193" s="53" t="str">
        <f t="shared" si="61"/>
        <v xml:space="preserve"> </v>
      </c>
      <c r="H193" s="59" t="str">
        <f t="shared" si="62"/>
        <v xml:space="preserve"> </v>
      </c>
      <c r="I193" s="60"/>
      <c r="J193" s="53" t="str">
        <f t="shared" si="63"/>
        <v xml:space="preserve"> </v>
      </c>
      <c r="K193" s="59" t="str">
        <f t="shared" si="64"/>
        <v xml:space="preserve"> </v>
      </c>
      <c r="L193" s="60"/>
      <c r="M193" s="53" t="str">
        <f t="shared" si="65"/>
        <v>抽蛋内容设计，配置</v>
      </c>
      <c r="N193" s="59">
        <f t="shared" si="66"/>
        <v>2</v>
      </c>
      <c r="O193" s="60"/>
      <c r="P193" s="53" t="str">
        <f t="shared" si="67"/>
        <v xml:space="preserve"> </v>
      </c>
      <c r="Q193" s="59" t="str">
        <f t="shared" si="68"/>
        <v xml:space="preserve"> </v>
      </c>
      <c r="R193" s="60"/>
      <c r="S193" s="53" t="str">
        <f t="shared" si="69"/>
        <v xml:space="preserve"> </v>
      </c>
      <c r="T193" s="59" t="str">
        <f t="shared" si="70"/>
        <v xml:space="preserve"> </v>
      </c>
      <c r="V193" s="53" t="str">
        <f t="shared" si="71"/>
        <v xml:space="preserve"> </v>
      </c>
      <c r="W193" s="76" t="str">
        <f t="shared" si="72"/>
        <v xml:space="preserve"> </v>
      </c>
    </row>
    <row r="194" spans="1:23" x14ac:dyDescent="0.25">
      <c r="B194" s="107" t="s">
        <v>212</v>
      </c>
      <c r="D194" s="54">
        <v>1</v>
      </c>
      <c r="E194" s="54">
        <v>3</v>
      </c>
      <c r="G194" s="53" t="str">
        <f>IF($E194=1,$B194," ")</f>
        <v xml:space="preserve"> </v>
      </c>
      <c r="H194" s="59" t="str">
        <f>IF($E194=1,$D194," ")</f>
        <v xml:space="preserve"> </v>
      </c>
      <c r="I194" s="60"/>
      <c r="J194" s="53" t="str">
        <f>IF($E194=2,$B194," ")</f>
        <v xml:space="preserve"> </v>
      </c>
      <c r="K194" s="59" t="str">
        <f>IF($E194=2,$D194," ")</f>
        <v xml:space="preserve"> </v>
      </c>
      <c r="L194" s="60"/>
      <c r="M194" s="53" t="str">
        <f>IF($E194=3,$B194," ")</f>
        <v>通天塔-金钱，经验副本配置</v>
      </c>
      <c r="N194" s="59">
        <f>IF($E194=3,$D194," ")</f>
        <v>1</v>
      </c>
      <c r="O194" s="60"/>
      <c r="P194" s="53" t="str">
        <f>IF($E194=4,$B194," ")</f>
        <v xml:space="preserve"> </v>
      </c>
      <c r="Q194" s="59" t="str">
        <f>IF($E194=4,$D194," ")</f>
        <v xml:space="preserve"> </v>
      </c>
      <c r="R194" s="60"/>
      <c r="S194" s="53" t="str">
        <f>IF($E194=5,$B194," ")</f>
        <v xml:space="preserve"> </v>
      </c>
      <c r="T194" s="59" t="str">
        <f>IF($E194=5,$D194," ")</f>
        <v xml:space="preserve"> </v>
      </c>
      <c r="V194" s="53" t="str">
        <f>IF($E194=6,$B194," ")</f>
        <v xml:space="preserve"> </v>
      </c>
      <c r="W194" s="76" t="str">
        <f>IF($E194=6,$D194," ")</f>
        <v xml:space="preserve"> </v>
      </c>
    </row>
    <row r="195" spans="1:23" x14ac:dyDescent="0.25">
      <c r="A195" s="5"/>
      <c r="B195" s="52"/>
      <c r="G195" s="53"/>
      <c r="H195" s="59"/>
      <c r="I195" s="60"/>
      <c r="J195" s="53"/>
      <c r="K195" s="59"/>
      <c r="L195" s="60"/>
      <c r="M195" s="53"/>
      <c r="N195" s="59"/>
      <c r="O195" s="60"/>
      <c r="P195" s="53"/>
      <c r="Q195" s="59"/>
      <c r="R195" s="60"/>
      <c r="S195" s="53"/>
      <c r="T195" s="59"/>
      <c r="V195" s="53"/>
      <c r="W195" s="76"/>
    </row>
    <row r="196" spans="1:23" x14ac:dyDescent="0.25">
      <c r="A196" s="5"/>
      <c r="B196" s="105" t="s">
        <v>201</v>
      </c>
      <c r="D196" s="54">
        <v>2</v>
      </c>
      <c r="E196" s="54">
        <v>4</v>
      </c>
      <c r="F196" s="53" t="s">
        <v>674</v>
      </c>
      <c r="G196" s="53" t="str">
        <f t="shared" si="61"/>
        <v xml:space="preserve"> </v>
      </c>
      <c r="H196" s="59" t="str">
        <f t="shared" si="62"/>
        <v xml:space="preserve"> </v>
      </c>
      <c r="I196" s="60"/>
      <c r="J196" s="53" t="str">
        <f t="shared" si="63"/>
        <v xml:space="preserve"> </v>
      </c>
      <c r="K196" s="59" t="str">
        <f t="shared" si="64"/>
        <v xml:space="preserve"> </v>
      </c>
      <c r="L196" s="60"/>
      <c r="M196" s="53" t="str">
        <f t="shared" si="65"/>
        <v xml:space="preserve"> </v>
      </c>
      <c r="N196" s="59" t="str">
        <f t="shared" si="66"/>
        <v xml:space="preserve"> </v>
      </c>
      <c r="O196" s="60"/>
      <c r="P196" s="53" t="str">
        <f t="shared" si="67"/>
        <v>PVP奖励配置</v>
      </c>
      <c r="Q196" s="59">
        <f t="shared" si="68"/>
        <v>2</v>
      </c>
      <c r="R196" s="60"/>
      <c r="S196" s="53" t="str">
        <f t="shared" si="69"/>
        <v xml:space="preserve"> </v>
      </c>
      <c r="T196" s="59" t="str">
        <f t="shared" si="70"/>
        <v xml:space="preserve"> </v>
      </c>
      <c r="V196" s="53" t="str">
        <f t="shared" si="71"/>
        <v xml:space="preserve"> </v>
      </c>
      <c r="W196" s="76" t="str">
        <f t="shared" si="72"/>
        <v xml:space="preserve"> </v>
      </c>
    </row>
    <row r="197" spans="1:23" ht="34" x14ac:dyDescent="0.25">
      <c r="B197" s="5" t="s">
        <v>219</v>
      </c>
      <c r="D197" s="54">
        <v>2</v>
      </c>
      <c r="E197" s="54">
        <v>4</v>
      </c>
      <c r="G197" s="53" t="str">
        <f>IF($E197=1,$B197," ")</f>
        <v xml:space="preserve"> </v>
      </c>
      <c r="H197" s="59" t="str">
        <f>IF($E197=1,$D197," ")</f>
        <v xml:space="preserve"> </v>
      </c>
      <c r="I197" s="60"/>
      <c r="J197" s="53" t="str">
        <f>IF($E197=2,$B197," ")</f>
        <v xml:space="preserve"> </v>
      </c>
      <c r="K197" s="59" t="str">
        <f>IF($E197=2,$D197," ")</f>
        <v xml:space="preserve"> </v>
      </c>
      <c r="L197" s="60"/>
      <c r="M197" s="53" t="str">
        <f>IF($E197=3,$B197," ")</f>
        <v xml:space="preserve"> </v>
      </c>
      <c r="N197" s="59" t="str">
        <f>IF($E197=3,$D197," ")</f>
        <v xml:space="preserve"> </v>
      </c>
      <c r="O197" s="60"/>
      <c r="P197" s="53" t="str">
        <f>IF($E197=4,$B197," ")</f>
        <v>通天塔-金钱，经验副本配置-debug</v>
      </c>
      <c r="Q197" s="59">
        <f>IF($E197=4,$D197," ")</f>
        <v>2</v>
      </c>
      <c r="R197" s="60"/>
      <c r="S197" s="53" t="str">
        <f>IF($E197=5,$B197," ")</f>
        <v xml:space="preserve"> </v>
      </c>
      <c r="T197" s="59" t="str">
        <f>IF($E197=5,$D197," ")</f>
        <v xml:space="preserve"> </v>
      </c>
      <c r="V197" s="53" t="str">
        <f>IF($E197=6,$B197," ")</f>
        <v xml:space="preserve"> </v>
      </c>
      <c r="W197" s="76" t="str">
        <f>IF($E197=6,$D197," ")</f>
        <v xml:space="preserve"> </v>
      </c>
    </row>
    <row r="198" spans="1:23" x14ac:dyDescent="0.25">
      <c r="G198" s="53"/>
      <c r="H198" s="59"/>
      <c r="I198" s="60"/>
      <c r="J198" s="53"/>
      <c r="K198" s="59"/>
      <c r="L198" s="60"/>
      <c r="M198" s="53"/>
      <c r="N198" s="59"/>
      <c r="O198" s="60"/>
      <c r="P198" s="53"/>
      <c r="Q198" s="59"/>
      <c r="R198" s="60"/>
      <c r="S198" s="53"/>
      <c r="T198" s="59"/>
      <c r="V198" s="53"/>
      <c r="W198" s="76"/>
    </row>
    <row r="199" spans="1:23" x14ac:dyDescent="0.25">
      <c r="B199" s="107" t="s">
        <v>797</v>
      </c>
      <c r="D199" s="54">
        <v>0.5</v>
      </c>
      <c r="E199" s="54">
        <v>5</v>
      </c>
      <c r="G199" s="53"/>
      <c r="H199" s="59"/>
      <c r="I199" s="60"/>
      <c r="J199" s="53"/>
      <c r="K199" s="59"/>
      <c r="L199" s="60"/>
      <c r="M199" s="53"/>
      <c r="N199" s="59"/>
      <c r="O199" s="60"/>
      <c r="P199" s="53"/>
      <c r="Q199" s="59"/>
      <c r="R199" s="60"/>
      <c r="S199" s="53"/>
      <c r="T199" s="59"/>
      <c r="V199" s="53"/>
      <c r="W199" s="76"/>
    </row>
    <row r="200" spans="1:23" ht="34" x14ac:dyDescent="0.25">
      <c r="B200" s="52" t="s">
        <v>79</v>
      </c>
      <c r="D200" s="54">
        <v>0.5</v>
      </c>
      <c r="E200" s="54">
        <v>5</v>
      </c>
      <c r="F200" s="53" t="s">
        <v>669</v>
      </c>
      <c r="G200" s="53" t="str">
        <f>IF($E200=1,$B200," ")</f>
        <v xml:space="preserve"> </v>
      </c>
      <c r="H200" s="59" t="str">
        <f>IF($E200=1,$D200," ")</f>
        <v xml:space="preserve"> </v>
      </c>
      <c r="I200" s="60"/>
      <c r="J200" s="53" t="str">
        <f>IF($E200=2,$B200," ")</f>
        <v xml:space="preserve"> </v>
      </c>
      <c r="K200" s="59" t="str">
        <f>IF($E200=2,$D200," ")</f>
        <v xml:space="preserve"> </v>
      </c>
      <c r="L200" s="60"/>
      <c r="M200" s="53" t="str">
        <f>IF($E200=3,$B200," ")</f>
        <v xml:space="preserve"> </v>
      </c>
      <c r="N200" s="59" t="str">
        <f>IF($E200=3,$D200," ")</f>
        <v xml:space="preserve"> </v>
      </c>
      <c r="O200" s="60"/>
      <c r="P200" s="53" t="str">
        <f>IF($E200=4,$B200," ")</f>
        <v xml:space="preserve"> </v>
      </c>
      <c r="Q200" s="59" t="str">
        <f>IF($E200=4,$D200," ")</f>
        <v xml:space="preserve"> </v>
      </c>
      <c r="R200" s="60"/>
      <c r="S200" s="53" t="str">
        <f>IF($E200=5,$B200," ")</f>
        <v>公会任务， 祈福， 科技 Reward配置</v>
      </c>
      <c r="T200" s="59">
        <f>IF($E200=5,$D200," ")</f>
        <v>0.5</v>
      </c>
      <c r="V200" s="53" t="str">
        <f>IF($E200=6,$B200," ")</f>
        <v xml:space="preserve"> </v>
      </c>
      <c r="W200" s="76" t="str">
        <f>IF($E200=6,$D200," ")</f>
        <v xml:space="preserve"> </v>
      </c>
    </row>
    <row r="201" spans="1:23" x14ac:dyDescent="0.25">
      <c r="A201" s="5"/>
      <c r="B201" s="108" t="s">
        <v>689</v>
      </c>
      <c r="C201" s="57"/>
      <c r="D201" s="54">
        <v>2</v>
      </c>
      <c r="E201" s="54">
        <v>5</v>
      </c>
      <c r="H201" s="54"/>
      <c r="K201" s="54"/>
      <c r="N201" s="54"/>
      <c r="Q201" s="54"/>
      <c r="T201" s="54"/>
    </row>
    <row r="202" spans="1:23" x14ac:dyDescent="0.25">
      <c r="B202" s="105" t="s">
        <v>670</v>
      </c>
      <c r="D202" s="54">
        <v>2</v>
      </c>
      <c r="E202" s="54">
        <v>5</v>
      </c>
      <c r="G202" s="53" t="str">
        <f>IF($E202=1,$B202," ")</f>
        <v xml:space="preserve"> </v>
      </c>
      <c r="H202" s="59" t="str">
        <f>IF($E202=1,$D202," ")</f>
        <v xml:space="preserve"> </v>
      </c>
      <c r="I202" s="60"/>
      <c r="J202" s="53" t="str">
        <f>IF($E202=2,$B202," ")</f>
        <v xml:space="preserve"> </v>
      </c>
      <c r="K202" s="59" t="str">
        <f>IF($E202=2,$D202," ")</f>
        <v xml:space="preserve"> </v>
      </c>
      <c r="L202" s="60"/>
      <c r="M202" s="53" t="str">
        <f>IF($E202=3,$B202," ")</f>
        <v xml:space="preserve"> </v>
      </c>
      <c r="N202" s="59" t="str">
        <f>IF($E202=3,$D202," ")</f>
        <v xml:space="preserve"> </v>
      </c>
      <c r="O202" s="60"/>
      <c r="P202" s="53" t="str">
        <f>IF($E202=4,$B202," ")</f>
        <v xml:space="preserve"> </v>
      </c>
      <c r="Q202" s="59" t="str">
        <f>IF($E202=4,$D202," ")</f>
        <v xml:space="preserve"> </v>
      </c>
      <c r="R202" s="60"/>
      <c r="S202" s="53" t="str">
        <f>IF($E202=5,$B202," ")</f>
        <v>道具指引配置 - 4-8前相关</v>
      </c>
      <c r="T202" s="59">
        <f>IF($E202=5,$D202," ")</f>
        <v>2</v>
      </c>
      <c r="V202" s="53" t="str">
        <f>IF($E202=6,$B202," ")</f>
        <v xml:space="preserve"> </v>
      </c>
      <c r="W202" s="76" t="str">
        <f>IF($E202=6,$D202," ")</f>
        <v xml:space="preserve"> </v>
      </c>
    </row>
    <row r="203" spans="1:23" ht="34" x14ac:dyDescent="0.25">
      <c r="B203" s="52" t="s">
        <v>390</v>
      </c>
      <c r="D203" s="54">
        <v>2</v>
      </c>
      <c r="E203" s="54">
        <v>5</v>
      </c>
      <c r="G203" s="53"/>
      <c r="H203" s="59"/>
      <c r="I203" s="60"/>
      <c r="J203" s="53"/>
      <c r="K203" s="59"/>
      <c r="L203" s="60"/>
      <c r="M203" s="53"/>
      <c r="N203" s="59"/>
      <c r="O203" s="60"/>
      <c r="P203" s="53"/>
      <c r="Q203" s="59"/>
      <c r="R203" s="60"/>
      <c r="S203" s="53" t="str">
        <f t="shared" ref="S203" si="73">IF($E203=5,$B203," ")</f>
        <v>抽蛋，PVP，公会内容配置 - debug</v>
      </c>
      <c r="T203" s="59">
        <f t="shared" ref="T203" si="74">IF($E203=5,$D203," ")</f>
        <v>2</v>
      </c>
      <c r="V203" s="53"/>
      <c r="W203" s="76"/>
    </row>
    <row r="204" spans="1:23" x14ac:dyDescent="0.25">
      <c r="B204" s="52"/>
      <c r="G204" s="53"/>
      <c r="H204" s="59"/>
      <c r="I204" s="60"/>
      <c r="J204" s="53"/>
      <c r="K204" s="59"/>
      <c r="L204" s="60"/>
      <c r="M204" s="53"/>
      <c r="N204" s="59"/>
      <c r="O204" s="60"/>
      <c r="P204" s="53"/>
      <c r="Q204" s="59"/>
      <c r="R204" s="60"/>
      <c r="S204" s="53"/>
      <c r="T204" s="59"/>
      <c r="V204" s="53"/>
      <c r="W204" s="76"/>
    </row>
    <row r="206" spans="1:23" x14ac:dyDescent="0.25">
      <c r="B206" s="107" t="s">
        <v>798</v>
      </c>
      <c r="D206" s="54">
        <v>4</v>
      </c>
      <c r="E206" s="54">
        <v>6</v>
      </c>
      <c r="G206" s="53" t="str">
        <f>IF($E206=1,$B206," ")</f>
        <v xml:space="preserve"> </v>
      </c>
      <c r="H206" s="59" t="str">
        <f>IF($E206=1,$D206," ")</f>
        <v xml:space="preserve"> </v>
      </c>
      <c r="I206" s="60"/>
      <c r="J206" s="53" t="str">
        <f>IF($E206=2,$B206," ")</f>
        <v xml:space="preserve"> </v>
      </c>
      <c r="K206" s="59" t="str">
        <f>IF($E206=2,$D206," ")</f>
        <v xml:space="preserve"> </v>
      </c>
      <c r="L206" s="60"/>
      <c r="M206" s="53" t="str">
        <f>IF($E206=3,$B206," ")</f>
        <v xml:space="preserve"> </v>
      </c>
      <c r="N206" s="59" t="str">
        <f>IF($E206=3,$D206," ")</f>
        <v xml:space="preserve"> </v>
      </c>
      <c r="O206" s="60"/>
      <c r="P206" s="53" t="str">
        <f>IF($E206=4,$B206," ")</f>
        <v xml:space="preserve"> </v>
      </c>
      <c r="Q206" s="59" t="str">
        <f>IF($E206=4,$D206," ")</f>
        <v xml:space="preserve"> </v>
      </c>
      <c r="R206" s="60"/>
      <c r="S206" s="53" t="str">
        <f>IF($E206=5,$B206," ")</f>
        <v xml:space="preserve"> </v>
      </c>
      <c r="T206" s="59" t="str">
        <f>IF($E206=5,$D206," ")</f>
        <v xml:space="preserve"> </v>
      </c>
      <c r="V206" s="53" t="str">
        <f>IF($E206=6,$B206," ")</f>
        <v>任务内容配置 3-4章</v>
      </c>
      <c r="W206" s="76">
        <f>IF($E206=6,$D206," ")</f>
        <v>4</v>
      </c>
    </row>
    <row r="207" spans="1:23" x14ac:dyDescent="0.25">
      <c r="B207" s="52" t="s">
        <v>392</v>
      </c>
      <c r="D207" s="54">
        <v>2</v>
      </c>
      <c r="E207" s="54">
        <v>6</v>
      </c>
      <c r="V207" s="53" t="str">
        <f>IF($E207=6,$B207," ")</f>
        <v>任务内容配置 - debug</v>
      </c>
      <c r="W207" s="76">
        <f>IF($E207=6,$D207," ")</f>
        <v>2</v>
      </c>
    </row>
    <row r="208" spans="1:23" x14ac:dyDescent="0.25">
      <c r="B208" s="52" t="s">
        <v>391</v>
      </c>
      <c r="D208" s="54">
        <v>2</v>
      </c>
      <c r="E208" s="54">
        <v>5</v>
      </c>
      <c r="G208" s="53"/>
      <c r="H208" s="59"/>
      <c r="I208" s="60"/>
      <c r="J208" s="53"/>
      <c r="K208" s="59"/>
      <c r="L208" s="60"/>
      <c r="M208" s="53"/>
      <c r="N208" s="59"/>
      <c r="O208" s="60"/>
      <c r="P208" s="53"/>
      <c r="Q208" s="59"/>
      <c r="R208" s="60"/>
      <c r="S208" s="53" t="str">
        <f>IF($E208=5,$B208," ")</f>
        <v>收尾孔老师任务内容设计</v>
      </c>
      <c r="T208" s="59">
        <f>IF($E208=5,$D208," ")</f>
        <v>2</v>
      </c>
      <c r="V208" s="53"/>
      <c r="W208" s="76"/>
    </row>
    <row r="209" spans="1:23" x14ac:dyDescent="0.25">
      <c r="A209" s="5"/>
      <c r="G209" s="53" t="str">
        <f t="shared" si="61"/>
        <v xml:space="preserve"> </v>
      </c>
      <c r="H209" s="59" t="str">
        <f t="shared" si="62"/>
        <v xml:space="preserve"> </v>
      </c>
      <c r="I209" s="60"/>
      <c r="J209" s="53" t="str">
        <f t="shared" si="63"/>
        <v xml:space="preserve"> </v>
      </c>
      <c r="K209" s="59" t="str">
        <f t="shared" si="64"/>
        <v xml:space="preserve"> </v>
      </c>
      <c r="L209" s="60"/>
      <c r="M209" s="53" t="str">
        <f t="shared" si="65"/>
        <v xml:space="preserve"> </v>
      </c>
      <c r="N209" s="59" t="str">
        <f t="shared" si="66"/>
        <v xml:space="preserve"> </v>
      </c>
      <c r="O209" s="60"/>
      <c r="P209" s="53" t="str">
        <f t="shared" si="67"/>
        <v xml:space="preserve"> </v>
      </c>
      <c r="Q209" s="59" t="str">
        <f t="shared" si="68"/>
        <v xml:space="preserve"> </v>
      </c>
      <c r="R209" s="60"/>
      <c r="S209" s="53" t="str">
        <f t="shared" si="69"/>
        <v xml:space="preserve"> </v>
      </c>
      <c r="T209" s="59" t="str">
        <f t="shared" si="70"/>
        <v xml:space="preserve"> </v>
      </c>
      <c r="V209" s="53" t="str">
        <f t="shared" si="71"/>
        <v xml:space="preserve"> </v>
      </c>
      <c r="W209" s="76" t="str">
        <f t="shared" si="72"/>
        <v xml:space="preserve"> </v>
      </c>
    </row>
    <row r="210" spans="1:23" s="34" customFormat="1" x14ac:dyDescent="0.25">
      <c r="B210" s="37" t="s">
        <v>339</v>
      </c>
      <c r="C210" s="37"/>
      <c r="D210" s="35">
        <f>SUM(D184:D209)</f>
        <v>33.5</v>
      </c>
      <c r="E210" s="35"/>
      <c r="F210" s="36"/>
      <c r="H210" s="35">
        <f>SUM(H184:H209)</f>
        <v>2.5</v>
      </c>
      <c r="I210" s="38"/>
      <c r="K210" s="35">
        <f>SUM(K184:K209)</f>
        <v>6</v>
      </c>
      <c r="L210" s="38"/>
      <c r="N210" s="35">
        <f>SUM(N184:N209)</f>
        <v>6</v>
      </c>
      <c r="O210" s="38"/>
      <c r="Q210" s="35">
        <f>SUM(Q184:Q209)</f>
        <v>4</v>
      </c>
      <c r="R210" s="38"/>
      <c r="T210" s="35">
        <f>SUM(T184:T209)</f>
        <v>6.5</v>
      </c>
      <c r="U210" s="38"/>
      <c r="W210" s="35">
        <f>SUM(W184:W209)</f>
        <v>6</v>
      </c>
    </row>
    <row r="211" spans="1:23" s="34" customFormat="1" x14ac:dyDescent="0.25">
      <c r="B211" s="37"/>
      <c r="C211" s="37"/>
      <c r="D211" s="35"/>
      <c r="E211" s="35"/>
      <c r="F211" s="36"/>
      <c r="H211" s="35"/>
      <c r="I211" s="38"/>
      <c r="K211" s="35"/>
      <c r="L211" s="38"/>
      <c r="N211" s="35"/>
      <c r="O211" s="38"/>
      <c r="Q211" s="35"/>
      <c r="R211" s="38"/>
      <c r="T211" s="35"/>
      <c r="U211" s="38"/>
      <c r="W211" s="37"/>
    </row>
    <row r="212" spans="1:23" s="34" customFormat="1" x14ac:dyDescent="0.25">
      <c r="B212" s="37"/>
      <c r="C212" s="37"/>
      <c r="D212" s="35"/>
      <c r="E212" s="35"/>
      <c r="F212" s="36"/>
      <c r="H212" s="35"/>
      <c r="I212" s="38"/>
      <c r="K212" s="35"/>
      <c r="L212" s="38"/>
      <c r="N212" s="35"/>
      <c r="O212" s="38"/>
      <c r="Q212" s="35"/>
      <c r="R212" s="38"/>
      <c r="T212" s="35"/>
      <c r="U212" s="38"/>
      <c r="W212" s="37"/>
    </row>
    <row r="213" spans="1:23" s="34" customFormat="1" x14ac:dyDescent="0.25">
      <c r="B213" s="73" t="s">
        <v>246</v>
      </c>
      <c r="C213" s="37"/>
      <c r="D213" s="35"/>
      <c r="E213" s="35"/>
      <c r="F213" s="36"/>
      <c r="H213" s="35"/>
      <c r="I213" s="38"/>
      <c r="K213" s="35"/>
      <c r="L213" s="38"/>
      <c r="N213" s="35"/>
      <c r="O213" s="38"/>
      <c r="Q213" s="35"/>
      <c r="R213" s="38"/>
      <c r="T213" s="35"/>
      <c r="U213" s="38"/>
      <c r="W213" s="37"/>
    </row>
    <row r="214" spans="1:23" s="34" customFormat="1" x14ac:dyDescent="0.25">
      <c r="B214" s="37"/>
      <c r="C214" s="37"/>
      <c r="D214" s="35"/>
      <c r="E214" s="35"/>
      <c r="F214" s="36"/>
      <c r="H214" s="35"/>
      <c r="I214" s="38"/>
      <c r="K214" s="35"/>
      <c r="L214" s="38"/>
      <c r="N214" s="35"/>
      <c r="O214" s="38"/>
      <c r="Q214" s="35"/>
      <c r="R214" s="38"/>
      <c r="T214" s="35"/>
      <c r="U214" s="38"/>
      <c r="W214" s="37"/>
    </row>
    <row r="216" spans="1:23" s="56" customFormat="1" x14ac:dyDescent="0.25">
      <c r="B216" s="56" t="s">
        <v>675</v>
      </c>
      <c r="D216" s="57">
        <v>3</v>
      </c>
      <c r="E216" s="57">
        <v>7</v>
      </c>
      <c r="F216" s="53" t="s">
        <v>676</v>
      </c>
    </row>
    <row r="217" spans="1:23" s="56" customFormat="1" x14ac:dyDescent="0.25">
      <c r="B217" s="104" t="s">
        <v>393</v>
      </c>
      <c r="D217" s="57">
        <v>4</v>
      </c>
      <c r="E217" s="57">
        <v>7</v>
      </c>
      <c r="F217" s="53"/>
    </row>
    <row r="218" spans="1:23" s="56" customFormat="1" x14ac:dyDescent="0.25">
      <c r="B218" s="56" t="s">
        <v>394</v>
      </c>
      <c r="D218" s="57">
        <v>2</v>
      </c>
      <c r="E218" s="57">
        <v>7</v>
      </c>
      <c r="F218" s="53"/>
    </row>
    <row r="219" spans="1:23" s="56" customFormat="1" x14ac:dyDescent="0.25">
      <c r="B219" s="56" t="s">
        <v>662</v>
      </c>
      <c r="D219" s="57">
        <v>3</v>
      </c>
      <c r="E219" s="57">
        <v>7</v>
      </c>
      <c r="F219" s="53" t="s">
        <v>666</v>
      </c>
    </row>
    <row r="220" spans="1:23" x14ac:dyDescent="0.25">
      <c r="B220" s="5" t="s">
        <v>667</v>
      </c>
      <c r="D220" s="57">
        <v>1.5</v>
      </c>
      <c r="E220" s="57">
        <v>7</v>
      </c>
      <c r="G220" s="53"/>
      <c r="H220" s="59"/>
      <c r="I220" s="60"/>
      <c r="J220" s="53" t="str">
        <f>IF($E220=2,$B220," ")</f>
        <v xml:space="preserve"> </v>
      </c>
      <c r="K220" s="59" t="str">
        <f>IF($E220=2,$D220," ")</f>
        <v xml:space="preserve"> </v>
      </c>
      <c r="L220" s="60"/>
      <c r="M220" s="53"/>
      <c r="N220" s="59"/>
      <c r="O220" s="60"/>
      <c r="P220" s="53"/>
      <c r="Q220" s="59"/>
      <c r="R220" s="60"/>
      <c r="S220" s="53"/>
      <c r="T220" s="59"/>
      <c r="U220" s="5"/>
    </row>
    <row r="221" spans="1:23" x14ac:dyDescent="0.25">
      <c r="B221" s="5" t="s">
        <v>668</v>
      </c>
      <c r="D221" s="57">
        <v>1.5</v>
      </c>
      <c r="E221" s="57">
        <v>7</v>
      </c>
      <c r="G221" s="53"/>
      <c r="H221" s="59"/>
      <c r="I221" s="60"/>
      <c r="J221" s="53"/>
      <c r="K221" s="59"/>
      <c r="L221" s="60"/>
      <c r="M221" s="53"/>
      <c r="N221" s="59"/>
      <c r="O221" s="60"/>
      <c r="P221" s="53"/>
      <c r="Q221" s="59"/>
      <c r="R221" s="60"/>
      <c r="S221" s="53"/>
      <c r="T221" s="59"/>
      <c r="U221" s="5"/>
    </row>
    <row r="222" spans="1:23" x14ac:dyDescent="0.25">
      <c r="A222" s="5"/>
      <c r="B222" s="5" t="s">
        <v>123</v>
      </c>
      <c r="D222" s="57">
        <v>2</v>
      </c>
      <c r="E222" s="57">
        <v>7</v>
      </c>
      <c r="G222" s="53" t="str">
        <f>IF($E222=1,$B222," ")</f>
        <v xml:space="preserve"> </v>
      </c>
      <c r="H222" s="59" t="str">
        <f>IF($E222=1,$D222," ")</f>
        <v xml:space="preserve"> </v>
      </c>
      <c r="I222" s="60"/>
      <c r="J222" s="53" t="str">
        <f>IF($E222=2,$B222," ")</f>
        <v xml:space="preserve"> </v>
      </c>
      <c r="K222" s="59" t="str">
        <f>IF($E222=2,$D222," ")</f>
        <v xml:space="preserve"> </v>
      </c>
      <c r="L222" s="60"/>
      <c r="M222" s="53" t="str">
        <f>IF($E222=3,$B222," ")</f>
        <v xml:space="preserve"> </v>
      </c>
      <c r="N222" s="59" t="str">
        <f>IF($E222=3,$D222," ")</f>
        <v xml:space="preserve"> </v>
      </c>
      <c r="O222" s="60"/>
      <c r="P222" s="53" t="str">
        <f>IF($E222=4,$B222," ")</f>
        <v xml:space="preserve"> </v>
      </c>
      <c r="Q222" s="59" t="str">
        <f>IF($E222=4,$D222," ")</f>
        <v xml:space="preserve"> </v>
      </c>
      <c r="R222" s="60"/>
      <c r="S222" s="53" t="str">
        <f>IF($E222=5,$B222," ")</f>
        <v xml:space="preserve"> </v>
      </c>
      <c r="T222" s="59" t="str">
        <f>IF($E222=5,$D222," ")</f>
        <v xml:space="preserve"> </v>
      </c>
      <c r="V222" s="53" t="str">
        <f>IF($E222=6,$B222," ")</f>
        <v xml:space="preserve"> </v>
      </c>
      <c r="W222" s="76" t="str">
        <f>IF($E222=6,$D222," ")</f>
        <v xml:space="preserve"> </v>
      </c>
    </row>
    <row r="223" spans="1:23" x14ac:dyDescent="0.25">
      <c r="A223" s="5"/>
      <c r="B223" s="5" t="s">
        <v>406</v>
      </c>
      <c r="D223" s="57">
        <v>3</v>
      </c>
      <c r="E223" s="57">
        <v>7</v>
      </c>
      <c r="G223" s="53"/>
      <c r="H223" s="59"/>
      <c r="I223" s="60"/>
      <c r="J223" s="53"/>
      <c r="K223" s="59"/>
      <c r="L223" s="60"/>
      <c r="M223" s="53"/>
      <c r="N223" s="59"/>
      <c r="O223" s="60"/>
      <c r="P223" s="53"/>
      <c r="Q223" s="59"/>
      <c r="R223" s="60"/>
      <c r="S223" s="53"/>
      <c r="T223" s="59"/>
      <c r="V223" s="53"/>
      <c r="W223" s="76"/>
    </row>
    <row r="224" spans="1:23" s="34" customFormat="1" x14ac:dyDescent="0.25">
      <c r="B224" s="37"/>
      <c r="C224" s="37"/>
      <c r="D224" s="35"/>
      <c r="E224" s="57"/>
      <c r="F224" s="36"/>
      <c r="H224" s="35"/>
      <c r="I224" s="38"/>
      <c r="K224" s="35"/>
      <c r="L224" s="38"/>
      <c r="N224" s="35"/>
      <c r="O224" s="38"/>
      <c r="Q224" s="35"/>
      <c r="R224" s="38"/>
      <c r="T224" s="35"/>
      <c r="U224" s="38"/>
      <c r="W224" s="37"/>
    </row>
    <row r="225" spans="1:23" x14ac:dyDescent="0.25">
      <c r="A225" s="5"/>
      <c r="B225" s="5" t="s">
        <v>395</v>
      </c>
      <c r="D225" s="54">
        <v>6</v>
      </c>
      <c r="E225" s="57">
        <v>7</v>
      </c>
      <c r="G225" s="53" t="str">
        <f>IF($E225=1,$B225," ")</f>
        <v xml:space="preserve"> </v>
      </c>
      <c r="H225" s="59" t="str">
        <f>IF($E225=1,$D225," ")</f>
        <v xml:space="preserve"> </v>
      </c>
      <c r="I225" s="60"/>
      <c r="J225" s="53" t="str">
        <f>IF($E225=2,$B225," ")</f>
        <v xml:space="preserve"> </v>
      </c>
      <c r="K225" s="59" t="str">
        <f>IF($E225=2,$D225," ")</f>
        <v xml:space="preserve"> </v>
      </c>
      <c r="L225" s="60"/>
      <c r="M225" s="53" t="str">
        <f>IF($E225=3,$B225," ")</f>
        <v xml:space="preserve"> </v>
      </c>
      <c r="N225" s="59" t="str">
        <f>IF($E225=3,$D225," ")</f>
        <v xml:space="preserve"> </v>
      </c>
      <c r="O225" s="60"/>
      <c r="P225" s="53" t="str">
        <f>IF($E225=4,$B225," ")</f>
        <v xml:space="preserve"> </v>
      </c>
      <c r="Q225" s="59" t="str">
        <f>IF($E225=4,$D225," ")</f>
        <v xml:space="preserve"> </v>
      </c>
      <c r="R225" s="60"/>
      <c r="S225" s="53" t="str">
        <f>IF($E225=5,$B225," ")</f>
        <v xml:space="preserve"> </v>
      </c>
      <c r="T225" s="59" t="str">
        <f>IF($E225=5,$D225," ")</f>
        <v xml:space="preserve"> </v>
      </c>
      <c r="U225" s="5"/>
      <c r="W225" s="5"/>
    </row>
    <row r="226" spans="1:23" x14ac:dyDescent="0.25">
      <c r="A226" s="5"/>
      <c r="B226" s="5" t="s">
        <v>124</v>
      </c>
      <c r="E226" s="57">
        <v>7</v>
      </c>
      <c r="G226" s="53"/>
      <c r="H226" s="59"/>
      <c r="I226" s="60"/>
      <c r="J226" s="53"/>
      <c r="K226" s="59"/>
      <c r="L226" s="60"/>
      <c r="M226" s="53"/>
      <c r="N226" s="59"/>
      <c r="O226" s="60"/>
      <c r="P226" s="53"/>
      <c r="Q226" s="59"/>
      <c r="R226" s="60"/>
      <c r="S226" s="53"/>
      <c r="T226" s="59"/>
      <c r="U226" s="5"/>
      <c r="W226" s="5"/>
    </row>
    <row r="228" spans="1:23" x14ac:dyDescent="0.25">
      <c r="B228" s="37" t="s">
        <v>365</v>
      </c>
      <c r="D228" s="35">
        <f>SUM(D217:D226)</f>
        <v>23</v>
      </c>
      <c r="W228" s="5"/>
    </row>
    <row r="230" spans="1:23" x14ac:dyDescent="0.25">
      <c r="A230" s="5"/>
      <c r="B230" s="34" t="s">
        <v>125</v>
      </c>
      <c r="C230" s="34"/>
      <c r="D230" s="35"/>
      <c r="G230" s="34" t="s">
        <v>126</v>
      </c>
      <c r="H230" s="37"/>
      <c r="I230" s="38"/>
      <c r="J230" s="34" t="s">
        <v>126</v>
      </c>
      <c r="K230" s="34"/>
      <c r="L230" s="38"/>
      <c r="M230" s="34" t="s">
        <v>126</v>
      </c>
      <c r="N230" s="34"/>
      <c r="O230" s="38"/>
      <c r="P230" s="34" t="s">
        <v>126</v>
      </c>
      <c r="Q230" s="34"/>
      <c r="R230" s="38"/>
      <c r="S230" s="34" t="s">
        <v>126</v>
      </c>
      <c r="W230" s="5"/>
    </row>
    <row r="234" spans="1:23" x14ac:dyDescent="0.25">
      <c r="A234" s="5"/>
      <c r="G234" s="34" t="s">
        <v>127</v>
      </c>
      <c r="H234" s="37"/>
      <c r="I234" s="38"/>
      <c r="J234" s="34" t="s">
        <v>127</v>
      </c>
      <c r="K234" s="34"/>
      <c r="L234" s="38"/>
      <c r="M234" s="34" t="s">
        <v>127</v>
      </c>
      <c r="N234" s="34"/>
      <c r="O234" s="38"/>
      <c r="P234" s="34" t="s">
        <v>127</v>
      </c>
      <c r="Q234" s="34"/>
      <c r="R234" s="38"/>
      <c r="S234" s="34" t="s">
        <v>127</v>
      </c>
      <c r="W234" s="5"/>
    </row>
    <row r="236" spans="1:23" x14ac:dyDescent="0.25">
      <c r="A236" s="5"/>
      <c r="G236" s="5" t="s">
        <v>396</v>
      </c>
      <c r="J236" s="5" t="s">
        <v>397</v>
      </c>
      <c r="M236" s="5" t="s">
        <v>327</v>
      </c>
      <c r="P236" s="5" t="s">
        <v>113</v>
      </c>
      <c r="W236" s="5"/>
    </row>
    <row r="237" spans="1:23" x14ac:dyDescent="0.25">
      <c r="A237" s="5"/>
      <c r="G237" s="5" t="s">
        <v>149</v>
      </c>
      <c r="J237" s="5" t="s">
        <v>398</v>
      </c>
      <c r="M237" s="5" t="s">
        <v>307</v>
      </c>
      <c r="U237" s="5"/>
      <c r="W237" s="5"/>
    </row>
    <row r="238" spans="1:23" x14ac:dyDescent="0.25">
      <c r="A238" s="5"/>
      <c r="U238" s="5"/>
      <c r="W238" s="5"/>
    </row>
    <row r="239" spans="1:23" x14ac:dyDescent="0.25">
      <c r="A239" s="5"/>
      <c r="U239" s="5"/>
      <c r="W239" s="5"/>
    </row>
    <row r="240" spans="1:23" x14ac:dyDescent="0.25">
      <c r="A240" s="5"/>
      <c r="G240" s="34" t="s">
        <v>128</v>
      </c>
      <c r="H240" s="37"/>
      <c r="I240" s="34"/>
      <c r="J240" s="34" t="s">
        <v>128</v>
      </c>
      <c r="K240" s="34"/>
      <c r="L240" s="34"/>
      <c r="M240" s="34" t="s">
        <v>128</v>
      </c>
      <c r="N240" s="34"/>
      <c r="O240" s="34"/>
      <c r="P240" s="34" t="s">
        <v>128</v>
      </c>
      <c r="Q240" s="34"/>
      <c r="R240" s="34"/>
      <c r="S240" s="34" t="s">
        <v>128</v>
      </c>
      <c r="U240" s="5"/>
      <c r="W240" s="5"/>
    </row>
    <row r="241" spans="1:23" x14ac:dyDescent="0.25">
      <c r="A241" s="5"/>
      <c r="I241" s="5"/>
      <c r="L241" s="5"/>
      <c r="O241" s="5"/>
      <c r="R241" s="5"/>
      <c r="U241" s="5"/>
      <c r="W241" s="5"/>
    </row>
    <row r="242" spans="1:23" x14ac:dyDescent="0.25">
      <c r="A242" s="5"/>
      <c r="I242" s="5"/>
      <c r="L242" s="5"/>
      <c r="O242" s="5"/>
      <c r="R242" s="5"/>
      <c r="U242" s="5"/>
      <c r="W242" s="5"/>
    </row>
    <row r="243" spans="1:23" x14ac:dyDescent="0.25">
      <c r="A243" s="5"/>
      <c r="G243" s="34" t="s">
        <v>399</v>
      </c>
      <c r="I243" s="5"/>
      <c r="J243" s="34" t="s">
        <v>399</v>
      </c>
      <c r="L243" s="5"/>
      <c r="M243" s="34" t="s">
        <v>399</v>
      </c>
      <c r="O243" s="5"/>
      <c r="P243" s="34" t="s">
        <v>399</v>
      </c>
      <c r="R243" s="5"/>
      <c r="S243" s="34" t="s">
        <v>399</v>
      </c>
      <c r="U243" s="5"/>
      <c r="W243" s="5"/>
    </row>
    <row r="244" spans="1:23" x14ac:dyDescent="0.25">
      <c r="A244" s="5"/>
      <c r="I244" s="5"/>
      <c r="L244" s="5"/>
      <c r="O244" s="5"/>
      <c r="R244" s="5"/>
      <c r="U244" s="5"/>
      <c r="W244" s="5"/>
    </row>
    <row r="245" spans="1:23" x14ac:dyDescent="0.25">
      <c r="A245" s="5"/>
      <c r="G245" s="5" t="s">
        <v>400</v>
      </c>
      <c r="I245" s="5"/>
      <c r="J245" s="5" t="s">
        <v>401</v>
      </c>
      <c r="L245" s="5"/>
      <c r="O245" s="5"/>
      <c r="R245" s="5"/>
      <c r="S245" s="5" t="s">
        <v>402</v>
      </c>
      <c r="U245" s="5"/>
      <c r="W245" s="5"/>
    </row>
    <row r="246" spans="1:23" x14ac:dyDescent="0.25">
      <c r="A246" s="5"/>
      <c r="G246" s="5" t="s">
        <v>403</v>
      </c>
      <c r="I246" s="5"/>
      <c r="L246" s="5"/>
      <c r="O246" s="5"/>
      <c r="R246" s="5"/>
      <c r="U246" s="5"/>
      <c r="W246" s="5"/>
    </row>
    <row r="247" spans="1:23" x14ac:dyDescent="0.25">
      <c r="G247" s="5" t="s">
        <v>230</v>
      </c>
      <c r="W247" s="5"/>
    </row>
    <row r="251" spans="1:23" x14ac:dyDescent="0.25">
      <c r="B251" s="90" t="s">
        <v>404</v>
      </c>
      <c r="W251" s="5"/>
    </row>
  </sheetData>
  <conditionalFormatting sqref="J31 M31 B77:D77 F170:G173 F85 B210:D212 B56:D56 C71:D72 B117 D117 D96:D97 B116:D116 F175 C213:D213 B224:D224 Q224 T224 H224 N224 K224 B100:D100 D101 G178 F177:G177 B31:D33 B36:D39 B41:D41 F135:G135 F136:F152 P78:P79 G78:G79 S78:S79 V79:W79 D68 D42 D49 V68:W68 D52:D53 B89:D92 D103:D106 B118:D122 V222:W223 S220:S223 J220:J223 M220:M223 G220:G223 P220:P223 P5:P22 G5:G22 M5:M22 J5:J22 V5:W22 V24:W24 B133:D133 B130:D130 G133 M133 J133 S133 P133 S5:S22 P170:P178 G174:G176 M170:M178 J170:J178 S170:S178 V174:W174 V167:W167 V115:W115 P24:P29 G24:G29 M24:M29 J24:J29 S24:S29 G109:G131 M109:M131 J109:J131 S109:S131 P109:P131 M225:M226 P225:P226 S225:S226 J225:J226 G225:G226 D55 B51:D51 B73:D73 C46:D46 C62:D62 P34:P46 G34:G46 M34:M46 J34:J46 S34:S46 V34:W46 P48:P49 G48:G49 M48:M49 J48:J49 S48:S49 V48:W49 V160:W160 V165:V166 V159 S165:S167 P165:P167 M165:M167 J165:J167 G165:G167 V136:W158 V162:W163 F162:G163 G184:G200 V184:W200 S184:S200 P184:P200 M184:M200 J184:J200 K211:K214 K216:K219 K201 N211:N214 N216:N219 N201 H210:H214 H216:H219 H201 T211:T214 T216:T219 T201 Q211:Q214 Q216:Q219 Q201 B214:D214 B216:D219 B201:D201 G136:G161 J135:J163 M135:M163 P135:P163 S135:S163 V161 V99:W106 V62:W62 V61 C75:D75 V51:W53 S51:S53 J51:J53 M51:M53 G51:G53 P51:P53 V55:W56 V58:W60 V71:W75 S55:S56 S58:S62 S65:S76 J55:J56 J58:J62 J65:J79 M55:M56 M58:M62 M65:M79 G55:G56 G58:G62 G65:G76 P55:P56 P58:P62 P65:P76 V81:W97 G81:G97 M81:M97 J81:J97 S81:S97 P81:P97 P99:P107 S99:S107 J99:J107 M99:M107 G99:G107 J202:J204 J206 J208:J209 M202:M204 M206 M208:M209 P202:P204 P206 P208:P209 S202:S204 S206 S208:S209 V202:W204 V206:W209 G202:G204 G206 G208:G209">
    <cfRule type="cellIs" dxfId="34" priority="35" operator="equal">
      <formula>"未完成"</formula>
    </cfRule>
  </conditionalFormatting>
  <conditionalFormatting sqref="G183 B183:D183 B170:D173 J134 C184:D184 C175:D175 B139:D141 C143:D152 B144 D165:D166 D153:D163">
    <cfRule type="cellIs" dxfId="33" priority="34" operator="equal">
      <formula>"TBD"</formula>
    </cfRule>
  </conditionalFormatting>
  <conditionalFormatting sqref="F180:T180">
    <cfRule type="cellIs" dxfId="32" priority="33" operator="equal">
      <formula>"未完成"</formula>
    </cfRule>
  </conditionalFormatting>
  <conditionalFormatting sqref="T32:T33 Q32:Q33 N32:N33 K32:K33 H32:H33">
    <cfRule type="cellIs" dxfId="31" priority="32" operator="equal">
      <formula>"未完成"</formula>
    </cfRule>
  </conditionalFormatting>
  <conditionalFormatting sqref="B64:D64">
    <cfRule type="cellIs" dxfId="30" priority="27" operator="equal">
      <formula>"未完成"</formula>
    </cfRule>
  </conditionalFormatting>
  <conditionalFormatting sqref="H108">
    <cfRule type="cellIs" dxfId="29" priority="30" operator="equal">
      <formula>"未完成"</formula>
    </cfRule>
  </conditionalFormatting>
  <conditionalFormatting sqref="B108:D108">
    <cfRule type="cellIs" dxfId="28" priority="31" operator="equal">
      <formula>"未完成"</formula>
    </cfRule>
  </conditionalFormatting>
  <conditionalFormatting sqref="B168:D168">
    <cfRule type="cellIs" dxfId="27" priority="29" operator="equal">
      <formula>"未完成"</formula>
    </cfRule>
  </conditionalFormatting>
  <conditionalFormatting sqref="H168">
    <cfRule type="cellIs" dxfId="26" priority="28" operator="equal">
      <formula>"未完成"</formula>
    </cfRule>
  </conditionalFormatting>
  <conditionalFormatting sqref="T30">
    <cfRule type="cellIs" dxfId="25" priority="25" operator="equal">
      <formula>"未完成"</formula>
    </cfRule>
  </conditionalFormatting>
  <conditionalFormatting sqref="Q108">
    <cfRule type="cellIs" dxfId="24" priority="21" operator="equal">
      <formula>"未完成"</formula>
    </cfRule>
  </conditionalFormatting>
  <conditionalFormatting sqref="H30">
    <cfRule type="cellIs" dxfId="23" priority="24" operator="equal">
      <formula>"未完成"</formula>
    </cfRule>
  </conditionalFormatting>
  <conditionalFormatting sqref="B30:D30">
    <cfRule type="cellIs" dxfId="22" priority="26" operator="equal">
      <formula>"未完成"</formula>
    </cfRule>
  </conditionalFormatting>
  <conditionalFormatting sqref="K108">
    <cfRule type="cellIs" dxfId="21" priority="23" operator="equal">
      <formula>"未完成"</formula>
    </cfRule>
  </conditionalFormatting>
  <conditionalFormatting sqref="N108">
    <cfRule type="cellIs" dxfId="20" priority="22" operator="equal">
      <formula>"未完成"</formula>
    </cfRule>
  </conditionalFormatting>
  <conditionalFormatting sqref="T108">
    <cfRule type="cellIs" dxfId="19" priority="20" operator="equal">
      <formula>"未完成"</formula>
    </cfRule>
  </conditionalFormatting>
  <conditionalFormatting sqref="K168">
    <cfRule type="cellIs" dxfId="18" priority="19" operator="equal">
      <formula>"未完成"</formula>
    </cfRule>
  </conditionalFormatting>
  <conditionalFormatting sqref="N168">
    <cfRule type="cellIs" dxfId="17" priority="18" operator="equal">
      <formula>"未完成"</formula>
    </cfRule>
  </conditionalFormatting>
  <conditionalFormatting sqref="Q168">
    <cfRule type="cellIs" dxfId="16" priority="17" operator="equal">
      <formula>"未完成"</formula>
    </cfRule>
  </conditionalFormatting>
  <conditionalFormatting sqref="T168">
    <cfRule type="cellIs" dxfId="15" priority="16" operator="equal">
      <formula>"未完成"</formula>
    </cfRule>
  </conditionalFormatting>
  <conditionalFormatting sqref="K210">
    <cfRule type="cellIs" dxfId="14" priority="15" operator="equal">
      <formula>"未完成"</formula>
    </cfRule>
  </conditionalFormatting>
  <conditionalFormatting sqref="N210">
    <cfRule type="cellIs" dxfId="13" priority="14" operator="equal">
      <formula>"未完成"</formula>
    </cfRule>
  </conditionalFormatting>
  <conditionalFormatting sqref="Q210">
    <cfRule type="cellIs" dxfId="12" priority="13" operator="equal">
      <formula>"未完成"</formula>
    </cfRule>
  </conditionalFormatting>
  <conditionalFormatting sqref="T210">
    <cfRule type="cellIs" dxfId="11" priority="12" operator="equal">
      <formula>"未完成"</formula>
    </cfRule>
  </conditionalFormatting>
  <conditionalFormatting sqref="B213">
    <cfRule type="cellIs" dxfId="10" priority="11" operator="equal">
      <formula>"TBD"</formula>
    </cfRule>
  </conditionalFormatting>
  <conditionalFormatting sqref="V25:V27">
    <cfRule type="cellIs" dxfId="9" priority="10" operator="equal">
      <formula>"未完成"</formula>
    </cfRule>
  </conditionalFormatting>
  <conditionalFormatting sqref="W25:W27">
    <cfRule type="cellIs" dxfId="8" priority="9" operator="equal">
      <formula>"未完成"</formula>
    </cfRule>
  </conditionalFormatting>
  <conditionalFormatting sqref="K30">
    <cfRule type="cellIs" dxfId="7" priority="8" operator="equal">
      <formula>"未完成"</formula>
    </cfRule>
  </conditionalFormatting>
  <conditionalFormatting sqref="N30">
    <cfRule type="cellIs" dxfId="6" priority="7" operator="equal">
      <formula>"未完成"</formula>
    </cfRule>
  </conditionalFormatting>
  <conditionalFormatting sqref="Q30">
    <cfRule type="cellIs" dxfId="5" priority="6" operator="equal">
      <formula>"未完成"</formula>
    </cfRule>
  </conditionalFormatting>
  <conditionalFormatting sqref="W30">
    <cfRule type="cellIs" dxfId="4" priority="5" operator="equal">
      <formula>"未完成"</formula>
    </cfRule>
  </conditionalFormatting>
  <conditionalFormatting sqref="W108">
    <cfRule type="cellIs" dxfId="3" priority="4" operator="equal">
      <formula>"未完成"</formula>
    </cfRule>
  </conditionalFormatting>
  <conditionalFormatting sqref="W168">
    <cfRule type="cellIs" dxfId="2" priority="3" operator="equal">
      <formula>"未完成"</formula>
    </cfRule>
  </conditionalFormatting>
  <conditionalFormatting sqref="W210">
    <cfRule type="cellIs" dxfId="1" priority="2" operator="equal">
      <formula>"未完成"</formula>
    </cfRule>
  </conditionalFormatting>
  <conditionalFormatting sqref="P98 S98 J98 M98 G98 V98:W98">
    <cfRule type="cellIs" dxfId="0"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8"/>
  <sheetViews>
    <sheetView zoomScale="150" zoomScaleNormal="150" zoomScalePageLayoutView="150" workbookViewId="0">
      <pane xSplit="2" ySplit="2" topLeftCell="C41" activePane="bottomRight" state="frozen"/>
      <selection pane="topRight" activeCell="C1" sqref="C1"/>
      <selection pane="bottomLeft" activeCell="A3" sqref="A3"/>
      <selection pane="bottomRight" activeCell="G38" sqref="G38:I39"/>
    </sheetView>
  </sheetViews>
  <sheetFormatPr baseColWidth="10" defaultColWidth="11.5" defaultRowHeight="17" x14ac:dyDescent="0.25"/>
  <cols>
    <col min="1" max="1" width="4.83203125" style="40" bestFit="1" customWidth="1"/>
    <col min="2" max="2" width="22.16406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421</v>
      </c>
      <c r="D2" s="41" t="s">
        <v>131</v>
      </c>
      <c r="E2" s="41" t="s">
        <v>132</v>
      </c>
      <c r="F2" s="42" t="s">
        <v>131</v>
      </c>
      <c r="G2" s="41" t="s">
        <v>133</v>
      </c>
      <c r="H2" s="41" t="s">
        <v>131</v>
      </c>
      <c r="I2" s="41" t="s">
        <v>134</v>
      </c>
      <c r="J2" s="41" t="s">
        <v>131</v>
      </c>
      <c r="K2" s="41" t="s">
        <v>135</v>
      </c>
      <c r="L2" s="41" t="s">
        <v>131</v>
      </c>
    </row>
    <row r="3" spans="1:12" s="48" customFormat="1" ht="16" x14ac:dyDescent="0.25">
      <c r="A3" s="47"/>
      <c r="C3" s="49"/>
      <c r="D3" s="49"/>
      <c r="E3" s="49"/>
      <c r="F3" s="50"/>
      <c r="G3" s="49"/>
      <c r="H3" s="49"/>
      <c r="I3" s="49"/>
      <c r="J3" s="49"/>
      <c r="K3" s="49"/>
      <c r="L3" s="49"/>
    </row>
    <row r="4" spans="1:12" x14ac:dyDescent="0.25">
      <c r="A4" s="40" t="s">
        <v>136</v>
      </c>
      <c r="B4" t="s">
        <v>768</v>
      </c>
      <c r="C4" t="s">
        <v>770</v>
      </c>
      <c r="E4" t="s">
        <v>771</v>
      </c>
      <c r="F4" t="s">
        <v>755</v>
      </c>
    </row>
    <row r="5" spans="1:12" x14ac:dyDescent="0.25">
      <c r="B5" t="s">
        <v>769</v>
      </c>
      <c r="E5" t="s">
        <v>770</v>
      </c>
      <c r="F5" t="s">
        <v>755</v>
      </c>
      <c r="G5" t="s">
        <v>153</v>
      </c>
      <c r="H5" t="s">
        <v>755</v>
      </c>
    </row>
    <row r="6" spans="1:12" x14ac:dyDescent="0.25">
      <c r="B6" t="s">
        <v>142</v>
      </c>
      <c r="C6" t="s">
        <v>142</v>
      </c>
      <c r="E6" t="s">
        <v>142</v>
      </c>
      <c r="F6" t="s">
        <v>755</v>
      </c>
      <c r="G6" t="s">
        <v>150</v>
      </c>
      <c r="H6" t="s">
        <v>756</v>
      </c>
    </row>
    <row r="7" spans="1:12" x14ac:dyDescent="0.25">
      <c r="B7" t="s">
        <v>148</v>
      </c>
    </row>
    <row r="8" spans="1:12" x14ac:dyDescent="0.25">
      <c r="B8" t="s">
        <v>407</v>
      </c>
      <c r="I8" t="s">
        <v>407</v>
      </c>
    </row>
    <row r="9" spans="1:12" x14ac:dyDescent="0.25">
      <c r="B9" t="s">
        <v>182</v>
      </c>
      <c r="I9" t="s">
        <v>182</v>
      </c>
      <c r="K9" t="s">
        <v>328</v>
      </c>
    </row>
    <row r="10" spans="1:12" x14ac:dyDescent="0.25">
      <c r="B10" t="s">
        <v>621</v>
      </c>
    </row>
    <row r="14" spans="1:12" s="46" customFormat="1" x14ac:dyDescent="0.25">
      <c r="A14" s="43"/>
    </row>
    <row r="15" spans="1:12" x14ac:dyDescent="0.25">
      <c r="A15" s="40" t="s">
        <v>137</v>
      </c>
      <c r="B15" t="s">
        <v>768</v>
      </c>
      <c r="C15" t="s">
        <v>770</v>
      </c>
      <c r="D15" t="s">
        <v>755</v>
      </c>
      <c r="E15" t="s">
        <v>153</v>
      </c>
      <c r="F15" t="s">
        <v>755</v>
      </c>
    </row>
    <row r="16" spans="1:12" x14ac:dyDescent="0.25">
      <c r="B16" t="s">
        <v>769</v>
      </c>
      <c r="E16" t="s">
        <v>770</v>
      </c>
      <c r="F16" t="s">
        <v>755</v>
      </c>
      <c r="G16" t="s">
        <v>153</v>
      </c>
      <c r="H16" t="s">
        <v>755</v>
      </c>
    </row>
    <row r="17" spans="1:11" x14ac:dyDescent="0.25">
      <c r="B17" t="s">
        <v>142</v>
      </c>
      <c r="C17" t="s">
        <v>142</v>
      </c>
      <c r="D17" t="s">
        <v>762</v>
      </c>
      <c r="E17" t="s">
        <v>150</v>
      </c>
      <c r="G17" t="s">
        <v>150</v>
      </c>
      <c r="H17" t="s">
        <v>758</v>
      </c>
    </row>
    <row r="18" spans="1:11" x14ac:dyDescent="0.25">
      <c r="B18" t="s">
        <v>760</v>
      </c>
      <c r="G18" t="s">
        <v>761</v>
      </c>
      <c r="H18" t="s">
        <v>758</v>
      </c>
    </row>
    <row r="19" spans="1:11" x14ac:dyDescent="0.25">
      <c r="B19" t="s">
        <v>757</v>
      </c>
      <c r="G19" t="s">
        <v>757</v>
      </c>
      <c r="H19" t="s">
        <v>758</v>
      </c>
    </row>
    <row r="20" spans="1:11" x14ac:dyDescent="0.25">
      <c r="B20" t="s">
        <v>763</v>
      </c>
      <c r="G20" t="s">
        <v>764</v>
      </c>
      <c r="H20" t="s">
        <v>758</v>
      </c>
    </row>
    <row r="21" spans="1:11" x14ac:dyDescent="0.25">
      <c r="B21" t="s">
        <v>308</v>
      </c>
      <c r="I21" t="s">
        <v>320</v>
      </c>
      <c r="K21" t="s">
        <v>338</v>
      </c>
    </row>
    <row r="22" spans="1:11" x14ac:dyDescent="0.25">
      <c r="B22" t="s">
        <v>324</v>
      </c>
      <c r="I22" t="s">
        <v>324</v>
      </c>
    </row>
    <row r="23" spans="1:11" x14ac:dyDescent="0.25">
      <c r="B23" t="s">
        <v>423</v>
      </c>
    </row>
    <row r="24" spans="1:11" x14ac:dyDescent="0.25">
      <c r="B24" t="s">
        <v>622</v>
      </c>
    </row>
    <row r="26" spans="1:11" s="46" customFormat="1" x14ac:dyDescent="0.25">
      <c r="A26" s="43"/>
    </row>
    <row r="27" spans="1:11" x14ac:dyDescent="0.25">
      <c r="A27" s="40" t="s">
        <v>138</v>
      </c>
      <c r="B27" t="s">
        <v>146</v>
      </c>
      <c r="C27" t="s">
        <v>151</v>
      </c>
      <c r="D27" s="92" t="s">
        <v>754</v>
      </c>
    </row>
    <row r="28" spans="1:11" x14ac:dyDescent="0.25">
      <c r="B28" t="s">
        <v>143</v>
      </c>
      <c r="C28" t="s">
        <v>323</v>
      </c>
      <c r="D28" s="92" t="s">
        <v>754</v>
      </c>
    </row>
    <row r="29" spans="1:11" x14ac:dyDescent="0.25">
      <c r="B29" t="s">
        <v>145</v>
      </c>
      <c r="C29" t="s">
        <v>145</v>
      </c>
      <c r="D29" s="92" t="s">
        <v>754</v>
      </c>
      <c r="E29" t="s">
        <v>152</v>
      </c>
      <c r="F29" s="92" t="s">
        <v>754</v>
      </c>
    </row>
    <row r="30" spans="1:11" x14ac:dyDescent="0.25">
      <c r="B30" t="s">
        <v>420</v>
      </c>
      <c r="E30" t="s">
        <v>420</v>
      </c>
      <c r="F30" s="92" t="s">
        <v>754</v>
      </c>
    </row>
    <row r="31" spans="1:11" x14ac:dyDescent="0.25">
      <c r="B31" t="s">
        <v>306</v>
      </c>
      <c r="E31" t="s">
        <v>767</v>
      </c>
      <c r="F31" s="92" t="s">
        <v>754</v>
      </c>
    </row>
    <row r="32" spans="1:11" x14ac:dyDescent="0.25">
      <c r="B32" t="s">
        <v>757</v>
      </c>
      <c r="G32" t="s">
        <v>757</v>
      </c>
      <c r="H32" t="s">
        <v>758</v>
      </c>
      <c r="I32" t="s">
        <v>224</v>
      </c>
    </row>
    <row r="33" spans="1:9" x14ac:dyDescent="0.25">
      <c r="B33" s="5" t="s">
        <v>321</v>
      </c>
      <c r="G33" t="s">
        <v>322</v>
      </c>
      <c r="H33" t="s">
        <v>758</v>
      </c>
    </row>
    <row r="35" spans="1:9" s="46" customFormat="1" x14ac:dyDescent="0.25">
      <c r="A35" s="43"/>
    </row>
    <row r="36" spans="1:9" x14ac:dyDescent="0.25">
      <c r="A36" s="40" t="s">
        <v>139</v>
      </c>
      <c r="B36" s="5" t="s">
        <v>147</v>
      </c>
      <c r="C36" t="s">
        <v>147</v>
      </c>
      <c r="D36" s="92" t="s">
        <v>754</v>
      </c>
      <c r="E36" t="s">
        <v>153</v>
      </c>
      <c r="F36" s="92" t="s">
        <v>754</v>
      </c>
    </row>
    <row r="37" spans="1:9" x14ac:dyDescent="0.25">
      <c r="B37" t="s">
        <v>305</v>
      </c>
      <c r="E37" t="s">
        <v>305</v>
      </c>
      <c r="F37" t="s">
        <v>758</v>
      </c>
    </row>
    <row r="38" spans="1:9" x14ac:dyDescent="0.25">
      <c r="B38" t="s">
        <v>179</v>
      </c>
      <c r="E38" t="s">
        <v>309</v>
      </c>
      <c r="F38" t="s">
        <v>758</v>
      </c>
      <c r="G38" t="s">
        <v>310</v>
      </c>
      <c r="H38" t="s">
        <v>758</v>
      </c>
    </row>
    <row r="39" spans="1:9" x14ac:dyDescent="0.25">
      <c r="B39" t="s">
        <v>757</v>
      </c>
      <c r="G39" t="s">
        <v>757</v>
      </c>
      <c r="H39" t="s">
        <v>758</v>
      </c>
      <c r="I39" t="s">
        <v>310</v>
      </c>
    </row>
    <row r="40" spans="1:9" x14ac:dyDescent="0.25">
      <c r="B40" t="s">
        <v>422</v>
      </c>
    </row>
    <row r="42" spans="1:9" s="46" customFormat="1" x14ac:dyDescent="0.25">
      <c r="A42" s="43"/>
    </row>
    <row r="43" spans="1:9" x14ac:dyDescent="0.25">
      <c r="A43" s="40" t="s">
        <v>140</v>
      </c>
      <c r="B43" t="s">
        <v>146</v>
      </c>
      <c r="C43" t="s">
        <v>223</v>
      </c>
      <c r="D43" s="92" t="s">
        <v>754</v>
      </c>
    </row>
    <row r="44" spans="1:9" x14ac:dyDescent="0.25">
      <c r="B44" t="s">
        <v>144</v>
      </c>
      <c r="C44" t="s">
        <v>154</v>
      </c>
      <c r="E44" t="s">
        <v>142</v>
      </c>
      <c r="F44" s="92" t="s">
        <v>754</v>
      </c>
      <c r="G44" t="s">
        <v>150</v>
      </c>
      <c r="H44" s="92" t="s">
        <v>754</v>
      </c>
    </row>
    <row r="45" spans="1:9" x14ac:dyDescent="0.25">
      <c r="B45" t="s">
        <v>423</v>
      </c>
      <c r="G45" t="s">
        <v>423</v>
      </c>
    </row>
    <row r="46" spans="1:9" x14ac:dyDescent="0.25">
      <c r="B46" t="s">
        <v>759</v>
      </c>
      <c r="E46" t="s">
        <v>759</v>
      </c>
      <c r="G46" t="s">
        <v>759</v>
      </c>
    </row>
    <row r="47" spans="1:9" x14ac:dyDescent="0.25">
      <c r="B47" t="s">
        <v>688</v>
      </c>
    </row>
    <row r="49" spans="1:9" s="46" customFormat="1" x14ac:dyDescent="0.25">
      <c r="A49" s="43"/>
    </row>
    <row r="50" spans="1:9" x14ac:dyDescent="0.25">
      <c r="A50" s="40" t="s">
        <v>141</v>
      </c>
    </row>
    <row r="51" spans="1:9" x14ac:dyDescent="0.25">
      <c r="B51" t="s">
        <v>143</v>
      </c>
      <c r="C51" t="s">
        <v>155</v>
      </c>
      <c r="D51" t="s">
        <v>762</v>
      </c>
    </row>
    <row r="52" spans="1:9" x14ac:dyDescent="0.25">
      <c r="B52" t="s">
        <v>765</v>
      </c>
      <c r="C52" t="s">
        <v>765</v>
      </c>
      <c r="D52" t="s">
        <v>758</v>
      </c>
    </row>
    <row r="53" spans="1:9" x14ac:dyDescent="0.25">
      <c r="B53" t="s">
        <v>145</v>
      </c>
      <c r="C53" t="s">
        <v>145</v>
      </c>
      <c r="D53" t="s">
        <v>758</v>
      </c>
      <c r="E53" t="s">
        <v>156</v>
      </c>
      <c r="F53" t="s">
        <v>758</v>
      </c>
    </row>
    <row r="54" spans="1:9" ht="16" customHeight="1" x14ac:dyDescent="0.25">
      <c r="B54" t="s">
        <v>692</v>
      </c>
      <c r="E54" t="s">
        <v>692</v>
      </c>
      <c r="F54" t="s">
        <v>758</v>
      </c>
    </row>
    <row r="55" spans="1:9" x14ac:dyDescent="0.25">
      <c r="B55" t="s">
        <v>766</v>
      </c>
      <c r="G55" t="s">
        <v>766</v>
      </c>
      <c r="H55" t="s">
        <v>758</v>
      </c>
    </row>
    <row r="56" spans="1:9" x14ac:dyDescent="0.25">
      <c r="B56" t="s">
        <v>320</v>
      </c>
      <c r="I56" t="s">
        <v>320</v>
      </c>
    </row>
    <row r="57" spans="1:9" x14ac:dyDescent="0.25">
      <c r="B57" t="s">
        <v>408</v>
      </c>
    </row>
    <row r="58" spans="1:9" x14ac:dyDescent="0.25">
      <c r="B58" t="s">
        <v>688</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E25" sqref="E25"/>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616</v>
      </c>
      <c r="D2" s="41" t="s">
        <v>131</v>
      </c>
      <c r="E2" s="41" t="s">
        <v>132</v>
      </c>
      <c r="F2" s="42" t="s">
        <v>131</v>
      </c>
      <c r="G2" s="41" t="s">
        <v>133</v>
      </c>
      <c r="H2" s="41" t="s">
        <v>131</v>
      </c>
      <c r="I2" s="41" t="s">
        <v>134</v>
      </c>
      <c r="J2" s="41" t="s">
        <v>131</v>
      </c>
      <c r="K2" s="41" t="s">
        <v>135</v>
      </c>
      <c r="L2" s="41" t="s">
        <v>131</v>
      </c>
    </row>
    <row r="3" spans="1:12" x14ac:dyDescent="0.25">
      <c r="A3" s="34" t="s">
        <v>248</v>
      </c>
      <c r="C3" t="s">
        <v>332</v>
      </c>
      <c r="G3" t="s">
        <v>314</v>
      </c>
      <c r="I3" t="s">
        <v>313</v>
      </c>
    </row>
    <row r="4" spans="1:12" x14ac:dyDescent="0.25">
      <c r="C4" t="s">
        <v>292</v>
      </c>
      <c r="I4" t="s">
        <v>312</v>
      </c>
      <c r="K4" t="s">
        <v>311</v>
      </c>
    </row>
    <row r="5" spans="1:12" x14ac:dyDescent="0.25">
      <c r="C5" t="s">
        <v>294</v>
      </c>
      <c r="E5" t="s">
        <v>453</v>
      </c>
      <c r="G5" t="s">
        <v>316</v>
      </c>
      <c r="I5" t="s">
        <v>315</v>
      </c>
    </row>
    <row r="6" spans="1:12" x14ac:dyDescent="0.25">
      <c r="G6" t="s">
        <v>317</v>
      </c>
      <c r="K6" t="s">
        <v>326</v>
      </c>
    </row>
    <row r="7" spans="1:12" x14ac:dyDescent="0.25">
      <c r="C7" t="s">
        <v>295</v>
      </c>
      <c r="G7" t="s">
        <v>204</v>
      </c>
      <c r="K7" t="s">
        <v>325</v>
      </c>
    </row>
    <row r="8" spans="1:12" x14ac:dyDescent="0.25">
      <c r="C8" t="s">
        <v>336</v>
      </c>
      <c r="E8" t="s">
        <v>337</v>
      </c>
    </row>
    <row r="9" spans="1:12" x14ac:dyDescent="0.25">
      <c r="C9" s="52" t="s">
        <v>454</v>
      </c>
      <c r="E9" s="52" t="s">
        <v>455</v>
      </c>
    </row>
    <row r="12" spans="1:12" x14ac:dyDescent="0.25">
      <c r="B12" t="s">
        <v>329</v>
      </c>
    </row>
    <row r="13" spans="1:12" s="46" customFormat="1" x14ac:dyDescent="0.25">
      <c r="A13" s="79"/>
    </row>
    <row r="14" spans="1:12" x14ac:dyDescent="0.25">
      <c r="A14" s="34" t="s">
        <v>249</v>
      </c>
      <c r="C14" t="s">
        <v>331</v>
      </c>
      <c r="E14" t="s">
        <v>290</v>
      </c>
      <c r="G14" t="s">
        <v>291</v>
      </c>
      <c r="I14" t="s">
        <v>452</v>
      </c>
    </row>
    <row r="15" spans="1:12" x14ac:dyDescent="0.25">
      <c r="C15" t="s">
        <v>456</v>
      </c>
      <c r="E15" t="s">
        <v>289</v>
      </c>
    </row>
    <row r="16" spans="1:12" x14ac:dyDescent="0.25">
      <c r="C16" t="s">
        <v>288</v>
      </c>
      <c r="E16" t="s">
        <v>298</v>
      </c>
      <c r="G16" t="s">
        <v>299</v>
      </c>
    </row>
    <row r="17" spans="3:11" x14ac:dyDescent="0.25">
      <c r="C17" t="s">
        <v>617</v>
      </c>
      <c r="E17" t="s">
        <v>296</v>
      </c>
      <c r="G17" t="s">
        <v>297</v>
      </c>
      <c r="I17" t="s">
        <v>300</v>
      </c>
    </row>
    <row r="18" spans="3:11" x14ac:dyDescent="0.25">
      <c r="C18" t="s">
        <v>293</v>
      </c>
      <c r="I18" t="s">
        <v>301</v>
      </c>
      <c r="K18" t="s">
        <v>302</v>
      </c>
    </row>
    <row r="19" spans="3:11" x14ac:dyDescent="0.25">
      <c r="C19" t="s">
        <v>287</v>
      </c>
      <c r="G19" t="s">
        <v>318</v>
      </c>
      <c r="I19" t="s">
        <v>319</v>
      </c>
      <c r="K19" t="s">
        <v>303</v>
      </c>
    </row>
    <row r="25" spans="3:11" x14ac:dyDescent="0.25">
      <c r="E25" t="s">
        <v>451</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20" zoomScaleNormal="120" zoomScalePageLayoutView="120" workbookViewId="0">
      <pane xSplit="2" ySplit="2" topLeftCell="C59" activePane="bottomRight" state="frozen"/>
      <selection pane="topRight" activeCell="C1" sqref="C1"/>
      <selection pane="bottomLeft" activeCell="A3" sqref="A3"/>
      <selection pane="bottomRight" activeCell="B69" sqref="B69"/>
    </sheetView>
  </sheetViews>
  <sheetFormatPr baseColWidth="10" defaultColWidth="11.5" defaultRowHeight="17" x14ac:dyDescent="0.25"/>
  <cols>
    <col min="1" max="1" width="5.33203125" style="34" customWidth="1"/>
    <col min="2" max="3" width="30.33203125" customWidth="1"/>
    <col min="4" max="5" width="4.83203125" bestFit="1"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437</v>
      </c>
      <c r="D2" s="41" t="s">
        <v>261</v>
      </c>
      <c r="E2" s="41" t="s">
        <v>131</v>
      </c>
      <c r="F2" s="41" t="s">
        <v>132</v>
      </c>
      <c r="G2" s="41" t="s">
        <v>261</v>
      </c>
      <c r="H2" s="42" t="s">
        <v>131</v>
      </c>
      <c r="I2" s="41" t="s">
        <v>133</v>
      </c>
      <c r="J2" s="41" t="s">
        <v>261</v>
      </c>
      <c r="K2" s="41" t="s">
        <v>131</v>
      </c>
      <c r="L2" s="41" t="s">
        <v>134</v>
      </c>
      <c r="M2" s="41" t="s">
        <v>131</v>
      </c>
      <c r="N2" s="41" t="s">
        <v>135</v>
      </c>
      <c r="O2" s="41" t="s">
        <v>131</v>
      </c>
    </row>
    <row r="3" spans="1:15" s="48" customFormat="1" ht="16" x14ac:dyDescent="0.25">
      <c r="A3" s="47"/>
      <c r="C3" s="49"/>
      <c r="D3" s="49"/>
      <c r="E3" s="49"/>
      <c r="F3" s="49"/>
      <c r="G3" s="49"/>
      <c r="H3" s="50"/>
      <c r="I3" s="49"/>
      <c r="J3" s="49"/>
      <c r="K3" s="49"/>
      <c r="L3" s="49"/>
      <c r="M3" s="49"/>
      <c r="N3" s="49"/>
      <c r="O3" s="49"/>
    </row>
    <row r="4" spans="1:15" x14ac:dyDescent="0.25">
      <c r="A4" s="34" t="s">
        <v>250</v>
      </c>
      <c r="B4" s="85" t="s">
        <v>330</v>
      </c>
      <c r="C4" s="82" t="s">
        <v>445</v>
      </c>
      <c r="D4">
        <v>7</v>
      </c>
      <c r="F4" s="82" t="s">
        <v>446</v>
      </c>
      <c r="G4">
        <v>1</v>
      </c>
      <c r="H4" s="81"/>
      <c r="I4" t="s">
        <v>450</v>
      </c>
      <c r="J4">
        <v>3</v>
      </c>
      <c r="L4" t="s">
        <v>636</v>
      </c>
      <c r="M4">
        <v>1</v>
      </c>
      <c r="N4" t="s">
        <v>636</v>
      </c>
      <c r="O4">
        <v>1</v>
      </c>
    </row>
    <row r="5" spans="1:15" x14ac:dyDescent="0.25">
      <c r="C5" s="81" t="s">
        <v>413</v>
      </c>
      <c r="D5" s="81">
        <v>2</v>
      </c>
      <c r="F5" t="s">
        <v>648</v>
      </c>
      <c r="G5">
        <v>3</v>
      </c>
      <c r="H5" s="81"/>
      <c r="I5" t="s">
        <v>447</v>
      </c>
      <c r="J5">
        <v>3</v>
      </c>
      <c r="L5" t="s">
        <v>636</v>
      </c>
      <c r="M5">
        <v>1</v>
      </c>
      <c r="N5" t="s">
        <v>636</v>
      </c>
      <c r="O5">
        <v>1</v>
      </c>
    </row>
    <row r="6" spans="1:15" x14ac:dyDescent="0.25">
      <c r="C6" t="s">
        <v>264</v>
      </c>
      <c r="D6">
        <v>1</v>
      </c>
      <c r="F6" s="80" t="s">
        <v>638</v>
      </c>
      <c r="G6">
        <v>3</v>
      </c>
      <c r="H6" s="81"/>
      <c r="I6" s="80" t="s">
        <v>639</v>
      </c>
      <c r="J6">
        <v>1</v>
      </c>
      <c r="L6" t="s">
        <v>636</v>
      </c>
      <c r="M6">
        <v>1</v>
      </c>
      <c r="N6" t="s">
        <v>636</v>
      </c>
      <c r="O6">
        <v>1</v>
      </c>
    </row>
    <row r="7" spans="1:15" x14ac:dyDescent="0.25">
      <c r="C7" s="80" t="s">
        <v>651</v>
      </c>
      <c r="F7" t="s">
        <v>649</v>
      </c>
      <c r="G7">
        <v>1</v>
      </c>
      <c r="H7" s="81"/>
      <c r="L7" t="s">
        <v>636</v>
      </c>
      <c r="M7">
        <v>1</v>
      </c>
      <c r="N7" t="s">
        <v>636</v>
      </c>
      <c r="O7">
        <v>1</v>
      </c>
    </row>
    <row r="8" spans="1:15" x14ac:dyDescent="0.25">
      <c r="H8" s="81"/>
      <c r="I8" s="80"/>
      <c r="L8" t="s">
        <v>636</v>
      </c>
      <c r="M8">
        <v>1</v>
      </c>
    </row>
    <row r="9" spans="1:15" x14ac:dyDescent="0.25">
      <c r="H9" s="81"/>
      <c r="L9" t="s">
        <v>636</v>
      </c>
      <c r="M9">
        <v>1</v>
      </c>
    </row>
    <row r="10" spans="1:15" x14ac:dyDescent="0.25">
      <c r="H10" s="81"/>
      <c r="I10" s="81"/>
      <c r="J10" s="81"/>
      <c r="L10" t="s">
        <v>650</v>
      </c>
      <c r="M10">
        <v>1</v>
      </c>
    </row>
    <row r="11" spans="1:15" s="34" customFormat="1" x14ac:dyDescent="0.25">
      <c r="D11" s="34">
        <f>SUM(D4:D10)</f>
        <v>10</v>
      </c>
      <c r="G11" s="34">
        <f>SUM(G5:G10)</f>
        <v>7</v>
      </c>
      <c r="J11" s="34">
        <f>SUM(J4:J10)</f>
        <v>7</v>
      </c>
      <c r="M11" s="34">
        <f>SUM(M4:M10)</f>
        <v>7</v>
      </c>
      <c r="O11" s="34">
        <f>SUM(O4:O10)</f>
        <v>4</v>
      </c>
    </row>
    <row r="12" spans="1:15" s="46" customFormat="1" x14ac:dyDescent="0.25">
      <c r="A12" s="79"/>
    </row>
    <row r="13" spans="1:15" x14ac:dyDescent="0.25">
      <c r="A13" s="34" t="s">
        <v>255</v>
      </c>
      <c r="C13" t="s">
        <v>283</v>
      </c>
      <c r="D13">
        <v>0.1</v>
      </c>
      <c r="F13" t="s">
        <v>431</v>
      </c>
      <c r="G13">
        <v>3</v>
      </c>
      <c r="I13" t="s">
        <v>433</v>
      </c>
      <c r="J13">
        <v>5</v>
      </c>
      <c r="L13" t="s">
        <v>434</v>
      </c>
    </row>
    <row r="14" spans="1:15" x14ac:dyDescent="0.25">
      <c r="C14" t="s">
        <v>276</v>
      </c>
      <c r="D14">
        <v>6</v>
      </c>
      <c r="F14" t="s">
        <v>433</v>
      </c>
      <c r="G14">
        <v>1</v>
      </c>
      <c r="I14" t="s">
        <v>435</v>
      </c>
      <c r="J14">
        <v>1</v>
      </c>
      <c r="L14" s="91" t="s">
        <v>436</v>
      </c>
    </row>
    <row r="15" spans="1:15" x14ac:dyDescent="0.25">
      <c r="C15" t="s">
        <v>432</v>
      </c>
      <c r="D15">
        <v>3</v>
      </c>
      <c r="F15" t="s">
        <v>435</v>
      </c>
      <c r="G15">
        <v>2</v>
      </c>
      <c r="L15" s="86"/>
    </row>
    <row r="18" spans="1:15" s="34" customFormat="1" x14ac:dyDescent="0.25">
      <c r="D18" s="34">
        <f>SUM(D13:D17)</f>
        <v>9.1</v>
      </c>
      <c r="G18" s="34">
        <f>SUM(G13:G17)</f>
        <v>6</v>
      </c>
      <c r="J18" s="34">
        <f>SUM(J13:J17)</f>
        <v>6</v>
      </c>
    </row>
    <row r="19" spans="1:15" s="46" customFormat="1" x14ac:dyDescent="0.25">
      <c r="A19" s="79"/>
    </row>
    <row r="20" spans="1:15" x14ac:dyDescent="0.25">
      <c r="A20" s="34" t="s">
        <v>252</v>
      </c>
      <c r="C20" t="s">
        <v>424</v>
      </c>
      <c r="D20">
        <v>3</v>
      </c>
      <c r="F20" t="s">
        <v>426</v>
      </c>
      <c r="G20">
        <v>4</v>
      </c>
      <c r="I20" t="s">
        <v>417</v>
      </c>
      <c r="J20">
        <v>6</v>
      </c>
      <c r="L20" t="s">
        <v>636</v>
      </c>
      <c r="M20">
        <v>1</v>
      </c>
      <c r="N20" t="s">
        <v>636</v>
      </c>
      <c r="O20">
        <v>1</v>
      </c>
    </row>
    <row r="21" spans="1:15" x14ac:dyDescent="0.25">
      <c r="C21" t="s">
        <v>425</v>
      </c>
      <c r="D21">
        <v>3</v>
      </c>
      <c r="F21" s="82" t="s">
        <v>446</v>
      </c>
      <c r="G21">
        <v>2</v>
      </c>
      <c r="H21" s="81"/>
      <c r="L21" t="s">
        <v>636</v>
      </c>
      <c r="M21">
        <v>1</v>
      </c>
      <c r="N21" t="s">
        <v>636</v>
      </c>
      <c r="O21">
        <v>1</v>
      </c>
    </row>
    <row r="22" spans="1:15" x14ac:dyDescent="0.25">
      <c r="C22" t="s">
        <v>265</v>
      </c>
      <c r="D22">
        <v>3</v>
      </c>
      <c r="L22" t="s">
        <v>636</v>
      </c>
      <c r="M22">
        <v>1</v>
      </c>
    </row>
    <row r="23" spans="1:15" x14ac:dyDescent="0.25">
      <c r="L23" t="s">
        <v>636</v>
      </c>
      <c r="M23">
        <v>1</v>
      </c>
    </row>
    <row r="26" spans="1:15" s="34" customFormat="1" x14ac:dyDescent="0.25">
      <c r="D26" s="34">
        <f>SUM(D20:D25)</f>
        <v>9</v>
      </c>
      <c r="G26" s="34">
        <f>SUM(G20:G25)</f>
        <v>6</v>
      </c>
      <c r="J26" s="34">
        <f>SUM(J20:J25)</f>
        <v>6</v>
      </c>
      <c r="M26" s="34">
        <f>SUM(M20:M25)</f>
        <v>4</v>
      </c>
      <c r="O26" s="34">
        <f>SUM(O20:O25)</f>
        <v>2</v>
      </c>
    </row>
    <row r="27" spans="1:15" s="46" customFormat="1" x14ac:dyDescent="0.25">
      <c r="A27" s="79"/>
    </row>
    <row r="28" spans="1:15" x14ac:dyDescent="0.25">
      <c r="A28" s="34" t="s">
        <v>251</v>
      </c>
      <c r="C28" s="5" t="s">
        <v>266</v>
      </c>
      <c r="D28" s="81">
        <v>0.5</v>
      </c>
      <c r="F28" t="s">
        <v>652</v>
      </c>
      <c r="G28">
        <v>4</v>
      </c>
      <c r="I28" t="s">
        <v>334</v>
      </c>
      <c r="J28">
        <v>3</v>
      </c>
      <c r="L28" t="s">
        <v>636</v>
      </c>
      <c r="M28">
        <v>1</v>
      </c>
      <c r="N28" t="s">
        <v>636</v>
      </c>
      <c r="O28">
        <v>1</v>
      </c>
    </row>
    <row r="29" spans="1:15" x14ac:dyDescent="0.25">
      <c r="C29" s="5" t="s">
        <v>267</v>
      </c>
      <c r="D29" s="81">
        <v>0.5</v>
      </c>
      <c r="F29" t="s">
        <v>333</v>
      </c>
      <c r="G29">
        <v>0.1</v>
      </c>
      <c r="I29" t="s">
        <v>335</v>
      </c>
      <c r="J29">
        <v>1</v>
      </c>
      <c r="L29" t="s">
        <v>636</v>
      </c>
      <c r="M29">
        <v>1</v>
      </c>
      <c r="N29" t="s">
        <v>636</v>
      </c>
      <c r="O29">
        <v>1</v>
      </c>
    </row>
    <row r="30" spans="1:15" x14ac:dyDescent="0.25">
      <c r="C30" s="5" t="s">
        <v>284</v>
      </c>
      <c r="D30" s="81">
        <v>2</v>
      </c>
      <c r="I30" t="s">
        <v>188</v>
      </c>
      <c r="J30">
        <v>2</v>
      </c>
      <c r="L30" t="s">
        <v>641</v>
      </c>
      <c r="M30">
        <v>2</v>
      </c>
      <c r="N30" t="s">
        <v>636</v>
      </c>
      <c r="O30">
        <v>1</v>
      </c>
    </row>
    <row r="31" spans="1:15" x14ac:dyDescent="0.25">
      <c r="C31" s="5" t="s">
        <v>286</v>
      </c>
      <c r="D31" s="5">
        <v>3</v>
      </c>
      <c r="F31" t="s">
        <v>428</v>
      </c>
      <c r="G31">
        <v>2</v>
      </c>
      <c r="L31" t="s">
        <v>640</v>
      </c>
      <c r="M31">
        <v>2</v>
      </c>
      <c r="N31" t="s">
        <v>636</v>
      </c>
      <c r="O31">
        <v>1</v>
      </c>
    </row>
    <row r="32" spans="1:15" x14ac:dyDescent="0.25">
      <c r="C32" s="5" t="s">
        <v>429</v>
      </c>
      <c r="D32" s="81">
        <v>2</v>
      </c>
      <c r="I32" t="s">
        <v>268</v>
      </c>
      <c r="J32">
        <v>0.5</v>
      </c>
      <c r="N32" t="s">
        <v>636</v>
      </c>
      <c r="O32">
        <v>1</v>
      </c>
    </row>
    <row r="33" spans="1:15" x14ac:dyDescent="0.25">
      <c r="C33" s="81" t="s">
        <v>414</v>
      </c>
      <c r="D33" s="81">
        <v>1</v>
      </c>
      <c r="N33" t="s">
        <v>636</v>
      </c>
      <c r="O33">
        <v>1</v>
      </c>
    </row>
    <row r="34" spans="1:15" x14ac:dyDescent="0.25">
      <c r="C34" t="s">
        <v>269</v>
      </c>
      <c r="D34" s="81">
        <v>0.5</v>
      </c>
      <c r="E34" s="81"/>
    </row>
    <row r="35" spans="1:15" x14ac:dyDescent="0.25">
      <c r="C35" t="s">
        <v>285</v>
      </c>
      <c r="D35" s="81">
        <v>0.5</v>
      </c>
    </row>
    <row r="38" spans="1:15" s="34" customFormat="1" x14ac:dyDescent="0.25">
      <c r="D38" s="34">
        <f>SUM(D28:D37)</f>
        <v>10</v>
      </c>
      <c r="G38" s="34">
        <f>SUM(G28:G37)</f>
        <v>6.1</v>
      </c>
      <c r="J38" s="34">
        <f>SUM(J28:J37)</f>
        <v>6.5</v>
      </c>
      <c r="M38" s="34">
        <f>SUM(M28:M37)</f>
        <v>6</v>
      </c>
      <c r="O38" s="34">
        <f>SUM(O28:O37)</f>
        <v>6</v>
      </c>
    </row>
    <row r="39" spans="1:15" s="46" customFormat="1" x14ac:dyDescent="0.25">
      <c r="A39" s="79"/>
    </row>
    <row r="40" spans="1:15" x14ac:dyDescent="0.25">
      <c r="A40" s="34" t="s">
        <v>253</v>
      </c>
      <c r="C40" s="52" t="s">
        <v>270</v>
      </c>
      <c r="D40">
        <v>1</v>
      </c>
      <c r="F40" t="s">
        <v>643</v>
      </c>
      <c r="G40">
        <v>1</v>
      </c>
      <c r="I40" t="s">
        <v>416</v>
      </c>
      <c r="J40">
        <v>1</v>
      </c>
      <c r="L40" t="s">
        <v>653</v>
      </c>
      <c r="N40" t="s">
        <v>653</v>
      </c>
    </row>
    <row r="41" spans="1:15" x14ac:dyDescent="0.25">
      <c r="C41" t="s">
        <v>262</v>
      </c>
      <c r="D41">
        <v>1</v>
      </c>
      <c r="I41" t="s">
        <v>279</v>
      </c>
      <c r="J41">
        <v>1</v>
      </c>
    </row>
    <row r="42" spans="1:15" x14ac:dyDescent="0.25">
      <c r="C42" t="s">
        <v>637</v>
      </c>
      <c r="D42">
        <v>1</v>
      </c>
      <c r="F42" t="s">
        <v>644</v>
      </c>
      <c r="G42">
        <v>1</v>
      </c>
      <c r="I42" t="s">
        <v>419</v>
      </c>
      <c r="J42">
        <v>1</v>
      </c>
    </row>
    <row r="43" spans="1:15" x14ac:dyDescent="0.25">
      <c r="C43" t="s">
        <v>263</v>
      </c>
      <c r="D43">
        <v>1</v>
      </c>
      <c r="F43" t="s">
        <v>277</v>
      </c>
      <c r="G43">
        <v>1</v>
      </c>
      <c r="I43" t="s">
        <v>419</v>
      </c>
      <c r="J43">
        <v>1</v>
      </c>
    </row>
    <row r="44" spans="1:15" x14ac:dyDescent="0.25">
      <c r="F44" t="s">
        <v>278</v>
      </c>
      <c r="G44">
        <v>1</v>
      </c>
    </row>
    <row r="45" spans="1:15" x14ac:dyDescent="0.25">
      <c r="C45" s="81" t="s">
        <v>409</v>
      </c>
      <c r="D45" s="5">
        <v>0.5</v>
      </c>
      <c r="I45" t="s">
        <v>654</v>
      </c>
    </row>
    <row r="46" spans="1:15" x14ac:dyDescent="0.25">
      <c r="C46" s="81" t="s">
        <v>411</v>
      </c>
      <c r="D46" s="5">
        <v>0.5</v>
      </c>
      <c r="F46" t="s">
        <v>419</v>
      </c>
      <c r="G46">
        <v>1</v>
      </c>
    </row>
    <row r="47" spans="1:15" x14ac:dyDescent="0.25">
      <c r="C47" s="81" t="s">
        <v>412</v>
      </c>
      <c r="D47" s="5">
        <v>0.2</v>
      </c>
      <c r="F47" t="s">
        <v>419</v>
      </c>
      <c r="G47">
        <v>1</v>
      </c>
    </row>
    <row r="49" spans="1:10" x14ac:dyDescent="0.25">
      <c r="C49" s="81" t="s">
        <v>410</v>
      </c>
      <c r="D49" s="81">
        <v>2</v>
      </c>
    </row>
    <row r="51" spans="1:10" x14ac:dyDescent="0.25">
      <c r="C51" t="s">
        <v>419</v>
      </c>
      <c r="D51">
        <v>1</v>
      </c>
    </row>
    <row r="52" spans="1:10" x14ac:dyDescent="0.25">
      <c r="C52" t="s">
        <v>419</v>
      </c>
      <c r="D52">
        <v>1</v>
      </c>
    </row>
    <row r="55" spans="1:10" s="34" customFormat="1" x14ac:dyDescent="0.25">
      <c r="D55" s="34">
        <f>SUM(D40:D52)</f>
        <v>9.1999999999999993</v>
      </c>
      <c r="G55" s="34">
        <f>SUM(G40:G54)</f>
        <v>6</v>
      </c>
      <c r="J55" s="34">
        <f>SUM(J40:J54)</f>
        <v>4</v>
      </c>
    </row>
    <row r="56" spans="1:10" s="46" customFormat="1" x14ac:dyDescent="0.25">
      <c r="A56" s="79"/>
    </row>
    <row r="57" spans="1:10" x14ac:dyDescent="0.25">
      <c r="A57" s="34" t="s">
        <v>254</v>
      </c>
      <c r="C57" t="s">
        <v>642</v>
      </c>
      <c r="D57">
        <v>2</v>
      </c>
      <c r="F57" t="s">
        <v>418</v>
      </c>
      <c r="G57">
        <v>4</v>
      </c>
      <c r="I57" t="s">
        <v>415</v>
      </c>
      <c r="J57">
        <v>2</v>
      </c>
    </row>
    <row r="58" spans="1:10" x14ac:dyDescent="0.25">
      <c r="C58" t="s">
        <v>415</v>
      </c>
      <c r="D58">
        <v>7</v>
      </c>
      <c r="F58" t="s">
        <v>415</v>
      </c>
      <c r="G58">
        <v>2</v>
      </c>
    </row>
    <row r="63" spans="1:10" s="34" customFormat="1" x14ac:dyDescent="0.25">
      <c r="D63" s="34">
        <f>SUM(D57:D62)</f>
        <v>9</v>
      </c>
      <c r="G63" s="34">
        <f>SUM(G57:G62)</f>
        <v>6</v>
      </c>
      <c r="J63" s="34">
        <f>SUM(J57:J62)</f>
        <v>2</v>
      </c>
    </row>
    <row r="64" spans="1:10" s="46" customFormat="1" x14ac:dyDescent="0.25">
      <c r="A64" s="79"/>
    </row>
    <row r="65" spans="2:14" x14ac:dyDescent="0.25">
      <c r="B65" t="s">
        <v>94</v>
      </c>
      <c r="F65" s="83" t="s">
        <v>734</v>
      </c>
      <c r="G65" s="83"/>
      <c r="H65" s="83"/>
      <c r="I65" s="83"/>
      <c r="J65" s="83"/>
      <c r="K65" s="83"/>
      <c r="L65" s="83"/>
      <c r="M65" s="83"/>
      <c r="N65" s="83"/>
    </row>
    <row r="66" spans="2:14" x14ac:dyDescent="0.25">
      <c r="B66" t="s">
        <v>256</v>
      </c>
      <c r="C66" s="83" t="s">
        <v>438</v>
      </c>
      <c r="D66" s="83"/>
      <c r="E66" s="83"/>
      <c r="F66" s="83" t="s">
        <v>439</v>
      </c>
      <c r="G66" s="83"/>
      <c r="H66" s="83"/>
      <c r="I66" s="83"/>
      <c r="J66" s="83"/>
      <c r="K66" s="83"/>
      <c r="L66" s="83"/>
      <c r="M66" s="83"/>
      <c r="N66" s="83"/>
    </row>
    <row r="67" spans="2:14" x14ac:dyDescent="0.25">
      <c r="B67" t="s">
        <v>259</v>
      </c>
      <c r="F67" s="83" t="s">
        <v>438</v>
      </c>
      <c r="I67" s="83" t="s">
        <v>439</v>
      </c>
      <c r="J67" s="83"/>
      <c r="K67" s="83"/>
      <c r="L67" s="83"/>
      <c r="M67" s="83"/>
      <c r="N67" s="83"/>
    </row>
    <row r="68" spans="2:14" x14ac:dyDescent="0.25">
      <c r="B68" t="s">
        <v>171</v>
      </c>
      <c r="C68" s="83"/>
      <c r="F68" s="83" t="s">
        <v>729</v>
      </c>
      <c r="I68" s="83" t="s">
        <v>439</v>
      </c>
      <c r="J68" s="83"/>
      <c r="K68" s="83"/>
      <c r="L68" s="83"/>
      <c r="M68" s="83"/>
      <c r="N68" s="83"/>
    </row>
    <row r="69" spans="2:14" x14ac:dyDescent="0.25">
      <c r="B69" t="s">
        <v>170</v>
      </c>
      <c r="F69" s="83" t="s">
        <v>272</v>
      </c>
      <c r="I69" s="83" t="s">
        <v>438</v>
      </c>
      <c r="L69" s="83" t="s">
        <v>439</v>
      </c>
      <c r="M69" s="83"/>
      <c r="N69" s="83"/>
    </row>
    <row r="70" spans="2:14" x14ac:dyDescent="0.25">
      <c r="B70" t="s">
        <v>169</v>
      </c>
      <c r="F70" s="83" t="s">
        <v>730</v>
      </c>
      <c r="G70" s="83"/>
      <c r="H70" s="83"/>
      <c r="I70" s="83" t="s">
        <v>731</v>
      </c>
      <c r="J70" s="83"/>
      <c r="K70" s="83"/>
      <c r="L70" s="83"/>
      <c r="M70" s="83"/>
      <c r="N70" s="83"/>
    </row>
    <row r="71" spans="2:14" x14ac:dyDescent="0.25">
      <c r="B71" s="80" t="s">
        <v>257</v>
      </c>
      <c r="C71" s="83" t="s">
        <v>739</v>
      </c>
      <c r="G71" s="83"/>
      <c r="H71" s="83"/>
      <c r="I71" s="83"/>
      <c r="J71" s="83"/>
      <c r="K71" s="83"/>
      <c r="L71" s="110" t="s">
        <v>738</v>
      </c>
      <c r="M71" s="83"/>
      <c r="N71" s="83"/>
    </row>
    <row r="72" spans="2:14" x14ac:dyDescent="0.25">
      <c r="B72" s="80" t="s">
        <v>168</v>
      </c>
      <c r="C72" s="83" t="s">
        <v>273</v>
      </c>
      <c r="D72" s="83"/>
      <c r="E72" s="83"/>
      <c r="F72" s="83" t="s">
        <v>271</v>
      </c>
      <c r="G72" s="83"/>
      <c r="H72" s="83"/>
      <c r="I72" s="83"/>
      <c r="J72" s="83"/>
      <c r="K72" s="83"/>
      <c r="L72" s="83"/>
      <c r="M72" s="83"/>
      <c r="N72" s="83"/>
    </row>
    <row r="73" spans="2:14" x14ac:dyDescent="0.25">
      <c r="B73" s="80" t="s">
        <v>258</v>
      </c>
      <c r="F73" s="83" t="s">
        <v>274</v>
      </c>
      <c r="G73" s="83"/>
      <c r="H73" s="83"/>
      <c r="I73" s="83" t="s">
        <v>275</v>
      </c>
      <c r="J73" s="83"/>
      <c r="K73" s="83"/>
      <c r="L73" s="83" t="s">
        <v>271</v>
      </c>
      <c r="M73" s="83"/>
      <c r="N73" s="83"/>
    </row>
    <row r="74" spans="2:14" x14ac:dyDescent="0.25">
      <c r="B74" s="80" t="s">
        <v>427</v>
      </c>
      <c r="F74" s="83" t="s">
        <v>735</v>
      </c>
      <c r="J74" s="83"/>
      <c r="K74" s="83"/>
      <c r="L74" s="83"/>
      <c r="M74" s="83"/>
      <c r="N74" s="83"/>
    </row>
    <row r="75" spans="2:14" x14ac:dyDescent="0.25">
      <c r="B75" s="80"/>
      <c r="C75" s="83"/>
      <c r="D75" s="83"/>
      <c r="E75" s="83"/>
      <c r="F75" s="83"/>
      <c r="G75" s="83"/>
      <c r="H75" s="83"/>
      <c r="I75" s="83"/>
      <c r="J75" s="83"/>
      <c r="K75" s="83"/>
      <c r="L75" s="83"/>
      <c r="M75" s="83"/>
      <c r="N75" s="83"/>
    </row>
    <row r="76" spans="2:14" x14ac:dyDescent="0.25">
      <c r="B76" s="80" t="s">
        <v>260</v>
      </c>
      <c r="C76" s="83"/>
      <c r="D76" s="83"/>
      <c r="E76" s="83"/>
      <c r="F76" s="83" t="s">
        <v>732</v>
      </c>
      <c r="G76" s="83"/>
      <c r="H76" s="83"/>
      <c r="I76" s="83"/>
      <c r="J76" s="83"/>
      <c r="K76" s="83"/>
      <c r="L76" s="83"/>
      <c r="M76" s="83"/>
      <c r="N76" s="83"/>
    </row>
    <row r="77" spans="2:14" x14ac:dyDescent="0.25">
      <c r="B77" s="80" t="s">
        <v>183</v>
      </c>
      <c r="D77" s="83"/>
      <c r="E77" s="83"/>
      <c r="F77" s="83" t="s">
        <v>736</v>
      </c>
      <c r="G77" s="83"/>
      <c r="H77" s="83"/>
      <c r="I77" s="83" t="s">
        <v>733</v>
      </c>
      <c r="J77" s="83"/>
      <c r="K77" s="83"/>
      <c r="L77" s="83"/>
      <c r="M77" s="83"/>
      <c r="N77" s="83"/>
    </row>
    <row r="78" spans="2:14" x14ac:dyDescent="0.25">
      <c r="B78" s="80" t="s">
        <v>440</v>
      </c>
      <c r="C78" s="83" t="s">
        <v>281</v>
      </c>
      <c r="M78" s="83"/>
      <c r="N78" s="83"/>
    </row>
    <row r="79" spans="2:14" x14ac:dyDescent="0.25">
      <c r="B79" s="80" t="s">
        <v>441</v>
      </c>
      <c r="C79" s="83" t="s">
        <v>281</v>
      </c>
      <c r="G79" s="83"/>
      <c r="H79" s="83"/>
      <c r="I79" s="83"/>
      <c r="J79" s="83"/>
      <c r="K79" s="83"/>
      <c r="L79" s="83"/>
      <c r="M79" s="83"/>
      <c r="N79" s="83"/>
    </row>
    <row r="80" spans="2:14" x14ac:dyDescent="0.25">
      <c r="B80" s="80" t="s">
        <v>442</v>
      </c>
      <c r="C80" s="83" t="s">
        <v>274</v>
      </c>
      <c r="D80" s="83"/>
      <c r="E80" s="83"/>
      <c r="F80" s="83" t="s">
        <v>282</v>
      </c>
      <c r="G80" s="83"/>
      <c r="H80" s="83"/>
      <c r="I80" s="83" t="s">
        <v>281</v>
      </c>
      <c r="J80" s="83"/>
      <c r="K80" s="83"/>
      <c r="L80" s="83"/>
      <c r="M80" s="83"/>
      <c r="N80" s="83"/>
    </row>
    <row r="81" spans="2:14" x14ac:dyDescent="0.25">
      <c r="B81" s="80" t="s">
        <v>443</v>
      </c>
      <c r="C81" s="83"/>
      <c r="D81" s="83"/>
      <c r="E81" s="83"/>
      <c r="F81" s="83"/>
      <c r="G81" s="83"/>
      <c r="H81" s="83"/>
      <c r="I81" s="83"/>
      <c r="J81" s="83"/>
      <c r="K81" s="83"/>
      <c r="L81" s="83"/>
      <c r="M81" s="83"/>
      <c r="N81" s="83"/>
    </row>
    <row r="82" spans="2:14" x14ac:dyDescent="0.25">
      <c r="C82" s="83"/>
      <c r="D82" s="83"/>
      <c r="E82" s="83"/>
      <c r="F82" s="83"/>
      <c r="G82" s="83"/>
      <c r="H82" s="83"/>
      <c r="I82" s="83"/>
      <c r="J82" s="83"/>
      <c r="K82" s="83"/>
      <c r="L82" s="83"/>
      <c r="M82" s="83"/>
      <c r="N82" s="83"/>
    </row>
    <row r="83" spans="2:14" x14ac:dyDescent="0.25">
      <c r="B83" s="80" t="s">
        <v>448</v>
      </c>
      <c r="C83" s="83" t="s">
        <v>282</v>
      </c>
      <c r="D83" s="83"/>
      <c r="E83" s="83"/>
      <c r="F83" s="83"/>
      <c r="G83" s="83"/>
      <c r="H83" s="83"/>
      <c r="I83" s="83"/>
      <c r="J83" s="83"/>
      <c r="K83" s="83"/>
      <c r="L83" s="83"/>
      <c r="M83" s="83"/>
      <c r="N83" s="83"/>
    </row>
    <row r="84" spans="2:14" x14ac:dyDescent="0.25">
      <c r="B84" s="80" t="s">
        <v>449</v>
      </c>
      <c r="C84" s="83"/>
      <c r="D84" s="83"/>
      <c r="E84" s="83"/>
      <c r="F84" s="83" t="s">
        <v>737</v>
      </c>
      <c r="G84" s="83"/>
      <c r="H84" s="83"/>
      <c r="I84" s="83" t="s">
        <v>737</v>
      </c>
      <c r="J84" s="83"/>
      <c r="K84" s="83"/>
      <c r="L84" s="83" t="s">
        <v>737</v>
      </c>
      <c r="M84" s="83"/>
      <c r="N84" s="83"/>
    </row>
    <row r="85" spans="2:14" x14ac:dyDescent="0.25">
      <c r="B85" s="80" t="s">
        <v>655</v>
      </c>
      <c r="C85" s="83"/>
      <c r="D85" s="83"/>
      <c r="E85" s="83"/>
      <c r="F85" s="83" t="s">
        <v>282</v>
      </c>
      <c r="G85" s="83"/>
      <c r="H85" s="83"/>
      <c r="I85" s="83"/>
      <c r="J85" s="83"/>
      <c r="K85" s="83"/>
      <c r="L85" s="83"/>
      <c r="M85" s="83"/>
      <c r="N85" s="83"/>
    </row>
    <row r="86" spans="2:14" x14ac:dyDescent="0.25">
      <c r="B86" s="80" t="s">
        <v>647</v>
      </c>
      <c r="C86" s="83"/>
      <c r="D86" s="83"/>
      <c r="E86" s="83"/>
      <c r="F86" s="83" t="s">
        <v>282</v>
      </c>
      <c r="G86" s="83"/>
      <c r="H86" s="83"/>
      <c r="I86" s="83"/>
      <c r="J86" s="83"/>
      <c r="K86" s="83"/>
      <c r="L86" s="83"/>
      <c r="M86" s="83"/>
      <c r="N86" s="83"/>
    </row>
    <row r="87" spans="2:14" x14ac:dyDescent="0.25">
      <c r="B87" s="80" t="s">
        <v>444</v>
      </c>
      <c r="C87" s="83"/>
      <c r="D87" s="83"/>
      <c r="E87" s="83"/>
      <c r="F87" s="83"/>
      <c r="G87" s="83"/>
      <c r="H87" s="83"/>
      <c r="I87" s="83" t="s">
        <v>282</v>
      </c>
      <c r="J87" s="83"/>
      <c r="K87" s="83"/>
      <c r="L87" s="83"/>
      <c r="M87" s="83"/>
      <c r="N87" s="83"/>
    </row>
    <row r="88" spans="2:14" x14ac:dyDescent="0.25">
      <c r="B88" s="80" t="s">
        <v>646</v>
      </c>
      <c r="C88" s="83"/>
      <c r="D88" s="83"/>
      <c r="E88" s="83"/>
      <c r="F88" s="83"/>
      <c r="G88" s="83"/>
      <c r="H88" s="83"/>
      <c r="I88" s="83"/>
      <c r="J88" s="83"/>
      <c r="K88" s="83"/>
      <c r="L88" s="83" t="s">
        <v>282</v>
      </c>
      <c r="M88" s="83"/>
      <c r="N88" s="83"/>
    </row>
    <row r="89" spans="2:14" x14ac:dyDescent="0.25">
      <c r="B89" s="80" t="s">
        <v>656</v>
      </c>
      <c r="C89" s="83"/>
      <c r="D89" s="83"/>
      <c r="E89" s="83"/>
      <c r="F89" s="83"/>
      <c r="G89" s="83"/>
      <c r="H89" s="83"/>
      <c r="I89" s="83"/>
      <c r="J89" s="83"/>
      <c r="K89" s="83"/>
      <c r="L89" s="83" t="s">
        <v>282</v>
      </c>
      <c r="M89" s="83"/>
      <c r="N89" s="83"/>
    </row>
    <row r="90" spans="2:14" x14ac:dyDescent="0.25">
      <c r="B90" s="80" t="s">
        <v>645</v>
      </c>
      <c r="C90" s="83"/>
      <c r="D90" s="83"/>
      <c r="E90" s="83"/>
      <c r="F90" s="83"/>
      <c r="G90" s="83"/>
      <c r="H90" s="83"/>
      <c r="I90" s="83"/>
      <c r="J90" s="83"/>
      <c r="K90" s="83"/>
      <c r="L90" s="83" t="s">
        <v>282</v>
      </c>
      <c r="M90" s="83"/>
      <c r="N90" s="83"/>
    </row>
    <row r="91" spans="2:14" x14ac:dyDescent="0.25">
      <c r="B91" s="84" t="s">
        <v>280</v>
      </c>
      <c r="C91" s="83"/>
      <c r="D91" s="83"/>
      <c r="E91" s="83"/>
      <c r="F91" s="83"/>
      <c r="G91" s="83"/>
      <c r="H91" s="83"/>
      <c r="I91" s="83"/>
      <c r="J91" s="83"/>
      <c r="K91" s="83"/>
      <c r="L91" s="83"/>
      <c r="M91" s="83"/>
      <c r="N91" s="83"/>
    </row>
    <row r="92" spans="2:14" x14ac:dyDescent="0.25">
      <c r="C92" s="83"/>
      <c r="D92" s="83"/>
      <c r="E92" s="83"/>
      <c r="F92" s="83"/>
      <c r="G92" s="83"/>
      <c r="H92" s="83"/>
      <c r="I92" s="83"/>
      <c r="J92" s="83"/>
      <c r="K92" s="83"/>
      <c r="L92" s="83"/>
      <c r="M92" s="83"/>
      <c r="N92" s="83"/>
    </row>
    <row r="93" spans="2:14" x14ac:dyDescent="0.25">
      <c r="C93" s="83"/>
      <c r="D93" s="83"/>
      <c r="E93" s="83"/>
      <c r="F93" s="83"/>
      <c r="G93" s="83"/>
      <c r="H93" s="83"/>
      <c r="I93" s="83"/>
      <c r="J93" s="83"/>
      <c r="K93" s="83"/>
      <c r="L93" s="83"/>
      <c r="M93" s="83"/>
      <c r="N93" s="83"/>
    </row>
    <row r="94" spans="2:14" x14ac:dyDescent="0.25">
      <c r="C94" s="83"/>
      <c r="D94" s="83"/>
      <c r="E94" s="83"/>
      <c r="F94" s="83"/>
      <c r="G94" s="83"/>
      <c r="H94" s="83"/>
      <c r="I94" s="83"/>
      <c r="J94" s="83"/>
      <c r="K94" s="83"/>
      <c r="L94" s="83"/>
      <c r="M94" s="83"/>
      <c r="N94" s="83"/>
    </row>
    <row r="95" spans="2:14" x14ac:dyDescent="0.25">
      <c r="C95" s="83"/>
      <c r="D95" s="83"/>
      <c r="E95" s="83"/>
      <c r="F95" s="83"/>
      <c r="G95" s="83"/>
      <c r="H95" s="83"/>
      <c r="I95" s="83"/>
      <c r="J95" s="83"/>
      <c r="K95" s="83"/>
      <c r="L95" s="83"/>
      <c r="M95" s="83"/>
      <c r="N95" s="83"/>
    </row>
    <row r="96" spans="2:14" x14ac:dyDescent="0.25">
      <c r="C96" s="83"/>
      <c r="D96" s="83"/>
      <c r="E96" s="83"/>
      <c r="F96" s="83"/>
      <c r="G96" s="83"/>
      <c r="H96" s="83"/>
      <c r="I96" s="83"/>
      <c r="J96" s="83"/>
      <c r="K96" s="83"/>
      <c r="L96" s="83"/>
      <c r="M96" s="83"/>
      <c r="N96" s="83"/>
    </row>
    <row r="97" spans="3:14" x14ac:dyDescent="0.25">
      <c r="C97" s="83"/>
      <c r="D97" s="83"/>
      <c r="E97" s="83"/>
      <c r="F97" s="83"/>
      <c r="G97" s="83"/>
      <c r="H97" s="83"/>
      <c r="I97" s="83"/>
      <c r="J97" s="83"/>
      <c r="K97" s="83"/>
      <c r="L97" s="83"/>
      <c r="M97" s="83"/>
      <c r="N97" s="83"/>
    </row>
    <row r="98" spans="3:14" x14ac:dyDescent="0.25">
      <c r="C98" s="83"/>
      <c r="D98" s="83"/>
      <c r="E98" s="83"/>
      <c r="F98" s="83"/>
      <c r="G98" s="83"/>
      <c r="H98" s="83"/>
      <c r="I98" s="83"/>
      <c r="J98" s="83"/>
      <c r="K98" s="83"/>
      <c r="L98" s="83"/>
      <c r="M98" s="83"/>
      <c r="N98" s="83"/>
    </row>
    <row r="99" spans="3:14" x14ac:dyDescent="0.25">
      <c r="C99" s="83"/>
      <c r="D99" s="83"/>
      <c r="E99" s="83"/>
      <c r="F99" s="83"/>
      <c r="G99" s="83"/>
      <c r="H99" s="83"/>
      <c r="I99" s="83"/>
      <c r="J99" s="83"/>
      <c r="K99" s="83"/>
      <c r="L99" s="83"/>
      <c r="M99" s="83"/>
      <c r="N99" s="83"/>
    </row>
    <row r="100" spans="3:14" x14ac:dyDescent="0.25">
      <c r="C100" s="83"/>
      <c r="D100" s="83"/>
      <c r="E100" s="83"/>
      <c r="F100" s="83"/>
      <c r="G100" s="83"/>
      <c r="H100" s="83"/>
      <c r="I100" s="83"/>
      <c r="J100" s="83"/>
      <c r="K100" s="83"/>
      <c r="L100" s="83"/>
      <c r="M100" s="83"/>
      <c r="N100" s="83"/>
    </row>
    <row r="101" spans="3:14" x14ac:dyDescent="0.25">
      <c r="C101" s="83"/>
      <c r="D101" s="83"/>
      <c r="E101" s="83"/>
      <c r="F101" s="83"/>
      <c r="G101" s="83"/>
      <c r="H101" s="83"/>
      <c r="I101" s="83"/>
      <c r="J101" s="83"/>
      <c r="K101" s="83"/>
      <c r="L101" s="83"/>
      <c r="M101" s="83"/>
      <c r="N101" s="83"/>
    </row>
    <row r="102" spans="3:14" x14ac:dyDescent="0.25">
      <c r="C102" s="83"/>
      <c r="D102" s="83"/>
      <c r="E102" s="83"/>
      <c r="F102" s="83"/>
      <c r="G102" s="83"/>
      <c r="H102" s="83"/>
      <c r="I102" s="83"/>
      <c r="J102" s="83"/>
      <c r="K102" s="83"/>
      <c r="L102" s="83"/>
      <c r="M102" s="83"/>
      <c r="N102" s="83"/>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40" zoomScaleNormal="40" zoomScalePageLayoutView="40" workbookViewId="0">
      <selection activeCell="D42" sqref="D42"/>
    </sheetView>
  </sheetViews>
  <sheetFormatPr baseColWidth="10" defaultColWidth="11.5" defaultRowHeight="17" x14ac:dyDescent="0.25"/>
  <sheetData>
    <row r="1" spans="1:9" x14ac:dyDescent="0.25">
      <c r="A1" s="92"/>
      <c r="B1" s="92"/>
      <c r="C1" s="92"/>
      <c r="D1" s="92"/>
      <c r="E1" s="92"/>
      <c r="F1" s="92"/>
      <c r="G1" s="92"/>
      <c r="H1" s="92"/>
      <c r="I1" s="92"/>
    </row>
    <row r="2" spans="1:9" ht="21" x14ac:dyDescent="0.3">
      <c r="A2" s="92"/>
      <c r="B2" s="93" t="s">
        <v>457</v>
      </c>
      <c r="C2" s="93"/>
      <c r="D2" s="93"/>
      <c r="E2" s="92"/>
      <c r="F2" s="92"/>
      <c r="G2" s="92"/>
      <c r="H2" s="92"/>
      <c r="I2" s="92"/>
    </row>
    <row r="3" spans="1:9" x14ac:dyDescent="0.25">
      <c r="A3" s="92"/>
      <c r="B3" s="92" t="s">
        <v>458</v>
      </c>
      <c r="C3" s="92"/>
      <c r="D3" s="92"/>
      <c r="E3" s="92"/>
      <c r="F3" s="92"/>
      <c r="G3" s="92"/>
      <c r="H3" s="92"/>
      <c r="I3" s="92"/>
    </row>
    <row r="4" spans="1:9" x14ac:dyDescent="0.25">
      <c r="A4" s="92"/>
      <c r="B4" s="92"/>
      <c r="C4" s="92" t="s">
        <v>459</v>
      </c>
      <c r="D4" s="92"/>
      <c r="E4" s="92"/>
      <c r="F4" s="92"/>
      <c r="G4" s="92"/>
      <c r="H4" s="92"/>
      <c r="I4" s="92"/>
    </row>
    <row r="5" spans="1:9" x14ac:dyDescent="0.25">
      <c r="A5" s="92"/>
      <c r="B5" s="92"/>
      <c r="C5" s="92" t="s">
        <v>460</v>
      </c>
      <c r="D5" s="92"/>
      <c r="E5" s="92"/>
      <c r="F5" s="92"/>
      <c r="G5" s="92"/>
      <c r="H5" s="92"/>
      <c r="I5" s="92"/>
    </row>
    <row r="6" spans="1:9" x14ac:dyDescent="0.25">
      <c r="A6" s="92"/>
      <c r="B6" s="92"/>
      <c r="C6" s="92" t="s">
        <v>461</v>
      </c>
      <c r="D6" s="92"/>
      <c r="E6" s="92"/>
      <c r="F6" s="92"/>
      <c r="G6" s="92"/>
      <c r="H6" s="92"/>
      <c r="I6" s="92"/>
    </row>
    <row r="7" spans="1:9" x14ac:dyDescent="0.25">
      <c r="A7" s="92"/>
      <c r="B7" s="92"/>
      <c r="C7" s="92" t="s">
        <v>462</v>
      </c>
      <c r="D7" s="92"/>
      <c r="E7" s="92"/>
      <c r="F7" s="92"/>
      <c r="G7" s="92"/>
      <c r="H7" s="92"/>
      <c r="I7" s="92"/>
    </row>
    <row r="8" spans="1:9" x14ac:dyDescent="0.25">
      <c r="A8" s="92"/>
      <c r="B8" s="92"/>
      <c r="C8" s="92" t="s">
        <v>700</v>
      </c>
      <c r="D8" s="92"/>
      <c r="E8" s="92"/>
      <c r="F8" s="92"/>
      <c r="G8" s="92"/>
      <c r="H8" s="92"/>
      <c r="I8" s="92"/>
    </row>
    <row r="9" spans="1:9" x14ac:dyDescent="0.25">
      <c r="A9" s="92"/>
      <c r="B9" s="92"/>
      <c r="C9" s="92" t="s">
        <v>701</v>
      </c>
      <c r="D9" s="92"/>
      <c r="E9" s="92"/>
      <c r="F9" s="92"/>
      <c r="G9" s="92"/>
      <c r="H9" s="92"/>
      <c r="I9" s="92"/>
    </row>
    <row r="10" spans="1:9" x14ac:dyDescent="0.25">
      <c r="A10" s="92"/>
      <c r="B10" s="92"/>
      <c r="C10" s="92" t="s">
        <v>702</v>
      </c>
      <c r="D10" s="92"/>
      <c r="E10" s="92"/>
      <c r="F10" s="92"/>
      <c r="G10" s="92"/>
      <c r="H10" s="92"/>
      <c r="I10" s="92"/>
    </row>
    <row r="11" spans="1:9" x14ac:dyDescent="0.25">
      <c r="A11" s="92"/>
      <c r="B11" s="92"/>
      <c r="C11" s="92" t="s">
        <v>703</v>
      </c>
      <c r="D11" s="92"/>
      <c r="E11" s="92"/>
      <c r="F11" s="92"/>
      <c r="G11" s="92"/>
      <c r="H11" s="92"/>
      <c r="I11" s="92"/>
    </row>
    <row r="12" spans="1:9" x14ac:dyDescent="0.25">
      <c r="A12" s="92"/>
      <c r="B12" s="92"/>
      <c r="C12" s="92" t="s">
        <v>704</v>
      </c>
      <c r="D12" s="92"/>
      <c r="E12" s="92"/>
      <c r="F12" s="92"/>
      <c r="G12" s="92"/>
      <c r="H12" s="92"/>
      <c r="I12" s="92"/>
    </row>
    <row r="13" spans="1:9" x14ac:dyDescent="0.25">
      <c r="A13" s="92"/>
      <c r="B13" s="92"/>
      <c r="C13" s="92"/>
      <c r="D13" s="92"/>
      <c r="E13" s="92"/>
      <c r="F13" s="92"/>
      <c r="G13" s="92"/>
      <c r="H13" s="92"/>
      <c r="I13" s="92"/>
    </row>
    <row r="14" spans="1:9" x14ac:dyDescent="0.25">
      <c r="A14" s="92"/>
      <c r="B14" s="92" t="s">
        <v>466</v>
      </c>
      <c r="C14" s="92"/>
      <c r="D14" s="92"/>
      <c r="E14" s="92"/>
      <c r="F14" s="92"/>
      <c r="G14" s="92"/>
      <c r="H14" s="92"/>
      <c r="I14" s="92"/>
    </row>
    <row r="15" spans="1:9" x14ac:dyDescent="0.25">
      <c r="A15" s="92"/>
      <c r="B15" s="92"/>
      <c r="C15" s="92" t="s">
        <v>705</v>
      </c>
      <c r="D15" s="92"/>
      <c r="E15" s="92"/>
      <c r="F15" s="92"/>
      <c r="G15" s="92"/>
      <c r="H15" s="92"/>
      <c r="I15" s="92"/>
    </row>
    <row r="16" spans="1:9" x14ac:dyDescent="0.25">
      <c r="A16" s="92"/>
      <c r="B16" s="92">
        <v>1</v>
      </c>
      <c r="C16" s="92" t="s">
        <v>706</v>
      </c>
      <c r="D16" s="92"/>
      <c r="E16" s="92"/>
      <c r="F16" s="92"/>
      <c r="G16" s="92"/>
      <c r="H16" s="92"/>
      <c r="I16" s="92"/>
    </row>
    <row r="17" spans="1:9" x14ac:dyDescent="0.25">
      <c r="A17" s="92"/>
      <c r="B17" s="92">
        <v>2</v>
      </c>
      <c r="C17" s="92" t="s">
        <v>707</v>
      </c>
      <c r="D17" s="92"/>
      <c r="E17" s="92"/>
      <c r="F17" s="92"/>
      <c r="G17" s="92"/>
      <c r="H17" s="92"/>
      <c r="I17" s="92"/>
    </row>
    <row r="18" spans="1:9" x14ac:dyDescent="0.25">
      <c r="A18" s="92"/>
      <c r="B18" s="92">
        <v>3</v>
      </c>
      <c r="C18" s="92" t="s">
        <v>723</v>
      </c>
      <c r="D18" s="92"/>
      <c r="F18" s="92"/>
      <c r="G18" s="92"/>
      <c r="H18" s="92"/>
      <c r="I18" s="92"/>
    </row>
    <row r="19" spans="1:9" x14ac:dyDescent="0.25">
      <c r="A19" s="92"/>
      <c r="B19" s="92"/>
      <c r="C19" s="92"/>
      <c r="D19" s="92" t="s">
        <v>724</v>
      </c>
      <c r="E19" s="92"/>
      <c r="F19" s="92"/>
      <c r="G19" s="92"/>
      <c r="H19" s="92"/>
      <c r="I19" s="92"/>
    </row>
    <row r="20" spans="1:9" x14ac:dyDescent="0.25">
      <c r="A20" s="92"/>
      <c r="B20" s="92">
        <v>4</v>
      </c>
      <c r="C20" s="92" t="s">
        <v>708</v>
      </c>
      <c r="D20" s="92"/>
      <c r="E20" s="92"/>
      <c r="F20" s="92"/>
      <c r="G20" s="92"/>
      <c r="H20" s="92"/>
      <c r="I20" s="92"/>
    </row>
    <row r="21" spans="1:9" x14ac:dyDescent="0.25">
      <c r="A21" s="92"/>
      <c r="B21" s="92"/>
      <c r="C21" s="92"/>
      <c r="D21" s="92"/>
      <c r="E21" s="92"/>
      <c r="F21" s="92"/>
      <c r="G21" s="92"/>
      <c r="H21" s="92"/>
      <c r="I21" s="92"/>
    </row>
    <row r="22" spans="1:9" x14ac:dyDescent="0.25">
      <c r="A22" s="92"/>
      <c r="B22" s="92" t="s">
        <v>709</v>
      </c>
      <c r="C22" s="92"/>
      <c r="D22" s="92"/>
      <c r="E22" s="92"/>
      <c r="F22" s="92"/>
      <c r="G22" s="92"/>
      <c r="H22" s="92"/>
      <c r="I22" s="92"/>
    </row>
    <row r="23" spans="1:9" x14ac:dyDescent="0.25">
      <c r="A23" s="92"/>
      <c r="B23" s="92">
        <v>1</v>
      </c>
      <c r="C23" s="92" t="s">
        <v>710</v>
      </c>
      <c r="D23" s="92"/>
      <c r="E23" s="92"/>
      <c r="F23" s="92"/>
      <c r="G23" s="92"/>
      <c r="H23" s="92"/>
      <c r="I23" s="92"/>
    </row>
    <row r="24" spans="1:9" x14ac:dyDescent="0.25">
      <c r="A24" s="92"/>
      <c r="B24" s="92"/>
      <c r="C24" s="92" t="s">
        <v>711</v>
      </c>
      <c r="D24" s="92"/>
      <c r="E24" s="92"/>
      <c r="F24" s="92"/>
      <c r="G24" s="92"/>
      <c r="H24" s="92"/>
      <c r="I24" s="92"/>
    </row>
    <row r="25" spans="1:9" x14ac:dyDescent="0.25">
      <c r="A25" s="92"/>
      <c r="B25" s="92"/>
      <c r="C25" s="92" t="s">
        <v>712</v>
      </c>
      <c r="D25" s="92"/>
      <c r="E25" s="92"/>
      <c r="F25" s="92"/>
      <c r="G25" s="92"/>
      <c r="H25" s="92"/>
      <c r="I25" s="92"/>
    </row>
    <row r="26" spans="1:9" x14ac:dyDescent="0.25">
      <c r="A26" s="92"/>
      <c r="B26" s="92"/>
      <c r="C26" s="92"/>
      <c r="D26" s="92"/>
      <c r="E26" s="92"/>
      <c r="F26" s="92"/>
      <c r="G26" s="92"/>
      <c r="H26" s="92"/>
      <c r="I26" s="92"/>
    </row>
    <row r="27" spans="1:9" x14ac:dyDescent="0.25">
      <c r="A27" s="92"/>
      <c r="B27" s="92">
        <v>2</v>
      </c>
      <c r="C27" s="92" t="s">
        <v>713</v>
      </c>
      <c r="D27" s="92"/>
      <c r="E27" s="92"/>
      <c r="F27" s="92"/>
      <c r="G27" s="92"/>
      <c r="H27" s="92"/>
      <c r="I27" s="92"/>
    </row>
    <row r="28" spans="1:9" x14ac:dyDescent="0.25">
      <c r="A28" s="92"/>
      <c r="B28" s="92"/>
      <c r="E28" s="92"/>
      <c r="F28" s="92"/>
      <c r="G28" s="92"/>
      <c r="H28" s="92"/>
      <c r="I28" s="92"/>
    </row>
    <row r="29" spans="1:9" x14ac:dyDescent="0.25">
      <c r="A29" s="92"/>
      <c r="B29" s="92">
        <v>3</v>
      </c>
      <c r="C29" s="92" t="s">
        <v>714</v>
      </c>
      <c r="E29" s="92"/>
      <c r="F29" s="92"/>
      <c r="G29" s="92"/>
      <c r="H29" s="92"/>
      <c r="I29" s="92"/>
    </row>
    <row r="30" spans="1:9" x14ac:dyDescent="0.25">
      <c r="A30" s="92"/>
      <c r="B30" s="92"/>
      <c r="C30" s="92" t="s">
        <v>715</v>
      </c>
      <c r="E30" s="92"/>
      <c r="F30" s="92"/>
      <c r="G30" s="92"/>
      <c r="H30" s="92"/>
      <c r="I30" s="92"/>
    </row>
    <row r="31" spans="1:9" x14ac:dyDescent="0.25">
      <c r="A31" s="92"/>
      <c r="C31" s="92" t="s">
        <v>716</v>
      </c>
      <c r="E31" s="92"/>
      <c r="F31" s="92"/>
      <c r="G31" s="92"/>
      <c r="H31" s="92"/>
      <c r="I31" s="92"/>
    </row>
    <row r="32" spans="1:9" x14ac:dyDescent="0.25">
      <c r="A32" s="92"/>
      <c r="C32" s="92" t="s">
        <v>717</v>
      </c>
      <c r="E32" s="92"/>
      <c r="F32" s="92"/>
      <c r="G32" s="92"/>
      <c r="H32" s="92"/>
      <c r="I32" s="92"/>
    </row>
    <row r="33" spans="1:9" x14ac:dyDescent="0.25">
      <c r="A33" s="92"/>
      <c r="C33" s="92" t="s">
        <v>718</v>
      </c>
      <c r="D33" s="92"/>
      <c r="E33" s="92"/>
      <c r="F33" s="92"/>
      <c r="G33" s="92"/>
      <c r="H33" s="92"/>
      <c r="I33" s="92"/>
    </row>
    <row r="34" spans="1:9" x14ac:dyDescent="0.25">
      <c r="A34" s="92"/>
      <c r="C34" s="92"/>
      <c r="D34" s="92"/>
      <c r="E34" s="92"/>
      <c r="F34" s="92"/>
      <c r="G34" s="92"/>
      <c r="H34" s="92"/>
      <c r="I34" s="92"/>
    </row>
    <row r="35" spans="1:9" x14ac:dyDescent="0.25">
      <c r="A35" s="92"/>
      <c r="C35" s="92"/>
      <c r="D35" s="92" t="s">
        <v>725</v>
      </c>
      <c r="E35" s="92"/>
      <c r="F35" s="92"/>
      <c r="G35" s="92"/>
      <c r="H35" s="92"/>
      <c r="I35" s="92"/>
    </row>
    <row r="36" spans="1:9" x14ac:dyDescent="0.25">
      <c r="A36" s="92"/>
      <c r="C36" s="92"/>
      <c r="D36" s="92" t="s">
        <v>726</v>
      </c>
      <c r="E36" s="92"/>
      <c r="F36" s="92"/>
      <c r="G36" s="92"/>
      <c r="H36" s="92"/>
      <c r="I36" s="92"/>
    </row>
    <row r="37" spans="1:9" x14ac:dyDescent="0.25">
      <c r="A37" s="92"/>
      <c r="B37" s="92"/>
      <c r="C37" s="92"/>
      <c r="D37" s="92"/>
      <c r="E37" s="92"/>
      <c r="F37" s="92"/>
      <c r="G37" s="92"/>
      <c r="H37" s="92"/>
      <c r="I37" s="92"/>
    </row>
    <row r="38" spans="1:9" x14ac:dyDescent="0.25">
      <c r="A38" s="92"/>
      <c r="B38" s="92">
        <v>4</v>
      </c>
      <c r="C38" s="92" t="s">
        <v>719</v>
      </c>
      <c r="D38" s="92"/>
      <c r="E38" s="92"/>
      <c r="F38" s="92"/>
      <c r="G38" s="92"/>
      <c r="H38" s="92"/>
      <c r="I38" s="92"/>
    </row>
    <row r="39" spans="1:9" x14ac:dyDescent="0.25">
      <c r="A39" s="92"/>
      <c r="B39" s="92"/>
      <c r="C39" t="s">
        <v>720</v>
      </c>
      <c r="D39" s="92"/>
      <c r="E39" s="92"/>
      <c r="F39" s="92"/>
      <c r="G39" s="92"/>
      <c r="H39" s="92"/>
      <c r="I39" s="92"/>
    </row>
    <row r="40" spans="1:9" x14ac:dyDescent="0.25">
      <c r="A40" s="92"/>
      <c r="B40" s="92"/>
      <c r="D40" s="92" t="s">
        <v>727</v>
      </c>
      <c r="E40" s="92"/>
      <c r="F40" s="92"/>
      <c r="G40" s="92"/>
      <c r="H40" s="92"/>
      <c r="I40" s="92"/>
    </row>
    <row r="41" spans="1:9" x14ac:dyDescent="0.25">
      <c r="A41" s="92"/>
      <c r="B41" s="92"/>
      <c r="D41" s="92" t="s">
        <v>728</v>
      </c>
      <c r="E41" s="92"/>
      <c r="F41" s="92"/>
      <c r="G41" s="92"/>
      <c r="H41" s="92"/>
      <c r="I41" s="92"/>
    </row>
    <row r="42" spans="1:9" x14ac:dyDescent="0.25">
      <c r="A42" s="92"/>
      <c r="B42" s="92"/>
      <c r="C42" s="92"/>
      <c r="D42" s="92"/>
      <c r="E42" s="92"/>
      <c r="F42" s="92"/>
      <c r="G42" s="92"/>
      <c r="H42" s="92"/>
      <c r="I42" s="92"/>
    </row>
    <row r="43" spans="1:9" x14ac:dyDescent="0.25">
      <c r="A43" s="92"/>
      <c r="B43" s="92" t="s">
        <v>721</v>
      </c>
      <c r="D43" s="92"/>
      <c r="E43" s="92"/>
      <c r="F43" s="92"/>
      <c r="G43" s="92"/>
      <c r="H43" s="92"/>
      <c r="I43" s="92"/>
    </row>
    <row r="44" spans="1:9" x14ac:dyDescent="0.25">
      <c r="A44" s="92"/>
      <c r="B44" s="92"/>
      <c r="C44" s="92" t="s">
        <v>722</v>
      </c>
      <c r="D44" s="92"/>
      <c r="E44" s="92"/>
      <c r="F44" s="92"/>
      <c r="G44" s="92"/>
      <c r="H44" s="92"/>
      <c r="I44" s="92"/>
    </row>
    <row r="45" spans="1:9" x14ac:dyDescent="0.25">
      <c r="A45" s="92"/>
      <c r="B45" s="92"/>
      <c r="C45" s="92"/>
      <c r="D45" s="92"/>
      <c r="E45" s="92"/>
      <c r="F45" s="92"/>
      <c r="G45" s="92"/>
      <c r="H45" s="92"/>
      <c r="I45" s="92"/>
    </row>
    <row r="46" spans="1:9" x14ac:dyDescent="0.25">
      <c r="A46" s="92"/>
      <c r="B46" s="92"/>
      <c r="C46" s="92"/>
      <c r="D46" s="92"/>
      <c r="E46" s="92"/>
      <c r="F46" s="92"/>
      <c r="G46" s="92"/>
      <c r="H46" s="92"/>
      <c r="I46" s="92"/>
    </row>
    <row r="47" spans="1:9" ht="21" x14ac:dyDescent="0.3">
      <c r="A47" s="92"/>
      <c r="B47" s="93" t="s">
        <v>485</v>
      </c>
      <c r="C47" s="93"/>
      <c r="D47" s="93"/>
      <c r="E47" s="92"/>
      <c r="F47" s="92"/>
      <c r="G47" s="92"/>
      <c r="H47" s="92"/>
      <c r="I47" s="92"/>
    </row>
    <row r="48" spans="1:9" x14ac:dyDescent="0.25">
      <c r="A48" s="92"/>
      <c r="B48" s="92" t="s">
        <v>486</v>
      </c>
      <c r="C48" s="92"/>
      <c r="D48" s="92"/>
      <c r="E48" s="92"/>
      <c r="F48" s="92"/>
      <c r="G48" s="92"/>
      <c r="H48" s="92"/>
      <c r="I48" s="92"/>
    </row>
    <row r="49" spans="1:9" x14ac:dyDescent="0.25">
      <c r="A49" s="92"/>
      <c r="B49" s="92"/>
      <c r="C49" s="92" t="s">
        <v>459</v>
      </c>
      <c r="D49" s="92"/>
      <c r="E49" s="92"/>
      <c r="F49" s="92"/>
      <c r="G49" s="92"/>
      <c r="H49" s="92"/>
      <c r="I49" s="92"/>
    </row>
    <row r="50" spans="1:9" x14ac:dyDescent="0.25">
      <c r="A50" s="92"/>
      <c r="B50" s="92"/>
      <c r="C50" s="92" t="s">
        <v>487</v>
      </c>
      <c r="D50" s="92"/>
      <c r="E50" s="92"/>
      <c r="F50" s="92"/>
      <c r="G50" s="92"/>
      <c r="H50" s="92"/>
      <c r="I50" s="92"/>
    </row>
    <row r="51" spans="1:9" x14ac:dyDescent="0.25">
      <c r="A51" s="92"/>
      <c r="B51" s="92"/>
      <c r="C51" s="92" t="s">
        <v>488</v>
      </c>
      <c r="D51" s="92"/>
      <c r="E51" s="92"/>
      <c r="F51" s="92"/>
      <c r="G51" s="92"/>
      <c r="H51" s="92"/>
      <c r="I51" s="92"/>
    </row>
    <row r="52" spans="1:9" x14ac:dyDescent="0.25">
      <c r="A52" s="92"/>
      <c r="B52" s="92"/>
      <c r="C52" s="92" t="s">
        <v>489</v>
      </c>
      <c r="D52" s="92"/>
      <c r="E52" s="92"/>
      <c r="F52" s="92"/>
      <c r="G52" s="92"/>
      <c r="H52" s="92"/>
      <c r="I52" s="92"/>
    </row>
    <row r="53" spans="1:9" x14ac:dyDescent="0.25">
      <c r="A53" s="92"/>
      <c r="B53" s="92"/>
      <c r="C53" s="92" t="s">
        <v>490</v>
      </c>
      <c r="D53" s="92"/>
      <c r="E53" s="92"/>
      <c r="F53" s="92"/>
      <c r="G53" s="92"/>
      <c r="H53" s="92"/>
      <c r="I53" s="92"/>
    </row>
    <row r="54" spans="1:9" x14ac:dyDescent="0.25">
      <c r="A54" s="92"/>
      <c r="B54" s="92"/>
      <c r="C54" s="92" t="s">
        <v>491</v>
      </c>
      <c r="D54" s="92"/>
      <c r="E54" s="92"/>
      <c r="F54" s="92"/>
      <c r="G54" s="92"/>
      <c r="H54" s="92"/>
      <c r="I54" s="92"/>
    </row>
    <row r="55" spans="1:9" x14ac:dyDescent="0.25">
      <c r="A55" s="92"/>
      <c r="B55" s="92"/>
      <c r="C55" s="92" t="s">
        <v>463</v>
      </c>
      <c r="D55" s="92"/>
      <c r="E55" s="92"/>
      <c r="F55" s="92"/>
      <c r="G55" s="92"/>
      <c r="H55" s="92"/>
      <c r="I55" s="92"/>
    </row>
    <row r="56" spans="1:9" x14ac:dyDescent="0.25">
      <c r="A56" s="92"/>
      <c r="B56" s="92"/>
      <c r="C56" s="92" t="s">
        <v>464</v>
      </c>
      <c r="D56" s="92"/>
      <c r="E56" s="92"/>
      <c r="F56" s="92"/>
      <c r="G56" s="92"/>
      <c r="H56" s="92"/>
      <c r="I56" s="92"/>
    </row>
    <row r="57" spans="1:9" x14ac:dyDescent="0.25">
      <c r="A57" s="92"/>
      <c r="B57" s="92"/>
      <c r="C57" s="92" t="s">
        <v>465</v>
      </c>
      <c r="D57" s="92"/>
      <c r="E57" s="92"/>
      <c r="F57" s="92"/>
      <c r="G57" s="92"/>
      <c r="H57" s="92"/>
      <c r="I57" s="92"/>
    </row>
    <row r="58" spans="1:9" x14ac:dyDescent="0.25">
      <c r="A58" s="92"/>
      <c r="B58" s="92"/>
      <c r="C58" s="92"/>
      <c r="D58" s="92"/>
      <c r="E58" s="92"/>
      <c r="F58" s="92"/>
      <c r="G58" s="92"/>
      <c r="H58" s="92"/>
      <c r="I58" s="92"/>
    </row>
    <row r="59" spans="1:9" x14ac:dyDescent="0.25">
      <c r="A59" s="92"/>
      <c r="B59" s="92" t="s">
        <v>466</v>
      </c>
      <c r="C59" s="92"/>
      <c r="D59" s="92"/>
      <c r="E59" s="92"/>
      <c r="F59" s="92"/>
      <c r="G59" s="92"/>
      <c r="H59" s="92"/>
      <c r="I59" s="92"/>
    </row>
    <row r="60" spans="1:9" x14ac:dyDescent="0.25">
      <c r="A60" s="92"/>
      <c r="B60" s="92"/>
      <c r="C60" s="92" t="s">
        <v>467</v>
      </c>
      <c r="D60" s="92"/>
      <c r="E60" s="92"/>
      <c r="F60" s="92"/>
      <c r="G60" s="92"/>
      <c r="H60" s="92"/>
      <c r="I60" s="92"/>
    </row>
    <row r="61" spans="1:9" x14ac:dyDescent="0.25">
      <c r="A61" s="92"/>
      <c r="B61" s="92"/>
      <c r="C61" s="92" t="s">
        <v>468</v>
      </c>
      <c r="D61" s="92"/>
      <c r="E61" s="92"/>
      <c r="F61" s="92"/>
      <c r="G61" s="92"/>
      <c r="H61" s="92"/>
      <c r="I61" s="92"/>
    </row>
    <row r="62" spans="1:9" x14ac:dyDescent="0.25">
      <c r="A62" s="92"/>
      <c r="B62" s="92"/>
      <c r="C62" s="92" t="s">
        <v>469</v>
      </c>
      <c r="D62" s="92"/>
      <c r="E62" s="92"/>
      <c r="F62" s="92"/>
      <c r="G62" s="92"/>
      <c r="H62" s="92"/>
      <c r="I62" s="92"/>
    </row>
    <row r="63" spans="1:9" x14ac:dyDescent="0.25">
      <c r="A63" s="92"/>
      <c r="B63" s="92"/>
      <c r="C63" s="92"/>
      <c r="D63" s="92"/>
      <c r="E63" s="92"/>
      <c r="F63" s="92"/>
      <c r="G63" s="92"/>
      <c r="H63" s="92"/>
      <c r="I63" s="92"/>
    </row>
    <row r="64" spans="1:9" x14ac:dyDescent="0.25">
      <c r="A64" s="92"/>
      <c r="B64" s="92"/>
      <c r="C64" s="92" t="s">
        <v>470</v>
      </c>
      <c r="D64" s="92"/>
      <c r="E64" s="92"/>
      <c r="F64" s="92"/>
      <c r="G64" s="92"/>
      <c r="H64" s="92"/>
      <c r="I64" s="92"/>
    </row>
    <row r="65" spans="1:9" x14ac:dyDescent="0.25">
      <c r="A65" s="92"/>
      <c r="B65" s="92"/>
      <c r="C65" s="92">
        <v>1</v>
      </c>
      <c r="D65" s="92" t="s">
        <v>471</v>
      </c>
      <c r="E65" s="92"/>
      <c r="F65" s="92"/>
      <c r="G65" s="92"/>
      <c r="H65" s="92"/>
      <c r="I65" s="92"/>
    </row>
    <row r="66" spans="1:9" x14ac:dyDescent="0.25">
      <c r="A66" s="92"/>
      <c r="B66" s="92"/>
      <c r="C66" s="92"/>
      <c r="D66" s="92" t="s">
        <v>472</v>
      </c>
      <c r="E66" s="92"/>
      <c r="F66" s="92"/>
      <c r="G66" s="92"/>
      <c r="H66" s="92"/>
      <c r="I66" s="92"/>
    </row>
    <row r="67" spans="1:9" x14ac:dyDescent="0.25">
      <c r="A67" s="92"/>
      <c r="B67" s="92"/>
      <c r="C67" s="92">
        <v>2</v>
      </c>
      <c r="D67" s="92" t="s">
        <v>473</v>
      </c>
      <c r="E67" s="92"/>
      <c r="F67" s="92"/>
      <c r="G67" s="92"/>
      <c r="H67" s="92"/>
      <c r="I67" s="92"/>
    </row>
    <row r="68" spans="1:9" x14ac:dyDescent="0.25">
      <c r="A68" s="92"/>
      <c r="B68" s="92"/>
      <c r="C68" s="92"/>
      <c r="D68" s="92" t="s">
        <v>474</v>
      </c>
      <c r="E68" s="92"/>
      <c r="F68" s="92"/>
      <c r="G68" s="92"/>
      <c r="H68" s="92"/>
      <c r="I68" s="92"/>
    </row>
    <row r="69" spans="1:9" x14ac:dyDescent="0.25">
      <c r="A69" s="92"/>
      <c r="B69" s="92"/>
      <c r="C69" s="92">
        <v>3</v>
      </c>
      <c r="D69" s="92" t="s">
        <v>475</v>
      </c>
      <c r="E69" s="92"/>
      <c r="F69" s="92"/>
      <c r="G69" s="92"/>
      <c r="H69" s="92"/>
      <c r="I69" s="92"/>
    </row>
    <row r="70" spans="1:9" x14ac:dyDescent="0.25">
      <c r="A70" s="92"/>
      <c r="B70" s="92"/>
      <c r="C70" s="92"/>
      <c r="D70" s="92" t="s">
        <v>476</v>
      </c>
      <c r="E70" s="92"/>
      <c r="F70" s="92"/>
      <c r="G70" s="92"/>
      <c r="H70" s="92"/>
      <c r="I70" s="92"/>
    </row>
    <row r="71" spans="1:9" x14ac:dyDescent="0.25">
      <c r="A71" s="92"/>
      <c r="B71" s="92"/>
      <c r="C71" s="92"/>
      <c r="D71" s="92" t="s">
        <v>477</v>
      </c>
      <c r="E71" s="92"/>
      <c r="F71" s="92"/>
      <c r="G71" s="92"/>
      <c r="H71" s="92"/>
      <c r="I71" s="92"/>
    </row>
    <row r="72" spans="1:9" x14ac:dyDescent="0.25">
      <c r="A72" s="92"/>
      <c r="B72" s="92"/>
      <c r="C72" s="92"/>
      <c r="D72" s="92"/>
      <c r="E72" s="92"/>
      <c r="F72" s="92"/>
      <c r="G72" s="92"/>
      <c r="H72" s="92"/>
      <c r="I72" s="92"/>
    </row>
    <row r="73" spans="1:9" x14ac:dyDescent="0.25">
      <c r="A73" s="92"/>
      <c r="B73" s="92"/>
      <c r="C73" s="92" t="s">
        <v>478</v>
      </c>
      <c r="D73" s="92"/>
      <c r="E73" s="92"/>
      <c r="F73" s="92"/>
      <c r="G73" s="92"/>
      <c r="H73" s="92"/>
      <c r="I73" s="92"/>
    </row>
    <row r="74" spans="1:9" x14ac:dyDescent="0.25">
      <c r="A74" s="92"/>
      <c r="B74" s="92"/>
      <c r="C74" s="92"/>
      <c r="D74" s="92" t="s">
        <v>479</v>
      </c>
      <c r="E74" s="92"/>
      <c r="F74" s="92"/>
      <c r="G74" s="92"/>
      <c r="H74" s="92"/>
      <c r="I74" s="92"/>
    </row>
    <row r="75" spans="1:9" x14ac:dyDescent="0.25">
      <c r="A75" s="92"/>
      <c r="B75" s="92"/>
      <c r="C75" s="92"/>
      <c r="D75" s="92" t="s">
        <v>480</v>
      </c>
      <c r="E75" s="92"/>
      <c r="F75" s="92"/>
      <c r="G75" s="92"/>
      <c r="H75" s="92"/>
      <c r="I75" s="92"/>
    </row>
    <row r="76" spans="1:9" x14ac:dyDescent="0.25">
      <c r="A76" s="92"/>
      <c r="B76" s="92"/>
      <c r="C76" s="92"/>
      <c r="D76" s="92"/>
      <c r="E76" s="92"/>
      <c r="F76" s="92"/>
      <c r="G76" s="92"/>
      <c r="H76" s="92"/>
      <c r="I76" s="92"/>
    </row>
    <row r="77" spans="1:9" x14ac:dyDescent="0.25">
      <c r="A77" s="92"/>
      <c r="B77" s="92"/>
      <c r="C77" s="92" t="s">
        <v>481</v>
      </c>
      <c r="D77" s="92"/>
      <c r="E77" s="92"/>
      <c r="F77" s="92"/>
      <c r="G77" s="92"/>
      <c r="H77" s="92"/>
      <c r="I77" s="92"/>
    </row>
    <row r="78" spans="1:9" x14ac:dyDescent="0.25">
      <c r="A78" s="92"/>
      <c r="B78" s="92"/>
      <c r="C78" s="92" t="s">
        <v>482</v>
      </c>
      <c r="D78" s="92"/>
      <c r="E78" s="92"/>
      <c r="F78" s="92"/>
      <c r="G78" s="92"/>
      <c r="H78" s="92"/>
      <c r="I78" s="92"/>
    </row>
    <row r="79" spans="1:9" x14ac:dyDescent="0.25">
      <c r="A79" s="92"/>
      <c r="B79" s="92"/>
      <c r="C79" s="92" t="s">
        <v>483</v>
      </c>
      <c r="D79" s="92"/>
      <c r="E79" s="92"/>
      <c r="F79" s="92"/>
      <c r="G79" s="92"/>
      <c r="H79" s="92"/>
      <c r="I79" s="92"/>
    </row>
    <row r="80" spans="1:9" x14ac:dyDescent="0.25">
      <c r="A80" s="92"/>
      <c r="B80" s="92"/>
      <c r="C80" s="92" t="s">
        <v>484</v>
      </c>
      <c r="D80" s="92"/>
      <c r="E80" s="92"/>
      <c r="F80" s="92"/>
      <c r="G80" s="92"/>
      <c r="H80" s="92"/>
      <c r="I80" s="92"/>
    </row>
    <row r="81" spans="1:9" x14ac:dyDescent="0.25">
      <c r="A81" s="92"/>
      <c r="B81" s="92"/>
      <c r="C81" s="92"/>
      <c r="D81" s="92"/>
      <c r="E81" s="92"/>
      <c r="F81" s="92"/>
      <c r="G81" s="92"/>
      <c r="H81" s="92"/>
      <c r="I81" s="92"/>
    </row>
    <row r="82" spans="1:9" ht="21" x14ac:dyDescent="0.3">
      <c r="A82" s="92"/>
      <c r="B82" s="93" t="s">
        <v>492</v>
      </c>
      <c r="C82" s="93"/>
      <c r="D82" s="93"/>
      <c r="E82" s="92"/>
      <c r="F82" s="92"/>
      <c r="G82" s="92"/>
      <c r="H82" s="92"/>
      <c r="I82" s="92"/>
    </row>
    <row r="83" spans="1:9" x14ac:dyDescent="0.25">
      <c r="A83" s="92"/>
      <c r="B83" s="92" t="s">
        <v>493</v>
      </c>
      <c r="C83" s="92"/>
      <c r="D83" s="92"/>
      <c r="E83" s="92"/>
      <c r="F83" s="92"/>
      <c r="G83" s="92"/>
      <c r="H83" s="92"/>
      <c r="I83" s="92"/>
    </row>
    <row r="84" spans="1:9" x14ac:dyDescent="0.25">
      <c r="A84" s="92"/>
      <c r="B84" s="92"/>
      <c r="C84" s="92" t="s">
        <v>494</v>
      </c>
      <c r="D84" s="92"/>
      <c r="E84" s="92"/>
      <c r="F84" s="92"/>
      <c r="G84" s="92"/>
      <c r="H84" s="92"/>
      <c r="I84" s="92"/>
    </row>
    <row r="85" spans="1:9" x14ac:dyDescent="0.25">
      <c r="A85" s="92"/>
      <c r="B85" s="92"/>
      <c r="C85" s="92" t="s">
        <v>495</v>
      </c>
      <c r="D85" s="92"/>
      <c r="E85" s="92"/>
      <c r="F85" s="92"/>
      <c r="G85" s="92"/>
      <c r="H85" s="92"/>
      <c r="I85" s="92"/>
    </row>
    <row r="86" spans="1:9" x14ac:dyDescent="0.25">
      <c r="A86" s="92"/>
      <c r="B86" s="92"/>
      <c r="C86" s="92" t="s">
        <v>496</v>
      </c>
      <c r="D86" s="92"/>
      <c r="E86" s="92"/>
      <c r="F86" s="92"/>
      <c r="G86" s="92"/>
      <c r="H86" s="92"/>
      <c r="I86" s="92"/>
    </row>
    <row r="87" spans="1:9" x14ac:dyDescent="0.25">
      <c r="A87" s="92"/>
      <c r="B87" s="92"/>
      <c r="C87" s="92" t="s">
        <v>497</v>
      </c>
      <c r="D87" s="92"/>
      <c r="E87" s="92"/>
      <c r="F87" s="92"/>
      <c r="G87" s="92"/>
      <c r="H87" s="92"/>
      <c r="I87" s="92"/>
    </row>
    <row r="88" spans="1:9" x14ac:dyDescent="0.25">
      <c r="A88" s="92"/>
      <c r="B88" s="92"/>
      <c r="C88" s="92" t="s">
        <v>498</v>
      </c>
      <c r="D88" s="92"/>
      <c r="E88" s="92"/>
      <c r="F88" s="92"/>
      <c r="G88" s="92"/>
      <c r="H88" s="92"/>
      <c r="I88" s="92"/>
    </row>
    <row r="89" spans="1:9" x14ac:dyDescent="0.25">
      <c r="A89" s="92"/>
      <c r="B89" s="92"/>
      <c r="C89" s="92" t="s">
        <v>499</v>
      </c>
      <c r="D89" s="92"/>
      <c r="E89" s="92"/>
      <c r="F89" s="92"/>
      <c r="G89" s="92"/>
      <c r="H89" s="92"/>
      <c r="I89" s="92"/>
    </row>
    <row r="90" spans="1:9" x14ac:dyDescent="0.25">
      <c r="A90" s="92"/>
      <c r="B90" s="92"/>
      <c r="C90" s="92" t="s">
        <v>500</v>
      </c>
      <c r="D90" s="92"/>
      <c r="E90" s="92"/>
      <c r="F90" s="92"/>
      <c r="G90" s="92"/>
      <c r="H90" s="92"/>
      <c r="I90" s="92"/>
    </row>
    <row r="91" spans="1:9" x14ac:dyDescent="0.25">
      <c r="A91" s="92"/>
      <c r="B91" s="92"/>
      <c r="C91" s="92"/>
      <c r="D91" s="92"/>
      <c r="E91" s="92"/>
      <c r="F91" s="92"/>
      <c r="G91" s="92"/>
      <c r="H91" s="92"/>
      <c r="I91" s="92"/>
    </row>
    <row r="92" spans="1:9" x14ac:dyDescent="0.25">
      <c r="A92" s="92"/>
      <c r="B92" s="92" t="s">
        <v>466</v>
      </c>
      <c r="C92" s="92"/>
      <c r="D92" s="92"/>
      <c r="E92" s="92"/>
      <c r="F92" s="92"/>
      <c r="G92" s="92"/>
      <c r="H92" s="92"/>
      <c r="I92" s="92"/>
    </row>
    <row r="93" spans="1:9" x14ac:dyDescent="0.25">
      <c r="A93" s="92"/>
      <c r="B93" s="92"/>
      <c r="C93" s="92"/>
      <c r="D93" s="92" t="s">
        <v>501</v>
      </c>
      <c r="E93" s="92"/>
      <c r="F93" s="92"/>
      <c r="G93" s="92"/>
      <c r="H93" s="92"/>
      <c r="I93" s="92"/>
    </row>
    <row r="94" spans="1:9" x14ac:dyDescent="0.25">
      <c r="A94" s="92"/>
      <c r="B94" s="92"/>
      <c r="C94" s="92"/>
      <c r="D94" s="92"/>
      <c r="E94" s="92"/>
      <c r="F94" s="92"/>
      <c r="G94" s="92"/>
      <c r="H94" s="92"/>
      <c r="I94" s="92"/>
    </row>
    <row r="95" spans="1:9" x14ac:dyDescent="0.25">
      <c r="A95" s="92"/>
      <c r="B95" s="92"/>
      <c r="C95" s="92">
        <v>1</v>
      </c>
      <c r="D95" s="92" t="s">
        <v>502</v>
      </c>
      <c r="E95" s="92"/>
      <c r="F95" s="92"/>
      <c r="G95" s="92"/>
      <c r="H95" s="92"/>
      <c r="I95" s="92"/>
    </row>
    <row r="96" spans="1:9" x14ac:dyDescent="0.25">
      <c r="A96" s="92"/>
      <c r="B96" s="92"/>
      <c r="C96" s="92"/>
      <c r="D96" s="92"/>
      <c r="E96" s="92" t="s">
        <v>503</v>
      </c>
      <c r="F96" s="92"/>
      <c r="G96" s="92"/>
      <c r="H96" s="92"/>
      <c r="I96" s="92"/>
    </row>
    <row r="97" spans="1:9" x14ac:dyDescent="0.25">
      <c r="A97" s="92"/>
      <c r="B97" s="92"/>
      <c r="C97" s="92"/>
      <c r="D97" s="92"/>
      <c r="E97" s="92" t="s">
        <v>504</v>
      </c>
      <c r="F97" s="92"/>
      <c r="G97" s="92"/>
      <c r="H97" s="92"/>
      <c r="I97" s="92"/>
    </row>
    <row r="98" spans="1:9" x14ac:dyDescent="0.25">
      <c r="A98" s="92"/>
      <c r="B98" s="92"/>
      <c r="C98" s="92"/>
      <c r="D98" s="92"/>
      <c r="E98" s="92" t="s">
        <v>505</v>
      </c>
      <c r="F98" s="92"/>
      <c r="G98" s="92"/>
      <c r="H98" s="92"/>
      <c r="I98" s="92"/>
    </row>
    <row r="99" spans="1:9" x14ac:dyDescent="0.25">
      <c r="A99" s="92"/>
      <c r="B99" s="92"/>
      <c r="C99" s="92"/>
      <c r="D99" s="92"/>
      <c r="E99" s="92" t="s">
        <v>506</v>
      </c>
      <c r="F99" s="92"/>
      <c r="G99" s="92"/>
      <c r="H99" s="92"/>
      <c r="I99" s="92"/>
    </row>
    <row r="100" spans="1:9" x14ac:dyDescent="0.25">
      <c r="A100" s="92"/>
      <c r="B100" s="92"/>
      <c r="C100" s="92">
        <v>2</v>
      </c>
      <c r="D100" s="92" t="s">
        <v>507</v>
      </c>
      <c r="E100" s="92"/>
      <c r="F100" s="92"/>
      <c r="G100" s="92"/>
      <c r="H100" s="92"/>
      <c r="I100" s="92"/>
    </row>
    <row r="101" spans="1:9" x14ac:dyDescent="0.25">
      <c r="A101" s="92"/>
      <c r="B101" s="92"/>
      <c r="C101" s="92"/>
      <c r="D101" s="92"/>
      <c r="E101" s="92" t="s">
        <v>508</v>
      </c>
      <c r="F101" s="92"/>
      <c r="G101" s="92"/>
      <c r="H101" s="92"/>
      <c r="I101" s="92"/>
    </row>
    <row r="102" spans="1:9" x14ac:dyDescent="0.25">
      <c r="A102" s="92"/>
      <c r="B102" s="92"/>
      <c r="C102" s="92"/>
      <c r="D102" s="92"/>
      <c r="E102" s="92" t="s">
        <v>509</v>
      </c>
      <c r="F102" s="92"/>
      <c r="G102" s="92"/>
      <c r="H102" s="92"/>
      <c r="I102" s="92"/>
    </row>
    <row r="103" spans="1:9" x14ac:dyDescent="0.25">
      <c r="A103" s="92"/>
      <c r="B103" s="92"/>
      <c r="C103" s="92"/>
      <c r="D103" s="92"/>
      <c r="E103" s="92" t="s">
        <v>510</v>
      </c>
      <c r="F103" s="92"/>
      <c r="G103" s="92"/>
      <c r="H103" s="92"/>
      <c r="I103" s="92"/>
    </row>
    <row r="104" spans="1:9" x14ac:dyDescent="0.25">
      <c r="A104" s="92"/>
      <c r="B104" s="92"/>
      <c r="C104" s="92"/>
      <c r="D104" s="92"/>
      <c r="E104" s="92" t="s">
        <v>511</v>
      </c>
      <c r="F104" s="92"/>
      <c r="G104" s="92"/>
      <c r="H104" s="92"/>
      <c r="I104" s="92"/>
    </row>
    <row r="105" spans="1:9" x14ac:dyDescent="0.25">
      <c r="A105" s="92"/>
      <c r="B105" s="92"/>
      <c r="C105" s="92"/>
      <c r="D105" s="92"/>
      <c r="E105" s="92" t="s">
        <v>512</v>
      </c>
      <c r="F105" s="92"/>
      <c r="G105" s="92"/>
      <c r="H105" s="92"/>
      <c r="I105" s="92"/>
    </row>
    <row r="106" spans="1:9" x14ac:dyDescent="0.25">
      <c r="A106" s="92"/>
      <c r="B106" s="92"/>
      <c r="C106" s="92"/>
      <c r="D106" s="92"/>
      <c r="E106" s="92" t="s">
        <v>513</v>
      </c>
      <c r="F106" s="92"/>
      <c r="G106" s="92"/>
      <c r="H106" s="92"/>
      <c r="I106" s="92"/>
    </row>
    <row r="107" spans="1:9" ht="18" x14ac:dyDescent="0.25">
      <c r="A107" s="92"/>
      <c r="B107" s="92"/>
      <c r="C107" s="92"/>
      <c r="D107" s="92"/>
      <c r="E107" s="94" t="s">
        <v>514</v>
      </c>
      <c r="F107" s="94"/>
      <c r="G107" s="94"/>
      <c r="H107" s="94"/>
      <c r="I107" s="94"/>
    </row>
    <row r="108" spans="1:9" x14ac:dyDescent="0.25">
      <c r="A108" s="92"/>
      <c r="B108" s="92"/>
      <c r="C108" s="92"/>
      <c r="D108" s="92"/>
      <c r="E108" s="92" t="s">
        <v>515</v>
      </c>
      <c r="F108" s="92"/>
      <c r="G108" s="92"/>
      <c r="H108" s="92"/>
      <c r="I108" s="92"/>
    </row>
    <row r="109" spans="1:9" x14ac:dyDescent="0.25">
      <c r="A109" s="92"/>
      <c r="B109" s="92"/>
      <c r="C109" s="92">
        <v>3</v>
      </c>
      <c r="D109" s="92" t="s">
        <v>516</v>
      </c>
      <c r="E109" s="92"/>
      <c r="F109" s="92"/>
      <c r="G109" s="92"/>
      <c r="H109" s="92"/>
      <c r="I109" s="92"/>
    </row>
    <row r="110" spans="1:9" x14ac:dyDescent="0.25">
      <c r="A110" s="92"/>
      <c r="B110" s="92"/>
      <c r="C110" s="92">
        <v>4</v>
      </c>
      <c r="D110" s="92" t="s">
        <v>517</v>
      </c>
      <c r="E110" s="92"/>
      <c r="F110" s="92"/>
      <c r="G110" s="92"/>
      <c r="H110" s="92"/>
      <c r="I110" s="92"/>
    </row>
    <row r="111" spans="1:9" x14ac:dyDescent="0.25">
      <c r="A111" s="92"/>
      <c r="B111" s="92"/>
      <c r="C111" s="92">
        <v>5</v>
      </c>
      <c r="D111" s="92" t="s">
        <v>518</v>
      </c>
      <c r="E111" s="92"/>
      <c r="F111" s="92"/>
      <c r="G111" s="92"/>
      <c r="H111" s="92"/>
      <c r="I111" s="92"/>
    </row>
    <row r="112" spans="1:9" x14ac:dyDescent="0.25">
      <c r="A112" s="92"/>
      <c r="B112" s="92"/>
      <c r="C112" s="92"/>
      <c r="D112" s="92"/>
      <c r="E112" s="92"/>
      <c r="F112" s="92"/>
      <c r="G112" s="92"/>
      <c r="H112" s="92"/>
      <c r="I112" s="92"/>
    </row>
    <row r="113" spans="1:9" ht="18" x14ac:dyDescent="0.25">
      <c r="A113" s="92"/>
      <c r="B113" s="92"/>
      <c r="C113" s="92"/>
      <c r="D113" s="92"/>
      <c r="E113" s="94"/>
      <c r="F113" s="92"/>
      <c r="G113" s="92"/>
      <c r="H113" s="92"/>
      <c r="I113" s="92"/>
    </row>
    <row r="114" spans="1:9" x14ac:dyDescent="0.25">
      <c r="A114" s="92"/>
      <c r="B114" s="92"/>
      <c r="C114" s="92"/>
      <c r="D114" s="92"/>
      <c r="E114" s="92"/>
      <c r="F114" s="92"/>
      <c r="G114" s="92"/>
      <c r="H114" s="92"/>
      <c r="I114" s="92"/>
    </row>
    <row r="115" spans="1:9" ht="21" x14ac:dyDescent="0.3">
      <c r="A115" s="92"/>
      <c r="B115" s="93" t="s">
        <v>519</v>
      </c>
      <c r="C115" s="93"/>
      <c r="D115" s="93"/>
      <c r="E115" s="92"/>
      <c r="F115" s="92"/>
      <c r="G115" s="92"/>
      <c r="H115" s="92"/>
      <c r="I115" s="92"/>
    </row>
    <row r="116" spans="1:9" x14ac:dyDescent="0.25">
      <c r="A116" s="92"/>
      <c r="B116" s="92" t="s">
        <v>520</v>
      </c>
      <c r="C116" s="92"/>
      <c r="D116" s="92"/>
      <c r="E116" s="92"/>
      <c r="F116" s="92"/>
      <c r="G116" s="92"/>
      <c r="H116" s="92"/>
      <c r="I116" s="92"/>
    </row>
    <row r="117" spans="1:9" x14ac:dyDescent="0.25">
      <c r="A117" s="92"/>
      <c r="B117" s="92"/>
      <c r="C117" s="92" t="s">
        <v>521</v>
      </c>
      <c r="D117" s="92"/>
      <c r="E117" s="92"/>
      <c r="F117" s="92"/>
      <c r="G117" s="92"/>
      <c r="H117" s="92"/>
      <c r="I117" s="92"/>
    </row>
    <row r="118" spans="1:9" x14ac:dyDescent="0.25">
      <c r="A118" s="92"/>
      <c r="B118" s="92"/>
      <c r="C118" s="92" t="s">
        <v>522</v>
      </c>
      <c r="D118" s="92"/>
      <c r="E118" s="92"/>
      <c r="F118" s="92"/>
      <c r="G118" s="92"/>
      <c r="H118" s="92"/>
      <c r="I118" s="92"/>
    </row>
    <row r="119" spans="1:9" x14ac:dyDescent="0.25">
      <c r="A119" s="92"/>
      <c r="B119" s="92"/>
      <c r="C119" s="92" t="s">
        <v>523</v>
      </c>
      <c r="D119" s="92"/>
      <c r="E119" s="92"/>
      <c r="F119" s="92"/>
      <c r="G119" s="92"/>
      <c r="H119" s="92"/>
      <c r="I119" s="92"/>
    </row>
    <row r="120" spans="1:9" x14ac:dyDescent="0.25">
      <c r="A120" s="92"/>
      <c r="B120" s="92"/>
      <c r="C120" s="92" t="s">
        <v>524</v>
      </c>
      <c r="D120" s="92"/>
      <c r="E120" s="92"/>
      <c r="F120" s="92"/>
      <c r="G120" s="92"/>
      <c r="H120" s="92"/>
      <c r="I120" s="92"/>
    </row>
    <row r="121" spans="1:9" x14ac:dyDescent="0.25">
      <c r="A121" s="92"/>
      <c r="B121" s="92"/>
      <c r="C121" s="92" t="s">
        <v>525</v>
      </c>
      <c r="D121" s="92"/>
      <c r="E121" s="92"/>
      <c r="F121" s="92"/>
      <c r="G121" s="92"/>
      <c r="H121" s="92"/>
      <c r="I121" s="92"/>
    </row>
    <row r="122" spans="1:9" x14ac:dyDescent="0.25">
      <c r="A122" s="92"/>
      <c r="B122" s="92"/>
      <c r="C122" s="92" t="s">
        <v>526</v>
      </c>
      <c r="D122" s="92"/>
      <c r="E122" s="92"/>
      <c r="F122" s="92"/>
      <c r="G122" s="92"/>
      <c r="H122" s="92"/>
      <c r="I122" s="92"/>
    </row>
    <row r="123" spans="1:9" x14ac:dyDescent="0.25">
      <c r="A123" s="92"/>
      <c r="B123" s="92"/>
      <c r="C123" s="92" t="s">
        <v>527</v>
      </c>
      <c r="D123" s="92"/>
      <c r="E123" s="92"/>
      <c r="F123" s="92"/>
      <c r="G123" s="92"/>
      <c r="H123" s="92"/>
      <c r="I123" s="92"/>
    </row>
    <row r="124" spans="1:9" x14ac:dyDescent="0.25">
      <c r="A124" s="92"/>
      <c r="B124" s="92"/>
      <c r="C124" s="92"/>
      <c r="D124" s="92"/>
      <c r="E124" s="92"/>
      <c r="F124" s="92"/>
      <c r="G124" s="92"/>
      <c r="H124" s="92"/>
      <c r="I124" s="92"/>
    </row>
    <row r="125" spans="1:9" x14ac:dyDescent="0.25">
      <c r="A125" s="92"/>
      <c r="B125" s="92" t="s">
        <v>466</v>
      </c>
      <c r="C125" s="92"/>
      <c r="D125" s="92"/>
      <c r="E125" s="92"/>
      <c r="F125" s="92"/>
      <c r="G125" s="92"/>
      <c r="H125" s="92"/>
      <c r="I125" s="92"/>
    </row>
    <row r="126" spans="1:9" x14ac:dyDescent="0.25">
      <c r="A126" s="92"/>
      <c r="B126" s="92"/>
      <c r="C126" s="92">
        <v>1</v>
      </c>
      <c r="D126" s="92" t="s">
        <v>528</v>
      </c>
      <c r="E126" s="92"/>
      <c r="F126" s="92"/>
      <c r="G126" s="92"/>
      <c r="H126" s="92"/>
      <c r="I126" s="92"/>
    </row>
    <row r="127" spans="1:9" x14ac:dyDescent="0.25">
      <c r="A127" s="92"/>
      <c r="B127" s="92"/>
      <c r="C127" s="92"/>
      <c r="D127" s="92" t="s">
        <v>529</v>
      </c>
      <c r="E127" s="92"/>
      <c r="F127" s="92"/>
      <c r="G127" s="92"/>
      <c r="H127" s="92"/>
      <c r="I127" s="92"/>
    </row>
    <row r="128" spans="1:9" x14ac:dyDescent="0.25">
      <c r="A128" s="92"/>
      <c r="B128" s="92"/>
      <c r="C128" s="92">
        <v>2</v>
      </c>
      <c r="D128" s="92" t="s">
        <v>530</v>
      </c>
      <c r="E128" s="92"/>
      <c r="F128" s="92"/>
      <c r="G128" s="92"/>
      <c r="H128" s="92"/>
      <c r="I128" s="92"/>
    </row>
    <row r="129" spans="1:9" x14ac:dyDescent="0.25">
      <c r="A129" s="92"/>
      <c r="B129" s="92"/>
      <c r="C129" s="92"/>
      <c r="D129" s="92" t="s">
        <v>531</v>
      </c>
      <c r="E129" s="92"/>
      <c r="F129" s="92"/>
      <c r="G129" s="92"/>
      <c r="H129" s="92"/>
      <c r="I129" s="92"/>
    </row>
    <row r="130" spans="1:9" x14ac:dyDescent="0.25">
      <c r="A130" s="92"/>
      <c r="B130" s="92"/>
      <c r="C130" s="92">
        <v>3</v>
      </c>
      <c r="D130" s="92" t="s">
        <v>532</v>
      </c>
      <c r="E130" s="92"/>
      <c r="F130" s="92"/>
      <c r="G130" s="92"/>
      <c r="H130" s="92"/>
      <c r="I130" s="92"/>
    </row>
    <row r="131" spans="1:9" x14ac:dyDescent="0.25">
      <c r="A131" s="92"/>
      <c r="B131" s="92"/>
      <c r="C131" s="92"/>
      <c r="D131" s="92" t="s">
        <v>533</v>
      </c>
      <c r="E131" s="92"/>
      <c r="F131" s="92"/>
      <c r="G131" s="92"/>
      <c r="H131" s="92"/>
      <c r="I131" s="92"/>
    </row>
    <row r="132" spans="1:9" x14ac:dyDescent="0.25">
      <c r="A132" s="92"/>
      <c r="B132" s="92"/>
      <c r="C132" s="92">
        <v>4</v>
      </c>
      <c r="D132" s="92" t="s">
        <v>534</v>
      </c>
      <c r="E132" s="92"/>
      <c r="F132" s="92"/>
      <c r="G132" s="92"/>
      <c r="H132" s="92"/>
      <c r="I132" s="92"/>
    </row>
    <row r="133" spans="1:9" x14ac:dyDescent="0.25">
      <c r="A133" s="92"/>
      <c r="B133" s="92"/>
      <c r="C133" s="92"/>
      <c r="D133" s="92" t="s">
        <v>535</v>
      </c>
      <c r="E133" s="92"/>
      <c r="F133" s="92"/>
      <c r="G133" s="92"/>
      <c r="H133" s="92"/>
      <c r="I133" s="92"/>
    </row>
    <row r="134" spans="1:9" x14ac:dyDescent="0.25">
      <c r="A134" s="92"/>
      <c r="B134" s="92"/>
      <c r="C134" s="92">
        <v>5</v>
      </c>
      <c r="D134" s="92" t="s">
        <v>536</v>
      </c>
      <c r="E134" s="92"/>
      <c r="F134" s="92"/>
      <c r="G134" s="92"/>
      <c r="H134" s="92"/>
      <c r="I134" s="92"/>
    </row>
    <row r="135" spans="1:9" x14ac:dyDescent="0.25">
      <c r="A135" s="92"/>
      <c r="B135" s="92"/>
      <c r="C135" s="92"/>
      <c r="D135" s="92" t="s">
        <v>537</v>
      </c>
      <c r="E135" s="92"/>
      <c r="F135" s="92"/>
      <c r="G135" s="92"/>
      <c r="H135" s="92"/>
      <c r="I135" s="92"/>
    </row>
    <row r="136" spans="1:9" x14ac:dyDescent="0.25">
      <c r="A136" s="92"/>
      <c r="B136" s="92"/>
      <c r="C136" s="92">
        <v>6</v>
      </c>
      <c r="D136" s="92" t="s">
        <v>538</v>
      </c>
      <c r="E136" s="92"/>
      <c r="F136" s="92"/>
      <c r="G136" s="92"/>
      <c r="H136" s="92"/>
      <c r="I136" s="92"/>
    </row>
    <row r="137" spans="1:9" x14ac:dyDescent="0.25">
      <c r="A137" s="92"/>
      <c r="B137" s="92"/>
      <c r="C137" s="92">
        <v>7</v>
      </c>
      <c r="D137" s="92" t="s">
        <v>539</v>
      </c>
      <c r="E137" s="92"/>
      <c r="F137" s="92"/>
      <c r="G137" s="92"/>
      <c r="H137" s="92"/>
      <c r="I137" s="92"/>
    </row>
    <row r="138" spans="1:9" x14ac:dyDescent="0.25">
      <c r="A138" s="92"/>
      <c r="B138" s="92"/>
      <c r="C138" s="92"/>
      <c r="D138" s="92" t="s">
        <v>540</v>
      </c>
      <c r="E138" s="92"/>
      <c r="F138" s="92"/>
      <c r="G138" s="92"/>
      <c r="H138" s="92"/>
      <c r="I138" s="92"/>
    </row>
    <row r="139" spans="1:9" x14ac:dyDescent="0.25">
      <c r="A139" s="92"/>
      <c r="B139" s="92"/>
      <c r="C139" s="92">
        <v>8</v>
      </c>
      <c r="D139" s="92" t="s">
        <v>541</v>
      </c>
      <c r="E139" s="92"/>
      <c r="F139" s="92"/>
      <c r="G139" s="92"/>
      <c r="H139" s="92"/>
      <c r="I139" s="92"/>
    </row>
    <row r="140" spans="1:9" x14ac:dyDescent="0.25">
      <c r="A140" s="92"/>
      <c r="B140" s="92"/>
      <c r="C140" s="92">
        <v>9</v>
      </c>
      <c r="D140" s="92" t="s">
        <v>542</v>
      </c>
      <c r="E140" s="92"/>
      <c r="F140" s="92"/>
      <c r="G140" s="92"/>
      <c r="H140" s="92"/>
      <c r="I140" s="92"/>
    </row>
    <row r="141" spans="1:9" x14ac:dyDescent="0.25">
      <c r="A141" s="92"/>
      <c r="B141" s="92"/>
      <c r="C141" s="92">
        <v>10</v>
      </c>
      <c r="D141" s="92" t="s">
        <v>543</v>
      </c>
      <c r="E141" s="92"/>
      <c r="F141" s="92"/>
      <c r="G141" s="92"/>
      <c r="H141" s="92"/>
      <c r="I141" s="92"/>
    </row>
    <row r="142" spans="1:9" x14ac:dyDescent="0.25">
      <c r="A142" s="92"/>
      <c r="B142" s="92"/>
      <c r="C142" s="92">
        <v>11</v>
      </c>
      <c r="D142" s="92" t="s">
        <v>544</v>
      </c>
      <c r="E142" s="92"/>
      <c r="F142" s="92"/>
      <c r="G142" s="92"/>
      <c r="H142" s="92"/>
      <c r="I142" s="92"/>
    </row>
    <row r="143" spans="1:9" x14ac:dyDescent="0.25">
      <c r="A143" s="92"/>
      <c r="B143" s="92"/>
      <c r="C143" s="92">
        <v>12</v>
      </c>
      <c r="D143" s="92" t="s">
        <v>545</v>
      </c>
      <c r="E143" s="92"/>
      <c r="F143" s="92"/>
      <c r="G143" s="92"/>
      <c r="H143" s="92"/>
      <c r="I143" s="92"/>
    </row>
    <row r="144" spans="1:9" x14ac:dyDescent="0.25">
      <c r="A144" s="92"/>
      <c r="B144" s="92"/>
      <c r="C144" s="92"/>
      <c r="D144" s="92"/>
      <c r="E144" s="92"/>
      <c r="F144" s="92"/>
      <c r="G144" s="92"/>
      <c r="H144" s="92"/>
      <c r="I144" s="92"/>
    </row>
    <row r="145" spans="1:9" x14ac:dyDescent="0.25">
      <c r="A145" s="92"/>
      <c r="B145" s="92"/>
      <c r="C145" s="92"/>
      <c r="D145" s="92"/>
      <c r="E145" s="92"/>
      <c r="F145" s="92"/>
      <c r="G145" s="92"/>
      <c r="H145" s="92"/>
      <c r="I145" s="92"/>
    </row>
    <row r="146" spans="1:9" ht="21" x14ac:dyDescent="0.3">
      <c r="A146" s="92"/>
      <c r="B146" s="93" t="s">
        <v>546</v>
      </c>
      <c r="C146" s="93"/>
      <c r="D146" s="93"/>
      <c r="E146" s="92"/>
      <c r="F146" s="92"/>
      <c r="G146" s="92"/>
      <c r="H146" s="92"/>
      <c r="I146" s="92"/>
    </row>
    <row r="147" spans="1:9" x14ac:dyDescent="0.25">
      <c r="A147" s="92"/>
      <c r="B147" s="92" t="s">
        <v>547</v>
      </c>
      <c r="C147" s="92"/>
      <c r="D147" s="92"/>
      <c r="E147" s="92"/>
      <c r="F147" s="92"/>
      <c r="G147" s="92"/>
      <c r="H147" s="92"/>
      <c r="I147" s="92"/>
    </row>
    <row r="148" spans="1:9" x14ac:dyDescent="0.25">
      <c r="A148" s="92"/>
      <c r="B148" s="92"/>
      <c r="C148" s="92" t="s">
        <v>548</v>
      </c>
      <c r="D148" s="92"/>
      <c r="E148" s="92"/>
      <c r="F148" s="92"/>
      <c r="G148" s="92"/>
      <c r="H148" s="92"/>
      <c r="I148" s="92"/>
    </row>
    <row r="149" spans="1:9" x14ac:dyDescent="0.25">
      <c r="A149" s="92"/>
      <c r="B149" s="92"/>
      <c r="C149" s="92" t="s">
        <v>549</v>
      </c>
      <c r="D149" s="92"/>
      <c r="E149" s="92"/>
      <c r="F149" s="92"/>
      <c r="G149" s="92"/>
      <c r="H149" s="92"/>
      <c r="I149" s="92"/>
    </row>
    <row r="150" spans="1:9" x14ac:dyDescent="0.25">
      <c r="A150" s="92"/>
      <c r="B150" s="92"/>
      <c r="C150" s="92" t="s">
        <v>550</v>
      </c>
      <c r="D150" s="92"/>
      <c r="E150" s="92"/>
      <c r="F150" s="92"/>
      <c r="G150" s="92"/>
      <c r="H150" s="92"/>
      <c r="I150" s="92"/>
    </row>
    <row r="151" spans="1:9" x14ac:dyDescent="0.25">
      <c r="A151" s="92"/>
      <c r="B151" s="92"/>
      <c r="C151" s="92" t="s">
        <v>551</v>
      </c>
      <c r="D151" s="92"/>
      <c r="E151" s="92"/>
      <c r="F151" s="92"/>
      <c r="G151" s="92"/>
      <c r="H151" s="92"/>
      <c r="I151" s="92"/>
    </row>
    <row r="152" spans="1:9" x14ac:dyDescent="0.25">
      <c r="A152" s="92"/>
      <c r="B152" s="92"/>
      <c r="C152" s="92" t="s">
        <v>552</v>
      </c>
      <c r="D152" s="92"/>
      <c r="E152" s="92"/>
      <c r="F152" s="92"/>
      <c r="G152" s="92"/>
      <c r="H152" s="92"/>
      <c r="I152" s="92"/>
    </row>
    <row r="153" spans="1:9" x14ac:dyDescent="0.25">
      <c r="A153" s="92"/>
      <c r="B153" s="92"/>
      <c r="C153" s="92" t="s">
        <v>553</v>
      </c>
      <c r="D153" s="92"/>
      <c r="E153" s="92"/>
      <c r="F153" s="92"/>
      <c r="G153" s="92"/>
      <c r="H153" s="92"/>
      <c r="I153" s="92"/>
    </row>
    <row r="154" spans="1:9" x14ac:dyDescent="0.25">
      <c r="A154" s="92"/>
      <c r="B154" s="92"/>
      <c r="C154" s="92" t="s">
        <v>554</v>
      </c>
      <c r="D154" s="92"/>
      <c r="E154" s="92"/>
      <c r="F154" s="92"/>
      <c r="G154" s="92"/>
      <c r="H154" s="92"/>
      <c r="I154" s="92"/>
    </row>
    <row r="155" spans="1:9" x14ac:dyDescent="0.25">
      <c r="A155" s="92"/>
      <c r="B155" s="92"/>
      <c r="C155" s="92" t="s">
        <v>555</v>
      </c>
      <c r="D155" s="92"/>
      <c r="E155" s="92"/>
      <c r="F155" s="92"/>
      <c r="G155" s="92"/>
      <c r="H155" s="92"/>
      <c r="I155" s="92"/>
    </row>
    <row r="156" spans="1:9" x14ac:dyDescent="0.25">
      <c r="A156" s="92"/>
      <c r="B156" s="92"/>
      <c r="C156" s="92" t="s">
        <v>556</v>
      </c>
      <c r="D156" s="92"/>
      <c r="E156" s="92"/>
      <c r="F156" s="92"/>
      <c r="G156" s="92"/>
      <c r="H156" s="92"/>
      <c r="I156" s="92"/>
    </row>
    <row r="157" spans="1:9" x14ac:dyDescent="0.25">
      <c r="A157" s="92"/>
      <c r="B157" s="92"/>
      <c r="C157" s="92"/>
      <c r="D157" s="92"/>
      <c r="E157" s="92"/>
      <c r="F157" s="92"/>
      <c r="G157" s="92"/>
      <c r="H157" s="92"/>
      <c r="I157" s="92"/>
    </row>
    <row r="158" spans="1:9" x14ac:dyDescent="0.25">
      <c r="A158" s="92"/>
      <c r="B158" s="92"/>
      <c r="C158" s="92" t="s">
        <v>557</v>
      </c>
      <c r="D158" s="92"/>
      <c r="E158" s="92"/>
      <c r="F158" s="92"/>
      <c r="G158" s="92"/>
      <c r="H158" s="92"/>
      <c r="I158" s="92"/>
    </row>
    <row r="159" spans="1:9" x14ac:dyDescent="0.25">
      <c r="A159" s="92"/>
      <c r="B159" s="92"/>
      <c r="C159" s="92" t="s">
        <v>558</v>
      </c>
      <c r="D159" s="92"/>
      <c r="E159" s="92"/>
      <c r="F159" s="92"/>
      <c r="G159" s="92"/>
      <c r="H159" s="92"/>
      <c r="I159" s="92"/>
    </row>
    <row r="160" spans="1:9" x14ac:dyDescent="0.25">
      <c r="A160" s="92"/>
      <c r="B160" s="92"/>
      <c r="C160" s="92"/>
      <c r="D160" s="92"/>
      <c r="E160" s="92"/>
      <c r="F160" s="92"/>
      <c r="G160" s="92"/>
      <c r="H160" s="92"/>
      <c r="I160" s="92"/>
    </row>
    <row r="161" spans="1:9" x14ac:dyDescent="0.25">
      <c r="A161" s="92"/>
      <c r="B161" s="92" t="s">
        <v>466</v>
      </c>
      <c r="C161" s="92"/>
      <c r="D161" s="92"/>
      <c r="E161" s="92"/>
      <c r="F161" s="92"/>
      <c r="G161" s="92"/>
      <c r="H161" s="92"/>
      <c r="I161" s="92"/>
    </row>
    <row r="162" spans="1:9" x14ac:dyDescent="0.25">
      <c r="A162" s="92"/>
      <c r="B162" s="92">
        <v>1</v>
      </c>
      <c r="C162" s="92" t="s">
        <v>559</v>
      </c>
      <c r="D162" s="92"/>
      <c r="E162" s="92"/>
      <c r="F162" s="92"/>
      <c r="G162" s="92"/>
      <c r="H162" s="92"/>
      <c r="I162" s="92"/>
    </row>
    <row r="163" spans="1:9" x14ac:dyDescent="0.25">
      <c r="A163" s="92"/>
      <c r="B163" s="92">
        <v>2</v>
      </c>
      <c r="C163" s="92" t="s">
        <v>560</v>
      </c>
      <c r="D163" s="92"/>
      <c r="E163" s="92"/>
      <c r="F163" s="92"/>
      <c r="G163" s="92"/>
      <c r="H163" s="92"/>
      <c r="I163" s="92"/>
    </row>
    <row r="164" spans="1:9" x14ac:dyDescent="0.25">
      <c r="A164" s="92"/>
      <c r="B164" s="92">
        <v>3</v>
      </c>
      <c r="C164" s="92" t="s">
        <v>561</v>
      </c>
      <c r="D164" s="92"/>
      <c r="E164" s="92"/>
      <c r="F164" s="92"/>
      <c r="G164" s="92"/>
      <c r="H164" s="92"/>
      <c r="I164" s="92"/>
    </row>
    <row r="165" spans="1:9" x14ac:dyDescent="0.25">
      <c r="A165" s="92"/>
      <c r="B165" s="92"/>
      <c r="C165" s="92" t="s">
        <v>562</v>
      </c>
      <c r="D165" s="92"/>
      <c r="E165" s="92"/>
      <c r="F165" s="92"/>
      <c r="G165" s="92"/>
      <c r="H165" s="92"/>
      <c r="I165" s="92"/>
    </row>
    <row r="166" spans="1:9" x14ac:dyDescent="0.25">
      <c r="A166" s="92"/>
      <c r="B166" s="92"/>
      <c r="C166" s="92" t="s">
        <v>563</v>
      </c>
      <c r="D166" s="92"/>
      <c r="E166" s="92"/>
      <c r="F166" s="92"/>
      <c r="G166" s="92"/>
      <c r="H166" s="92"/>
      <c r="I166" s="92"/>
    </row>
    <row r="167" spans="1:9" x14ac:dyDescent="0.25">
      <c r="A167" s="92"/>
      <c r="B167" s="92"/>
      <c r="C167" s="92"/>
      <c r="D167" s="92"/>
      <c r="E167" s="92"/>
      <c r="F167" s="92"/>
      <c r="G167" s="92"/>
      <c r="H167" s="92"/>
      <c r="I167" s="92"/>
    </row>
    <row r="168" spans="1:9" x14ac:dyDescent="0.25">
      <c r="A168" s="92"/>
      <c r="B168" s="92"/>
      <c r="C168" s="92"/>
      <c r="D168" s="92"/>
      <c r="E168" s="92"/>
      <c r="F168" s="92"/>
      <c r="G168" s="92"/>
      <c r="H168" s="92"/>
      <c r="I168" s="92"/>
    </row>
    <row r="169" spans="1:9" x14ac:dyDescent="0.25">
      <c r="A169" s="92"/>
      <c r="B169" s="92"/>
      <c r="C169" s="92"/>
      <c r="D169" s="92"/>
      <c r="E169" s="92"/>
      <c r="F169" s="92"/>
      <c r="G169" s="92"/>
      <c r="H169" s="92"/>
      <c r="I169" s="92"/>
    </row>
    <row r="170" spans="1:9" x14ac:dyDescent="0.25">
      <c r="A170" s="92"/>
      <c r="B170" s="92" t="s">
        <v>564</v>
      </c>
      <c r="C170" s="92"/>
      <c r="D170" s="92"/>
      <c r="E170" s="92"/>
      <c r="F170" s="92"/>
      <c r="G170" s="92"/>
      <c r="H170" s="92"/>
      <c r="I170" s="92"/>
    </row>
    <row r="171" spans="1:9" ht="18" x14ac:dyDescent="0.25">
      <c r="A171" s="92"/>
      <c r="B171" s="92">
        <v>1</v>
      </c>
      <c r="C171" s="95" t="s">
        <v>565</v>
      </c>
      <c r="D171" s="95"/>
      <c r="E171" s="92"/>
      <c r="F171" s="92"/>
      <c r="G171" s="92"/>
      <c r="H171" s="92"/>
      <c r="I171" s="92"/>
    </row>
    <row r="172" spans="1:9" ht="18" x14ac:dyDescent="0.25">
      <c r="A172" s="92"/>
      <c r="B172" s="92"/>
      <c r="C172" s="95"/>
      <c r="D172" s="95" t="s">
        <v>566</v>
      </c>
      <c r="E172" s="95"/>
      <c r="F172" s="95"/>
      <c r="G172" s="92"/>
      <c r="H172" s="92"/>
      <c r="I172" s="92"/>
    </row>
    <row r="173" spans="1:9" ht="18" x14ac:dyDescent="0.25">
      <c r="A173" s="92"/>
      <c r="B173" s="92"/>
      <c r="C173" s="95"/>
      <c r="D173" s="95" t="s">
        <v>567</v>
      </c>
      <c r="E173" s="95"/>
      <c r="F173" s="95"/>
      <c r="G173" s="95"/>
      <c r="H173" s="95"/>
      <c r="I173" s="95"/>
    </row>
    <row r="174" spans="1:9" ht="18" x14ac:dyDescent="0.25">
      <c r="A174" s="92"/>
      <c r="B174" s="92"/>
      <c r="C174" s="95"/>
      <c r="D174" s="95" t="s">
        <v>568</v>
      </c>
      <c r="E174" s="95"/>
      <c r="F174" s="95"/>
      <c r="G174" s="95"/>
      <c r="H174" s="95"/>
      <c r="I174" s="95"/>
    </row>
    <row r="175" spans="1:9" ht="18" x14ac:dyDescent="0.25">
      <c r="A175" s="92"/>
      <c r="B175" s="92">
        <v>2</v>
      </c>
      <c r="C175" s="92" t="s">
        <v>569</v>
      </c>
      <c r="D175" s="92"/>
      <c r="E175" s="92"/>
      <c r="F175" s="92"/>
      <c r="G175" s="92"/>
      <c r="H175" s="92"/>
      <c r="I175" s="92"/>
    </row>
    <row r="176" spans="1:9" x14ac:dyDescent="0.25">
      <c r="A176" s="92"/>
      <c r="B176" s="92">
        <v>3</v>
      </c>
      <c r="C176" s="92" t="s">
        <v>570</v>
      </c>
      <c r="D176" s="92"/>
      <c r="E176" s="92"/>
      <c r="F176" s="92"/>
      <c r="G176" s="92"/>
      <c r="H176" s="92"/>
      <c r="I176" s="92"/>
    </row>
    <row r="177" spans="1:9" ht="18" x14ac:dyDescent="0.25">
      <c r="A177" s="92"/>
      <c r="B177" s="96">
        <v>4</v>
      </c>
      <c r="C177" s="96" t="s">
        <v>571</v>
      </c>
      <c r="D177" s="96"/>
      <c r="E177" s="96"/>
      <c r="F177" s="96"/>
      <c r="G177" s="96"/>
      <c r="H177" s="96"/>
      <c r="I177" s="96"/>
    </row>
    <row r="178" spans="1:9" x14ac:dyDescent="0.25">
      <c r="A178" s="92"/>
      <c r="B178" s="92">
        <v>5</v>
      </c>
      <c r="C178" s="92" t="s">
        <v>572</v>
      </c>
      <c r="D178" s="92"/>
      <c r="E178" s="92"/>
      <c r="F178" s="92"/>
      <c r="G178" s="92"/>
      <c r="H178" s="92"/>
      <c r="I178" s="92"/>
    </row>
    <row r="179" spans="1:9" x14ac:dyDescent="0.25">
      <c r="A179" s="92"/>
      <c r="B179" s="92"/>
      <c r="C179" s="92"/>
      <c r="D179" s="92"/>
      <c r="E179" s="92"/>
      <c r="F179" s="92"/>
      <c r="G179" s="92"/>
      <c r="H179" s="92"/>
      <c r="I179" s="92"/>
    </row>
    <row r="180" spans="1:9" x14ac:dyDescent="0.25">
      <c r="A180" s="92"/>
      <c r="B180" s="92"/>
      <c r="C180" s="92"/>
      <c r="D180" s="92"/>
      <c r="E180" s="92"/>
      <c r="F180" s="92"/>
      <c r="G180" s="92"/>
      <c r="H180" s="92"/>
      <c r="I180" s="92"/>
    </row>
    <row r="181" spans="1:9" ht="21" x14ac:dyDescent="0.3">
      <c r="A181" s="92"/>
      <c r="B181" s="93" t="s">
        <v>573</v>
      </c>
      <c r="C181" s="93"/>
      <c r="D181" s="93"/>
      <c r="E181" s="92"/>
      <c r="F181" s="92"/>
      <c r="G181" s="92"/>
      <c r="H181" s="92"/>
      <c r="I181" s="92"/>
    </row>
    <row r="182" spans="1:9" x14ac:dyDescent="0.25">
      <c r="A182" s="92"/>
      <c r="B182" s="92" t="s">
        <v>574</v>
      </c>
      <c r="C182" s="92"/>
      <c r="D182" s="92"/>
      <c r="E182" s="92"/>
      <c r="F182" s="92"/>
      <c r="G182" s="92"/>
      <c r="H182" s="92"/>
      <c r="I182" s="92"/>
    </row>
    <row r="183" spans="1:9" x14ac:dyDescent="0.25">
      <c r="A183" s="92"/>
      <c r="B183" s="92"/>
      <c r="C183" s="92" t="s">
        <v>575</v>
      </c>
      <c r="D183" s="92"/>
      <c r="E183" s="92"/>
      <c r="F183" s="92"/>
      <c r="G183" s="92"/>
      <c r="H183" s="92"/>
      <c r="I183" s="92"/>
    </row>
    <row r="184" spans="1:9" x14ac:dyDescent="0.25">
      <c r="A184" s="92"/>
      <c r="B184" s="92"/>
      <c r="C184" s="92" t="s">
        <v>576</v>
      </c>
      <c r="D184" s="92"/>
      <c r="E184" s="92"/>
      <c r="F184" s="92"/>
      <c r="G184" s="92"/>
      <c r="H184" s="92"/>
      <c r="I184" s="92"/>
    </row>
    <row r="185" spans="1:9" x14ac:dyDescent="0.25">
      <c r="A185" s="92"/>
      <c r="B185" s="92"/>
      <c r="C185" s="92" t="s">
        <v>577</v>
      </c>
      <c r="D185" s="92"/>
      <c r="E185" s="92"/>
      <c r="F185" s="92"/>
      <c r="G185" s="92"/>
      <c r="H185" s="92"/>
      <c r="I185" s="92"/>
    </row>
    <row r="186" spans="1:9" x14ac:dyDescent="0.25">
      <c r="A186" s="92"/>
      <c r="B186" s="92"/>
      <c r="C186" s="92" t="s">
        <v>578</v>
      </c>
      <c r="D186" s="92"/>
      <c r="E186" s="92"/>
      <c r="F186" s="92"/>
      <c r="G186" s="92"/>
      <c r="H186" s="92"/>
      <c r="I186" s="92"/>
    </row>
    <row r="187" spans="1:9" x14ac:dyDescent="0.25">
      <c r="A187" s="92"/>
      <c r="B187" s="92"/>
      <c r="C187" s="92" t="s">
        <v>579</v>
      </c>
      <c r="D187" s="92"/>
      <c r="E187" s="92"/>
      <c r="F187" s="92"/>
      <c r="G187" s="92"/>
      <c r="H187" s="92"/>
      <c r="I187" s="92"/>
    </row>
    <row r="188" spans="1:9" x14ac:dyDescent="0.25">
      <c r="A188" s="92"/>
      <c r="B188" s="92"/>
      <c r="C188" s="92" t="s">
        <v>580</v>
      </c>
      <c r="D188" s="92"/>
      <c r="E188" s="92"/>
      <c r="F188" s="92"/>
      <c r="G188" s="92"/>
      <c r="H188" s="92"/>
      <c r="I188" s="92"/>
    </row>
    <row r="189" spans="1:9" x14ac:dyDescent="0.25">
      <c r="A189" s="92"/>
      <c r="B189" s="92"/>
      <c r="C189" s="92"/>
      <c r="D189" s="92"/>
      <c r="E189" s="92"/>
      <c r="F189" s="92"/>
      <c r="G189" s="92"/>
      <c r="H189" s="92"/>
      <c r="I189" s="92"/>
    </row>
    <row r="190" spans="1:9" x14ac:dyDescent="0.25">
      <c r="A190" s="92"/>
      <c r="B190" s="92"/>
      <c r="C190" s="92" t="s">
        <v>581</v>
      </c>
      <c r="D190" s="92"/>
      <c r="E190" s="92"/>
      <c r="F190" s="92"/>
      <c r="G190" s="92"/>
      <c r="H190" s="92"/>
      <c r="I190" s="92"/>
    </row>
    <row r="191" spans="1:9" x14ac:dyDescent="0.25">
      <c r="A191" s="92"/>
      <c r="B191" s="92"/>
      <c r="C191" s="92" t="s">
        <v>582</v>
      </c>
      <c r="D191" s="92"/>
      <c r="E191" s="92"/>
      <c r="F191" s="92"/>
      <c r="G191" s="92"/>
      <c r="H191" s="92"/>
      <c r="I191" s="92"/>
    </row>
    <row r="192" spans="1:9" x14ac:dyDescent="0.25">
      <c r="A192" s="92"/>
      <c r="B192" s="92"/>
      <c r="C192" s="92" t="s">
        <v>583</v>
      </c>
      <c r="D192" s="92"/>
      <c r="E192" s="92"/>
      <c r="F192" s="92"/>
      <c r="G192" s="92"/>
      <c r="H192" s="92"/>
      <c r="I192" s="92"/>
    </row>
    <row r="193" spans="1:9" x14ac:dyDescent="0.25">
      <c r="A193" s="92"/>
      <c r="B193" s="92"/>
      <c r="C193" s="92" t="s">
        <v>584</v>
      </c>
      <c r="D193" s="92"/>
      <c r="E193" s="92"/>
      <c r="F193" s="92"/>
      <c r="G193" s="92"/>
      <c r="H193" s="92"/>
      <c r="I193" s="92" t="s">
        <v>585</v>
      </c>
    </row>
    <row r="194" spans="1:9" x14ac:dyDescent="0.25">
      <c r="A194" s="92"/>
      <c r="B194" s="92"/>
      <c r="C194" s="92" t="s">
        <v>586</v>
      </c>
      <c r="D194" s="92"/>
      <c r="E194" s="92"/>
      <c r="F194" s="92"/>
      <c r="G194" s="92"/>
      <c r="H194" s="92"/>
      <c r="I194" s="92"/>
    </row>
    <row r="195" spans="1:9" x14ac:dyDescent="0.25">
      <c r="A195" s="92"/>
      <c r="B195" s="92"/>
      <c r="C195" s="92"/>
      <c r="D195" s="92"/>
      <c r="E195" s="92"/>
      <c r="F195" s="92"/>
      <c r="G195" s="92"/>
      <c r="H195" s="92"/>
      <c r="I195" s="92"/>
    </row>
    <row r="196" spans="1:9" x14ac:dyDescent="0.25">
      <c r="A196" s="92"/>
      <c r="B196" s="92"/>
      <c r="C196" s="92" t="s">
        <v>587</v>
      </c>
      <c r="D196" s="92"/>
      <c r="E196" s="92"/>
      <c r="F196" s="92"/>
      <c r="G196" s="92"/>
      <c r="H196" s="92"/>
      <c r="I196" s="92"/>
    </row>
    <row r="197" spans="1:9" x14ac:dyDescent="0.25">
      <c r="A197" s="92"/>
      <c r="B197" s="92"/>
      <c r="C197" s="92" t="s">
        <v>588</v>
      </c>
      <c r="D197" s="92"/>
      <c r="E197" s="92"/>
      <c r="F197" s="92"/>
      <c r="G197" s="92"/>
      <c r="H197" s="92"/>
      <c r="I197" s="92"/>
    </row>
    <row r="198" spans="1:9" x14ac:dyDescent="0.25">
      <c r="A198" s="92"/>
      <c r="B198" s="92"/>
      <c r="C198" s="92"/>
      <c r="D198" s="92"/>
      <c r="E198" s="92"/>
      <c r="F198" s="92"/>
      <c r="G198" s="92"/>
      <c r="H198" s="92"/>
      <c r="I198" s="92"/>
    </row>
    <row r="199" spans="1:9" x14ac:dyDescent="0.25">
      <c r="A199" s="92"/>
      <c r="B199" s="92" t="s">
        <v>466</v>
      </c>
      <c r="C199" s="92"/>
      <c r="D199" s="92"/>
      <c r="E199" s="92"/>
      <c r="F199" s="92"/>
      <c r="G199" s="92"/>
      <c r="H199" s="92"/>
      <c r="I199" s="92"/>
    </row>
    <row r="200" spans="1:9" x14ac:dyDescent="0.25">
      <c r="A200" s="92"/>
      <c r="B200" s="92">
        <v>1</v>
      </c>
      <c r="C200" s="92" t="s">
        <v>565</v>
      </c>
      <c r="D200" s="92"/>
      <c r="E200" s="92"/>
      <c r="F200" s="92"/>
      <c r="G200" s="92"/>
      <c r="H200" s="92"/>
      <c r="I200" s="92"/>
    </row>
    <row r="201" spans="1:9" x14ac:dyDescent="0.25">
      <c r="A201" s="92"/>
      <c r="B201" s="92"/>
      <c r="C201" s="92"/>
      <c r="D201" s="92" t="s">
        <v>566</v>
      </c>
      <c r="E201" s="92"/>
      <c r="F201" s="92"/>
      <c r="G201" s="92"/>
      <c r="H201" s="92"/>
      <c r="I201" s="92"/>
    </row>
    <row r="202" spans="1:9" x14ac:dyDescent="0.25">
      <c r="A202" s="92"/>
      <c r="B202" s="92"/>
      <c r="C202" s="92"/>
      <c r="D202" s="92" t="s">
        <v>567</v>
      </c>
      <c r="E202" s="92"/>
      <c r="F202" s="92"/>
      <c r="G202" s="92"/>
      <c r="H202" s="92"/>
      <c r="I202" s="92"/>
    </row>
    <row r="203" spans="1:9" x14ac:dyDescent="0.25">
      <c r="A203" s="92"/>
      <c r="B203" s="92"/>
      <c r="C203" s="92"/>
      <c r="D203" s="92" t="s">
        <v>568</v>
      </c>
      <c r="E203" s="92"/>
      <c r="F203" s="92"/>
      <c r="G203" s="92"/>
      <c r="H203" s="92"/>
      <c r="I203" s="92"/>
    </row>
    <row r="204" spans="1:9" x14ac:dyDescent="0.25">
      <c r="A204" s="92"/>
      <c r="B204" s="92">
        <v>2</v>
      </c>
      <c r="C204" s="92" t="s">
        <v>589</v>
      </c>
      <c r="D204" s="92"/>
      <c r="E204" s="92"/>
      <c r="F204" s="92"/>
      <c r="G204" s="92"/>
      <c r="H204" s="92"/>
      <c r="I204" s="92"/>
    </row>
    <row r="205" spans="1:9" x14ac:dyDescent="0.25">
      <c r="A205" s="92"/>
      <c r="B205" s="92">
        <v>3</v>
      </c>
      <c r="C205" s="92" t="s">
        <v>570</v>
      </c>
      <c r="D205" s="92"/>
      <c r="E205" s="92"/>
      <c r="F205" s="92"/>
      <c r="G205" s="92"/>
      <c r="H205" s="92"/>
      <c r="I205" s="92"/>
    </row>
    <row r="206" spans="1:9" x14ac:dyDescent="0.25">
      <c r="A206" s="92"/>
      <c r="B206" s="92">
        <v>4</v>
      </c>
      <c r="C206" s="92" t="s">
        <v>571</v>
      </c>
      <c r="D206" s="92"/>
      <c r="E206" s="92"/>
      <c r="F206" s="92"/>
      <c r="G206" s="92"/>
      <c r="H206" s="92"/>
      <c r="I206" s="92"/>
    </row>
    <row r="207" spans="1:9" x14ac:dyDescent="0.25">
      <c r="A207" s="92"/>
      <c r="B207" s="92">
        <v>5</v>
      </c>
      <c r="C207" s="92" t="s">
        <v>572</v>
      </c>
      <c r="D207" s="92"/>
      <c r="E207" s="92"/>
      <c r="F207" s="92"/>
      <c r="G207" s="92"/>
      <c r="H207" s="92"/>
      <c r="I207" s="92"/>
    </row>
    <row r="208" spans="1:9" x14ac:dyDescent="0.25">
      <c r="A208" s="92"/>
      <c r="B208" s="92"/>
      <c r="C208" s="92"/>
      <c r="D208" s="92"/>
      <c r="E208" s="92"/>
      <c r="F208" s="92"/>
      <c r="G208" s="92"/>
      <c r="H208" s="92"/>
      <c r="I208" s="92"/>
    </row>
    <row r="209" spans="1:9" x14ac:dyDescent="0.25">
      <c r="A209" s="92"/>
      <c r="B209" s="92" t="s">
        <v>590</v>
      </c>
      <c r="C209" s="92"/>
      <c r="D209" s="92"/>
      <c r="E209" s="92"/>
      <c r="F209" s="92"/>
      <c r="G209" s="92"/>
      <c r="H209" s="92"/>
      <c r="I209" s="92"/>
    </row>
    <row r="210" spans="1:9" x14ac:dyDescent="0.25">
      <c r="A210" s="92"/>
      <c r="B210" s="92">
        <v>1</v>
      </c>
      <c r="C210" s="92" t="s">
        <v>591</v>
      </c>
      <c r="D210" s="92"/>
      <c r="E210" s="92"/>
      <c r="F210" s="92"/>
      <c r="G210" s="92" t="s">
        <v>592</v>
      </c>
      <c r="H210" s="92"/>
      <c r="I210" s="92"/>
    </row>
    <row r="211" spans="1:9" x14ac:dyDescent="0.25">
      <c r="A211" s="92"/>
      <c r="B211" s="92">
        <v>2</v>
      </c>
      <c r="C211" s="92" t="s">
        <v>593</v>
      </c>
      <c r="D211" s="92"/>
      <c r="E211" s="92"/>
      <c r="F211" s="92"/>
      <c r="G211" s="92" t="s">
        <v>594</v>
      </c>
      <c r="H211" s="92"/>
      <c r="I211" s="92"/>
    </row>
    <row r="212" spans="1:9" x14ac:dyDescent="0.25">
      <c r="A212" s="92"/>
      <c r="B212" s="92"/>
      <c r="C212" s="92"/>
      <c r="D212" s="92"/>
      <c r="E212" s="92"/>
      <c r="F212" s="92"/>
      <c r="G212" s="92"/>
      <c r="H212" s="92"/>
      <c r="I212" s="92"/>
    </row>
    <row r="213" spans="1:9" x14ac:dyDescent="0.25">
      <c r="A213" s="92"/>
      <c r="B213" s="92"/>
      <c r="C213" s="92"/>
      <c r="D213" s="92"/>
      <c r="E213" s="92"/>
      <c r="F213" s="92"/>
      <c r="G213" s="92"/>
      <c r="H213" s="92"/>
      <c r="I213" s="92"/>
    </row>
    <row r="214" spans="1:9" ht="21" x14ac:dyDescent="0.3">
      <c r="A214" s="92"/>
      <c r="B214" s="93" t="s">
        <v>595</v>
      </c>
      <c r="C214" s="93"/>
      <c r="D214" s="93"/>
      <c r="E214" s="92"/>
      <c r="F214" s="92"/>
      <c r="G214" s="92"/>
      <c r="H214" s="92"/>
      <c r="I214" s="92"/>
    </row>
    <row r="215" spans="1:9" x14ac:dyDescent="0.25">
      <c r="A215" s="92"/>
      <c r="B215" s="92"/>
      <c r="C215" s="92" t="s">
        <v>596</v>
      </c>
      <c r="D215" s="92"/>
      <c r="E215" s="92"/>
      <c r="F215" s="92"/>
      <c r="G215" s="92"/>
      <c r="H215" s="92"/>
      <c r="I215" s="92"/>
    </row>
    <row r="216" spans="1:9" x14ac:dyDescent="0.25">
      <c r="A216" s="92"/>
      <c r="B216" s="92"/>
      <c r="C216" s="92" t="s">
        <v>597</v>
      </c>
      <c r="D216" s="92"/>
      <c r="E216" s="92"/>
      <c r="F216" s="92"/>
      <c r="G216" s="92"/>
      <c r="H216" s="92"/>
      <c r="I216" s="92"/>
    </row>
    <row r="217" spans="1:9" x14ac:dyDescent="0.25">
      <c r="A217" s="92"/>
      <c r="B217" s="92"/>
      <c r="C217" s="92" t="s">
        <v>598</v>
      </c>
      <c r="D217" s="92"/>
      <c r="E217" s="92"/>
      <c r="F217" s="92"/>
      <c r="G217" s="92"/>
      <c r="H217" s="92"/>
      <c r="I217" s="92"/>
    </row>
    <row r="218" spans="1:9" ht="18" x14ac:dyDescent="0.25">
      <c r="A218" s="92"/>
      <c r="B218" s="92"/>
      <c r="C218" s="96" t="s">
        <v>599</v>
      </c>
      <c r="D218" s="96"/>
      <c r="E218" s="96"/>
      <c r="F218" s="92"/>
      <c r="G218" s="92"/>
      <c r="H218" s="92"/>
      <c r="I218" s="92"/>
    </row>
    <row r="219" spans="1:9" ht="18" x14ac:dyDescent="0.25">
      <c r="A219" s="92"/>
      <c r="B219" s="92"/>
      <c r="C219" s="96" t="s">
        <v>600</v>
      </c>
      <c r="D219" s="96"/>
      <c r="E219" s="96"/>
      <c r="F219" s="96"/>
      <c r="G219" s="96"/>
      <c r="H219" s="96"/>
      <c r="I219" s="96"/>
    </row>
    <row r="220" spans="1:9" ht="18" x14ac:dyDescent="0.25">
      <c r="A220" s="92"/>
      <c r="B220" s="92"/>
      <c r="C220" s="96" t="s">
        <v>601</v>
      </c>
      <c r="D220" s="96"/>
      <c r="E220" s="96"/>
      <c r="F220" s="96"/>
      <c r="G220" s="96"/>
      <c r="H220" s="96" t="s">
        <v>602</v>
      </c>
      <c r="I220" s="96"/>
    </row>
    <row r="221" spans="1:9" ht="18" x14ac:dyDescent="0.25">
      <c r="A221" s="92"/>
      <c r="B221" s="92"/>
      <c r="C221" s="96" t="s">
        <v>603</v>
      </c>
      <c r="D221" s="96"/>
      <c r="E221" s="96"/>
      <c r="F221" s="96"/>
      <c r="G221" s="92"/>
      <c r="H221" s="92"/>
      <c r="I221" s="92"/>
    </row>
    <row r="222" spans="1:9" ht="18" x14ac:dyDescent="0.25">
      <c r="A222" s="92"/>
      <c r="B222" s="92"/>
      <c r="C222" s="96" t="s">
        <v>604</v>
      </c>
      <c r="D222" s="96"/>
      <c r="E222" s="96"/>
      <c r="F222" s="96"/>
      <c r="G222" s="92"/>
      <c r="H222" s="92"/>
      <c r="I222" s="92"/>
    </row>
    <row r="223" spans="1:9" x14ac:dyDescent="0.25">
      <c r="A223" s="92"/>
      <c r="B223" s="92"/>
      <c r="C223" s="92" t="s">
        <v>605</v>
      </c>
      <c r="D223" s="92"/>
      <c r="E223" s="92"/>
      <c r="F223" s="92"/>
      <c r="G223" s="92"/>
      <c r="H223" s="92"/>
      <c r="I223" s="92"/>
    </row>
    <row r="224" spans="1:9" ht="18" x14ac:dyDescent="0.25">
      <c r="A224" s="92"/>
      <c r="B224" s="92"/>
      <c r="C224" s="92" t="s">
        <v>606</v>
      </c>
      <c r="D224" s="92"/>
      <c r="E224" s="92"/>
      <c r="F224" s="92"/>
      <c r="G224" s="97" t="s">
        <v>607</v>
      </c>
      <c r="H224" s="97"/>
      <c r="I224" s="97"/>
    </row>
    <row r="225" spans="1:9" x14ac:dyDescent="0.25">
      <c r="A225" s="92"/>
      <c r="B225" s="92"/>
      <c r="C225" s="92" t="s">
        <v>608</v>
      </c>
      <c r="D225" s="92"/>
      <c r="E225" s="92"/>
      <c r="F225" s="92"/>
      <c r="G225" s="92"/>
      <c r="H225" s="92"/>
      <c r="I225" s="92"/>
    </row>
    <row r="226" spans="1:9" x14ac:dyDescent="0.25">
      <c r="A226" s="92"/>
      <c r="B226" s="92"/>
      <c r="C226" s="92" t="s">
        <v>609</v>
      </c>
      <c r="D226" s="92"/>
      <c r="E226" s="92"/>
      <c r="F226" s="92"/>
      <c r="G226" s="92"/>
      <c r="H226" s="92" t="s">
        <v>610</v>
      </c>
      <c r="I226" s="92"/>
    </row>
    <row r="227" spans="1:9" ht="18" x14ac:dyDescent="0.25">
      <c r="A227" s="92"/>
      <c r="B227" s="92"/>
      <c r="C227" s="92" t="s">
        <v>611</v>
      </c>
      <c r="D227" s="92"/>
      <c r="E227" s="92"/>
      <c r="F227" s="92"/>
      <c r="G227" s="92"/>
      <c r="H227" s="92" t="s">
        <v>612</v>
      </c>
      <c r="I227" s="92"/>
    </row>
    <row r="228" spans="1:9" ht="18" x14ac:dyDescent="0.25">
      <c r="A228" s="92"/>
      <c r="B228" s="92"/>
      <c r="C228" s="92" t="s">
        <v>613</v>
      </c>
      <c r="D228" s="92"/>
      <c r="E228" s="92"/>
      <c r="F228" s="92"/>
      <c r="G228" s="92"/>
      <c r="H228" s="92" t="s">
        <v>614</v>
      </c>
      <c r="I228" s="92"/>
    </row>
    <row r="229" spans="1:9" x14ac:dyDescent="0.25">
      <c r="A229" s="92"/>
      <c r="B229" s="92"/>
      <c r="C229" s="92" t="s">
        <v>615</v>
      </c>
      <c r="D229" s="92"/>
      <c r="E229" s="92"/>
      <c r="F229" s="92"/>
      <c r="G229" s="92"/>
      <c r="H229" s="92"/>
      <c r="I229" s="92"/>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里程碑9</vt:lpstr>
      <vt:lpstr>策划</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2016-01-29T02:05:51Z</dcterms:created>
  <dcterms:modified xsi:type="dcterms:W3CDTF">2016-03-09T11:56:29Z</dcterms:modified>
</cp:coreProperties>
</file>