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13035"/>
  </bookViews>
  <sheets>
    <sheet name="目录" sheetId="9" r:id="rId1"/>
    <sheet name="名词解释" sheetId="7" r:id="rId2"/>
    <sheet name="配置表" sheetId="8" r:id="rId3"/>
    <sheet name="属性分配" sheetId="6" r:id="rId4"/>
    <sheet name="属性说明" sheetId="2" r:id="rId5"/>
    <sheet name="伤害公式" sheetId="4" r:id="rId6"/>
    <sheet name="伤害流程图" sheetId="3" r:id="rId7"/>
    <sheet name="自用" sheetId="5" r:id="rId8"/>
    <sheet name="自用属性分配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2" l="1"/>
  <c r="AE37" i="2"/>
  <c r="AE38" i="2"/>
  <c r="AE39" i="2"/>
  <c r="AE33" i="2" l="1"/>
  <c r="AE35" i="2"/>
  <c r="AE34" i="2"/>
  <c r="AE40" i="2"/>
  <c r="AE43" i="2" l="1"/>
  <c r="AE44" i="2" l="1"/>
  <c r="AE41" i="2"/>
  <c r="AE36" i="2"/>
  <c r="AE29" i="2"/>
</calcChain>
</file>

<file path=xl/sharedStrings.xml><?xml version="1.0" encoding="utf-8"?>
<sst xmlns="http://schemas.openxmlformats.org/spreadsheetml/2006/main" count="1242" uniqueCount="833">
  <si>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</si>
  <si>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</si>
  <si>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</si>
  <si>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</si>
  <si>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</si>
  <si>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</si>
  <si>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</si>
  <si>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</si>
  <si>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</si>
  <si>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</si>
  <si>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</si>
  <si>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</si>
  <si>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</si>
  <si>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</si>
  <si>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</si>
  <si>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</si>
  <si>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</si>
  <si>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</si>
  <si>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</si>
  <si>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</si>
  <si>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</si>
  <si>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</si>
  <si>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</si>
  <si>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</si>
  <si>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</si>
  <si>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</si>
  <si>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</si>
  <si>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</si>
  <si>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</si>
  <si>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</si>
  <si>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</si>
  <si>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</si>
  <si>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</si>
  <si>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</si>
  <si>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</si>
  <si>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</si>
  <si>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</si>
  <si>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</si>
  <si>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</si>
  <si>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</si>
  <si>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</si>
  <si>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</si>
  <si>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</si>
  <si>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</si>
  <si>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</si>
  <si>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</si>
  <si>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</si>
  <si>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</si>
  <si>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</si>
  <si>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</si>
  <si>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</si>
  <si>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</si>
  <si>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</si>
  <si>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</si>
  <si>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</si>
  <si>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</si>
  <si>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</si>
  <si>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</si>
  <si>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</si>
  <si>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</si>
  <si>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</si>
  <si>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</si>
  <si>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</si>
  <si>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</si>
  <si>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</si>
  <si>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</si>
  <si>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</si>
  <si>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</si>
  <si>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</si>
  <si>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</si>
  <si>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</si>
  <si>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</si>
  <si>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</si>
  <si>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</si>
  <si>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</si>
  <si>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</si>
  <si>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</si>
  <si>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</si>
  <si>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</si>
  <si>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</si>
  <si>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</si>
  <si>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</si>
  <si>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</si>
  <si>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</si>
  <si>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</si>
  <si>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</si>
  <si>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</si>
  <si>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</si>
  <si>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</si>
  <si>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</si>
  <si>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</si>
  <si>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</si>
  <si>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</si>
  <si>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</si>
  <si>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</si>
  <si>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</si>
  <si>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</si>
  <si>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</si>
  <si>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</si>
  <si>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</si>
  <si>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</si>
  <si>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装备属性</t>
    <phoneticPr fontId="2" type="noConversion"/>
  </si>
  <si>
    <t>*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</si>
  <si>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</si>
  <si>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</si>
  <si>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</si>
  <si>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>队长技</t>
    <phoneticPr fontId="2" type="noConversion"/>
  </si>
  <si>
    <t>A总法术攻击力</t>
    <phoneticPr fontId="4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</si>
  <si>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</si>
  <si>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</si>
  <si>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</si>
  <si>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</si>
  <si>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</si>
  <si>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</si>
  <si>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A使用技能的治疗系数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</si>
  <si>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</si>
  <si>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</si>
  <si>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</si>
  <si>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</si>
  <si>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</si>
  <si>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</si>
  <si>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</si>
  <si>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</si>
  <si>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</si>
  <si>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</si>
  <si>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</si>
  <si>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</si>
  <si>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</si>
  <si>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</si>
  <si>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</si>
  <si>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</si>
  <si>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</si>
  <si>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</si>
  <si>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</si>
  <si>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</si>
  <si>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</si>
  <si>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</si>
  <si>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</si>
  <si>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</si>
  <si>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</si>
  <si>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</si>
  <si>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</si>
  <si>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</si>
  <si>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</si>
  <si>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</si>
  <si>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</si>
  <si>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</si>
  <si>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</si>
  <si>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</si>
  <si>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</si>
  <si>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</si>
  <si>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</si>
  <si>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</si>
  <si>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</si>
  <si>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</si>
  <si>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</si>
  <si>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</si>
  <si>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</si>
  <si>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</si>
  <si>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</si>
  <si>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</si>
  <si>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</si>
  <si>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</si>
  <si>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</si>
  <si>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</si>
  <si>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</si>
  <si>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</si>
  <si>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</si>
  <si>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</si>
  <si>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</si>
  <si>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</si>
  <si>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</si>
  <si>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</si>
  <si>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</si>
  <si>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</si>
  <si>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</si>
  <si>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</si>
  <si>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</si>
  <si>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</si>
  <si>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</si>
  <si>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</si>
  <si>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</si>
  <si>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</si>
  <si>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</si>
  <si>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</si>
  <si>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</si>
  <si>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</si>
  <si>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</si>
  <si>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</si>
  <si>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</si>
  <si>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</si>
  <si>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</si>
  <si>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</si>
  <si>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</si>
  <si>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</si>
  <si>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</si>
  <si>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</si>
  <si>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</si>
  <si>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</si>
  <si>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</si>
  <si>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</si>
  <si>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</si>
  <si>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</si>
  <si>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</si>
  <si>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</si>
  <si>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</si>
  <si>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</si>
  <si>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</si>
  <si>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</si>
  <si>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</si>
  <si>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</si>
  <si>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</si>
  <si>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</si>
  <si>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</si>
  <si>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</si>
  <si>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</si>
  <si>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</si>
  <si>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</si>
  <si>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</si>
  <si>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</si>
  <si>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</si>
  <si>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</si>
  <si>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</si>
  <si>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</si>
  <si>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</si>
  <si>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</si>
  <si>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</si>
  <si>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</si>
  <si>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</si>
  <si>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</si>
  <si>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</si>
  <si>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</si>
  <si>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</si>
  <si>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</si>
  <si>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</si>
  <si>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</si>
  <si>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</si>
  <si>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</si>
  <si>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</si>
  <si>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</si>
  <si>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</si>
  <si>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</si>
  <si>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</si>
  <si>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</si>
  <si>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</si>
  <si>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</si>
  <si>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</si>
  <si>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</si>
  <si>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</si>
  <si>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</si>
  <si>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</si>
  <si>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</si>
  <si>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</si>
  <si>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</si>
  <si>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</si>
  <si>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</si>
  <si>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</si>
  <si>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</si>
  <si>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</si>
  <si>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monsterLevel</t>
    <phoneticPr fontId="2" type="noConversion"/>
  </si>
  <si>
    <t>限制1级属性</t>
    <phoneticPr fontId="2" type="noConversion"/>
  </si>
  <si>
    <t>经验</t>
    <phoneticPr fontId="2" type="noConversion"/>
  </si>
  <si>
    <t>monsterExperience</t>
    <phoneticPr fontId="2" type="noConversion"/>
  </si>
  <si>
    <t>当前经验值</t>
    <phoneticPr fontId="2" type="noConversion"/>
  </si>
  <si>
    <t>grade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</si>
  <si>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</si>
  <si>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</si>
  <si>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</si>
  <si>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</si>
  <si>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</si>
  <si>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</si>
  <si>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</si>
  <si>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</si>
  <si>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</si>
  <si>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</si>
  <si>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</si>
  <si>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</si>
  <si>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</si>
  <si>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</si>
  <si>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</si>
  <si>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</si>
  <si>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</si>
  <si>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</si>
  <si>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</si>
  <si>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</si>
  <si>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</si>
  <si>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</si>
  <si>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</si>
  <si>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</si>
  <si>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</si>
  <si>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</si>
  <si>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</si>
  <si>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</si>
  <si>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</si>
  <si>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</si>
  <si>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</si>
  <si>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</si>
  <si>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</si>
  <si>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</si>
  <si>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</si>
  <si>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</si>
  <si>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</si>
  <si>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</si>
  <si>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</si>
  <si>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</si>
  <si>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</si>
  <si>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</si>
  <si>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</si>
  <si>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</si>
  <si>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</si>
  <si>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</si>
  <si>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</si>
  <si>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</si>
  <si>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</si>
  <si>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</si>
  <si>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</si>
  <si>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</si>
  <si>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</si>
  <si>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</si>
  <si>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</si>
  <si>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</si>
  <si>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</si>
  <si>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</si>
  <si>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</si>
  <si>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</si>
  <si>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</si>
  <si>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</si>
  <si>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</si>
  <si>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</si>
  <si>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</si>
  <si>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</si>
  <si>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</si>
  <si>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</si>
  <si>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</si>
  <si>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</si>
  <si>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</si>
  <si>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</si>
  <si>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</si>
  <si>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</si>
  <si>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</si>
  <si>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</si>
  <si>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</si>
  <si>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</si>
  <si>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experienceModifyRate</t>
    <phoneticPr fontId="2" type="noConversion"/>
  </si>
  <si>
    <t>strengthModifyRate</t>
    <phoneticPr fontId="2" type="noConversion"/>
  </si>
  <si>
    <t>intelligenceModifyRate</t>
    <phoneticPr fontId="2" type="noConversion"/>
  </si>
  <si>
    <t>enduranceModifyRate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</si>
  <si>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</si>
  <si>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</si>
  <si>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</si>
  <si>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品级。0=E；1=D;2=C;3=B;4=A;5=S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</si>
  <si>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</si>
  <si>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</si>
  <si>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</si>
  <si>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</si>
  <si>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</si>
  <si>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</si>
  <si>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</si>
  <si>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</si>
  <si>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</si>
  <si>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</si>
  <si>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</si>
  <si>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</si>
  <si>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</si>
  <si>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</si>
  <si>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</si>
  <si>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</si>
  <si>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</si>
  <si>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</si>
  <si>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</si>
  <si>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</si>
  <si>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</si>
  <si>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</si>
  <si>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</si>
  <si>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</si>
  <si>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</si>
  <si>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品质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</si>
  <si>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</si>
  <si>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</si>
  <si>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</si>
  <si>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</si>
  <si>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</si>
  <si>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</si>
  <si>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</si>
  <si>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</si>
  <si>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</si>
  <si>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</si>
  <si>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</si>
  <si>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</si>
  <si>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等级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</si>
  <si>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</si>
  <si>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</si>
  <si>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</si>
  <si>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</si>
  <si>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</si>
  <si>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</si>
  <si>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ModifyRate公式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</si>
  <si>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</si>
  <si>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</si>
  <si>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</si>
  <si>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</si>
  <si>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</si>
  <si>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</si>
  <si>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</si>
  <si>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</si>
  <si>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</si>
  <si>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intelligenceModifyRate</t>
  </si>
  <si>
    <t>speedModifyRate</t>
  </si>
  <si>
    <t>enduranceModifyRate</t>
  </si>
  <si>
    <t xml:space="preserve">recoveryRate </t>
  </si>
  <si>
    <t>equip</t>
  </si>
  <si>
    <t>#服务端id</t>
  </si>
  <si>
    <t>模型路径</t>
  </si>
  <si>
    <t>中文名称</t>
  </si>
  <si>
    <t>是否可进化</t>
  </si>
  <si>
    <t>怪物属性</t>
  </si>
  <si>
    <t>倾向不导出</t>
  </si>
  <si>
    <t>升级所需经验比例修正</t>
  </si>
  <si>
    <t>体力比例修正</t>
  </si>
  <si>
    <t>力量比例修正</t>
  </si>
  <si>
    <t>智力比例修正</t>
  </si>
  <si>
    <t>速度比例修正</t>
  </si>
  <si>
    <t>耐力比例修正</t>
  </si>
  <si>
    <t>战后回血比例修正</t>
  </si>
  <si>
    <t>怪物数据</t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</si>
  <si>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</si>
  <si>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</si>
  <si>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</si>
  <si>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</si>
  <si>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</si>
  <si>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</si>
  <si>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</si>
  <si>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</si>
  <si>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</si>
  <si>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goldNoteMax</t>
  </si>
  <si>
    <t>expMax</t>
  </si>
  <si>
    <t>#等级</t>
  </si>
  <si>
    <t>智力</t>
  </si>
  <si>
    <t>耐力</t>
  </si>
  <si>
    <t>货币随机掉落最小值</t>
  </si>
  <si>
    <t>货币随机掉落最大值</t>
  </si>
  <si>
    <t>经验随机掉落最小值</t>
  </si>
  <si>
    <t>经验随机掉落最大值</t>
  </si>
  <si>
    <t>产出经验</t>
  </si>
  <si>
    <t>Index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</si>
  <si>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</si>
  <si>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</si>
  <si>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</si>
  <si>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强化怪物属性（1-15星）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</si>
  <si>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</si>
  <si>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</si>
  <si>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</si>
  <si>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</si>
  <si>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</si>
  <si>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</si>
  <si>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</si>
  <si>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</si>
  <si>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</si>
  <si>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</si>
  <si>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</si>
  <si>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</si>
  <si>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</si>
  <si>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</si>
  <si>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</si>
  <si>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</si>
  <si>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</si>
  <si>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</si>
  <si>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</si>
  <si>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</si>
  <si>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</si>
  <si>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</si>
  <si>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</si>
  <si>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</si>
  <si>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</si>
  <si>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</si>
  <si>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</si>
  <si>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</si>
  <si>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</si>
  <si>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</si>
  <si>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</si>
  <si>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</si>
  <si>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</si>
  <si>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</si>
  <si>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</si>
  <si>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</si>
  <si>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</si>
  <si>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</si>
  <si>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</si>
  <si>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</si>
  <si>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</si>
  <si>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</si>
  <si>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</si>
  <si>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</si>
  <si>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</si>
  <si>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</si>
  <si>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</si>
  <si>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</si>
  <si>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</si>
  <si>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</si>
  <si>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</si>
  <si>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</si>
  <si>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</si>
  <si>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</si>
  <si>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</si>
  <si>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</si>
  <si>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</si>
  <si>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</si>
  <si>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</si>
  <si>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</si>
  <si>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</si>
  <si>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</si>
  <si>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</si>
  <si>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</si>
  <si>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</si>
  <si>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</si>
  <si>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</si>
  <si>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</si>
  <si>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</si>
  <si>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</si>
  <si>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</si>
  <si>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</si>
  <si>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</si>
  <si>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</si>
  <si>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</si>
  <si>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</si>
  <si>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</si>
  <si>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</si>
  <si>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</si>
  <si>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</si>
  <si>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</si>
  <si>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</si>
  <si>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</si>
  <si>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</si>
  <si>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</si>
  <si>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</si>
  <si>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</si>
  <si>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</si>
  <si>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</si>
  <si>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</si>
  <si>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</si>
  <si>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</si>
  <si>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</si>
  <si>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</si>
  <si>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</si>
  <si>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</si>
  <si>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</si>
  <si>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</si>
  <si>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</si>
  <si>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伤害公式：</t>
    <phoneticPr fontId="2" type="noConversion"/>
  </si>
  <si>
    <t>A暴击加成系数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</si>
  <si>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</si>
  <si>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</si>
  <si>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</si>
  <si>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</si>
  <si>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</si>
  <si>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</si>
  <si>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</si>
  <si>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</si>
  <si>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</si>
  <si>
    <t>怪物自身属性</t>
    <phoneticPr fontId="2" type="noConversion"/>
  </si>
  <si>
    <t>升级所需经验是指升到满级的经验么？</t>
    <phoneticPr fontId="2" type="noConversion"/>
  </si>
  <si>
    <t>产出经验没有名词解释？</t>
    <phoneticPr fontId="2" type="noConversion"/>
  </si>
  <si>
    <t>名词解释没有体力比例修正，有血上限比例修正</t>
    <phoneticPr fontId="2" type="noConversion"/>
  </si>
  <si>
    <t>配置表把skill拆开了</t>
    <phoneticPr fontId="2" type="noConversion"/>
  </si>
  <si>
    <t>星级和品质是一回事么？</t>
    <phoneticPr fontId="2" type="noConversion"/>
  </si>
  <si>
    <t>怪物装备属性</t>
    <phoneticPr fontId="2" type="noConversion"/>
  </si>
  <si>
    <t>这里的法术是说智力吧？</t>
    <phoneticPr fontId="2" type="noConversion"/>
  </si>
  <si>
    <t>防御穿透是啥？</t>
    <phoneticPr fontId="2" type="noConversion"/>
  </si>
  <si>
    <t>得标注重置哪些加成项吧</t>
    <phoneticPr fontId="2" type="noConversion"/>
  </si>
  <si>
    <t>套装附加的力量不应该算进来么</t>
    <phoneticPr fontId="2" type="noConversion"/>
  </si>
  <si>
    <t>套装附加的智力不应该算进来么</t>
    <phoneticPr fontId="2" type="noConversion"/>
  </si>
  <si>
    <t>为啥这里套装技能啥的不拆出去</t>
    <phoneticPr fontId="2" type="noConversion"/>
  </si>
  <si>
    <t>总智力</t>
    <phoneticPr fontId="2" type="noConversion"/>
  </si>
  <si>
    <t>物理伤害技能固定伤害=基础固伤+Q*技能等级</t>
    <phoneticPr fontId="2" type="noConversion"/>
  </si>
  <si>
    <t>弱点系数百分比是大于1的么？</t>
    <phoneticPr fontId="2" type="noConversion"/>
  </si>
  <si>
    <t>建议，装备和技能都是分开来算的，能否放到一起计算成一个值</t>
    <phoneticPr fontId="2" type="noConversion"/>
  </si>
  <si>
    <t>这里的命中率是指基础命中率么？和属性说明页签7行不一致</t>
    <phoneticPr fontId="2" type="noConversion"/>
  </si>
  <si>
    <t>这块可以参考以前，只用一个参数就可以吧，如果需要固定值，就上下限配相同数值即可</t>
    <phoneticPr fontId="2" type="noConversion"/>
  </si>
  <si>
    <t>配置表里是拆成2个值配的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</si>
  <si>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</si>
  <si>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是升至下一级的经验</t>
    <phoneticPr fontId="2" type="noConversion"/>
  </si>
  <si>
    <t>名词解释中没有弱点id，150行，skill是一个组</t>
    <phoneticPr fontId="2" type="noConversion"/>
  </si>
  <si>
    <t>名字解释中，存在血上限比例修正</t>
    <phoneticPr fontId="2" type="noConversion"/>
  </si>
  <si>
    <t>升级所需经验是指升到满级的经验么？</t>
    <phoneticPr fontId="2" type="noConversion"/>
  </si>
  <si>
    <t>产出经验没有名词解释？怪物掉落名词解释里是个区间，这里要弄成2个字段么？</t>
    <phoneticPr fontId="2" type="noConversion"/>
  </si>
  <si>
    <t>主键为啥是等级？并且每只怪升星需要的东西（比如需求怪物）是不同的吧？</t>
    <phoneticPr fontId="2" type="noConversion"/>
  </si>
  <si>
    <t xml:space="preserve">max(1/(1+(B总防御力-A装备附加防御穿透)/I(min(lv1,lv2))),25%)
</t>
    <phoneticPr fontId="2" type="noConversion"/>
  </si>
  <si>
    <t>max(1/(1+(守方总防御力-攻方防御穿透)/I(min(lv1,lv2))),25%)</t>
    <phoneticPr fontId="2" type="noConversion"/>
  </si>
  <si>
    <t>不是叫战后回血么，统一名词</t>
    <phoneticPr fontId="2" type="noConversion"/>
  </si>
  <si>
    <t>为啥这里套装技能啥的不拆出去</t>
    <phoneticPr fontId="2" type="noConversion"/>
  </si>
  <si>
    <t>总智力</t>
    <phoneticPr fontId="2" type="noConversion"/>
  </si>
  <si>
    <t>总智力*k</t>
    <phoneticPr fontId="2" type="noConversion"/>
  </si>
  <si>
    <t>strengthModifyRate</t>
    <phoneticPr fontId="2" type="noConversion"/>
  </si>
  <si>
    <t>defenseModifyRate</t>
    <phoneticPr fontId="2" type="noConversion"/>
  </si>
  <si>
    <t>defenseModifyRate</t>
    <phoneticPr fontId="2" type="noConversion"/>
  </si>
  <si>
    <t>稀有度</t>
    <phoneticPr fontId="2" type="noConversion"/>
  </si>
  <si>
    <t>防御力比例修正</t>
    <phoneticPr fontId="2" type="noConversion"/>
  </si>
  <si>
    <t>装备组ID</t>
    <phoneticPr fontId="2" type="noConversion"/>
  </si>
  <si>
    <t>怪物基础属性表</t>
    <phoneticPr fontId="2" type="noConversion"/>
  </si>
  <si>
    <t>health</t>
    <phoneticPr fontId="2" type="noConversion"/>
  </si>
  <si>
    <t>怪物升星属性表</t>
    <phoneticPr fontId="2" type="noConversion"/>
  </si>
  <si>
    <t>monsterLevel</t>
    <phoneticPr fontId="2" type="noConversion"/>
  </si>
  <si>
    <t>monsterValue</t>
    <phoneticPr fontId="2" type="noConversion"/>
  </si>
  <si>
    <t>需求材料</t>
    <phoneticPr fontId="2" type="noConversion"/>
  </si>
  <si>
    <t>需求怪物个数</t>
    <phoneticPr fontId="2" type="noConversion"/>
  </si>
  <si>
    <t>指从上一等级升至本等级需要的材料</t>
    <phoneticPr fontId="2" type="noConversion"/>
  </si>
  <si>
    <t>speedModifyRate</t>
    <phoneticPr fontId="2" type="noConversion"/>
  </si>
  <si>
    <t xml:space="preserve">recoveryRate </t>
    <phoneticPr fontId="2" type="noConversion"/>
  </si>
  <si>
    <t>体力比例修正</t>
    <phoneticPr fontId="2" type="noConversion"/>
  </si>
  <si>
    <t>升级所需经验比例修正</t>
    <phoneticPr fontId="2" type="noConversion"/>
  </si>
  <si>
    <t>力量比例修正</t>
    <phoneticPr fontId="2" type="noConversion"/>
  </si>
  <si>
    <t>智力比例修正</t>
    <phoneticPr fontId="2" type="noConversion"/>
  </si>
  <si>
    <t>速度比例修正</t>
    <phoneticPr fontId="2" type="noConversion"/>
  </si>
  <si>
    <t>耐力比例修正</t>
    <phoneticPr fontId="2" type="noConversion"/>
  </si>
  <si>
    <t>战后回血比例修正</t>
    <phoneticPr fontId="2" type="noConversion"/>
  </si>
  <si>
    <t>升至下一等级所需经验</t>
    <phoneticPr fontId="2" type="noConversion"/>
  </si>
  <si>
    <t>重置加成项（具体见 道具基础逻辑文档）</t>
    <phoneticPr fontId="2" type="noConversion"/>
  </si>
  <si>
    <t>生命回复前面名词解释叫战后回复？</t>
    <phoneticPr fontId="2" type="noConversion"/>
  </si>
  <si>
    <t>智力</t>
    <phoneticPr fontId="2" type="noConversion"/>
  </si>
  <si>
    <t>goldNoteMin</t>
    <phoneticPr fontId="2" type="noConversion"/>
  </si>
  <si>
    <t>经验随机掉落最小值</t>
    <phoneticPr fontId="2" type="noConversion"/>
  </si>
  <si>
    <t>经验随机掉落最大值</t>
    <phoneticPr fontId="2" type="noConversion"/>
  </si>
  <si>
    <t>弱点ID，索引弱点表</t>
    <phoneticPr fontId="2" type="noConversion"/>
  </si>
  <si>
    <t>感觉星级和品质是一一对应的关系，但是这两个东西影响怪物属确是分开的，感觉怪怪的</t>
    <phoneticPr fontId="2" type="noConversion"/>
  </si>
  <si>
    <t>stage</t>
    <phoneticPr fontId="2" type="noConversion"/>
  </si>
  <si>
    <t>每次战斗结束（即每个对局结束）后怪物可自行回复的血量，每次副本结束怪物血量自动回满（副本层）</t>
  </si>
  <si>
    <t>法术伤害技能固定伤害=基础固伤+Q*技能等级</t>
    <phoneticPr fontId="2" type="noConversion"/>
  </si>
  <si>
    <t>防御穿透</t>
    <phoneticPr fontId="2" type="noConversion"/>
  </si>
  <si>
    <t>暴击率</t>
    <phoneticPr fontId="2" type="noConversion"/>
  </si>
  <si>
    <t>暴击抗性</t>
    <phoneticPr fontId="2" type="noConversion"/>
  </si>
  <si>
    <t>命中率</t>
    <phoneticPr fontId="2" type="noConversion"/>
  </si>
  <si>
    <t>治疗效果加成</t>
    <phoneticPr fontId="2" type="noConversion"/>
  </si>
  <si>
    <t>伤害减免</t>
    <phoneticPr fontId="2" type="noConversion"/>
  </si>
  <si>
    <t>伤害加深</t>
    <phoneticPr fontId="2" type="noConversion"/>
  </si>
  <si>
    <t>怪物暴击的可能性（暂定基础暴击率为10%）</t>
    <phoneticPr fontId="2" type="noConversion"/>
  </si>
  <si>
    <t>怪物受治疗技能后恢复血量的加成</t>
    <phoneticPr fontId="2" type="noConversion"/>
  </si>
  <si>
    <t>命中判定系数=总命中率</t>
    <phoneticPr fontId="2" type="noConversion"/>
  </si>
  <si>
    <t>攻击方无视防御方多少防御力的属性</t>
    <phoneticPr fontId="2" type="noConversion"/>
  </si>
  <si>
    <t>防御方减少攻击方暴击率的属性</t>
    <phoneticPr fontId="2" type="noConversion"/>
  </si>
  <si>
    <t>怪物受到伤害的削减</t>
    <phoneticPr fontId="2" type="noConversion"/>
  </si>
  <si>
    <t>怪物受到伤害的加成</t>
    <phoneticPr fontId="2" type="noConversion"/>
  </si>
  <si>
    <t>expMin</t>
    <phoneticPr fontId="2" type="noConversion"/>
  </si>
  <si>
    <t>output</t>
    <phoneticPr fontId="2" type="noConversion"/>
  </si>
  <si>
    <t>expMax</t>
    <phoneticPr fontId="2" type="noConversion"/>
  </si>
  <si>
    <t>货币随机掉落最小值</t>
    <phoneticPr fontId="2" type="noConversion"/>
  </si>
  <si>
    <t>货币随机掉落最大值</t>
    <phoneticPr fontId="2" type="noConversion"/>
  </si>
  <si>
    <t>goldNoteMin</t>
    <phoneticPr fontId="2" type="noConversion"/>
  </si>
  <si>
    <t>（货币名称待定）当货币随机掉落最小值=货币随机掉落最大值时，为固定值且二者均可调整</t>
    <phoneticPr fontId="2" type="noConversion"/>
  </si>
  <si>
    <t>当货币随机掉落最小值=货币随机掉落最大值时，为固定值且二者均可调整</t>
    <phoneticPr fontId="2" type="noConversion"/>
  </si>
  <si>
    <t>goldNoteMax</t>
    <phoneticPr fontId="2" type="noConversion"/>
  </si>
  <si>
    <t xml:space="preserve">goldNoteMinModifyRate </t>
    <phoneticPr fontId="2" type="noConversion"/>
  </si>
  <si>
    <t xml:space="preserve">goldNoteMaxModifyRate </t>
    <phoneticPr fontId="2" type="noConversion"/>
  </si>
  <si>
    <t>货币最小值比例修正</t>
    <phoneticPr fontId="2" type="noConversion"/>
  </si>
  <si>
    <t>货币最大值比例修正</t>
    <phoneticPr fontId="2" type="noConversion"/>
  </si>
  <si>
    <t>expMin</t>
    <phoneticPr fontId="2" type="noConversion"/>
  </si>
  <si>
    <t xml:space="preserve">expMinModifyRate </t>
    <phoneticPr fontId="2" type="noConversion"/>
  </si>
  <si>
    <t>经验最小值比例修正</t>
    <phoneticPr fontId="2" type="noConversion"/>
  </si>
  <si>
    <t xml:space="preserve">expMaxModifyRate </t>
    <phoneticPr fontId="2" type="noConversion"/>
  </si>
  <si>
    <t>经验最大值比例修正</t>
    <phoneticPr fontId="2" type="noConversion"/>
  </si>
  <si>
    <t>若只填写最小值或最大值调整中的一个则默认为不修改</t>
    <phoneticPr fontId="2" type="noConversion"/>
  </si>
  <si>
    <t>怪物图签、说明</t>
    <phoneticPr fontId="2" type="noConversion"/>
  </si>
  <si>
    <t>speed</t>
    <phoneticPr fontId="2" type="noConversion"/>
  </si>
  <si>
    <t>怪物作为材料时产出的经验（目前不需要）</t>
    <phoneticPr fontId="2" type="noConversion"/>
  </si>
  <si>
    <t>没有五行系数的说明</t>
    <phoneticPr fontId="2" type="noConversion"/>
  </si>
  <si>
    <t>新出了暴击抗性？理由是？</t>
    <phoneticPr fontId="2" type="noConversion"/>
  </si>
  <si>
    <t>总力量*k</t>
    <phoneticPr fontId="2" type="noConversion"/>
  </si>
  <si>
    <t xml:space="preserve">max(1/(1+(B总防御力-A装备附加防御穿透)/I(min(lv1,lv2))),25%)
</t>
    <phoneticPr fontId="2" type="noConversion"/>
  </si>
  <si>
    <t>1+角色套装力量加成百分比</t>
    <phoneticPr fontId="2" type="noConversion"/>
  </si>
  <si>
    <t>暴击伤害加成百分比</t>
    <phoneticPr fontId="2" type="noConversion"/>
  </si>
  <si>
    <t>总暴击伤害加成百分比</t>
    <phoneticPr fontId="2" type="noConversion"/>
  </si>
  <si>
    <t>总暴击伤害加成百分比</t>
    <phoneticPr fontId="2" type="noConversion"/>
  </si>
  <si>
    <t>怪物暴击后对伤害的加成（暂定基础暴击伤害加成百分比为150%）</t>
    <phoneticPr fontId="2" type="noConversion"/>
  </si>
  <si>
    <t>将总暴击伤害加成百分比=（基础暴击伤害加成百分比+暴击伤害加成百分比），带入伤害公式并修改伤害样式为暴击样式</t>
    <phoneticPr fontId="2" type="noConversion"/>
  </si>
  <si>
    <t>属性生克百分比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</si>
  <si>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</si>
  <si>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五行加成系数</t>
  </si>
  <si>
    <t>属性生克百分比
（A克B属性则为属性相克加成百分比，B克A属性则为属性相克减免百分比，否则为1）</t>
    <phoneticPr fontId="2" type="noConversion"/>
  </si>
  <si>
    <t>属性相克减免百分比</t>
  </si>
  <si>
    <t>完全に不確実</t>
    <phoneticPr fontId="2" type="noConversion"/>
  </si>
  <si>
    <t>属性相克加成百分比</t>
    <phoneticPr fontId="2" type="noConversion"/>
  </si>
  <si>
    <t>A与B属性相克，A攻击B带来的伤害加成（暂定为1.25，全体怪物的公有属性，全局调整）</t>
    <phoneticPr fontId="2" type="noConversion"/>
  </si>
  <si>
    <t>A与B属性相克，B攻击A带来的伤害削减（暂定为0.75，全体怪物的公有属性，全局调整）</t>
    <phoneticPr fontId="2" type="noConversion"/>
  </si>
  <si>
    <t>需求怪物等级</t>
    <phoneticPr fontId="2" type="noConversion"/>
  </si>
  <si>
    <t>相同怪物（ID固定为自己）</t>
    <phoneticPr fontId="2" type="noConversion"/>
  </si>
  <si>
    <t>怪物品质历程</t>
    <phoneticPr fontId="2" type="noConversion"/>
  </si>
  <si>
    <t>数字替代</t>
    <phoneticPr fontId="2" type="noConversion"/>
  </si>
  <si>
    <t>怪物升品质</t>
    <phoneticPr fontId="2" type="noConversion"/>
  </si>
  <si>
    <t>升品质极限</t>
    <phoneticPr fontId="2" type="noConversion"/>
  </si>
  <si>
    <t>红色品质</t>
    <phoneticPr fontId="2" type="noConversion"/>
  </si>
  <si>
    <t>stage</t>
    <phoneticPr fontId="2" type="noConversion"/>
  </si>
  <si>
    <t>品质</t>
    <phoneticPr fontId="2" type="noConversion"/>
  </si>
  <si>
    <t>品质：</t>
    <phoneticPr fontId="2" type="noConversion"/>
  </si>
  <si>
    <t>配置时用数字替代</t>
    <phoneticPr fontId="2" type="noConversion"/>
  </si>
  <si>
    <t>提升品质可提升属性</t>
    <phoneticPr fontId="2" type="noConversion"/>
  </si>
  <si>
    <t>提升品质需求材料</t>
    <phoneticPr fontId="2" type="noConversion"/>
  </si>
  <si>
    <t>怪物品质跨阶段</t>
    <phoneticPr fontId="2" type="noConversion"/>
  </si>
  <si>
    <t>对应每个品质阶段提高的ModifyRate比例</t>
    <phoneticPr fontId="2" type="noConversion"/>
  </si>
  <si>
    <t>品质阶段系数K</t>
    <phoneticPr fontId="2" type="noConversion"/>
  </si>
  <si>
    <t>品质</t>
    <phoneticPr fontId="2" type="noConversion"/>
  </si>
  <si>
    <t>monsterStage</t>
    <phoneticPr fontId="2" type="noConversion"/>
  </si>
  <si>
    <t>怪物攻击命中的可能性</t>
    <phoneticPr fontId="2" type="noConversion"/>
  </si>
  <si>
    <t>#品质</t>
    <phoneticPr fontId="2" type="noConversion"/>
  </si>
  <si>
    <t>进对局前显示总防御力</t>
    <phoneticPr fontId="2" type="noConversion"/>
  </si>
  <si>
    <t>进对局前显示总速度</t>
    <phoneticPr fontId="2" type="noConversion"/>
  </si>
  <si>
    <t>进对局前显示总体力</t>
    <phoneticPr fontId="2" type="noConversion"/>
  </si>
  <si>
    <t>怪物使用相应属性技能带来的伤害加成,分为：</t>
    <phoneticPr fontId="2" type="noConversion"/>
  </si>
  <si>
    <t>金属性伤害提升</t>
    <phoneticPr fontId="2" type="noConversion"/>
  </si>
  <si>
    <t>木属性伤害提升</t>
    <phoneticPr fontId="2" type="noConversion"/>
  </si>
  <si>
    <t>水属性伤害提升</t>
    <phoneticPr fontId="2" type="noConversion"/>
  </si>
  <si>
    <t>火属性伤害提升</t>
    <phoneticPr fontId="2" type="noConversion"/>
  </si>
  <si>
    <t>土属性伤害提升</t>
    <phoneticPr fontId="2" type="noConversion"/>
  </si>
  <si>
    <t>法术伤害技能系数=基础技能系数+K*技能等级</t>
    <phoneticPr fontId="2" type="noConversion"/>
  </si>
  <si>
    <t>物理伤害技能系数=基础技能系数+K*技能等级</t>
    <phoneticPr fontId="2" type="noConversion"/>
  </si>
  <si>
    <t>固定材料（demand）</t>
    <phoneticPr fontId="2" type="noConversion"/>
  </si>
  <si>
    <t>若存在多个需求道具则使用；分隔ID与个数|区分几个需求道具</t>
  </si>
  <si>
    <t>demand</t>
  </si>
  <si>
    <t>若存在多个需求道具则使用；分隔ID与个数|区分几个需求道具，即ID1；1|ID2；4表示需求ID1的道具需要1个并且ID2的道具需要4个</t>
    <phoneticPr fontId="2" type="noConversion"/>
  </si>
  <si>
    <t>写中文名字</t>
    <phoneticPr fontId="2" type="noConversion"/>
  </si>
  <si>
    <t>怪物ID</t>
    <phoneticPr fontId="2" type="noConversion"/>
  </si>
  <si>
    <t>0=不能</t>
    <phoneticPr fontId="2" type="noConversion"/>
  </si>
  <si>
    <t>1=能</t>
    <phoneticPr fontId="2" type="noConversion"/>
  </si>
  <si>
    <t>需要定义装备组然后在此填写对应装备组</t>
    <phoneticPr fontId="2" type="noConversion"/>
  </si>
  <si>
    <t>healthModifyRate</t>
    <phoneticPr fontId="2" type="noConversion"/>
  </si>
  <si>
    <t>spellID_list</t>
    <phoneticPr fontId="2" type="noConversion"/>
  </si>
  <si>
    <t>升级所需经验</t>
    <phoneticPr fontId="2" type="noConversion"/>
  </si>
  <si>
    <t>1-15</t>
    <phoneticPr fontId="2" type="noConversion"/>
  </si>
  <si>
    <t>1=绿</t>
    <phoneticPr fontId="2" type="noConversion"/>
  </si>
  <si>
    <t>2=绿+1</t>
    <phoneticPr fontId="2" type="noConversion"/>
  </si>
  <si>
    <t>3=蓝</t>
    <phoneticPr fontId="2" type="noConversion"/>
  </si>
  <si>
    <t>4=蓝+1</t>
    <phoneticPr fontId="2" type="noConversion"/>
  </si>
  <si>
    <t>全写具体数值</t>
    <phoneticPr fontId="2" type="noConversion"/>
  </si>
  <si>
    <t>写具体数值</t>
  </si>
  <si>
    <t>品质系数K</t>
    <phoneticPr fontId="2" type="noConversion"/>
  </si>
  <si>
    <t>需求怪物品质</t>
    <phoneticPr fontId="2" type="noConversion"/>
  </si>
  <si>
    <t>同前面的品质</t>
    <phoneticPr fontId="2" type="noConversion"/>
  </si>
  <si>
    <t>1-99</t>
    <phoneticPr fontId="2" type="noConversion"/>
  </si>
  <si>
    <t>modifyRate</t>
    <phoneticPr fontId="2" type="noConversion"/>
  </si>
  <si>
    <t>只在需要修改的时候填写</t>
    <phoneticPr fontId="2" type="noConversion"/>
  </si>
  <si>
    <t>具体见</t>
    <phoneticPr fontId="2" type="noConversion"/>
  </si>
  <si>
    <t>N为常数系数，规定同等级的命中率，暂定为80%</t>
    <phoneticPr fontId="2" type="noConversion"/>
  </si>
  <si>
    <r>
  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</t>
    </r>
    <r>
      <rPr>
        <sz val="11"/>
        <color theme="0" tint="-0.249977111117893"/>
        <rFont val="微软雅黑"/>
        <family val="2"/>
        <charset val="134"/>
      </rPr>
      <t>当商相同时，在木有同步的情况下，则攻方玩家先手；在同步的情况下，则随机一方先手（几乎不会有这样的情况）</t>
    </r>
    <phoneticPr fontId="2" type="noConversion"/>
  </si>
  <si>
    <t>healthModifyRate</t>
    <phoneticPr fontId="2" type="noConversion"/>
  </si>
  <si>
    <t>health_coef =5</t>
    <phoneticPr fontId="2" type="noConversion"/>
  </si>
  <si>
    <t>attack_coef = 5</t>
    <phoneticPr fontId="2" type="noConversion"/>
  </si>
  <si>
    <t>副本层可以对怪物的体力、力量+智力（用一个系数调整）、经验、金券作最终修正，相当于在进对局时直接修正敌方怪物的属性</t>
    <phoneticPr fontId="2" type="noConversion"/>
  </si>
  <si>
    <t>副本层最终修正</t>
    <phoneticPr fontId="2" type="noConversion"/>
  </si>
  <si>
    <t>文档名称</t>
    <phoneticPr fontId="19" type="noConversion"/>
  </si>
  <si>
    <t>文档目的</t>
    <phoneticPr fontId="19" type="noConversion"/>
  </si>
  <si>
    <t>目标读者</t>
    <phoneticPr fontId="19" type="noConversion"/>
  </si>
  <si>
    <t>所有</t>
    <phoneticPr fontId="19" type="noConversion"/>
  </si>
  <si>
    <t>文档路径</t>
    <phoneticPr fontId="19" type="noConversion"/>
  </si>
  <si>
    <t>文档状态</t>
    <phoneticPr fontId="19" type="noConversion"/>
  </si>
  <si>
    <t>详细信息</t>
    <phoneticPr fontId="19" type="noConversion"/>
  </si>
  <si>
    <t>编写中</t>
    <phoneticPr fontId="19" type="noConversion"/>
  </si>
  <si>
    <t>待审核(策划)</t>
    <phoneticPr fontId="19" type="noConversion"/>
  </si>
  <si>
    <t>修改中（策划）</t>
    <phoneticPr fontId="19" type="noConversion"/>
  </si>
  <si>
    <t>待审核(QC)</t>
    <phoneticPr fontId="19" type="noConversion"/>
  </si>
  <si>
    <t>√</t>
    <phoneticPr fontId="21" type="noConversion"/>
  </si>
  <si>
    <t>修改中(QC)</t>
    <phoneticPr fontId="19" type="noConversion"/>
  </si>
  <si>
    <t>待3方</t>
    <phoneticPr fontId="19" type="noConversion"/>
  </si>
  <si>
    <t>已定案</t>
    <phoneticPr fontId="19" type="noConversion"/>
  </si>
  <si>
    <t>文档历史</t>
    <phoneticPr fontId="19" type="noConversion"/>
  </si>
  <si>
    <t>版本号</t>
    <phoneticPr fontId="19" type="noConversion"/>
  </si>
  <si>
    <t>发布日期</t>
    <phoneticPr fontId="19" type="noConversion"/>
  </si>
  <si>
    <t>知会同事</t>
    <phoneticPr fontId="19" type="noConversion"/>
  </si>
  <si>
    <t>标记颜色</t>
    <phoneticPr fontId="19" type="noConversion"/>
  </si>
  <si>
    <t>创建人</t>
    <phoneticPr fontId="19" type="noConversion"/>
  </si>
  <si>
    <t>修订人</t>
    <phoneticPr fontId="19" type="noConversion"/>
  </si>
  <si>
    <t>Ver 0.1</t>
    <phoneticPr fontId="19" type="noConversion"/>
  </si>
  <si>
    <t>辛</t>
    <phoneticPr fontId="2" type="noConversion"/>
  </si>
  <si>
    <t>无</t>
    <phoneticPr fontId="19" type="noConversion"/>
  </si>
  <si>
    <t>星</t>
    <phoneticPr fontId="19" type="noConversion"/>
  </si>
  <si>
    <t>Ver 0.3</t>
    <phoneticPr fontId="19" type="noConversion"/>
  </si>
  <si>
    <t>有关会议</t>
    <phoneticPr fontId="19" type="noConversion"/>
  </si>
  <si>
    <t>版本号</t>
    <phoneticPr fontId="19" type="noConversion"/>
  </si>
  <si>
    <t>会议日期</t>
    <phoneticPr fontId="19" type="noConversion"/>
  </si>
  <si>
    <t>参与同事</t>
    <phoneticPr fontId="19" type="noConversion"/>
  </si>
  <si>
    <t>基本概要</t>
    <phoneticPr fontId="19" type="noConversion"/>
  </si>
  <si>
    <t>怪物属性配置及伤害公式</t>
    <phoneticPr fontId="19" type="noConversion"/>
  </si>
  <si>
    <t>规定怪物基础属性及调控方式以及规划伤害公式</t>
    <phoneticPr fontId="19" type="noConversion"/>
  </si>
  <si>
    <t xml:space="preserve">svn://10.21.2.47/gd/数值规划/怪物属性配置及伤害公式.xlsx
</t>
    <phoneticPr fontId="21" type="noConversion"/>
  </si>
  <si>
    <t>测试反馈回归</t>
    <phoneticPr fontId="21" type="noConversion"/>
  </si>
  <si>
    <t>Ver 1.1</t>
    <phoneticPr fontId="19" type="noConversion"/>
  </si>
  <si>
    <t>修改副本调控方式</t>
    <phoneticPr fontId="2" type="noConversion"/>
  </si>
  <si>
    <t>删除治疗公式中弱点系数与全部副本系数</t>
    <phoneticPr fontId="2" type="noConversion"/>
  </si>
  <si>
    <t>三方</t>
    <phoneticPr fontId="2" type="noConversion"/>
  </si>
  <si>
    <t>策划，程序，测试</t>
    <phoneticPr fontId="2" type="noConversion"/>
  </si>
  <si>
    <t>统一表格分隔符格式</t>
    <phoneticPr fontId="2" type="noConversion"/>
  </si>
  <si>
    <t>*</t>
    <phoneticPr fontId="2" type="noConversion"/>
  </si>
  <si>
    <t>弱点伤害比调整百分比</t>
    <phoneticPr fontId="2" type="noConversion"/>
  </si>
  <si>
    <t>判定被攻击方是否防御</t>
    <phoneticPr fontId="2" type="noConversion"/>
  </si>
  <si>
    <t>检测被攻击方是否有防御buff</t>
    <phoneticPr fontId="2" type="noConversion"/>
  </si>
  <si>
    <t>将暴击加成百分比=1，带入伤害公式</t>
    <phoneticPr fontId="2" type="noConversion"/>
  </si>
  <si>
    <t>防御系数=0.75，带入伤害公式</t>
    <phoneticPr fontId="2" type="noConversion"/>
  </si>
  <si>
    <t>防御系数</t>
    <phoneticPr fontId="2" type="noConversion"/>
  </si>
  <si>
    <t>防御系数</t>
    <phoneticPr fontId="2" type="noConversion"/>
  </si>
  <si>
    <t>添加防御判定与防御系数</t>
    <phoneticPr fontId="2" type="noConversion"/>
  </si>
  <si>
    <t>防御系数=1（初始值），带入伤害公式</t>
    <phoneticPr fontId="2" type="noConversion"/>
  </si>
  <si>
    <t>最终值=怪物的总体力*life_coef</t>
    <phoneticPr fontId="2" type="noConversion"/>
  </si>
  <si>
    <t>最终值=怪物的总力量和总智力*attack_coef</t>
    <phoneticPr fontId="2" type="noConversion"/>
  </si>
  <si>
    <t>max（N+L(lv1-lv2)+总附加命中率）,60%）</t>
    <phoneticPr fontId="2" type="noConversion"/>
  </si>
  <si>
    <t>不用和100%比较的原因：目前判断命中为在区间（0,1）中随机roll一个数当这个数小于总命中率则命中，当总命中率&gt;1时，必中。</t>
    <phoneticPr fontId="2" type="noConversion"/>
  </si>
  <si>
    <t>Ver 1.2</t>
    <phoneticPr fontId="19" type="noConversion"/>
  </si>
  <si>
    <t>星</t>
    <phoneticPr fontId="2" type="noConversion"/>
  </si>
  <si>
    <t>删除总命中率与100%的比较</t>
    <phoneticPr fontId="2" type="noConversion"/>
  </si>
  <si>
    <t>性格</t>
    <phoneticPr fontId="2" type="noConversion"/>
  </si>
  <si>
    <t>勤奋度</t>
    <phoneticPr fontId="2" type="noConversion"/>
  </si>
  <si>
    <t>disposition</t>
  </si>
  <si>
    <t>diligence</t>
    <phoneticPr fontId="2" type="noConversion"/>
  </si>
  <si>
    <t>勤奋度积累值</t>
    <phoneticPr fontId="2" type="noConversion"/>
  </si>
  <si>
    <t>diligenceUpgrade</t>
    <phoneticPr fontId="2" type="noConversion"/>
  </si>
  <si>
    <t>数据库记录玩家怪物勤奋度的积累值</t>
    <phoneticPr fontId="2" type="noConversion"/>
  </si>
  <si>
    <t>数据库记录玩家怪物性格ID</t>
    <phoneticPr fontId="2" type="noConversion"/>
  </si>
  <si>
    <t>数据库记录玩家怪物勤奋度ID</t>
    <phoneticPr fontId="2" type="noConversion"/>
  </si>
  <si>
    <t>Ver 1.3</t>
    <phoneticPr fontId="19" type="noConversion"/>
  </si>
  <si>
    <t>添加怪物基础属性：勤奋度，勤奋度积累值，性格</t>
    <phoneticPr fontId="2" type="noConversion"/>
  </si>
  <si>
    <t>策划填写调控比例</t>
    <phoneticPr fontId="2" type="noConversion"/>
  </si>
  <si>
    <t>策划自己写，不导出</t>
    <phoneticPr fontId="2" type="noConversion"/>
  </si>
  <si>
    <t>1=金，2=木，3=水，4=火，5=土</t>
    <phoneticPr fontId="2" type="noConversion"/>
  </si>
  <si>
    <t>uiAsset</t>
  </si>
  <si>
    <t>头像路径</t>
  </si>
  <si>
    <t>xg_ershu@moxing</t>
    <phoneticPr fontId="2" type="noConversion"/>
  </si>
  <si>
    <t>怪物模型Prefabs名称</t>
    <phoneticPr fontId="2" type="noConversion"/>
  </si>
  <si>
    <t>ui/monster/Unit_Demo_jiuweihu</t>
  </si>
  <si>
    <t>要写具体的头像路径</t>
    <phoneticPr fontId="2" type="noConversion"/>
  </si>
  <si>
    <t>["attackMedium","magicCureMedium","buffMagic","ultErshu","lazy","defend"]</t>
    <phoneticPr fontId="2" type="noConversion"/>
  </si>
  <si>
    <t>技能ID列表，格式：["spellID1","spellID2",..]</t>
    <phoneticPr fontId="2" type="noConversion"/>
  </si>
  <si>
    <t>["jiuweihu_wp1","jiuweihu_wp2"]</t>
  </si>
  <si>
    <t>weakpoint_list</t>
    <phoneticPr fontId="2" type="noConversion"/>
  </si>
  <si>
    <t>回归配置表结构，删除AI调用，副本层需添加</t>
    <phoneticPr fontId="2" type="noConversion"/>
  </si>
  <si>
    <t>格式：["spellID1","spellID2",..]</t>
  </si>
  <si>
    <t>弱点ID列表，格式：["weakpoint1","weakpoint2",..]</t>
    <phoneticPr fontId="2" type="noConversion"/>
  </si>
  <si>
    <t>格式：["weakpoint1","weakpoint2",..]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</si>
</sst>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theme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6" xfId="0" applyNumberFormat="1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4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49" fontId="1" fillId="5" borderId="4" xfId="0" applyNumberFormat="1" applyFont="1" applyFill="1" applyBorder="1">
      <alignment vertical="center"/>
    </xf>
    <xf numFmtId="0" fontId="1" fillId="5" borderId="4" xfId="0" applyFont="1" applyFill="1" applyBorder="1">
      <alignment vertical="center"/>
    </xf>
    <xf numFmtId="49" fontId="1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49" fontId="1" fillId="0" borderId="0" xfId="0" applyNumberFormat="1" applyFont="1" applyFill="1" applyBorder="1">
      <alignment vertical="center"/>
    </xf>
    <xf numFmtId="49" fontId="1" fillId="5" borderId="0" xfId="0" applyNumberFormat="1" applyFont="1" applyFill="1" applyBorder="1">
      <alignment vertical="center"/>
    </xf>
    <xf numFmtId="0" fontId="1" fillId="4" borderId="0" xfId="0" applyFont="1" applyFill="1" applyAlignment="1">
      <alignment horizontal="left" vertical="center"/>
    </xf>
    <xf numFmtId="58" fontId="1" fillId="0" borderId="0" xfId="0" quotePrefix="1" applyNumberFormat="1" applyFont="1">
      <alignment vertical="center"/>
    </xf>
    <xf numFmtId="0" fontId="1" fillId="7" borderId="0" xfId="0" applyFont="1" applyFill="1">
      <alignment vertical="center"/>
    </xf>
    <xf numFmtId="0" fontId="3" fillId="7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20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4" fontId="11" fillId="0" borderId="0" xfId="0" applyNumberFormat="1" applyFont="1" applyAlignment="1">
      <alignment horizontal="right"/>
    </xf>
    <xf numFmtId="0" fontId="11" fillId="5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17" fillId="0" borderId="0" xfId="1" applyAlignment="1" applyProtection="1">
      <alignment horizontal="left"/>
    </xf>
    <xf numFmtId="0" fontId="17" fillId="0" borderId="0" xfId="1" applyAlignment="1" applyProtection="1"/>
    <xf numFmtId="0" fontId="0" fillId="7" borderId="0" xfId="0" applyFill="1">
      <alignment vertical="center"/>
    </xf>
    <xf numFmtId="0" fontId="11" fillId="0" borderId="0" xfId="1" applyFont="1" applyAlignment="1" applyProtection="1">
      <alignment horizontal="left"/>
    </xf>
    <xf numFmtId="0" fontId="17" fillId="0" borderId="0" xfId="1" applyAlignment="1"/>
    <xf numFmtId="0" fontId="3" fillId="3" borderId="0" xfId="0" applyFont="1" applyFill="1" applyAlignment="1">
      <alignment vertical="center"/>
    </xf>
    <xf numFmtId="0" fontId="0" fillId="3" borderId="0" xfId="0" applyFill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176" fontId="11" fillId="0" borderId="2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10" borderId="0" xfId="0" applyFont="1" applyFill="1">
      <alignment vertical="center"/>
    </xf>
    <xf numFmtId="0" fontId="8" fillId="10" borderId="0" xfId="0" applyFont="1" applyFill="1">
      <alignment vertical="center"/>
    </xf>
    <xf numFmtId="58" fontId="1" fillId="10" borderId="0" xfId="0" applyNumberFormat="1" applyFont="1" applyFill="1">
      <alignment vertical="center"/>
    </xf>
    <xf numFmtId="0" fontId="0" fillId="11" borderId="0" xfId="0" applyFill="1">
      <alignment vertical="center"/>
    </xf>
    <xf numFmtId="0" fontId="22" fillId="0" borderId="0" xfId="1" applyFont="1">
      <alignment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106</xdr:row>
      <xdr:rowOff>28575</xdr:rowOff>
    </xdr:from>
    <xdr:to>
      <xdr:col>24</xdr:col>
      <xdr:colOff>305971</xdr:colOff>
      <xdr:row>131</xdr:row>
      <xdr:rowOff>187418</xdr:rowOff>
    </xdr:to>
    <xdr:grpSp>
      <xdr:nvGrpSpPr>
        <xdr:cNvPr id="44" name="组合 43"/>
        <xdr:cNvGrpSpPr/>
      </xdr:nvGrpSpPr>
      <xdr:grpSpPr>
        <a:xfrm>
          <a:off x="8801100" y="2224087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116</xdr:row>
      <xdr:rowOff>0</xdr:rowOff>
    </xdr:from>
    <xdr:to>
      <xdr:col>10</xdr:col>
      <xdr:colOff>313869</xdr:colOff>
      <xdr:row>119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6</xdr:col>
      <xdr:colOff>723900</xdr:colOff>
      <xdr:row>126</xdr:row>
      <xdr:rowOff>161925</xdr:rowOff>
    </xdr:from>
    <xdr:to>
      <xdr:col>9</xdr:col>
      <xdr:colOff>145610</xdr:colOff>
      <xdr:row>134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6</xdr:col>
      <xdr:colOff>790575</xdr:colOff>
      <xdr:row>128</xdr:row>
      <xdr:rowOff>133350</xdr:rowOff>
    </xdr:from>
    <xdr:to>
      <xdr:col>6</xdr:col>
      <xdr:colOff>2029417</xdr:colOff>
      <xdr:row>132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5</xdr:col>
      <xdr:colOff>1073729</xdr:colOff>
      <xdr:row>122</xdr:row>
      <xdr:rowOff>64376</xdr:rowOff>
    </xdr:from>
    <xdr:to>
      <xdr:col>6</xdr:col>
      <xdr:colOff>790575</xdr:colOff>
      <xdr:row>130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127</xdr:row>
      <xdr:rowOff>95250</xdr:rowOff>
    </xdr:from>
    <xdr:to>
      <xdr:col>8</xdr:col>
      <xdr:colOff>682881</xdr:colOff>
      <xdr:row>128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128</xdr:row>
      <xdr:rowOff>207065</xdr:rowOff>
    </xdr:from>
    <xdr:to>
      <xdr:col>9</xdr:col>
      <xdr:colOff>6435</xdr:colOff>
      <xdr:row>130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132</xdr:row>
      <xdr:rowOff>5300</xdr:rowOff>
    </xdr:from>
    <xdr:to>
      <xdr:col>9</xdr:col>
      <xdr:colOff>6435</xdr:colOff>
      <xdr:row>133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8</xdr:col>
      <xdr:colOff>38438</xdr:colOff>
      <xdr:row>130</xdr:row>
      <xdr:rowOff>82826</xdr:rowOff>
    </xdr:from>
    <xdr:to>
      <xdr:col>8</xdr:col>
      <xdr:colOff>358478</xdr:colOff>
      <xdr:row>132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6</xdr:col>
      <xdr:colOff>2029417</xdr:colOff>
      <xdr:row>128</xdr:row>
      <xdr:rowOff>38763</xdr:rowOff>
    </xdr:from>
    <xdr:to>
      <xdr:col>7</xdr:col>
      <xdr:colOff>1047750</xdr:colOff>
      <xdr:row>130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129</xdr:row>
      <xdr:rowOff>155050</xdr:rowOff>
    </xdr:from>
    <xdr:to>
      <xdr:col>7</xdr:col>
      <xdr:colOff>1057104</xdr:colOff>
      <xdr:row>130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130</xdr:row>
      <xdr:rowOff>116279</xdr:rowOff>
    </xdr:from>
    <xdr:to>
      <xdr:col>7</xdr:col>
      <xdr:colOff>1066800</xdr:colOff>
      <xdr:row>131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130</xdr:row>
      <xdr:rowOff>116279</xdr:rowOff>
    </xdr:from>
    <xdr:to>
      <xdr:col>7</xdr:col>
      <xdr:colOff>1057104</xdr:colOff>
      <xdr:row>132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145610</xdr:colOff>
      <xdr:row>130</xdr:row>
      <xdr:rowOff>6369</xdr:rowOff>
    </xdr:from>
    <xdr:to>
      <xdr:col>15</xdr:col>
      <xdr:colOff>183084</xdr:colOff>
      <xdr:row>130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61421</xdr:colOff>
      <xdr:row>130</xdr:row>
      <xdr:rowOff>6369</xdr:rowOff>
    </xdr:from>
    <xdr:to>
      <xdr:col>21</xdr:col>
      <xdr:colOff>461577</xdr:colOff>
      <xdr:row>130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523876</xdr:colOff>
      <xdr:row>27</xdr:row>
      <xdr:rowOff>9525</xdr:rowOff>
    </xdr:from>
    <xdr:to>
      <xdr:col>28</xdr:col>
      <xdr:colOff>1019736</xdr:colOff>
      <xdr:row>31</xdr:row>
      <xdr:rowOff>119305</xdr:rowOff>
    </xdr:to>
    <xdr:sp macro="" textlink="">
      <xdr:nvSpPr>
        <xdr:cNvPr id="2" name="双括号 1"/>
        <xdr:cNvSpPr/>
      </xdr:nvSpPr>
      <xdr:spPr>
        <a:xfrm>
          <a:off x="21265964" y="4480672"/>
          <a:ext cx="3185272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2241</xdr:colOff>
      <xdr:row>35</xdr:row>
      <xdr:rowOff>19051</xdr:rowOff>
    </xdr:from>
    <xdr:to>
      <xdr:col>28</xdr:col>
      <xdr:colOff>0</xdr:colOff>
      <xdr:row>39</xdr:row>
      <xdr:rowOff>123826</xdr:rowOff>
    </xdr:to>
    <xdr:sp macro="" textlink="">
      <xdr:nvSpPr>
        <xdr:cNvPr id="3" name="双括号 2"/>
        <xdr:cNvSpPr/>
      </xdr:nvSpPr>
      <xdr:spPr>
        <a:xfrm>
          <a:off x="20744329" y="6417610"/>
          <a:ext cx="2810436" cy="1090892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20</xdr:col>
      <xdr:colOff>628650</xdr:colOff>
      <xdr:row>44</xdr:row>
      <xdr:rowOff>33450</xdr:rowOff>
    </xdr:from>
    <xdr:to>
      <xdr:col>24</xdr:col>
      <xdr:colOff>0</xdr:colOff>
      <xdr:row>48</xdr:row>
      <xdr:rowOff>145950</xdr:rowOff>
    </xdr:to>
    <xdr:sp macro="" textlink="">
      <xdr:nvSpPr>
        <xdr:cNvPr id="4" name="双括号 3"/>
        <xdr:cNvSpPr/>
      </xdr:nvSpPr>
      <xdr:spPr>
        <a:xfrm>
          <a:off x="17952944" y="8482685"/>
          <a:ext cx="2318497" cy="112103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30</xdr:col>
      <xdr:colOff>238124</xdr:colOff>
      <xdr:row>27</xdr:row>
      <xdr:rowOff>9525</xdr:rowOff>
    </xdr:from>
    <xdr:to>
      <xdr:col>48</xdr:col>
      <xdr:colOff>561975</xdr:colOff>
      <xdr:row>31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36</xdr:col>
      <xdr:colOff>657226</xdr:colOff>
      <xdr:row>35</xdr:row>
      <xdr:rowOff>9525</xdr:rowOff>
    </xdr:from>
    <xdr:to>
      <xdr:col>55</xdr:col>
      <xdr:colOff>447675</xdr:colOff>
      <xdr:row>39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152400</xdr:colOff>
      <xdr:row>44</xdr:row>
      <xdr:rowOff>28575</xdr:rowOff>
    </xdr:from>
    <xdr:to>
      <xdr:col>43</xdr:col>
      <xdr:colOff>647700</xdr:colOff>
      <xdr:row>48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17</xdr:col>
      <xdr:colOff>600075</xdr:colOff>
      <xdr:row>27</xdr:row>
      <xdr:rowOff>19050</xdr:rowOff>
    </xdr:from>
    <xdr:to>
      <xdr:col>25</xdr:col>
      <xdr:colOff>0</xdr:colOff>
      <xdr:row>31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16</xdr:col>
      <xdr:colOff>561975</xdr:colOff>
      <xdr:row>35</xdr:row>
      <xdr:rowOff>9525</xdr:rowOff>
    </xdr:from>
    <xdr:to>
      <xdr:col>24</xdr:col>
      <xdr:colOff>0</xdr:colOff>
      <xdr:row>39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12</xdr:col>
      <xdr:colOff>533400</xdr:colOff>
      <xdr:row>44</xdr:row>
      <xdr:rowOff>0</xdr:rowOff>
    </xdr:from>
    <xdr:to>
      <xdr:col>19</xdr:col>
      <xdr:colOff>1038225</xdr:colOff>
      <xdr:row>48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12</xdr:col>
      <xdr:colOff>47625</xdr:colOff>
      <xdr:row>42</xdr:row>
      <xdr:rowOff>152400</xdr:rowOff>
    </xdr:to>
    <xdr:grpSp>
      <xdr:nvGrpSpPr>
        <xdr:cNvPr id="103" name="组合 102"/>
        <xdr:cNvGrpSpPr/>
      </xdr:nvGrpSpPr>
      <xdr:grpSpPr>
        <a:xfrm>
          <a:off x="1790700" y="285750"/>
          <a:ext cx="6486525" cy="7067550"/>
          <a:chOff x="990600" y="619125"/>
          <a:chExt cx="6486525" cy="7067550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438900" cy="7067550"/>
            <a:chOff x="5610225" y="6229350"/>
            <a:chExt cx="6438900" cy="7067550"/>
          </a:xfrm>
        </xdr:grpSpPr>
        <xdr:grpSp>
          <xdr:nvGrpSpPr>
            <xdr:cNvPr id="3" name="组合 2"/>
            <xdr:cNvGrpSpPr/>
          </xdr:nvGrpSpPr>
          <xdr:grpSpPr>
            <a:xfrm>
              <a:off x="8467725" y="10544175"/>
              <a:ext cx="1809750" cy="904875"/>
              <a:chOff x="10829925" y="93726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829925" y="93726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1306175" y="9591675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438900" cy="7067550"/>
              <a:chOff x="5610225" y="6229350"/>
              <a:chExt cx="6438900" cy="7067550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38" idx="0"/>
              </xdr:cNvCxnSpPr>
            </xdr:nvCxnSpPr>
            <xdr:spPr>
              <a:xfrm>
                <a:off x="8696325" y="7834312"/>
                <a:ext cx="623887" cy="9572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8020051" y="10996612"/>
                <a:ext cx="447675" cy="1042987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10277475" y="10996613"/>
                <a:ext cx="866775" cy="391026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7172325" y="12039600"/>
                <a:ext cx="1981200" cy="1143000"/>
                <a:chOff x="7181850" y="8429625"/>
                <a:chExt cx="1981200" cy="114300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7191375" y="8429625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7181850" y="8486774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258425" y="12411075"/>
                <a:ext cx="1790700" cy="885825"/>
                <a:chOff x="10258425" y="12411075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325100" y="12411075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258425" y="12477750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600700" y="5724526"/>
            <a:ext cx="1876425" cy="857250"/>
            <a:chOff x="7553325" y="10515174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553325" y="10515174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591425" y="10559835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538913" y="6581776"/>
            <a:ext cx="4762" cy="21907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314324</xdr:colOff>
      <xdr:row>16</xdr:row>
      <xdr:rowOff>104775</xdr:rowOff>
    </xdr:from>
    <xdr:to>
      <xdr:col>9</xdr:col>
      <xdr:colOff>400049</xdr:colOff>
      <xdr:row>22</xdr:row>
      <xdr:rowOff>133350</xdr:rowOff>
    </xdr:to>
    <xdr:grpSp>
      <xdr:nvGrpSpPr>
        <xdr:cNvPr id="33" name="组合 32"/>
        <xdr:cNvGrpSpPr/>
      </xdr:nvGrpSpPr>
      <xdr:grpSpPr>
        <a:xfrm>
          <a:off x="4429124" y="2847975"/>
          <a:ext cx="2143125" cy="1057275"/>
          <a:chOff x="7067549" y="2324100"/>
          <a:chExt cx="2143125" cy="1057275"/>
        </a:xfrm>
      </xdr:grpSpPr>
      <xdr:sp macro="" textlink="">
        <xdr:nvSpPr>
          <xdr:cNvPr id="38" name="流程图: 决策 37"/>
          <xdr:cNvSpPr/>
        </xdr:nvSpPr>
        <xdr:spPr>
          <a:xfrm>
            <a:off x="7067549" y="2324100"/>
            <a:ext cx="2143125" cy="1057275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7143750" y="2657475"/>
            <a:ext cx="1895475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判断被攻击方是否防御</a:t>
            </a:r>
          </a:p>
        </xdr:txBody>
      </xdr:sp>
    </xdr:grpSp>
    <xdr:clientData/>
  </xdr:twoCellAnchor>
  <xdr:twoCellAnchor>
    <xdr:from>
      <xdr:col>6</xdr:col>
      <xdr:colOff>314323</xdr:colOff>
      <xdr:row>19</xdr:row>
      <xdr:rowOff>119063</xdr:rowOff>
    </xdr:from>
    <xdr:to>
      <xdr:col>8</xdr:col>
      <xdr:colOff>66674</xdr:colOff>
      <xdr:row>26</xdr:row>
      <xdr:rowOff>142875</xdr:rowOff>
    </xdr:to>
    <xdr:cxnSp macro="">
      <xdr:nvCxnSpPr>
        <xdr:cNvPr id="42" name="直接箭头连接符 31"/>
        <xdr:cNvCxnSpPr>
          <a:stCxn id="38" idx="1"/>
          <a:endCxn id="25" idx="0"/>
        </xdr:cNvCxnSpPr>
      </xdr:nvCxnSpPr>
      <xdr:spPr>
        <a:xfrm rot="10800000" flipH="1" flipV="1">
          <a:off x="4429123" y="3376613"/>
          <a:ext cx="1123951" cy="1223962"/>
        </a:xfrm>
        <a:prstGeom prst="bentConnector4">
          <a:avLst>
            <a:gd name="adj1" fmla="val -20339"/>
            <a:gd name="adj2" fmla="val 73151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400049</xdr:colOff>
      <xdr:row>19</xdr:row>
      <xdr:rowOff>119063</xdr:rowOff>
    </xdr:from>
    <xdr:to>
      <xdr:col>10</xdr:col>
      <xdr:colOff>442913</xdr:colOff>
      <xdr:row>21</xdr:row>
      <xdr:rowOff>66675</xdr:rowOff>
    </xdr:to>
    <xdr:cxnSp macro="">
      <xdr:nvCxnSpPr>
        <xdr:cNvPr id="45" name="直接箭头连接符 33"/>
        <xdr:cNvCxnSpPr>
          <a:stCxn id="38" idx="3"/>
          <a:endCxn id="49" idx="0"/>
        </xdr:cNvCxnSpPr>
      </xdr:nvCxnSpPr>
      <xdr:spPr>
        <a:xfrm>
          <a:off x="6572249" y="3376613"/>
          <a:ext cx="728664" cy="290512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21</xdr:row>
      <xdr:rowOff>66675</xdr:rowOff>
    </xdr:from>
    <xdr:to>
      <xdr:col>12</xdr:col>
      <xdr:colOff>9525</xdr:colOff>
      <xdr:row>24</xdr:row>
      <xdr:rowOff>66675</xdr:rowOff>
    </xdr:to>
    <xdr:grpSp>
      <xdr:nvGrpSpPr>
        <xdr:cNvPr id="43" name="组合 42"/>
        <xdr:cNvGrpSpPr/>
      </xdr:nvGrpSpPr>
      <xdr:grpSpPr>
        <a:xfrm>
          <a:off x="6362700" y="3667125"/>
          <a:ext cx="1876425" cy="514350"/>
          <a:chOff x="9601200" y="3943350"/>
          <a:chExt cx="1876425" cy="514350"/>
        </a:xfrm>
      </xdr:grpSpPr>
      <xdr:sp macro="" textlink="">
        <xdr:nvSpPr>
          <xdr:cNvPr id="49" name="矩形 48"/>
          <xdr:cNvSpPr/>
        </xdr:nvSpPr>
        <xdr:spPr>
          <a:xfrm>
            <a:off x="9601200" y="3943350"/>
            <a:ext cx="1876425" cy="5143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0" name="文本框 49"/>
          <xdr:cNvSpPr txBox="1"/>
        </xdr:nvSpPr>
        <xdr:spPr>
          <a:xfrm>
            <a:off x="9658350" y="3977188"/>
            <a:ext cx="1771650" cy="4233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防御系数</a:t>
            </a:r>
            <a:r>
              <a: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=0.75</a:t>
            </a:r>
          </a:p>
        </xdr:txBody>
      </xdr:sp>
    </xdr:grpSp>
    <xdr:clientData/>
  </xdr:twoCellAnchor>
  <xdr:twoCellAnchor>
    <xdr:from>
      <xdr:col>8</xdr:col>
      <xdr:colOff>66675</xdr:colOff>
      <xdr:row>24</xdr:row>
      <xdr:rowOff>66675</xdr:rowOff>
    </xdr:from>
    <xdr:to>
      <xdr:col>10</xdr:col>
      <xdr:colOff>442913</xdr:colOff>
      <xdr:row>26</xdr:row>
      <xdr:rowOff>142875</xdr:rowOff>
    </xdr:to>
    <xdr:cxnSp macro="">
      <xdr:nvCxnSpPr>
        <xdr:cNvPr id="54" name="直接箭头连接符 53"/>
        <xdr:cNvCxnSpPr>
          <a:stCxn id="49" idx="2"/>
          <a:endCxn id="25" idx="0"/>
        </xdr:cNvCxnSpPr>
      </xdr:nvCxnSpPr>
      <xdr:spPr>
        <a:xfrm rot="5400000">
          <a:off x="6217444" y="3517106"/>
          <a:ext cx="419100" cy="1747838"/>
        </a:xfrm>
        <a:prstGeom prst="bentConnector3">
          <a:avLst>
            <a:gd name="adj1" fmla="val 20455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J31" sqref="J31"/>
    </sheetView>
  </sheetViews>
  <sheetFormatPr defaultRowHeight="13.5" x14ac:dyDescent="0.15"/>
  <cols>
    <col min="3" max="3" width="10" bestFit="1" customWidth="1"/>
  </cols>
  <sheetData>
    <row r="1" spans="1:15" ht="16.5" x14ac:dyDescent="0.35">
      <c r="A1" s="62" t="s">
        <v>746</v>
      </c>
      <c r="B1" s="63" t="s">
        <v>778</v>
      </c>
      <c r="C1" s="63"/>
      <c r="D1" s="64"/>
      <c r="E1" s="64"/>
      <c r="F1" s="64"/>
      <c r="G1" s="64"/>
      <c r="H1" s="63"/>
      <c r="I1" s="63"/>
      <c r="J1" s="63"/>
      <c r="K1" s="63"/>
      <c r="L1" s="63"/>
      <c r="M1" s="63"/>
      <c r="N1" s="63"/>
      <c r="O1" s="63"/>
    </row>
    <row r="2" spans="1:15" ht="16.5" x14ac:dyDescent="0.35">
      <c r="A2" s="62"/>
      <c r="B2" s="63"/>
      <c r="C2" s="63"/>
      <c r="D2" s="64"/>
      <c r="E2" s="64"/>
      <c r="F2" s="64"/>
      <c r="G2" s="64"/>
      <c r="H2" s="63"/>
      <c r="I2" s="63"/>
      <c r="J2" s="63"/>
      <c r="K2" s="63"/>
      <c r="L2" s="63"/>
      <c r="M2" s="63"/>
      <c r="N2" s="63"/>
      <c r="O2" s="63"/>
    </row>
    <row r="3" spans="1:15" ht="17.25" x14ac:dyDescent="0.35">
      <c r="A3" s="62" t="s">
        <v>747</v>
      </c>
      <c r="B3" s="65" t="s">
        <v>779</v>
      </c>
      <c r="C3" s="63"/>
      <c r="D3" s="64"/>
      <c r="E3" s="64"/>
      <c r="F3" s="64"/>
      <c r="G3" s="64"/>
      <c r="H3" s="63"/>
      <c r="I3" s="63"/>
      <c r="J3" s="63"/>
      <c r="K3" s="63"/>
      <c r="L3" s="63"/>
      <c r="M3" s="63"/>
      <c r="N3" s="63"/>
      <c r="O3" s="63"/>
    </row>
    <row r="4" spans="1:15" ht="16.5" x14ac:dyDescent="0.35">
      <c r="A4" s="62"/>
      <c r="B4" s="62"/>
      <c r="C4" s="63"/>
      <c r="D4" s="64"/>
      <c r="E4" s="64"/>
      <c r="F4" s="64"/>
      <c r="G4" s="64"/>
      <c r="H4" s="66"/>
      <c r="I4" s="63"/>
      <c r="J4" s="63"/>
      <c r="K4" s="63"/>
      <c r="L4" s="63"/>
      <c r="M4" s="63"/>
      <c r="N4" s="63"/>
      <c r="O4" s="63"/>
    </row>
    <row r="5" spans="1:15" ht="16.5" x14ac:dyDescent="0.35">
      <c r="A5" s="62" t="s">
        <v>748</v>
      </c>
      <c r="B5" s="63" t="s">
        <v>749</v>
      </c>
      <c r="C5" s="63"/>
      <c r="D5" s="64"/>
      <c r="E5" s="64"/>
      <c r="F5" s="64"/>
      <c r="G5" s="64"/>
      <c r="H5" s="63"/>
      <c r="I5" s="63"/>
      <c r="J5" s="63"/>
      <c r="K5" s="63"/>
      <c r="L5" s="63"/>
      <c r="M5" s="63"/>
      <c r="N5" s="63"/>
      <c r="O5" s="63"/>
    </row>
    <row r="6" spans="1:15" ht="16.5" x14ac:dyDescent="0.35">
      <c r="A6" s="62"/>
      <c r="B6" s="62"/>
      <c r="C6" s="63"/>
      <c r="D6" s="64"/>
      <c r="E6" s="64"/>
      <c r="F6" s="64"/>
      <c r="G6" s="64"/>
      <c r="H6" s="63"/>
      <c r="I6" s="63"/>
      <c r="J6" s="63"/>
      <c r="K6" s="63"/>
      <c r="L6" s="63"/>
      <c r="M6" s="63"/>
      <c r="N6" s="63"/>
      <c r="O6" s="63"/>
    </row>
    <row r="7" spans="1:15" ht="16.5" x14ac:dyDescent="0.35">
      <c r="A7" s="62" t="s">
        <v>750</v>
      </c>
      <c r="B7" s="63" t="s">
        <v>780</v>
      </c>
      <c r="C7" s="63"/>
      <c r="D7" s="67"/>
      <c r="E7" s="67"/>
      <c r="F7" s="64"/>
      <c r="G7" s="64"/>
      <c r="H7" s="63"/>
      <c r="I7" s="63"/>
      <c r="J7" s="63"/>
      <c r="K7" s="63"/>
      <c r="L7" s="63"/>
      <c r="M7" s="63"/>
      <c r="N7" s="63"/>
      <c r="O7" s="63"/>
    </row>
    <row r="8" spans="1:15" ht="16.5" x14ac:dyDescent="0.35">
      <c r="A8" s="62"/>
      <c r="B8" s="62"/>
      <c r="C8" s="63"/>
      <c r="D8" s="64"/>
      <c r="E8" s="64"/>
      <c r="F8" s="64"/>
      <c r="G8" s="64"/>
      <c r="H8" s="63"/>
      <c r="I8" s="63"/>
      <c r="J8" s="63"/>
      <c r="K8" s="63"/>
      <c r="L8" s="63"/>
      <c r="M8" s="63"/>
      <c r="N8" s="63"/>
      <c r="O8" s="63"/>
    </row>
    <row r="9" spans="1:15" ht="16.5" x14ac:dyDescent="0.35">
      <c r="A9" s="62"/>
      <c r="B9" s="62"/>
      <c r="C9" s="63"/>
      <c r="D9" s="64"/>
      <c r="E9" s="64"/>
      <c r="F9" s="64"/>
      <c r="G9" s="64"/>
      <c r="H9" s="63"/>
      <c r="I9" s="63"/>
      <c r="J9" s="63"/>
      <c r="K9" s="63"/>
      <c r="L9" s="63"/>
      <c r="M9" s="63"/>
      <c r="N9" s="63"/>
      <c r="O9" s="63"/>
    </row>
    <row r="10" spans="1:15" ht="17.25" thickBot="1" x14ac:dyDescent="0.4">
      <c r="A10" s="62" t="s">
        <v>751</v>
      </c>
      <c r="B10" s="63"/>
      <c r="C10" s="64"/>
      <c r="D10" s="64"/>
      <c r="E10" s="64"/>
      <c r="F10" s="64"/>
      <c r="G10" s="63"/>
      <c r="H10" s="63"/>
      <c r="I10" s="63"/>
      <c r="J10" s="63"/>
      <c r="K10" s="63"/>
      <c r="L10" s="63"/>
      <c r="M10" s="63"/>
      <c r="N10" s="63"/>
      <c r="O10" s="63"/>
    </row>
    <row r="11" spans="1:15" ht="17.25" thickTop="1" x14ac:dyDescent="0.35">
      <c r="A11" s="62"/>
      <c r="B11" s="87" t="s">
        <v>751</v>
      </c>
      <c r="C11" s="88"/>
      <c r="D11" s="89" t="s">
        <v>752</v>
      </c>
      <c r="E11" s="89"/>
      <c r="F11" s="89"/>
      <c r="G11" s="89"/>
      <c r="H11" s="90"/>
      <c r="I11" s="63"/>
      <c r="J11" s="63"/>
      <c r="K11" s="63"/>
      <c r="L11" s="63"/>
      <c r="M11" s="63"/>
      <c r="N11" s="63"/>
      <c r="O11" s="63"/>
    </row>
    <row r="12" spans="1:15" ht="16.5" x14ac:dyDescent="0.35">
      <c r="A12" s="62"/>
      <c r="B12" s="68" t="s">
        <v>753</v>
      </c>
      <c r="C12" s="69"/>
      <c r="D12" s="83"/>
      <c r="E12" s="83"/>
      <c r="F12" s="83"/>
      <c r="G12" s="83"/>
      <c r="H12" s="84"/>
      <c r="I12" s="63"/>
      <c r="J12" s="63"/>
      <c r="K12" s="63"/>
      <c r="L12" s="63"/>
      <c r="M12" s="63"/>
      <c r="N12" s="63"/>
      <c r="O12" s="63"/>
    </row>
    <row r="13" spans="1:15" ht="16.5" x14ac:dyDescent="0.35">
      <c r="A13" s="62"/>
      <c r="B13" s="68" t="s">
        <v>754</v>
      </c>
      <c r="C13" s="69"/>
      <c r="D13" s="91"/>
      <c r="E13" s="92"/>
      <c r="F13" s="92"/>
      <c r="G13" s="92"/>
      <c r="H13" s="93"/>
      <c r="I13" s="63"/>
      <c r="J13" s="63"/>
      <c r="K13" s="63"/>
      <c r="L13" s="63"/>
      <c r="M13" s="63"/>
      <c r="N13" s="63"/>
      <c r="O13" s="63"/>
    </row>
    <row r="14" spans="1:15" ht="16.5" x14ac:dyDescent="0.35">
      <c r="A14" s="62"/>
      <c r="B14" s="68" t="s">
        <v>755</v>
      </c>
      <c r="C14" s="69"/>
      <c r="D14" s="94"/>
      <c r="E14" s="95"/>
      <c r="F14" s="95"/>
      <c r="G14" s="95"/>
      <c r="H14" s="96"/>
      <c r="I14" s="63"/>
      <c r="J14" s="63"/>
      <c r="K14" s="63"/>
      <c r="L14" s="63"/>
      <c r="M14" s="63"/>
      <c r="N14" s="63"/>
      <c r="O14" s="63"/>
    </row>
    <row r="15" spans="1:15" ht="16.5" x14ac:dyDescent="0.35">
      <c r="A15" s="62"/>
      <c r="B15" s="68" t="s">
        <v>756</v>
      </c>
      <c r="C15" s="70" t="s">
        <v>757</v>
      </c>
      <c r="D15" s="83"/>
      <c r="E15" s="83"/>
      <c r="F15" s="83"/>
      <c r="G15" s="83"/>
      <c r="H15" s="84"/>
      <c r="I15" s="63"/>
      <c r="J15" s="63"/>
      <c r="K15" s="63"/>
      <c r="L15" s="63"/>
      <c r="M15" s="63"/>
      <c r="N15" s="63"/>
      <c r="O15" s="63"/>
    </row>
    <row r="16" spans="1:15" ht="16.5" x14ac:dyDescent="0.35">
      <c r="A16" s="62"/>
      <c r="B16" s="68" t="s">
        <v>758</v>
      </c>
      <c r="C16" s="70"/>
      <c r="D16" s="83"/>
      <c r="E16" s="83"/>
      <c r="F16" s="83"/>
      <c r="G16" s="83"/>
      <c r="H16" s="84"/>
      <c r="I16" s="63"/>
      <c r="J16" s="63"/>
      <c r="K16" s="63"/>
      <c r="L16" s="63"/>
      <c r="M16" s="63"/>
      <c r="N16" s="63"/>
      <c r="O16" s="63"/>
    </row>
    <row r="17" spans="1:15" ht="16.5" x14ac:dyDescent="0.35">
      <c r="A17" s="62"/>
      <c r="B17" s="68" t="s">
        <v>759</v>
      </c>
      <c r="C17" s="70"/>
      <c r="D17" s="83"/>
      <c r="E17" s="83"/>
      <c r="F17" s="83"/>
      <c r="G17" s="83"/>
      <c r="H17" s="84"/>
      <c r="I17" s="63"/>
      <c r="J17" s="63"/>
      <c r="K17" s="63"/>
      <c r="L17" s="63"/>
      <c r="M17" s="63"/>
      <c r="N17" s="63"/>
      <c r="O17" s="63"/>
    </row>
    <row r="18" spans="1:15" ht="17.25" thickBot="1" x14ac:dyDescent="0.4">
      <c r="A18" s="62"/>
      <c r="B18" s="71" t="s">
        <v>760</v>
      </c>
      <c r="C18" s="72"/>
      <c r="D18" s="85"/>
      <c r="E18" s="85"/>
      <c r="F18" s="85"/>
      <c r="G18" s="85"/>
      <c r="H18" s="86"/>
      <c r="I18" s="63"/>
      <c r="J18" s="63"/>
      <c r="K18" s="63"/>
      <c r="L18" s="63"/>
      <c r="M18" s="63"/>
      <c r="N18" s="63"/>
      <c r="O18" s="63"/>
    </row>
    <row r="19" spans="1:15" ht="17.25" thickTop="1" x14ac:dyDescent="0.35">
      <c r="A19" s="62"/>
      <c r="B19" s="62"/>
      <c r="C19" s="63"/>
      <c r="D19" s="64"/>
      <c r="E19" s="64"/>
      <c r="F19" s="64"/>
      <c r="G19" s="64"/>
      <c r="H19" s="63"/>
      <c r="I19" s="63"/>
      <c r="J19" s="63"/>
      <c r="K19" s="63"/>
      <c r="L19" s="63"/>
      <c r="M19" s="63"/>
      <c r="N19" s="63"/>
      <c r="O19" s="63"/>
    </row>
    <row r="20" spans="1:15" ht="16.5" x14ac:dyDescent="0.35">
      <c r="A20" s="62" t="s">
        <v>761</v>
      </c>
      <c r="B20" s="63" t="s">
        <v>762</v>
      </c>
      <c r="C20" s="64" t="s">
        <v>763</v>
      </c>
      <c r="D20" s="64" t="s">
        <v>764</v>
      </c>
      <c r="E20" s="64" t="s">
        <v>765</v>
      </c>
      <c r="F20" s="64" t="s">
        <v>766</v>
      </c>
      <c r="G20" s="64" t="s">
        <v>767</v>
      </c>
      <c r="H20" s="63"/>
      <c r="I20" s="63"/>
      <c r="J20" s="63"/>
      <c r="K20" s="63"/>
      <c r="L20" s="63"/>
      <c r="M20" s="63"/>
      <c r="N20" s="63"/>
      <c r="O20" s="63"/>
    </row>
    <row r="21" spans="1:15" ht="16.5" x14ac:dyDescent="0.35">
      <c r="A21" s="62"/>
      <c r="B21" s="63"/>
      <c r="C21" s="64"/>
      <c r="D21" s="64"/>
      <c r="E21" s="64"/>
      <c r="F21" s="64"/>
      <c r="G21" s="64"/>
      <c r="H21" s="63"/>
      <c r="I21" s="63"/>
      <c r="J21" s="63"/>
      <c r="K21" s="63"/>
      <c r="L21" s="63"/>
      <c r="M21" s="63"/>
      <c r="N21" s="63"/>
      <c r="O21" s="63"/>
    </row>
    <row r="22" spans="1:15" ht="16.5" x14ac:dyDescent="0.35">
      <c r="A22" s="62"/>
      <c r="B22" s="63" t="s">
        <v>768</v>
      </c>
      <c r="C22" s="73">
        <v>42125</v>
      </c>
      <c r="D22" s="64" t="s">
        <v>769</v>
      </c>
      <c r="E22" s="64" t="s">
        <v>770</v>
      </c>
      <c r="F22" s="64" t="s">
        <v>771</v>
      </c>
      <c r="G22" s="64"/>
      <c r="H22" s="63"/>
      <c r="I22" s="63"/>
      <c r="J22" s="63"/>
      <c r="K22" s="63"/>
      <c r="L22" s="63"/>
      <c r="M22" s="63"/>
      <c r="N22" s="63"/>
      <c r="O22" s="63"/>
    </row>
    <row r="23" spans="1:15" ht="16.5" x14ac:dyDescent="0.35">
      <c r="A23" s="62"/>
      <c r="B23" s="63" t="s">
        <v>772</v>
      </c>
      <c r="C23" s="73">
        <v>42130</v>
      </c>
      <c r="D23" s="64"/>
      <c r="E23" s="74"/>
      <c r="F23" s="63"/>
      <c r="G23" s="64" t="s">
        <v>771</v>
      </c>
      <c r="H23" s="67" t="s">
        <v>781</v>
      </c>
      <c r="I23" s="63"/>
      <c r="J23" s="63"/>
      <c r="K23" s="63"/>
      <c r="L23" s="63"/>
      <c r="M23" s="63"/>
      <c r="N23" s="63"/>
      <c r="O23" s="63"/>
    </row>
    <row r="24" spans="1:15" ht="16.5" x14ac:dyDescent="0.35">
      <c r="A24" s="62"/>
      <c r="D24" s="64"/>
      <c r="E24" s="75"/>
      <c r="F24" s="63"/>
      <c r="G24" s="64" t="s">
        <v>771</v>
      </c>
      <c r="H24" s="79" t="s">
        <v>787</v>
      </c>
      <c r="I24" s="63"/>
      <c r="J24" s="63"/>
      <c r="L24" s="77"/>
      <c r="M24" s="77"/>
      <c r="N24" s="77"/>
      <c r="O24" s="63"/>
    </row>
    <row r="25" spans="1:15" ht="16.5" x14ac:dyDescent="0.35">
      <c r="B25" s="63" t="s">
        <v>782</v>
      </c>
      <c r="C25" s="73">
        <v>42139</v>
      </c>
      <c r="E25" s="78"/>
      <c r="F25" s="64"/>
      <c r="G25" s="64" t="s">
        <v>771</v>
      </c>
      <c r="H25" s="76" t="s">
        <v>783</v>
      </c>
      <c r="I25" s="63"/>
      <c r="J25" s="63" t="s">
        <v>784</v>
      </c>
      <c r="K25" s="63"/>
      <c r="L25" s="63"/>
      <c r="M25" s="63"/>
      <c r="N25" s="80" t="s">
        <v>796</v>
      </c>
      <c r="O25" s="63"/>
    </row>
    <row r="26" spans="1:15" ht="16.5" x14ac:dyDescent="0.35">
      <c r="B26" s="63" t="s">
        <v>802</v>
      </c>
      <c r="C26" s="73">
        <v>42142</v>
      </c>
      <c r="E26" s="82"/>
      <c r="F26" s="64"/>
      <c r="G26" s="64" t="s">
        <v>803</v>
      </c>
      <c r="H26" s="76" t="s">
        <v>804</v>
      </c>
      <c r="I26" s="63"/>
      <c r="J26" s="63"/>
      <c r="K26" s="63"/>
      <c r="L26" s="63"/>
      <c r="M26" s="63"/>
      <c r="N26" s="80"/>
      <c r="O26" s="63"/>
    </row>
    <row r="27" spans="1:15" ht="16.5" x14ac:dyDescent="0.35">
      <c r="B27" s="63" t="s">
        <v>814</v>
      </c>
      <c r="C27" s="73">
        <v>42145</v>
      </c>
      <c r="E27" s="151"/>
      <c r="F27" s="64"/>
      <c r="G27" s="64" t="s">
        <v>803</v>
      </c>
      <c r="H27" s="76" t="s">
        <v>815</v>
      </c>
      <c r="I27" s="63"/>
      <c r="J27" s="63"/>
      <c r="K27" s="63"/>
      <c r="L27" s="63"/>
      <c r="M27" s="63" t="s">
        <v>829</v>
      </c>
      <c r="N27" s="80"/>
      <c r="O27" s="63"/>
    </row>
    <row r="28" spans="1:15" ht="16.5" x14ac:dyDescent="0.35">
      <c r="A28" s="63"/>
      <c r="B28" s="63"/>
      <c r="C28" s="63"/>
      <c r="D28" s="63"/>
      <c r="E28" s="63"/>
      <c r="F28" s="64"/>
      <c r="G28" s="63"/>
      <c r="H28" s="63"/>
      <c r="I28" s="63"/>
      <c r="J28" s="63"/>
      <c r="K28" s="63"/>
      <c r="L28" s="63"/>
      <c r="M28" s="63"/>
      <c r="N28" s="63"/>
      <c r="O28" s="63"/>
    </row>
    <row r="29" spans="1:15" ht="16.5" x14ac:dyDescent="0.35">
      <c r="A29" s="62" t="s">
        <v>773</v>
      </c>
      <c r="B29" s="63" t="s">
        <v>774</v>
      </c>
      <c r="C29" s="64" t="s">
        <v>775</v>
      </c>
      <c r="D29" s="64" t="s">
        <v>776</v>
      </c>
      <c r="E29" s="64" t="s">
        <v>777</v>
      </c>
      <c r="F29" s="64"/>
      <c r="G29" s="64"/>
      <c r="H29" s="63"/>
      <c r="I29" s="63"/>
      <c r="J29" s="63"/>
      <c r="K29" s="63"/>
      <c r="L29" s="63"/>
      <c r="M29" s="63"/>
      <c r="N29" s="63"/>
      <c r="O29" s="63"/>
    </row>
    <row r="30" spans="1:15" ht="16.5" x14ac:dyDescent="0.35">
      <c r="A30" s="62" t="s">
        <v>785</v>
      </c>
      <c r="B30" s="63" t="s">
        <v>772</v>
      </c>
      <c r="C30" s="63"/>
      <c r="D30" s="67" t="s">
        <v>786</v>
      </c>
      <c r="E30" s="67"/>
      <c r="F30" s="64"/>
      <c r="G30" s="64"/>
      <c r="H30" s="63"/>
      <c r="I30" s="63"/>
      <c r="J30" s="63"/>
      <c r="K30" s="63"/>
      <c r="L30" s="63"/>
      <c r="M30" s="63"/>
      <c r="N30" s="63"/>
      <c r="O30" s="63"/>
    </row>
    <row r="31" spans="1:15" ht="16.5" x14ac:dyDescent="0.35">
      <c r="A31" s="62"/>
      <c r="B31" s="62"/>
      <c r="C31" s="63"/>
      <c r="D31" s="64"/>
      <c r="E31" s="64"/>
      <c r="F31" s="64"/>
      <c r="G31" s="64"/>
      <c r="H31" s="63"/>
      <c r="I31" s="63"/>
      <c r="J31" s="63"/>
      <c r="K31" s="63"/>
      <c r="L31" s="63"/>
      <c r="M31" s="63"/>
      <c r="N31" s="63"/>
      <c r="O31" s="63"/>
    </row>
    <row r="32" spans="1:15" ht="16.5" x14ac:dyDescent="0.35">
      <c r="A32" s="62"/>
      <c r="B32" s="62"/>
      <c r="C32" s="63"/>
      <c r="D32" s="64"/>
      <c r="E32" s="64"/>
      <c r="F32" s="64"/>
      <c r="G32" s="64"/>
      <c r="H32" s="63"/>
      <c r="I32" s="63"/>
      <c r="J32" s="63"/>
      <c r="K32" s="63"/>
      <c r="L32" s="63"/>
      <c r="M32" s="63"/>
      <c r="N32" s="63"/>
      <c r="O32" s="63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hyperlinks>
    <hyperlink ref="H25" location="名词解释!F184" display="修改副本调控方式"/>
    <hyperlink ref="N25" location="伤害公式!C18" display="添加防御判定与防御系数"/>
    <hyperlink ref="H26" location="属性说明!C7" display="删除总命中率与100%的比较"/>
    <hyperlink ref="H27" location="名词解释!E73" display="添加怪物基础属性：勤奋度，勤奋度积累值，性格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7"/>
  <sheetViews>
    <sheetView topLeftCell="C163" workbookViewId="0">
      <selection activeCell="E183" sqref="E183"/>
    </sheetView>
  </sheetViews>
  <sheetFormatPr defaultRowHeight="16.5" x14ac:dyDescent="0.15"/>
  <cols>
    <col min="1" max="1" width="44.5" style="1" customWidth="1"/>
    <col min="2" max="2" width="41.375" style="1" customWidth="1"/>
    <col min="3" max="4" width="9" style="1"/>
    <col min="5" max="5" width="14" style="1" customWidth="1"/>
    <col min="6" max="6" width="21" style="1" customWidth="1"/>
    <col min="7" max="7" width="27.25" style="1" customWidth="1"/>
    <col min="8" max="8" width="19.125" style="1" customWidth="1"/>
    <col min="9" max="16384" width="9" style="1"/>
  </cols>
  <sheetData>
    <row r="2" spans="1:6" x14ac:dyDescent="0.15">
      <c r="D2" s="9" t="s">
        <v>242</v>
      </c>
    </row>
    <row r="3" spans="1:6" x14ac:dyDescent="0.15">
      <c r="E3" s="1" t="s">
        <v>133</v>
      </c>
    </row>
    <row r="4" spans="1:6" x14ac:dyDescent="0.15">
      <c r="F4" s="1" t="s">
        <v>448</v>
      </c>
    </row>
    <row r="5" spans="1:6" x14ac:dyDescent="0.15">
      <c r="E5" s="1" t="s">
        <v>134</v>
      </c>
    </row>
    <row r="6" spans="1:6" x14ac:dyDescent="0.15">
      <c r="F6" s="1" t="s">
        <v>388</v>
      </c>
    </row>
    <row r="7" spans="1:6" x14ac:dyDescent="0.15">
      <c r="E7" s="1" t="s">
        <v>135</v>
      </c>
    </row>
    <row r="8" spans="1:6" x14ac:dyDescent="0.15">
      <c r="A8" s="10" t="s">
        <v>554</v>
      </c>
      <c r="F8" s="1" t="s">
        <v>245</v>
      </c>
    </row>
    <row r="9" spans="1:6" x14ac:dyDescent="0.15">
      <c r="A9" s="1" t="s">
        <v>660</v>
      </c>
      <c r="E9" s="1" t="s">
        <v>120</v>
      </c>
    </row>
    <row r="10" spans="1:6" x14ac:dyDescent="0.15">
      <c r="F10" s="1" t="s">
        <v>246</v>
      </c>
    </row>
    <row r="11" spans="1:6" x14ac:dyDescent="0.15">
      <c r="E11" s="1" t="s">
        <v>136</v>
      </c>
    </row>
    <row r="12" spans="1:6" x14ac:dyDescent="0.15">
      <c r="F12" s="1" t="s">
        <v>248</v>
      </c>
    </row>
    <row r="13" spans="1:6" x14ac:dyDescent="0.15">
      <c r="E13" s="1" t="s">
        <v>137</v>
      </c>
    </row>
    <row r="14" spans="1:6" x14ac:dyDescent="0.15">
      <c r="F14" s="1" t="s">
        <v>249</v>
      </c>
    </row>
    <row r="15" spans="1:6" x14ac:dyDescent="0.15">
      <c r="E15" s="1" t="s">
        <v>138</v>
      </c>
    </row>
    <row r="16" spans="1:6" x14ac:dyDescent="0.15">
      <c r="F16" s="1" t="s">
        <v>250</v>
      </c>
    </row>
    <row r="17" spans="5:11" x14ac:dyDescent="0.15">
      <c r="E17" s="1" t="s">
        <v>251</v>
      </c>
    </row>
    <row r="18" spans="5:11" x14ac:dyDescent="0.15">
      <c r="F18" s="1" t="s">
        <v>252</v>
      </c>
    </row>
    <row r="19" spans="5:11" x14ac:dyDescent="0.15">
      <c r="E19" s="1" t="s">
        <v>51</v>
      </c>
    </row>
    <row r="20" spans="5:11" x14ac:dyDescent="0.15">
      <c r="F20" s="1" t="s">
        <v>253</v>
      </c>
    </row>
    <row r="21" spans="5:11" x14ac:dyDescent="0.15">
      <c r="E21" s="11" t="s">
        <v>627</v>
      </c>
      <c r="F21" s="11"/>
      <c r="G21" s="11"/>
      <c r="H21" s="11"/>
      <c r="I21" s="11"/>
      <c r="J21" s="11"/>
      <c r="K21" s="11"/>
    </row>
    <row r="22" spans="5:11" x14ac:dyDescent="0.15">
      <c r="E22" s="11"/>
      <c r="F22" s="11" t="s">
        <v>637</v>
      </c>
      <c r="G22" s="11"/>
      <c r="H22" s="11"/>
      <c r="I22" s="11"/>
      <c r="J22" s="11"/>
      <c r="K22" s="11"/>
    </row>
    <row r="23" spans="5:11" x14ac:dyDescent="0.15">
      <c r="E23" s="11" t="s">
        <v>628</v>
      </c>
      <c r="F23" s="11"/>
      <c r="G23" s="11"/>
      <c r="H23" s="11"/>
      <c r="I23" s="11"/>
      <c r="J23" s="11"/>
      <c r="K23" s="11"/>
    </row>
    <row r="24" spans="5:11" x14ac:dyDescent="0.15">
      <c r="E24" s="11"/>
      <c r="F24" s="11" t="s">
        <v>634</v>
      </c>
      <c r="G24" s="11"/>
      <c r="H24" s="11"/>
      <c r="I24" s="11"/>
      <c r="J24" s="11"/>
      <c r="K24" s="11"/>
    </row>
    <row r="25" spans="5:11" x14ac:dyDescent="0.15">
      <c r="E25" s="11" t="s">
        <v>629</v>
      </c>
      <c r="F25" s="11"/>
      <c r="G25" s="11"/>
      <c r="H25" s="11"/>
      <c r="I25" s="11"/>
      <c r="J25" s="11"/>
      <c r="K25" s="11"/>
    </row>
    <row r="26" spans="5:11" x14ac:dyDescent="0.15">
      <c r="E26" s="11"/>
      <c r="F26" s="11" t="s">
        <v>638</v>
      </c>
      <c r="G26" s="11"/>
      <c r="H26" s="11"/>
      <c r="I26" s="11"/>
      <c r="J26" s="11"/>
      <c r="K26" s="11"/>
    </row>
    <row r="27" spans="5:11" x14ac:dyDescent="0.15">
      <c r="E27" s="53" t="s">
        <v>309</v>
      </c>
      <c r="F27" s="11"/>
      <c r="G27" s="11"/>
      <c r="H27" s="11"/>
      <c r="I27" s="11"/>
      <c r="J27" s="11"/>
      <c r="K27" s="11"/>
    </row>
    <row r="28" spans="5:11" x14ac:dyDescent="0.15">
      <c r="E28" s="11"/>
      <c r="F28" s="11" t="s">
        <v>625</v>
      </c>
      <c r="G28" s="11"/>
      <c r="H28" s="11"/>
      <c r="I28" s="11"/>
      <c r="J28" s="11"/>
      <c r="K28" s="11"/>
    </row>
    <row r="29" spans="5:11" x14ac:dyDescent="0.15">
      <c r="E29" s="11" t="s">
        <v>668</v>
      </c>
      <c r="F29" s="11"/>
      <c r="G29" s="11"/>
      <c r="H29" s="11"/>
      <c r="I29" s="11"/>
      <c r="J29" s="11"/>
      <c r="K29" s="11"/>
    </row>
    <row r="30" spans="5:11" x14ac:dyDescent="0.15">
      <c r="E30" s="11"/>
      <c r="F30" s="11" t="s">
        <v>671</v>
      </c>
      <c r="G30" s="11"/>
      <c r="H30" s="11"/>
      <c r="I30" s="11"/>
      <c r="J30" s="11"/>
      <c r="K30" s="11"/>
    </row>
    <row r="31" spans="5:11" x14ac:dyDescent="0.15">
      <c r="E31" s="11" t="s">
        <v>630</v>
      </c>
      <c r="F31" s="11"/>
      <c r="G31" s="11"/>
      <c r="H31" s="11"/>
      <c r="I31" s="11"/>
      <c r="J31" s="11"/>
      <c r="K31" s="11"/>
    </row>
    <row r="32" spans="5:11" x14ac:dyDescent="0.15">
      <c r="E32" s="11"/>
      <c r="F32" s="11" t="s">
        <v>700</v>
      </c>
      <c r="G32" s="11"/>
      <c r="H32" s="11"/>
      <c r="I32" s="11"/>
      <c r="J32" s="11"/>
      <c r="K32" s="11"/>
    </row>
    <row r="33" spans="5:12" x14ac:dyDescent="0.15">
      <c r="E33" s="11" t="s">
        <v>631</v>
      </c>
      <c r="F33" s="11"/>
      <c r="G33" s="11"/>
      <c r="H33" s="11"/>
      <c r="I33" s="11"/>
      <c r="J33" s="11"/>
      <c r="K33" s="11"/>
    </row>
    <row r="34" spans="5:12" x14ac:dyDescent="0.15">
      <c r="E34" s="11"/>
      <c r="F34" s="11" t="s">
        <v>635</v>
      </c>
      <c r="G34" s="11"/>
      <c r="H34" s="11"/>
      <c r="I34" s="11"/>
      <c r="J34" s="11"/>
      <c r="K34" s="11"/>
    </row>
    <row r="35" spans="5:12" x14ac:dyDescent="0.15">
      <c r="E35" s="11" t="s">
        <v>632</v>
      </c>
      <c r="F35" s="11"/>
      <c r="G35" s="11"/>
      <c r="H35" s="11"/>
      <c r="I35" s="11"/>
      <c r="J35" s="11"/>
      <c r="K35" s="11"/>
    </row>
    <row r="36" spans="5:12" x14ac:dyDescent="0.15">
      <c r="E36" s="11"/>
      <c r="F36" s="11" t="s">
        <v>639</v>
      </c>
      <c r="G36" s="11"/>
      <c r="H36" s="11"/>
      <c r="I36" s="11"/>
      <c r="J36" s="11"/>
      <c r="K36" s="11"/>
    </row>
    <row r="37" spans="5:12" x14ac:dyDescent="0.15">
      <c r="E37" s="11" t="s">
        <v>633</v>
      </c>
      <c r="F37" s="11"/>
      <c r="G37" s="11"/>
      <c r="H37" s="11"/>
      <c r="I37" s="11"/>
      <c r="J37" s="11"/>
      <c r="K37" s="11"/>
    </row>
    <row r="38" spans="5:12" x14ac:dyDescent="0.15">
      <c r="E38" s="11"/>
      <c r="F38" s="11" t="s">
        <v>640</v>
      </c>
      <c r="G38" s="11"/>
      <c r="H38" s="11"/>
      <c r="I38" s="11"/>
      <c r="J38" s="11"/>
      <c r="K38" s="11"/>
    </row>
    <row r="39" spans="5:12" x14ac:dyDescent="0.15">
      <c r="E39" s="11" t="s">
        <v>673</v>
      </c>
      <c r="F39" s="11"/>
      <c r="G39" s="11"/>
      <c r="H39" s="11"/>
      <c r="I39" s="11"/>
      <c r="J39" s="11"/>
      <c r="K39" s="11"/>
      <c r="L39" s="3"/>
    </row>
    <row r="40" spans="5:12" x14ac:dyDescent="0.15">
      <c r="E40" s="11"/>
      <c r="F40" s="11" t="s">
        <v>679</v>
      </c>
      <c r="G40" s="11" t="s">
        <v>680</v>
      </c>
      <c r="H40" s="11"/>
      <c r="I40" s="11"/>
      <c r="J40" s="11"/>
      <c r="K40" s="11"/>
      <c r="L40" s="3"/>
    </row>
    <row r="41" spans="5:12" x14ac:dyDescent="0.15">
      <c r="E41" s="11"/>
      <c r="F41" s="11" t="s">
        <v>677</v>
      </c>
      <c r="G41" s="11" t="s">
        <v>681</v>
      </c>
      <c r="H41" s="11"/>
      <c r="I41" s="11"/>
      <c r="J41" s="11"/>
      <c r="K41" s="11"/>
      <c r="L41" s="3"/>
    </row>
    <row r="42" spans="5:12" x14ac:dyDescent="0.15">
      <c r="E42" s="11" t="s">
        <v>675</v>
      </c>
      <c r="F42" s="11"/>
      <c r="G42" s="11"/>
      <c r="H42" s="11"/>
      <c r="I42" s="11"/>
      <c r="J42" s="11"/>
      <c r="K42" s="11"/>
      <c r="L42" s="3"/>
    </row>
    <row r="43" spans="5:12" x14ac:dyDescent="0.15">
      <c r="E43" s="11"/>
      <c r="F43" s="11" t="s">
        <v>705</v>
      </c>
      <c r="G43" s="11"/>
      <c r="H43" s="11"/>
      <c r="I43" s="11"/>
      <c r="J43" s="11"/>
      <c r="K43" s="11"/>
      <c r="L43" s="3"/>
    </row>
    <row r="44" spans="5:12" x14ac:dyDescent="0.15">
      <c r="E44" s="11"/>
      <c r="F44" s="11"/>
      <c r="G44" s="11" t="s">
        <v>706</v>
      </c>
      <c r="H44" s="11"/>
      <c r="I44" s="11"/>
      <c r="J44" s="11"/>
      <c r="K44" s="11"/>
      <c r="L44" s="3"/>
    </row>
    <row r="45" spans="5:12" x14ac:dyDescent="0.15">
      <c r="E45" s="11"/>
      <c r="F45" s="11"/>
      <c r="G45" s="11" t="s">
        <v>707</v>
      </c>
      <c r="H45" s="11"/>
      <c r="I45" s="11"/>
      <c r="J45" s="11"/>
      <c r="K45" s="11"/>
      <c r="L45" s="3"/>
    </row>
    <row r="46" spans="5:12" x14ac:dyDescent="0.15">
      <c r="E46" s="11"/>
      <c r="F46" s="11"/>
      <c r="G46" s="11" t="s">
        <v>708</v>
      </c>
      <c r="H46" s="11"/>
      <c r="I46" s="11"/>
      <c r="J46" s="11"/>
      <c r="K46" s="11"/>
      <c r="L46" s="3"/>
    </row>
    <row r="47" spans="5:12" x14ac:dyDescent="0.15">
      <c r="E47" s="11"/>
      <c r="F47" s="11"/>
      <c r="G47" s="11" t="s">
        <v>709</v>
      </c>
      <c r="H47" s="11"/>
      <c r="I47" s="11"/>
      <c r="J47" s="11"/>
      <c r="K47" s="11"/>
      <c r="L47" s="3"/>
    </row>
    <row r="48" spans="5:12" x14ac:dyDescent="0.15">
      <c r="E48" s="11"/>
      <c r="F48" s="11"/>
      <c r="G48" s="11" t="s">
        <v>710</v>
      </c>
      <c r="H48" s="11"/>
      <c r="I48" s="11"/>
      <c r="J48" s="11"/>
      <c r="K48" s="11"/>
    </row>
    <row r="50" spans="2:23" x14ac:dyDescent="0.15">
      <c r="B50" s="9" t="s">
        <v>559</v>
      </c>
      <c r="C50" s="9" t="s">
        <v>254</v>
      </c>
    </row>
    <row r="51" spans="2:23" x14ac:dyDescent="0.15">
      <c r="D51" s="28" t="s">
        <v>280</v>
      </c>
    </row>
    <row r="52" spans="2:23" x14ac:dyDescent="0.15">
      <c r="E52" s="3" t="s">
        <v>255</v>
      </c>
      <c r="F52" s="31" t="s">
        <v>256</v>
      </c>
      <c r="G52" s="1" t="s">
        <v>257</v>
      </c>
      <c r="H52" s="3"/>
    </row>
    <row r="53" spans="2:23" x14ac:dyDescent="0.15">
      <c r="E53" s="3"/>
      <c r="F53" s="3"/>
      <c r="G53" s="3"/>
      <c r="H53" s="3"/>
    </row>
    <row r="54" spans="2:23" x14ac:dyDescent="0.15">
      <c r="E54" s="3" t="s">
        <v>258</v>
      </c>
      <c r="F54" s="3" t="s">
        <v>259</v>
      </c>
      <c r="G54" s="3" t="s">
        <v>260</v>
      </c>
      <c r="H54" s="3"/>
    </row>
    <row r="55" spans="2:23" x14ac:dyDescent="0.15">
      <c r="E55" s="3"/>
      <c r="F55" s="3"/>
      <c r="G55" s="3"/>
      <c r="H55" s="3"/>
    </row>
    <row r="56" spans="2:23" x14ac:dyDescent="0.15">
      <c r="E56" s="3" t="s">
        <v>261</v>
      </c>
      <c r="F56" s="32" t="s">
        <v>262</v>
      </c>
      <c r="G56" s="1" t="s">
        <v>263</v>
      </c>
      <c r="H56" s="3"/>
    </row>
    <row r="57" spans="2:23" x14ac:dyDescent="0.15">
      <c r="E57" s="3"/>
      <c r="F57" s="3"/>
      <c r="G57" s="3"/>
      <c r="H57" s="3"/>
    </row>
    <row r="58" spans="2:23" x14ac:dyDescent="0.15">
      <c r="E58" s="3" t="s">
        <v>313</v>
      </c>
      <c r="F58" s="3" t="s">
        <v>264</v>
      </c>
      <c r="G58" s="3" t="s">
        <v>314</v>
      </c>
      <c r="H58" s="3"/>
    </row>
    <row r="59" spans="2:23" x14ac:dyDescent="0.15">
      <c r="E59" s="3"/>
      <c r="F59" s="3"/>
      <c r="G59" s="3"/>
      <c r="H59" s="3"/>
    </row>
    <row r="60" spans="2:23" x14ac:dyDescent="0.15">
      <c r="E60" s="3" t="s">
        <v>690</v>
      </c>
      <c r="F60" s="3" t="s">
        <v>689</v>
      </c>
      <c r="G60" s="1" t="s">
        <v>691</v>
      </c>
      <c r="H60" s="1" t="s">
        <v>377</v>
      </c>
      <c r="I60" s="1" t="s">
        <v>378</v>
      </c>
      <c r="J60" s="1" t="s">
        <v>380</v>
      </c>
      <c r="K60" s="1" t="s">
        <v>379</v>
      </c>
      <c r="L60" s="1" t="s">
        <v>381</v>
      </c>
      <c r="M60" s="1" t="s">
        <v>382</v>
      </c>
      <c r="N60" s="1" t="s">
        <v>383</v>
      </c>
      <c r="O60" s="1" t="s">
        <v>384</v>
      </c>
      <c r="P60" s="1" t="s">
        <v>385</v>
      </c>
      <c r="Q60" s="1" t="s">
        <v>386</v>
      </c>
      <c r="R60" s="1" t="s">
        <v>449</v>
      </c>
      <c r="S60" s="1" t="s">
        <v>450</v>
      </c>
      <c r="T60" s="1" t="s">
        <v>451</v>
      </c>
      <c r="U60" s="1" t="s">
        <v>452</v>
      </c>
      <c r="V60" s="1" t="s">
        <v>453</v>
      </c>
      <c r="W60" s="1" t="s">
        <v>387</v>
      </c>
    </row>
    <row r="61" spans="2:23" x14ac:dyDescent="0.15">
      <c r="E61" s="3"/>
      <c r="F61" s="3"/>
      <c r="G61" s="1" t="s">
        <v>692</v>
      </c>
      <c r="H61" s="1">
        <v>0</v>
      </c>
      <c r="I61" s="1">
        <v>1</v>
      </c>
      <c r="J61" s="1">
        <v>2</v>
      </c>
      <c r="K61" s="1">
        <v>3</v>
      </c>
      <c r="L61" s="1">
        <v>4</v>
      </c>
      <c r="M61" s="1">
        <v>5</v>
      </c>
      <c r="N61" s="1">
        <v>6</v>
      </c>
      <c r="O61" s="1">
        <v>7</v>
      </c>
      <c r="P61" s="1">
        <v>8</v>
      </c>
      <c r="Q61" s="1">
        <v>9</v>
      </c>
      <c r="R61" s="1">
        <v>10</v>
      </c>
      <c r="S61" s="1">
        <v>11</v>
      </c>
      <c r="T61" s="1">
        <v>12</v>
      </c>
      <c r="U61" s="1">
        <v>13</v>
      </c>
      <c r="V61" s="1">
        <v>14</v>
      </c>
      <c r="W61" s="1">
        <v>15</v>
      </c>
    </row>
    <row r="62" spans="2:23" x14ac:dyDescent="0.15">
      <c r="E62" s="3"/>
      <c r="F62" s="3"/>
      <c r="G62" s="3"/>
      <c r="H62" s="3"/>
    </row>
    <row r="63" spans="2:23" x14ac:dyDescent="0.15">
      <c r="E63" s="1" t="s">
        <v>265</v>
      </c>
      <c r="F63" s="3" t="s">
        <v>266</v>
      </c>
      <c r="G63" s="3"/>
      <c r="H63" s="3"/>
      <c r="I63" s="3"/>
      <c r="K63" s="3"/>
      <c r="L63" s="3"/>
    </row>
    <row r="64" spans="2:23" x14ac:dyDescent="0.15">
      <c r="F64" s="3"/>
      <c r="G64" s="3"/>
      <c r="H64" s="3"/>
      <c r="I64" s="3"/>
      <c r="K64" s="3"/>
      <c r="L64" s="3"/>
    </row>
    <row r="65" spans="1:24" x14ac:dyDescent="0.15">
      <c r="E65" s="1" t="s">
        <v>267</v>
      </c>
      <c r="F65" s="31" t="s">
        <v>268</v>
      </c>
      <c r="G65" s="3" t="s">
        <v>269</v>
      </c>
      <c r="H65" s="3"/>
      <c r="I65" s="3"/>
      <c r="K65" s="3"/>
      <c r="L65" s="3"/>
    </row>
    <row r="66" spans="1:24" x14ac:dyDescent="0.15">
      <c r="F66" s="31"/>
      <c r="G66" s="3"/>
      <c r="H66" s="3"/>
      <c r="I66" s="3"/>
      <c r="K66" s="3"/>
      <c r="L66" s="3"/>
    </row>
    <row r="67" spans="1:24" x14ac:dyDescent="0.15">
      <c r="E67" s="1" t="s">
        <v>270</v>
      </c>
      <c r="F67" s="1" t="s">
        <v>277</v>
      </c>
      <c r="G67" s="1" t="s">
        <v>271</v>
      </c>
      <c r="I67" s="33"/>
      <c r="K67" s="33"/>
    </row>
    <row r="68" spans="1:24" x14ac:dyDescent="0.15">
      <c r="G68" s="1" t="s">
        <v>278</v>
      </c>
      <c r="I68" s="33"/>
      <c r="J68" s="33"/>
    </row>
    <row r="69" spans="1:24" x14ac:dyDescent="0.15">
      <c r="E69" s="1" t="s">
        <v>272</v>
      </c>
      <c r="F69" s="1" t="s">
        <v>273</v>
      </c>
      <c r="G69" s="1" t="s">
        <v>274</v>
      </c>
      <c r="I69" s="1" t="s">
        <v>275</v>
      </c>
      <c r="J69" s="33"/>
    </row>
    <row r="70" spans="1:24" x14ac:dyDescent="0.15">
      <c r="J70" s="33"/>
    </row>
    <row r="71" spans="1:24" x14ac:dyDescent="0.15">
      <c r="E71" s="1" t="s">
        <v>488</v>
      </c>
      <c r="F71" s="1" t="s">
        <v>487</v>
      </c>
      <c r="G71" s="1" t="s">
        <v>489</v>
      </c>
      <c r="J71" s="33"/>
    </row>
    <row r="72" spans="1:24" x14ac:dyDescent="0.15">
      <c r="J72" s="33"/>
    </row>
    <row r="73" spans="1:24" x14ac:dyDescent="0.15">
      <c r="E73" s="148" t="s">
        <v>806</v>
      </c>
      <c r="F73" s="148" t="s">
        <v>808</v>
      </c>
      <c r="G73" s="148" t="s">
        <v>813</v>
      </c>
      <c r="H73" s="150"/>
      <c r="I73" s="148"/>
      <c r="J73" s="149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</row>
    <row r="74" spans="1:24" x14ac:dyDescent="0.15">
      <c r="E74" s="148"/>
      <c r="F74" s="148"/>
      <c r="G74" s="148"/>
      <c r="H74" s="148"/>
      <c r="I74" s="148"/>
      <c r="J74" s="149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</row>
    <row r="75" spans="1:24" x14ac:dyDescent="0.15">
      <c r="E75" s="148" t="s">
        <v>809</v>
      </c>
      <c r="F75" s="148" t="s">
        <v>810</v>
      </c>
      <c r="G75" s="148" t="s">
        <v>811</v>
      </c>
      <c r="H75" s="148"/>
      <c r="I75" s="148"/>
      <c r="J75" s="149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</row>
    <row r="76" spans="1:24" x14ac:dyDescent="0.15">
      <c r="E76" s="148"/>
      <c r="F76" s="148"/>
      <c r="G76" s="148"/>
      <c r="H76" s="148"/>
      <c r="I76" s="148"/>
      <c r="J76" s="149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</row>
    <row r="77" spans="1:24" x14ac:dyDescent="0.15">
      <c r="A77" s="10" t="s">
        <v>552</v>
      </c>
      <c r="E77" s="148" t="s">
        <v>805</v>
      </c>
      <c r="F77" s="148" t="s">
        <v>807</v>
      </c>
      <c r="G77" s="148" t="s">
        <v>812</v>
      </c>
      <c r="H77" s="148"/>
      <c r="I77" s="149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</row>
    <row r="78" spans="1:24" x14ac:dyDescent="0.15">
      <c r="D78" s="28" t="s">
        <v>279</v>
      </c>
    </row>
    <row r="79" spans="1:24" x14ac:dyDescent="0.15">
      <c r="E79" s="1" t="s">
        <v>281</v>
      </c>
      <c r="F79" s="1" t="s">
        <v>282</v>
      </c>
      <c r="G79" s="1" t="s">
        <v>283</v>
      </c>
    </row>
    <row r="80" spans="1:24" x14ac:dyDescent="0.15">
      <c r="E80" s="1" t="s">
        <v>142</v>
      </c>
      <c r="F80" s="1" t="s">
        <v>284</v>
      </c>
    </row>
    <row r="82" spans="1:12" x14ac:dyDescent="0.15">
      <c r="D82" s="28" t="s">
        <v>285</v>
      </c>
    </row>
    <row r="83" spans="1:12" x14ac:dyDescent="0.15">
      <c r="E83" s="1" t="s">
        <v>286</v>
      </c>
      <c r="G83" s="1" t="s">
        <v>287</v>
      </c>
    </row>
    <row r="84" spans="1:12" x14ac:dyDescent="0.15">
      <c r="E84" s="1" t="s">
        <v>288</v>
      </c>
    </row>
    <row r="85" spans="1:12" x14ac:dyDescent="0.15">
      <c r="E85" s="1" t="s">
        <v>461</v>
      </c>
    </row>
    <row r="88" spans="1:12" x14ac:dyDescent="0.15">
      <c r="D88" s="9" t="s">
        <v>126</v>
      </c>
      <c r="E88" s="3" t="s">
        <v>289</v>
      </c>
      <c r="F88" s="1" t="s">
        <v>290</v>
      </c>
      <c r="G88" s="3"/>
      <c r="H88" s="3"/>
      <c r="I88" s="3"/>
    </row>
    <row r="89" spans="1:12" x14ac:dyDescent="0.15">
      <c r="E89" s="3" t="s">
        <v>291</v>
      </c>
      <c r="F89" s="3" t="s">
        <v>292</v>
      </c>
      <c r="G89" s="3" t="s">
        <v>293</v>
      </c>
      <c r="H89" s="3"/>
      <c r="I89" s="3"/>
      <c r="J89" s="3"/>
      <c r="K89" s="3"/>
      <c r="L89" s="3"/>
    </row>
    <row r="90" spans="1:12" x14ac:dyDescent="0.15">
      <c r="E90" s="28"/>
      <c r="F90" s="3"/>
      <c r="G90" s="3"/>
      <c r="H90" s="3"/>
      <c r="I90" s="3"/>
      <c r="J90" s="3"/>
      <c r="K90" s="3"/>
      <c r="L90" s="3"/>
    </row>
    <row r="91" spans="1:12" x14ac:dyDescent="0.15">
      <c r="E91" s="3" t="s">
        <v>294</v>
      </c>
      <c r="F91" s="34" t="s">
        <v>295</v>
      </c>
      <c r="G91" s="3" t="s">
        <v>296</v>
      </c>
      <c r="H91" s="3"/>
      <c r="I91" s="3"/>
      <c r="J91" s="3"/>
      <c r="K91" s="3"/>
      <c r="L91" s="3"/>
    </row>
    <row r="92" spans="1:12" x14ac:dyDescent="0.15">
      <c r="E92" s="3"/>
      <c r="F92" s="3"/>
      <c r="G92" s="3"/>
      <c r="H92" s="3"/>
      <c r="I92" s="3"/>
      <c r="J92" s="3"/>
      <c r="K92" s="3"/>
      <c r="L92" s="3"/>
    </row>
    <row r="93" spans="1:12" x14ac:dyDescent="0.15">
      <c r="E93" s="3" t="s">
        <v>297</v>
      </c>
      <c r="F93" s="35" t="s">
        <v>298</v>
      </c>
      <c r="G93" s="3" t="s">
        <v>299</v>
      </c>
      <c r="H93" s="3"/>
      <c r="I93" s="3"/>
      <c r="J93" s="3" t="s">
        <v>300</v>
      </c>
      <c r="K93" s="3"/>
      <c r="L93" s="3"/>
    </row>
    <row r="94" spans="1:12" x14ac:dyDescent="0.15">
      <c r="E94" s="3"/>
      <c r="F94" s="3"/>
      <c r="G94" s="3"/>
      <c r="H94" s="3"/>
      <c r="I94" s="3"/>
      <c r="J94" s="3"/>
      <c r="K94" s="3"/>
      <c r="L94" s="3"/>
    </row>
    <row r="95" spans="1:12" x14ac:dyDescent="0.15">
      <c r="A95" s="10" t="s">
        <v>553</v>
      </c>
      <c r="E95" s="3" t="s">
        <v>301</v>
      </c>
      <c r="F95" s="3" t="s">
        <v>661</v>
      </c>
      <c r="G95" s="3" t="s">
        <v>306</v>
      </c>
      <c r="H95" s="3"/>
      <c r="I95" s="3"/>
      <c r="J95" s="3"/>
      <c r="K95" s="3"/>
      <c r="L95" s="3"/>
    </row>
    <row r="96" spans="1:12" x14ac:dyDescent="0.15">
      <c r="E96" s="3"/>
      <c r="F96" s="3"/>
      <c r="G96" s="3"/>
      <c r="H96" s="3"/>
      <c r="I96" s="3"/>
      <c r="J96" s="3"/>
      <c r="K96" s="3"/>
      <c r="L96" s="3"/>
    </row>
    <row r="97" spans="4:12" x14ac:dyDescent="0.15">
      <c r="E97" s="32" t="s">
        <v>87</v>
      </c>
      <c r="F97" s="3" t="s">
        <v>302</v>
      </c>
      <c r="G97" s="32" t="s">
        <v>307</v>
      </c>
      <c r="H97" s="32"/>
      <c r="I97" s="32"/>
      <c r="J97" s="32"/>
      <c r="K97" s="3"/>
      <c r="L97" s="3"/>
    </row>
    <row r="98" spans="4:12" x14ac:dyDescent="0.15">
      <c r="E98" s="32"/>
      <c r="F98" s="3"/>
      <c r="G98" s="32"/>
      <c r="H98" s="32"/>
      <c r="I98" s="32"/>
      <c r="J98" s="32"/>
      <c r="K98" s="3"/>
      <c r="L98" s="3"/>
    </row>
    <row r="99" spans="4:12" x14ac:dyDescent="0.15">
      <c r="E99" s="36" t="s">
        <v>303</v>
      </c>
      <c r="F99" s="3" t="s">
        <v>304</v>
      </c>
      <c r="G99" s="36" t="s">
        <v>305</v>
      </c>
      <c r="H99" s="3"/>
      <c r="I99" s="3"/>
      <c r="J99" s="3"/>
      <c r="K99" s="3"/>
      <c r="L99" s="3"/>
    </row>
    <row r="100" spans="4:12" x14ac:dyDescent="0.15">
      <c r="E100" s="3"/>
      <c r="F100" s="3"/>
      <c r="G100" s="3"/>
      <c r="H100" s="3"/>
      <c r="I100" s="3"/>
      <c r="J100" s="3"/>
      <c r="K100" s="3"/>
    </row>
    <row r="101" spans="4:12" x14ac:dyDescent="0.15">
      <c r="E101" s="3" t="s">
        <v>309</v>
      </c>
      <c r="F101" s="34" t="s">
        <v>310</v>
      </c>
      <c r="G101" s="3" t="s">
        <v>311</v>
      </c>
      <c r="H101" s="3"/>
      <c r="I101" s="3"/>
      <c r="J101" s="3"/>
      <c r="K101" s="3"/>
    </row>
    <row r="102" spans="4:12" x14ac:dyDescent="0.15">
      <c r="E102" s="3"/>
      <c r="F102" s="3"/>
      <c r="G102" s="3"/>
      <c r="H102" s="3"/>
      <c r="I102" s="3"/>
      <c r="J102" s="3"/>
      <c r="K102" s="3"/>
    </row>
    <row r="103" spans="4:12" x14ac:dyDescent="0.15">
      <c r="D103" s="9"/>
    </row>
    <row r="104" spans="4:12" x14ac:dyDescent="0.15">
      <c r="D104" s="9" t="s">
        <v>312</v>
      </c>
    </row>
    <row r="105" spans="4:12" x14ac:dyDescent="0.15">
      <c r="D105" s="9" t="s">
        <v>374</v>
      </c>
    </row>
    <row r="137" spans="5:17" x14ac:dyDescent="0.15">
      <c r="E137" s="1">
        <v>1</v>
      </c>
      <c r="F137" s="1" t="s">
        <v>315</v>
      </c>
    </row>
    <row r="139" spans="5:17" x14ac:dyDescent="0.15">
      <c r="E139" s="1">
        <v>2</v>
      </c>
      <c r="F139" s="1" t="s">
        <v>316</v>
      </c>
    </row>
    <row r="140" spans="5:17" x14ac:dyDescent="0.15"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</row>
    <row r="141" spans="5:17" x14ac:dyDescent="0.15">
      <c r="E141" s="42">
        <v>3</v>
      </c>
      <c r="F141" s="42" t="s">
        <v>394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</row>
    <row r="142" spans="5:17" x14ac:dyDescent="0.15"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</row>
    <row r="143" spans="5:17" x14ac:dyDescent="0.15">
      <c r="E143" s="42">
        <v>4</v>
      </c>
      <c r="F143" s="42" t="s">
        <v>375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</row>
    <row r="144" spans="5:17" x14ac:dyDescent="0.15"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</row>
    <row r="145" spans="1:18" x14ac:dyDescent="0.15">
      <c r="E145" s="42"/>
      <c r="F145" s="44" t="s">
        <v>317</v>
      </c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</row>
    <row r="146" spans="1:18" x14ac:dyDescent="0.15">
      <c r="E146" s="42"/>
      <c r="F146" s="42"/>
      <c r="G146" s="42" t="s">
        <v>445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</row>
    <row r="147" spans="1:18" x14ac:dyDescent="0.15"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</row>
    <row r="148" spans="1:18" x14ac:dyDescent="0.15">
      <c r="F148" s="9" t="s">
        <v>318</v>
      </c>
    </row>
    <row r="149" spans="1:18" x14ac:dyDescent="0.15">
      <c r="G149" s="3" t="s">
        <v>319</v>
      </c>
      <c r="H149" s="3" t="s">
        <v>320</v>
      </c>
      <c r="I149" s="3"/>
      <c r="J149" s="3"/>
      <c r="K149" s="3"/>
      <c r="L149" s="3"/>
      <c r="M149" s="3"/>
      <c r="N149" s="3"/>
      <c r="O149" s="3"/>
    </row>
    <row r="150" spans="1:18" x14ac:dyDescent="0.15">
      <c r="B150" s="47" t="s">
        <v>560</v>
      </c>
      <c r="G150" s="3" t="s">
        <v>321</v>
      </c>
      <c r="H150" s="11" t="s">
        <v>615</v>
      </c>
      <c r="I150" s="3"/>
      <c r="J150" s="3"/>
      <c r="K150" s="3"/>
      <c r="L150" s="3"/>
      <c r="M150" s="3"/>
      <c r="N150" s="3"/>
      <c r="O150" s="3"/>
    </row>
    <row r="151" spans="1:18" x14ac:dyDescent="0.15">
      <c r="B151" s="1" t="s">
        <v>580</v>
      </c>
      <c r="G151" s="3" t="s">
        <v>322</v>
      </c>
      <c r="H151" s="3" t="s">
        <v>323</v>
      </c>
      <c r="I151" s="3"/>
      <c r="J151" s="3"/>
      <c r="K151" s="3"/>
      <c r="L151" s="3"/>
      <c r="M151" s="3"/>
      <c r="N151" s="3"/>
      <c r="O151" s="3"/>
    </row>
    <row r="152" spans="1:18" x14ac:dyDescent="0.15">
      <c r="G152" s="34" t="s">
        <v>324</v>
      </c>
      <c r="H152" s="3" t="s">
        <v>325</v>
      </c>
      <c r="I152" s="3"/>
      <c r="J152" s="3"/>
      <c r="K152" s="3"/>
      <c r="L152" s="3"/>
      <c r="M152" s="3"/>
      <c r="N152" s="3"/>
      <c r="O152" s="3"/>
    </row>
    <row r="153" spans="1:18" x14ac:dyDescent="0.15">
      <c r="G153" s="35" t="s">
        <v>326</v>
      </c>
      <c r="H153" s="3" t="s">
        <v>327</v>
      </c>
      <c r="I153" s="3"/>
      <c r="J153" s="3"/>
      <c r="K153" s="3"/>
      <c r="L153" s="3"/>
      <c r="M153" s="3"/>
      <c r="N153" s="3"/>
      <c r="O153" s="3"/>
    </row>
    <row r="154" spans="1:18" x14ac:dyDescent="0.15">
      <c r="G154" s="3" t="s">
        <v>328</v>
      </c>
      <c r="H154" s="3" t="s">
        <v>329</v>
      </c>
      <c r="I154" s="3"/>
      <c r="J154" s="3"/>
      <c r="K154" s="3"/>
      <c r="L154" s="3"/>
      <c r="M154" s="3"/>
      <c r="N154" s="3"/>
      <c r="O154" s="3"/>
    </row>
    <row r="155" spans="1:18" x14ac:dyDescent="0.15">
      <c r="G155" s="3" t="s">
        <v>330</v>
      </c>
      <c r="H155" s="32" t="s">
        <v>331</v>
      </c>
      <c r="I155" s="3"/>
      <c r="J155" s="3"/>
      <c r="K155" s="3"/>
      <c r="L155" s="3"/>
      <c r="M155" s="3"/>
      <c r="N155" s="3"/>
      <c r="O155" s="3"/>
    </row>
    <row r="156" spans="1:18" x14ac:dyDescent="0.15">
      <c r="G156" s="3" t="s">
        <v>332</v>
      </c>
      <c r="H156" s="36" t="s">
        <v>333</v>
      </c>
      <c r="I156" s="3"/>
      <c r="J156" s="3"/>
      <c r="K156" s="3"/>
      <c r="L156" s="3"/>
      <c r="M156" s="3"/>
      <c r="N156" s="3"/>
      <c r="O156" s="3"/>
    </row>
    <row r="157" spans="1:18" x14ac:dyDescent="0.15">
      <c r="G157" s="34" t="s">
        <v>334</v>
      </c>
      <c r="H157" s="3" t="s">
        <v>335</v>
      </c>
      <c r="I157" s="3"/>
      <c r="J157" s="3"/>
      <c r="K157" s="3"/>
      <c r="L157" s="3"/>
      <c r="M157" s="3"/>
      <c r="N157" s="3"/>
      <c r="O157" s="3"/>
    </row>
    <row r="158" spans="1:18" x14ac:dyDescent="0.15">
      <c r="A158" s="10" t="s">
        <v>577</v>
      </c>
      <c r="B158" s="10" t="s">
        <v>578</v>
      </c>
      <c r="G158" s="1" t="s">
        <v>646</v>
      </c>
      <c r="H158" s="11" t="s">
        <v>644</v>
      </c>
      <c r="I158" s="54" t="s">
        <v>647</v>
      </c>
      <c r="J158" s="54"/>
      <c r="K158" s="54"/>
      <c r="L158" s="54"/>
      <c r="M158" s="54"/>
      <c r="N158" s="54"/>
      <c r="O158" s="11"/>
      <c r="P158" s="11"/>
      <c r="Q158" s="11"/>
      <c r="R158" s="11"/>
    </row>
    <row r="159" spans="1:18" x14ac:dyDescent="0.15">
      <c r="A159" s="1">
        <v>1</v>
      </c>
      <c r="B159" s="10"/>
      <c r="G159" s="1" t="s">
        <v>649</v>
      </c>
      <c r="H159" s="11" t="s">
        <v>645</v>
      </c>
      <c r="I159" s="54"/>
      <c r="J159" s="54"/>
      <c r="K159" s="54"/>
      <c r="L159" s="54"/>
      <c r="M159" s="54"/>
      <c r="N159" s="54"/>
      <c r="O159" s="11"/>
      <c r="P159" s="11"/>
      <c r="Q159" s="11"/>
      <c r="R159" s="11"/>
    </row>
    <row r="160" spans="1:18" x14ac:dyDescent="0.15">
      <c r="G160" s="1" t="s">
        <v>654</v>
      </c>
      <c r="H160" s="11" t="s">
        <v>620</v>
      </c>
      <c r="I160" s="54" t="s">
        <v>648</v>
      </c>
      <c r="J160" s="54"/>
      <c r="K160" s="54"/>
      <c r="L160" s="54"/>
      <c r="M160" s="54"/>
      <c r="N160" s="54"/>
      <c r="O160" s="11"/>
      <c r="P160" s="11"/>
      <c r="Q160" s="11"/>
      <c r="R160" s="11"/>
    </row>
    <row r="161" spans="2:18" x14ac:dyDescent="0.15">
      <c r="G161" s="1" t="s">
        <v>435</v>
      </c>
      <c r="H161" s="11" t="s">
        <v>621</v>
      </c>
      <c r="I161" s="54"/>
      <c r="J161" s="54"/>
      <c r="K161" s="54"/>
      <c r="L161" s="54"/>
      <c r="M161" s="54"/>
      <c r="N161" s="54"/>
      <c r="O161" s="11"/>
      <c r="P161" s="11"/>
      <c r="Q161" s="11"/>
      <c r="R161" s="11"/>
    </row>
    <row r="162" spans="2:18" x14ac:dyDescent="0.15">
      <c r="B162" s="47" t="s">
        <v>561</v>
      </c>
      <c r="G162" s="2" t="s">
        <v>642</v>
      </c>
      <c r="H162" s="2" t="s">
        <v>662</v>
      </c>
      <c r="I162" s="2"/>
      <c r="J162" s="2"/>
    </row>
    <row r="163" spans="2:18" x14ac:dyDescent="0.15">
      <c r="F163" s="9" t="s">
        <v>393</v>
      </c>
    </row>
    <row r="164" spans="2:18" x14ac:dyDescent="0.15">
      <c r="G164" s="31" t="s">
        <v>336</v>
      </c>
      <c r="H164" s="1" t="s">
        <v>347</v>
      </c>
    </row>
    <row r="165" spans="2:18" x14ac:dyDescent="0.15">
      <c r="G165" s="31" t="s">
        <v>337</v>
      </c>
      <c r="H165" s="1" t="s">
        <v>348</v>
      </c>
    </row>
    <row r="166" spans="2:18" x14ac:dyDescent="0.15">
      <c r="G166" s="31" t="s">
        <v>338</v>
      </c>
      <c r="H166" s="1" t="s">
        <v>349</v>
      </c>
    </row>
    <row r="167" spans="2:18" x14ac:dyDescent="0.15">
      <c r="G167" s="31" t="s">
        <v>339</v>
      </c>
      <c r="H167" s="1" t="s">
        <v>350</v>
      </c>
    </row>
    <row r="168" spans="2:18" x14ac:dyDescent="0.15">
      <c r="G168" s="1" t="s">
        <v>340</v>
      </c>
      <c r="H168" s="1" t="s">
        <v>351</v>
      </c>
    </row>
    <row r="169" spans="2:18" x14ac:dyDescent="0.15">
      <c r="G169" s="1" t="s">
        <v>341</v>
      </c>
      <c r="H169" s="1" t="s">
        <v>352</v>
      </c>
      <c r="I169" s="1" t="s">
        <v>353</v>
      </c>
    </row>
    <row r="170" spans="2:18" x14ac:dyDescent="0.15">
      <c r="G170" s="31" t="s">
        <v>342</v>
      </c>
      <c r="H170" s="41" t="s">
        <v>354</v>
      </c>
      <c r="I170" s="41"/>
      <c r="K170" s="41"/>
      <c r="L170" s="31"/>
    </row>
    <row r="171" spans="2:18" ht="16.5" customHeight="1" x14ac:dyDescent="0.15">
      <c r="B171" s="10" t="s">
        <v>562</v>
      </c>
      <c r="F171" s="97" t="s">
        <v>454</v>
      </c>
      <c r="G171" s="51" t="s">
        <v>741</v>
      </c>
      <c r="H171" s="52" t="s">
        <v>608</v>
      </c>
    </row>
    <row r="172" spans="2:18" x14ac:dyDescent="0.15">
      <c r="F172" s="98"/>
      <c r="G172" s="37" t="s">
        <v>343</v>
      </c>
      <c r="H172" s="38" t="s">
        <v>609</v>
      </c>
      <c r="J172" s="42" t="s">
        <v>355</v>
      </c>
      <c r="K172" s="42"/>
      <c r="L172" s="42"/>
      <c r="M172" s="42"/>
    </row>
    <row r="173" spans="2:18" x14ac:dyDescent="0.15">
      <c r="F173" s="98"/>
      <c r="G173" s="37" t="s">
        <v>344</v>
      </c>
      <c r="H173" s="38" t="s">
        <v>610</v>
      </c>
      <c r="K173" s="42" t="s">
        <v>356</v>
      </c>
      <c r="L173" s="42"/>
    </row>
    <row r="174" spans="2:18" x14ac:dyDescent="0.15">
      <c r="F174" s="98"/>
      <c r="G174" s="37" t="s">
        <v>345</v>
      </c>
      <c r="H174" s="38" t="s">
        <v>611</v>
      </c>
      <c r="J174" s="42" t="s">
        <v>357</v>
      </c>
      <c r="K174" s="42"/>
      <c r="L174" s="42"/>
      <c r="M174" s="42"/>
      <c r="N174" s="33"/>
      <c r="O174" s="33"/>
    </row>
    <row r="175" spans="2:18" x14ac:dyDescent="0.15">
      <c r="F175" s="98"/>
      <c r="G175" s="37" t="s">
        <v>606</v>
      </c>
      <c r="H175" s="38" t="s">
        <v>612</v>
      </c>
      <c r="J175" s="42"/>
      <c r="K175" s="42" t="s">
        <v>360</v>
      </c>
      <c r="L175" s="42"/>
      <c r="M175" s="42"/>
      <c r="N175" s="33"/>
      <c r="O175" s="33"/>
    </row>
    <row r="176" spans="2:18" x14ac:dyDescent="0.15">
      <c r="F176" s="98"/>
      <c r="G176" s="37" t="s">
        <v>593</v>
      </c>
      <c r="H176" s="38" t="s">
        <v>596</v>
      </c>
      <c r="K176" s="1" t="s">
        <v>358</v>
      </c>
      <c r="L176" s="1" t="s">
        <v>359</v>
      </c>
    </row>
    <row r="177" spans="2:24" x14ac:dyDescent="0.15">
      <c r="F177" s="98"/>
      <c r="G177" s="37" t="s">
        <v>346</v>
      </c>
      <c r="H177" s="38" t="s">
        <v>613</v>
      </c>
      <c r="K177" s="1" t="s">
        <v>361</v>
      </c>
      <c r="L177" s="1" t="s">
        <v>362</v>
      </c>
    </row>
    <row r="178" spans="2:24" x14ac:dyDescent="0.15">
      <c r="F178" s="98"/>
      <c r="G178" s="37" t="s">
        <v>650</v>
      </c>
      <c r="H178" s="37" t="s">
        <v>652</v>
      </c>
    </row>
    <row r="179" spans="2:24" x14ac:dyDescent="0.15">
      <c r="F179" s="98"/>
      <c r="G179" s="37" t="s">
        <v>651</v>
      </c>
      <c r="H179" s="37" t="s">
        <v>653</v>
      </c>
      <c r="J179" s="11" t="s">
        <v>659</v>
      </c>
      <c r="K179" s="11"/>
      <c r="L179" s="11"/>
      <c r="M179" s="11"/>
      <c r="N179" s="11"/>
    </row>
    <row r="180" spans="2:24" x14ac:dyDescent="0.15">
      <c r="F180" s="98"/>
      <c r="G180" s="37" t="s">
        <v>655</v>
      </c>
      <c r="H180" s="37" t="s">
        <v>656</v>
      </c>
    </row>
    <row r="181" spans="2:24" x14ac:dyDescent="0.15">
      <c r="F181" s="98"/>
      <c r="G181" s="37" t="s">
        <v>657</v>
      </c>
      <c r="H181" s="37" t="s">
        <v>658</v>
      </c>
    </row>
    <row r="182" spans="2:24" x14ac:dyDescent="0.15">
      <c r="F182" s="99"/>
      <c r="G182" s="39" t="s">
        <v>607</v>
      </c>
      <c r="H182" s="40" t="s">
        <v>614</v>
      </c>
    </row>
    <row r="184" spans="2:24" x14ac:dyDescent="0.15">
      <c r="G184" s="3" t="s">
        <v>363</v>
      </c>
      <c r="H184" s="3" t="s">
        <v>364</v>
      </c>
      <c r="I184" s="36" t="s">
        <v>365</v>
      </c>
      <c r="J184" s="42" t="s">
        <v>366</v>
      </c>
      <c r="K184" s="42"/>
      <c r="L184" s="42"/>
    </row>
    <row r="185" spans="2:24" x14ac:dyDescent="0.15">
      <c r="B185" s="10" t="s">
        <v>563</v>
      </c>
      <c r="G185" s="11" t="s">
        <v>368</v>
      </c>
      <c r="H185" s="11" t="s">
        <v>367</v>
      </c>
      <c r="I185" s="148" t="s">
        <v>830</v>
      </c>
      <c r="J185" s="148"/>
      <c r="K185" s="148"/>
      <c r="L185" s="148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1"/>
      <c r="X185" s="11"/>
    </row>
    <row r="186" spans="2:24" x14ac:dyDescent="0.15">
      <c r="B186" s="1">
        <v>1</v>
      </c>
      <c r="G186" s="11" t="s">
        <v>487</v>
      </c>
      <c r="H186" s="11" t="s">
        <v>622</v>
      </c>
      <c r="I186" s="148" t="s">
        <v>832</v>
      </c>
      <c r="J186" s="148"/>
      <c r="K186" s="148"/>
      <c r="L186" s="148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8" spans="2:24" x14ac:dyDescent="0.15">
      <c r="F188" s="28" t="s">
        <v>745</v>
      </c>
      <c r="G188" s="3"/>
      <c r="H188" s="3"/>
      <c r="I188" s="3"/>
    </row>
    <row r="189" spans="2:24" x14ac:dyDescent="0.15">
      <c r="F189" s="3"/>
      <c r="G189" s="59" t="s">
        <v>744</v>
      </c>
      <c r="H189" s="59"/>
      <c r="I189" s="59"/>
      <c r="J189" s="59"/>
      <c r="K189" s="59"/>
      <c r="L189" s="59"/>
      <c r="M189" s="59"/>
      <c r="N189" s="59"/>
    </row>
    <row r="190" spans="2:24" x14ac:dyDescent="0.15">
      <c r="F190" s="3"/>
      <c r="G190" s="59" t="s">
        <v>742</v>
      </c>
      <c r="H190" s="59" t="s">
        <v>798</v>
      </c>
      <c r="I190" s="59"/>
      <c r="J190" s="59"/>
      <c r="K190" s="59"/>
      <c r="L190" s="59"/>
      <c r="M190" s="59"/>
      <c r="N190" s="59"/>
    </row>
    <row r="191" spans="2:24" x14ac:dyDescent="0.15">
      <c r="F191" s="3"/>
      <c r="G191" s="59" t="s">
        <v>743</v>
      </c>
      <c r="H191" s="59" t="s">
        <v>799</v>
      </c>
      <c r="I191" s="59"/>
      <c r="J191" s="59"/>
      <c r="K191" s="59"/>
      <c r="L191" s="59"/>
      <c r="M191" s="59"/>
      <c r="N191" s="59"/>
    </row>
    <row r="192" spans="2:24" x14ac:dyDescent="0.15">
      <c r="F192" s="3"/>
      <c r="G192" s="59" t="s">
        <v>369</v>
      </c>
      <c r="H192" s="59" t="s">
        <v>370</v>
      </c>
      <c r="I192" s="59"/>
      <c r="J192" s="59"/>
      <c r="K192" s="59"/>
      <c r="L192" s="59"/>
      <c r="M192" s="59"/>
      <c r="N192" s="59"/>
    </row>
    <row r="193" spans="1:22" x14ac:dyDescent="0.15">
      <c r="F193" s="3"/>
      <c r="G193" s="59" t="s">
        <v>371</v>
      </c>
      <c r="H193" s="59" t="s">
        <v>372</v>
      </c>
      <c r="I193" s="59"/>
      <c r="J193" s="59"/>
      <c r="K193" s="59"/>
      <c r="L193" s="59"/>
      <c r="M193" s="59"/>
      <c r="N193" s="59"/>
    </row>
    <row r="194" spans="1:22" x14ac:dyDescent="0.15">
      <c r="F194" s="43"/>
      <c r="G194" s="60" t="s">
        <v>373</v>
      </c>
      <c r="H194" s="59"/>
      <c r="I194" s="61"/>
      <c r="J194" s="61"/>
      <c r="K194" s="59"/>
      <c r="L194" s="59"/>
      <c r="M194" s="59"/>
      <c r="N194" s="59"/>
    </row>
    <row r="195" spans="1:22" x14ac:dyDescent="0.15">
      <c r="D195" s="9" t="s">
        <v>686</v>
      </c>
    </row>
    <row r="196" spans="1:22" x14ac:dyDescent="0.15">
      <c r="E196" s="1" t="s">
        <v>687</v>
      </c>
      <c r="F196" s="1" t="s">
        <v>688</v>
      </c>
    </row>
    <row r="197" spans="1:22" x14ac:dyDescent="0.15">
      <c r="E197" s="1" t="s">
        <v>684</v>
      </c>
    </row>
    <row r="198" spans="1:22" x14ac:dyDescent="0.15">
      <c r="A198" s="10" t="s">
        <v>555</v>
      </c>
      <c r="B198" s="10" t="s">
        <v>564</v>
      </c>
      <c r="F198" s="1" t="s">
        <v>376</v>
      </c>
      <c r="G198" s="1" t="s">
        <v>377</v>
      </c>
      <c r="H198" s="1" t="s">
        <v>378</v>
      </c>
      <c r="I198" s="1" t="s">
        <v>380</v>
      </c>
      <c r="J198" s="1" t="s">
        <v>379</v>
      </c>
      <c r="K198" s="1" t="s">
        <v>381</v>
      </c>
      <c r="L198" s="1" t="s">
        <v>382</v>
      </c>
      <c r="M198" s="1" t="s">
        <v>383</v>
      </c>
      <c r="N198" s="1" t="s">
        <v>384</v>
      </c>
      <c r="O198" s="1" t="s">
        <v>385</v>
      </c>
      <c r="P198" s="1" t="s">
        <v>386</v>
      </c>
      <c r="Q198" s="1" t="s">
        <v>449</v>
      </c>
      <c r="R198" s="1" t="s">
        <v>450</v>
      </c>
      <c r="S198" s="1" t="s">
        <v>451</v>
      </c>
      <c r="T198" s="1" t="s">
        <v>452</v>
      </c>
      <c r="U198" s="1" t="s">
        <v>453</v>
      </c>
      <c r="V198" s="1" t="s">
        <v>387</v>
      </c>
    </row>
    <row r="199" spans="1:22" x14ac:dyDescent="0.15">
      <c r="F199" s="1" t="s">
        <v>685</v>
      </c>
      <c r="G199" s="1">
        <v>0</v>
      </c>
      <c r="H199" s="1">
        <v>1</v>
      </c>
      <c r="I199" s="1">
        <v>2</v>
      </c>
      <c r="J199" s="1">
        <v>3</v>
      </c>
      <c r="K199" s="1">
        <v>4</v>
      </c>
      <c r="L199" s="1">
        <v>5</v>
      </c>
      <c r="M199" s="1">
        <v>6</v>
      </c>
      <c r="N199" s="1">
        <v>7</v>
      </c>
      <c r="O199" s="1">
        <v>8</v>
      </c>
      <c r="P199" s="1">
        <v>9</v>
      </c>
      <c r="Q199" s="1">
        <v>10</v>
      </c>
      <c r="R199" s="1">
        <v>11</v>
      </c>
      <c r="S199" s="1">
        <v>12</v>
      </c>
      <c r="T199" s="1">
        <v>13</v>
      </c>
      <c r="U199" s="1">
        <v>14</v>
      </c>
      <c r="V199" s="1">
        <v>15</v>
      </c>
    </row>
    <row r="200" spans="1:22" x14ac:dyDescent="0.15">
      <c r="E200" s="1" t="s">
        <v>693</v>
      </c>
    </row>
    <row r="201" spans="1:22" x14ac:dyDescent="0.15">
      <c r="F201" s="3" t="s">
        <v>322</v>
      </c>
      <c r="G201" s="3" t="s">
        <v>323</v>
      </c>
    </row>
    <row r="202" spans="1:22" x14ac:dyDescent="0.15">
      <c r="F202" s="34" t="s">
        <v>324</v>
      </c>
      <c r="G202" s="3" t="s">
        <v>325</v>
      </c>
    </row>
    <row r="203" spans="1:22" x14ac:dyDescent="0.15">
      <c r="F203" s="35" t="s">
        <v>326</v>
      </c>
      <c r="G203" s="3" t="s">
        <v>327</v>
      </c>
    </row>
    <row r="204" spans="1:22" x14ac:dyDescent="0.15">
      <c r="F204" s="3" t="s">
        <v>328</v>
      </c>
      <c r="G204" s="3" t="s">
        <v>329</v>
      </c>
    </row>
    <row r="205" spans="1:22" x14ac:dyDescent="0.15">
      <c r="F205" s="3" t="s">
        <v>330</v>
      </c>
      <c r="G205" s="32" t="s">
        <v>331</v>
      </c>
    </row>
    <row r="206" spans="1:22" x14ac:dyDescent="0.15">
      <c r="F206" s="3" t="s">
        <v>332</v>
      </c>
      <c r="G206" s="36" t="s">
        <v>333</v>
      </c>
    </row>
    <row r="207" spans="1:22" x14ac:dyDescent="0.15">
      <c r="F207" s="34" t="s">
        <v>334</v>
      </c>
      <c r="G207" s="3" t="s">
        <v>335</v>
      </c>
    </row>
    <row r="209" spans="1:8" x14ac:dyDescent="0.15">
      <c r="E209" s="1" t="s">
        <v>694</v>
      </c>
    </row>
    <row r="210" spans="1:8" x14ac:dyDescent="0.15">
      <c r="F210" s="15" t="s">
        <v>713</v>
      </c>
    </row>
    <row r="211" spans="1:8" x14ac:dyDescent="0.15">
      <c r="A211" s="10" t="s">
        <v>556</v>
      </c>
      <c r="G211" s="1" t="s">
        <v>391</v>
      </c>
      <c r="H211" s="15" t="s">
        <v>716</v>
      </c>
    </row>
    <row r="212" spans="1:8" x14ac:dyDescent="0.15">
      <c r="A212" s="1" t="s">
        <v>678</v>
      </c>
      <c r="G212" s="1" t="s">
        <v>390</v>
      </c>
    </row>
    <row r="213" spans="1:8" x14ac:dyDescent="0.15">
      <c r="F213" s="1" t="s">
        <v>683</v>
      </c>
    </row>
    <row r="214" spans="1:8" x14ac:dyDescent="0.15">
      <c r="G214" s="1" t="s">
        <v>389</v>
      </c>
    </row>
    <row r="215" spans="1:8" x14ac:dyDescent="0.15">
      <c r="G215" s="1" t="s">
        <v>698</v>
      </c>
    </row>
    <row r="216" spans="1:8" x14ac:dyDescent="0.15">
      <c r="G216" s="1" t="s">
        <v>390</v>
      </c>
    </row>
    <row r="217" spans="1:8" x14ac:dyDescent="0.15">
      <c r="E217" s="1" t="s">
        <v>695</v>
      </c>
    </row>
    <row r="218" spans="1:8" x14ac:dyDescent="0.15">
      <c r="F218" s="1" t="s">
        <v>395</v>
      </c>
    </row>
    <row r="219" spans="1:8" x14ac:dyDescent="0.15">
      <c r="F219" s="1" t="s">
        <v>697</v>
      </c>
      <c r="G219" s="1" t="s">
        <v>696</v>
      </c>
    </row>
    <row r="220" spans="1:8" x14ac:dyDescent="0.15">
      <c r="F220" s="1" t="s">
        <v>396</v>
      </c>
    </row>
    <row r="221" spans="1:8" x14ac:dyDescent="0.15">
      <c r="G221" s="1" t="s">
        <v>483</v>
      </c>
    </row>
    <row r="222" spans="1:8" x14ac:dyDescent="0.15">
      <c r="E222" s="1" t="s">
        <v>485</v>
      </c>
    </row>
    <row r="223" spans="1:8" x14ac:dyDescent="0.15">
      <c r="E223" s="1" t="s">
        <v>484</v>
      </c>
    </row>
    <row r="224" spans="1:8" x14ac:dyDescent="0.15">
      <c r="B224" s="9" t="s">
        <v>565</v>
      </c>
      <c r="C224" s="9" t="s">
        <v>247</v>
      </c>
    </row>
    <row r="225" spans="1:4" x14ac:dyDescent="0.15">
      <c r="D225" s="1" t="s">
        <v>397</v>
      </c>
    </row>
    <row r="227" spans="1:4" x14ac:dyDescent="0.15">
      <c r="A227" s="10" t="s">
        <v>623</v>
      </c>
    </row>
  </sheetData>
  <mergeCells count="1">
    <mergeCell ref="F171:F18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opLeftCell="K1" workbookViewId="0">
      <selection activeCell="W4" sqref="W4:AC4"/>
    </sheetView>
  </sheetViews>
  <sheetFormatPr defaultRowHeight="16.5" x14ac:dyDescent="0.15"/>
  <cols>
    <col min="1" max="1" width="26.625" style="1" customWidth="1"/>
    <col min="2" max="16384" width="9" style="1"/>
  </cols>
  <sheetData>
    <row r="1" spans="1:32" x14ac:dyDescent="0.15">
      <c r="B1" s="9" t="s">
        <v>424</v>
      </c>
    </row>
    <row r="2" spans="1:32" x14ac:dyDescent="0.15">
      <c r="B2" s="1" t="s">
        <v>398</v>
      </c>
      <c r="C2" s="1" t="s">
        <v>398</v>
      </c>
      <c r="D2" s="148" t="s">
        <v>398</v>
      </c>
      <c r="E2" s="1" t="s">
        <v>398</v>
      </c>
      <c r="F2" s="1" t="s">
        <v>399</v>
      </c>
      <c r="G2" s="1" t="s">
        <v>399</v>
      </c>
      <c r="H2" s="1" t="s">
        <v>399</v>
      </c>
      <c r="I2" s="1" t="s">
        <v>400</v>
      </c>
      <c r="J2" s="1" t="s">
        <v>401</v>
      </c>
      <c r="K2" s="1" t="s">
        <v>401</v>
      </c>
      <c r="L2" s="1" t="s">
        <v>401</v>
      </c>
      <c r="M2" s="1" t="s">
        <v>401</v>
      </c>
      <c r="N2" s="1" t="s">
        <v>401</v>
      </c>
      <c r="O2" s="1" t="s">
        <v>401</v>
      </c>
      <c r="P2" s="1" t="s">
        <v>401</v>
      </c>
      <c r="Q2" s="11" t="s">
        <v>401</v>
      </c>
      <c r="R2" s="11" t="s">
        <v>401</v>
      </c>
      <c r="S2" s="11" t="s">
        <v>401</v>
      </c>
      <c r="T2" s="11" t="s">
        <v>401</v>
      </c>
      <c r="U2" s="1" t="s">
        <v>401</v>
      </c>
      <c r="V2" s="1" t="s">
        <v>399</v>
      </c>
      <c r="W2" s="1" t="s">
        <v>398</v>
      </c>
      <c r="X2" s="1" t="s">
        <v>398</v>
      </c>
      <c r="Y2" s="1" t="s">
        <v>398</v>
      </c>
      <c r="Z2" s="1" t="s">
        <v>398</v>
      </c>
      <c r="AA2" s="1" t="s">
        <v>398</v>
      </c>
      <c r="AB2" s="1" t="s">
        <v>398</v>
      </c>
      <c r="AC2" s="1" t="s">
        <v>398</v>
      </c>
      <c r="AD2" s="1" t="s">
        <v>398</v>
      </c>
    </row>
    <row r="3" spans="1:32" x14ac:dyDescent="0.15">
      <c r="A3" s="10" t="s">
        <v>581</v>
      </c>
      <c r="B3" s="1" t="s">
        <v>444</v>
      </c>
      <c r="C3" s="1" t="s">
        <v>402</v>
      </c>
      <c r="D3" s="148" t="s">
        <v>819</v>
      </c>
      <c r="E3" s="1" t="s">
        <v>403</v>
      </c>
      <c r="F3" s="1" t="s">
        <v>404</v>
      </c>
      <c r="G3" s="1" t="s">
        <v>276</v>
      </c>
      <c r="H3" s="1" t="s">
        <v>341</v>
      </c>
      <c r="I3" s="1" t="s">
        <v>405</v>
      </c>
      <c r="J3" s="1" t="s">
        <v>343</v>
      </c>
      <c r="K3" s="1" t="s">
        <v>722</v>
      </c>
      <c r="L3" s="1" t="s">
        <v>592</v>
      </c>
      <c r="M3" s="1" t="s">
        <v>406</v>
      </c>
      <c r="N3" s="1" t="s">
        <v>407</v>
      </c>
      <c r="O3" s="1" t="s">
        <v>594</v>
      </c>
      <c r="P3" s="23" t="s">
        <v>408</v>
      </c>
      <c r="Q3" s="56" t="s">
        <v>650</v>
      </c>
      <c r="R3" s="56" t="s">
        <v>651</v>
      </c>
      <c r="S3" s="56" t="s">
        <v>655</v>
      </c>
      <c r="T3" s="56" t="s">
        <v>657</v>
      </c>
      <c r="U3" s="23" t="s">
        <v>409</v>
      </c>
      <c r="V3" s="1" t="s">
        <v>410</v>
      </c>
      <c r="W3" s="153" t="s">
        <v>723</v>
      </c>
      <c r="X3" s="153"/>
      <c r="Y3" s="153"/>
      <c r="Z3" s="153"/>
      <c r="AA3" s="153"/>
      <c r="AB3" s="153"/>
      <c r="AC3" s="153"/>
      <c r="AD3" s="148" t="s">
        <v>828</v>
      </c>
      <c r="AE3" s="148"/>
      <c r="AF3" s="148"/>
    </row>
    <row r="4" spans="1:32" x14ac:dyDescent="0.15">
      <c r="A4" s="10" t="s">
        <v>582</v>
      </c>
      <c r="B4" s="1" t="s">
        <v>411</v>
      </c>
      <c r="C4" s="1" t="s">
        <v>412</v>
      </c>
      <c r="D4" s="148" t="s">
        <v>820</v>
      </c>
      <c r="E4" s="1" t="s">
        <v>413</v>
      </c>
      <c r="F4" s="1" t="s">
        <v>595</v>
      </c>
      <c r="G4" s="1" t="s">
        <v>414</v>
      </c>
      <c r="H4" s="1" t="s">
        <v>415</v>
      </c>
      <c r="I4" s="1" t="s">
        <v>416</v>
      </c>
      <c r="J4" s="1" t="s">
        <v>417</v>
      </c>
      <c r="K4" s="1" t="s">
        <v>418</v>
      </c>
      <c r="L4" s="1" t="s">
        <v>419</v>
      </c>
      <c r="M4" s="1" t="s">
        <v>420</v>
      </c>
      <c r="N4" s="1" t="s">
        <v>421</v>
      </c>
      <c r="O4" s="1" t="s">
        <v>596</v>
      </c>
      <c r="P4" s="23" t="s">
        <v>422</v>
      </c>
      <c r="Q4" s="56" t="s">
        <v>652</v>
      </c>
      <c r="R4" s="56" t="s">
        <v>653</v>
      </c>
      <c r="S4" s="56" t="s">
        <v>656</v>
      </c>
      <c r="T4" s="56" t="s">
        <v>658</v>
      </c>
      <c r="U4" s="23" t="s">
        <v>423</v>
      </c>
      <c r="V4" s="1" t="s">
        <v>597</v>
      </c>
      <c r="W4" s="154" t="s">
        <v>826</v>
      </c>
      <c r="X4" s="154"/>
      <c r="Y4" s="154"/>
      <c r="Z4" s="154"/>
      <c r="AA4" s="154"/>
      <c r="AB4" s="154"/>
      <c r="AC4" s="154"/>
      <c r="AD4" s="148" t="s">
        <v>831</v>
      </c>
      <c r="AE4" s="148"/>
      <c r="AF4" s="148"/>
    </row>
    <row r="5" spans="1:32" x14ac:dyDescent="0.15">
      <c r="A5" s="10" t="s">
        <v>562</v>
      </c>
      <c r="B5" s="1" t="s">
        <v>718</v>
      </c>
      <c r="C5" s="148" t="s">
        <v>822</v>
      </c>
      <c r="D5" s="148" t="s">
        <v>824</v>
      </c>
      <c r="E5" s="1" t="s">
        <v>717</v>
      </c>
      <c r="F5" s="10"/>
      <c r="G5" s="1" t="s">
        <v>719</v>
      </c>
      <c r="H5" s="1" t="s">
        <v>818</v>
      </c>
      <c r="I5" s="1" t="s">
        <v>817</v>
      </c>
      <c r="J5" s="100" t="s">
        <v>816</v>
      </c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" t="s">
        <v>721</v>
      </c>
      <c r="W5" s="154" t="s">
        <v>825</v>
      </c>
      <c r="X5" s="154"/>
      <c r="Y5" s="154"/>
      <c r="Z5" s="154"/>
      <c r="AA5" s="154"/>
      <c r="AB5" s="154"/>
      <c r="AC5" s="154"/>
      <c r="AD5" s="148" t="s">
        <v>827</v>
      </c>
      <c r="AE5" s="148"/>
      <c r="AF5" s="148"/>
    </row>
    <row r="6" spans="1:32" x14ac:dyDescent="0.15">
      <c r="A6" s="10"/>
      <c r="C6" s="148" t="s">
        <v>821</v>
      </c>
      <c r="D6" s="148" t="s">
        <v>823</v>
      </c>
      <c r="F6" s="10"/>
      <c r="G6" s="1" t="s">
        <v>720</v>
      </c>
    </row>
    <row r="7" spans="1:32" x14ac:dyDescent="0.15">
      <c r="B7" s="9" t="s">
        <v>598</v>
      </c>
    </row>
    <row r="8" spans="1:32" x14ac:dyDescent="0.15">
      <c r="B8" s="1" t="s">
        <v>399</v>
      </c>
      <c r="C8" s="1" t="s">
        <v>399</v>
      </c>
      <c r="D8" s="1" t="s">
        <v>399</v>
      </c>
      <c r="E8" s="1" t="s">
        <v>399</v>
      </c>
      <c r="F8" s="1" t="s">
        <v>399</v>
      </c>
      <c r="G8" s="1" t="s">
        <v>399</v>
      </c>
      <c r="H8" s="1" t="s">
        <v>399</v>
      </c>
      <c r="I8" s="1" t="s">
        <v>399</v>
      </c>
      <c r="J8" s="1" t="s">
        <v>399</v>
      </c>
      <c r="K8" s="1" t="s">
        <v>399</v>
      </c>
      <c r="L8" s="1" t="s">
        <v>399</v>
      </c>
      <c r="M8" s="1" t="s">
        <v>399</v>
      </c>
      <c r="N8" s="1" t="s">
        <v>399</v>
      </c>
      <c r="O8" s="2" t="s">
        <v>399</v>
      </c>
    </row>
    <row r="9" spans="1:32" ht="33" x14ac:dyDescent="0.15">
      <c r="A9" s="47" t="s">
        <v>583</v>
      </c>
      <c r="B9" s="1" t="s">
        <v>425</v>
      </c>
      <c r="C9" s="1" t="s">
        <v>426</v>
      </c>
      <c r="D9" s="1" t="s">
        <v>599</v>
      </c>
      <c r="E9" s="1" t="s">
        <v>428</v>
      </c>
      <c r="F9" s="1" t="s">
        <v>429</v>
      </c>
      <c r="G9" s="1" t="s">
        <v>430</v>
      </c>
      <c r="H9" s="1" t="s">
        <v>431</v>
      </c>
      <c r="I9" s="1" t="s">
        <v>432</v>
      </c>
      <c r="J9" s="1" t="s">
        <v>433</v>
      </c>
      <c r="K9" s="1" t="s">
        <v>619</v>
      </c>
      <c r="L9" s="1" t="s">
        <v>434</v>
      </c>
      <c r="M9" s="1" t="s">
        <v>641</v>
      </c>
      <c r="N9" s="1" t="s">
        <v>643</v>
      </c>
      <c r="O9" s="2" t="s">
        <v>642</v>
      </c>
      <c r="V9" s="23"/>
      <c r="W9" s="23"/>
      <c r="X9" s="23"/>
      <c r="Y9" s="23"/>
      <c r="Z9" s="23"/>
    </row>
    <row r="10" spans="1:32" ht="49.5" x14ac:dyDescent="0.15">
      <c r="A10" s="47" t="s">
        <v>584</v>
      </c>
      <c r="B10" s="1" t="s">
        <v>436</v>
      </c>
      <c r="C10" s="1" t="s">
        <v>724</v>
      </c>
      <c r="D10" s="1" t="s">
        <v>5</v>
      </c>
      <c r="E10" s="1" t="s">
        <v>7</v>
      </c>
      <c r="F10" s="1" t="s">
        <v>437</v>
      </c>
      <c r="G10" s="1" t="s">
        <v>4</v>
      </c>
      <c r="H10" s="1" t="s">
        <v>3</v>
      </c>
      <c r="I10" s="1" t="s">
        <v>438</v>
      </c>
      <c r="J10" s="1" t="s">
        <v>54</v>
      </c>
      <c r="K10" s="1" t="s">
        <v>439</v>
      </c>
      <c r="L10" s="1" t="s">
        <v>440</v>
      </c>
      <c r="M10" s="1" t="s">
        <v>441</v>
      </c>
      <c r="N10" s="1" t="s">
        <v>442</v>
      </c>
      <c r="O10" s="2" t="s">
        <v>443</v>
      </c>
      <c r="V10" s="23"/>
      <c r="W10" s="55"/>
      <c r="X10" s="55"/>
      <c r="Y10" s="23"/>
      <c r="Z10" s="23"/>
    </row>
    <row r="11" spans="1:32" x14ac:dyDescent="0.15">
      <c r="B11" s="1" t="s">
        <v>730</v>
      </c>
      <c r="V11" s="23"/>
      <c r="W11" s="55"/>
      <c r="X11" s="55"/>
      <c r="Y11" s="23"/>
      <c r="Z11" s="23"/>
    </row>
    <row r="12" spans="1:32" x14ac:dyDescent="0.15">
      <c r="B12" s="9" t="s">
        <v>600</v>
      </c>
      <c r="V12" s="23"/>
      <c r="W12" s="55"/>
      <c r="X12" s="55"/>
      <c r="Y12" s="23"/>
      <c r="Z12" s="23"/>
    </row>
    <row r="13" spans="1:32" x14ac:dyDescent="0.15">
      <c r="B13" s="1" t="s">
        <v>399</v>
      </c>
      <c r="C13" s="1" t="s">
        <v>399</v>
      </c>
      <c r="D13" s="1" t="s">
        <v>399</v>
      </c>
      <c r="E13" s="1" t="s">
        <v>399</v>
      </c>
      <c r="F13" s="1" t="s">
        <v>399</v>
      </c>
      <c r="G13" s="1" t="s">
        <v>399</v>
      </c>
      <c r="H13" s="1" t="s">
        <v>399</v>
      </c>
      <c r="I13" s="1" t="s">
        <v>399</v>
      </c>
      <c r="J13" s="1" t="s">
        <v>401</v>
      </c>
      <c r="K13" s="1" t="s">
        <v>398</v>
      </c>
      <c r="L13" s="1" t="s">
        <v>399</v>
      </c>
      <c r="M13" s="1" t="s">
        <v>399</v>
      </c>
      <c r="N13" s="1" t="s">
        <v>399</v>
      </c>
      <c r="V13" s="23"/>
      <c r="W13" s="55"/>
      <c r="X13" s="55"/>
      <c r="Y13" s="23"/>
      <c r="Z13" s="23"/>
    </row>
    <row r="14" spans="1:32" ht="49.5" x14ac:dyDescent="0.15">
      <c r="A14" s="47" t="s">
        <v>585</v>
      </c>
      <c r="B14" s="11" t="s">
        <v>624</v>
      </c>
      <c r="C14" s="1" t="s">
        <v>427</v>
      </c>
      <c r="D14" s="1" t="s">
        <v>428</v>
      </c>
      <c r="E14" s="1" t="s">
        <v>429</v>
      </c>
      <c r="F14" s="1" t="s">
        <v>430</v>
      </c>
      <c r="G14" s="1" t="s">
        <v>431</v>
      </c>
      <c r="H14" s="1" t="s">
        <v>432</v>
      </c>
      <c r="I14" s="1" t="s">
        <v>433</v>
      </c>
      <c r="J14" s="1" t="s">
        <v>736</v>
      </c>
      <c r="K14" s="15" t="s">
        <v>715</v>
      </c>
      <c r="L14" s="1" t="s">
        <v>699</v>
      </c>
      <c r="M14" s="1" t="s">
        <v>601</v>
      </c>
      <c r="N14" s="1" t="s">
        <v>602</v>
      </c>
      <c r="V14" s="23"/>
      <c r="W14" s="23"/>
      <c r="X14" s="23"/>
      <c r="Y14" s="23"/>
      <c r="Z14" s="23"/>
    </row>
    <row r="15" spans="1:32" x14ac:dyDescent="0.15">
      <c r="B15" s="11" t="s">
        <v>701</v>
      </c>
      <c r="C15" s="1" t="s">
        <v>5</v>
      </c>
      <c r="D15" s="1" t="s">
        <v>7</v>
      </c>
      <c r="E15" s="1" t="s">
        <v>437</v>
      </c>
      <c r="F15" s="1" t="s">
        <v>4</v>
      </c>
      <c r="G15" s="1" t="s">
        <v>3</v>
      </c>
      <c r="H15" s="1" t="s">
        <v>438</v>
      </c>
      <c r="I15" s="1" t="s">
        <v>54</v>
      </c>
      <c r="J15" s="1" t="s">
        <v>732</v>
      </c>
      <c r="K15" s="1" t="s">
        <v>603</v>
      </c>
      <c r="L15" s="1" t="s">
        <v>733</v>
      </c>
      <c r="M15" s="1" t="s">
        <v>682</v>
      </c>
      <c r="N15" s="1" t="s">
        <v>604</v>
      </c>
    </row>
    <row r="16" spans="1:32" x14ac:dyDescent="0.15">
      <c r="B16" s="58" t="s">
        <v>725</v>
      </c>
      <c r="K16" s="1" t="s">
        <v>605</v>
      </c>
    </row>
    <row r="17" spans="2:13" x14ac:dyDescent="0.15">
      <c r="B17" s="1" t="s">
        <v>726</v>
      </c>
      <c r="C17" s="1" t="s">
        <v>731</v>
      </c>
      <c r="D17" s="1" t="s">
        <v>731</v>
      </c>
      <c r="E17" s="1" t="s">
        <v>731</v>
      </c>
      <c r="F17" s="1" t="s">
        <v>731</v>
      </c>
      <c r="G17" s="1" t="s">
        <v>731</v>
      </c>
      <c r="H17" s="1" t="s">
        <v>731</v>
      </c>
      <c r="I17" s="1" t="s">
        <v>731</v>
      </c>
      <c r="J17" s="1" t="s">
        <v>737</v>
      </c>
      <c r="K17" s="15" t="s">
        <v>714</v>
      </c>
    </row>
    <row r="18" spans="2:13" x14ac:dyDescent="0.15">
      <c r="B18" s="1" t="s">
        <v>727</v>
      </c>
      <c r="L18" s="1" t="s">
        <v>734</v>
      </c>
      <c r="M18" s="1" t="s">
        <v>735</v>
      </c>
    </row>
    <row r="19" spans="2:13" x14ac:dyDescent="0.15">
      <c r="B19" s="1" t="s">
        <v>728</v>
      </c>
    </row>
    <row r="20" spans="2:13" x14ac:dyDescent="0.15">
      <c r="B20" s="1" t="s">
        <v>729</v>
      </c>
    </row>
    <row r="21" spans="2:13" x14ac:dyDescent="0.15">
      <c r="B21" s="152" t="s">
        <v>738</v>
      </c>
    </row>
  </sheetData>
  <mergeCells count="4">
    <mergeCell ref="J5:U5"/>
    <mergeCell ref="W3:AC3"/>
    <mergeCell ref="W4:AC4"/>
    <mergeCell ref="W5:AC5"/>
  </mergeCells>
  <phoneticPr fontId="2" type="noConversion"/>
  <hyperlinks>
    <hyperlink ref="B21" location="名词解释!H60" display="具体见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workbookViewId="0">
      <selection activeCell="AX20" sqref="AX20"/>
    </sheetView>
  </sheetViews>
  <sheetFormatPr defaultRowHeight="13.5" x14ac:dyDescent="0.15"/>
  <cols>
    <col min="1" max="1" width="26.625" customWidth="1"/>
  </cols>
  <sheetData>
    <row r="1" spans="1:50" s="1" customFormat="1" ht="16.5" x14ac:dyDescent="0.15">
      <c r="B1" s="2"/>
      <c r="C1" s="1" t="s">
        <v>243</v>
      </c>
    </row>
    <row r="2" spans="1:50" s="1" customFormat="1" ht="16.5" x14ac:dyDescent="0.15">
      <c r="C2" s="101" t="s">
        <v>46</v>
      </c>
      <c r="D2" s="101"/>
      <c r="E2" s="101"/>
      <c r="F2" s="101"/>
      <c r="G2" s="101" t="s">
        <v>45</v>
      </c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 t="s">
        <v>44</v>
      </c>
      <c r="V2" s="101"/>
      <c r="W2" s="101"/>
      <c r="X2" s="101"/>
      <c r="Y2" s="101"/>
      <c r="Z2" s="101"/>
      <c r="AA2" s="101"/>
      <c r="AB2" s="101"/>
      <c r="AC2" s="101"/>
      <c r="AD2" s="101"/>
      <c r="AE2" s="101" t="s">
        <v>43</v>
      </c>
      <c r="AF2" s="101"/>
      <c r="AG2" s="101"/>
      <c r="AH2" s="101"/>
      <c r="AI2" s="101"/>
      <c r="AJ2" s="101"/>
      <c r="AK2" s="101" t="s">
        <v>42</v>
      </c>
      <c r="AL2" s="101"/>
      <c r="AM2" s="101"/>
      <c r="AN2" s="101" t="s">
        <v>41</v>
      </c>
      <c r="AO2" s="101"/>
      <c r="AP2" s="101"/>
      <c r="AQ2" s="101"/>
      <c r="AR2" s="101"/>
      <c r="AS2" s="101"/>
      <c r="AT2" s="101"/>
      <c r="AU2" s="101"/>
      <c r="AV2" s="101"/>
      <c r="AW2" s="30" t="s">
        <v>40</v>
      </c>
      <c r="AX2" s="4"/>
    </row>
    <row r="3" spans="1:50" s="1" customFormat="1" ht="16.5" x14ac:dyDescent="0.15">
      <c r="A3" s="10" t="s">
        <v>566</v>
      </c>
      <c r="B3" s="1" t="s">
        <v>39</v>
      </c>
      <c r="C3" s="1" t="s">
        <v>38</v>
      </c>
      <c r="D3" s="1" t="s">
        <v>37</v>
      </c>
      <c r="E3" s="1" t="s">
        <v>218</v>
      </c>
      <c r="F3" s="1" t="s">
        <v>36</v>
      </c>
      <c r="G3" s="1" t="s">
        <v>7</v>
      </c>
      <c r="H3" s="11" t="s">
        <v>618</v>
      </c>
      <c r="I3" s="1" t="s">
        <v>219</v>
      </c>
      <c r="J3" s="1" t="s">
        <v>4</v>
      </c>
      <c r="K3" s="1" t="s">
        <v>3</v>
      </c>
      <c r="L3" s="1" t="s">
        <v>308</v>
      </c>
      <c r="M3" s="2" t="s">
        <v>34</v>
      </c>
      <c r="N3" s="2" t="s">
        <v>33</v>
      </c>
      <c r="O3" s="3" t="s">
        <v>32</v>
      </c>
      <c r="P3" s="2" t="s">
        <v>31</v>
      </c>
      <c r="Q3" s="1" t="s">
        <v>30</v>
      </c>
      <c r="R3" s="11" t="s">
        <v>54</v>
      </c>
      <c r="S3" s="2" t="s">
        <v>28</v>
      </c>
      <c r="T3" s="2" t="s">
        <v>27</v>
      </c>
      <c r="U3" s="2" t="s">
        <v>26</v>
      </c>
      <c r="V3" s="2" t="s">
        <v>25</v>
      </c>
      <c r="W3" s="2" t="s">
        <v>24</v>
      </c>
      <c r="X3" s="2" t="s">
        <v>23</v>
      </c>
      <c r="Y3" s="1" t="s">
        <v>83</v>
      </c>
      <c r="Z3" s="2" t="s">
        <v>22</v>
      </c>
      <c r="AA3" s="2" t="s">
        <v>21</v>
      </c>
      <c r="AB3" s="1" t="s">
        <v>82</v>
      </c>
      <c r="AC3" s="2" t="s">
        <v>20</v>
      </c>
      <c r="AD3" s="2" t="s">
        <v>19</v>
      </c>
      <c r="AE3" s="2" t="s">
        <v>446</v>
      </c>
      <c r="AF3" s="1" t="s">
        <v>115</v>
      </c>
      <c r="AG3" s="1" t="s">
        <v>17</v>
      </c>
      <c r="AH3" s="1" t="s">
        <v>16</v>
      </c>
      <c r="AI3" s="2" t="s">
        <v>15</v>
      </c>
      <c r="AJ3" s="2" t="s">
        <v>14</v>
      </c>
      <c r="AK3" s="2" t="s">
        <v>13</v>
      </c>
      <c r="AL3" s="2" t="s">
        <v>12</v>
      </c>
      <c r="AM3" s="2" t="s">
        <v>11</v>
      </c>
      <c r="AN3" s="1" t="s">
        <v>10</v>
      </c>
      <c r="AO3" s="1" t="s">
        <v>9</v>
      </c>
      <c r="AP3" s="1" t="s">
        <v>8</v>
      </c>
      <c r="AQ3" s="1" t="s">
        <v>7</v>
      </c>
      <c r="AR3" s="1" t="s">
        <v>6</v>
      </c>
      <c r="AS3" s="1" t="s">
        <v>5</v>
      </c>
      <c r="AT3" s="1" t="s">
        <v>4</v>
      </c>
      <c r="AU3" s="1" t="s">
        <v>3</v>
      </c>
      <c r="AV3" s="1" t="s">
        <v>2</v>
      </c>
      <c r="AW3" s="1" t="s">
        <v>1</v>
      </c>
    </row>
    <row r="4" spans="1:50" s="1" customFormat="1" ht="16.5" x14ac:dyDescent="0.15">
      <c r="A4" s="10" t="s">
        <v>617</v>
      </c>
    </row>
    <row r="5" spans="1:50" s="1" customFormat="1" ht="16.5" x14ac:dyDescent="0.15">
      <c r="B5" s="1" t="s">
        <v>132</v>
      </c>
      <c r="G5" s="1" t="s">
        <v>235</v>
      </c>
      <c r="H5" s="1" t="s">
        <v>235</v>
      </c>
      <c r="I5" s="1" t="s">
        <v>235</v>
      </c>
      <c r="J5" s="1" t="s">
        <v>235</v>
      </c>
      <c r="K5" s="1" t="s">
        <v>235</v>
      </c>
      <c r="R5" s="1" t="s">
        <v>234</v>
      </c>
      <c r="AW5" s="1" t="s">
        <v>392</v>
      </c>
    </row>
    <row r="6" spans="1:50" s="1" customFormat="1" ht="16.5" x14ac:dyDescent="0.15">
      <c r="B6" s="1" t="s">
        <v>133</v>
      </c>
      <c r="G6" s="1" t="s">
        <v>234</v>
      </c>
      <c r="H6" s="1" t="s">
        <v>234</v>
      </c>
      <c r="I6" s="1" t="s">
        <v>234</v>
      </c>
      <c r="J6" s="1" t="s">
        <v>234</v>
      </c>
      <c r="K6" s="1" t="s">
        <v>240</v>
      </c>
      <c r="R6" s="1" t="s">
        <v>240</v>
      </c>
    </row>
    <row r="7" spans="1:50" s="1" customFormat="1" ht="16.5" x14ac:dyDescent="0.15">
      <c r="B7" s="1" t="s">
        <v>134</v>
      </c>
      <c r="C7" s="1" t="s">
        <v>235</v>
      </c>
      <c r="D7" s="1" t="s">
        <v>235</v>
      </c>
      <c r="E7" s="1" t="s">
        <v>235</v>
      </c>
      <c r="F7" s="1" t="s">
        <v>235</v>
      </c>
    </row>
    <row r="8" spans="1:50" s="1" customFormat="1" ht="16.5" x14ac:dyDescent="0.15">
      <c r="B8" s="1" t="s">
        <v>135</v>
      </c>
      <c r="AN8" s="1" t="s">
        <v>234</v>
      </c>
      <c r="AO8" s="1" t="s">
        <v>234</v>
      </c>
      <c r="AP8" s="1" t="s">
        <v>234</v>
      </c>
    </row>
    <row r="9" spans="1:50" s="1" customFormat="1" ht="16.5" x14ac:dyDescent="0.15">
      <c r="B9" s="1" t="s">
        <v>120</v>
      </c>
      <c r="G9" s="1" t="s">
        <v>234</v>
      </c>
      <c r="H9" s="1" t="s">
        <v>234</v>
      </c>
      <c r="I9" s="1" t="s">
        <v>234</v>
      </c>
      <c r="J9" s="1" t="s">
        <v>234</v>
      </c>
      <c r="K9" s="1" t="s">
        <v>234</v>
      </c>
    </row>
    <row r="10" spans="1:50" s="1" customFormat="1" ht="16.5" x14ac:dyDescent="0.15">
      <c r="B10" s="1" t="s">
        <v>136</v>
      </c>
      <c r="G10" s="1" t="s">
        <v>235</v>
      </c>
      <c r="H10" s="1" t="s">
        <v>235</v>
      </c>
      <c r="I10" s="1" t="s">
        <v>235</v>
      </c>
      <c r="J10" s="1" t="s">
        <v>235</v>
      </c>
      <c r="K10" s="1" t="s">
        <v>235</v>
      </c>
    </row>
    <row r="11" spans="1:50" s="1" customFormat="1" ht="16.5" x14ac:dyDescent="0.15">
      <c r="B11" s="1" t="s">
        <v>137</v>
      </c>
      <c r="G11" s="1" t="s">
        <v>241</v>
      </c>
      <c r="H11" s="1" t="s">
        <v>241</v>
      </c>
      <c r="I11" s="1" t="s">
        <v>241</v>
      </c>
      <c r="J11" s="1" t="s">
        <v>241</v>
      </c>
      <c r="K11" s="1" t="s">
        <v>241</v>
      </c>
      <c r="L11" s="1" t="s">
        <v>234</v>
      </c>
      <c r="O11" s="1" t="s">
        <v>234</v>
      </c>
      <c r="Q11" s="1" t="s">
        <v>234</v>
      </c>
      <c r="R11" s="1" t="s">
        <v>234</v>
      </c>
      <c r="Y11" s="1" t="s">
        <v>234</v>
      </c>
      <c r="AB11" s="1" t="s">
        <v>234</v>
      </c>
      <c r="AF11" s="1" t="s">
        <v>234</v>
      </c>
      <c r="AG11" s="1" t="s">
        <v>234</v>
      </c>
      <c r="AH11" s="1" t="s">
        <v>234</v>
      </c>
    </row>
    <row r="12" spans="1:50" s="1" customFormat="1" ht="16.5" x14ac:dyDescent="0.15">
      <c r="A12" s="10" t="s">
        <v>567</v>
      </c>
      <c r="B12" s="1" t="s">
        <v>138</v>
      </c>
      <c r="G12" s="1" t="s">
        <v>235</v>
      </c>
      <c r="H12" s="1" t="s">
        <v>235</v>
      </c>
      <c r="I12" s="1" t="s">
        <v>235</v>
      </c>
      <c r="J12" s="1" t="s">
        <v>235</v>
      </c>
      <c r="K12" s="1" t="s">
        <v>235</v>
      </c>
    </row>
    <row r="13" spans="1:50" s="1" customFormat="1" ht="16.5" x14ac:dyDescent="0.15">
      <c r="A13" s="10" t="s">
        <v>568</v>
      </c>
      <c r="B13" s="1" t="s">
        <v>251</v>
      </c>
      <c r="G13" s="1" t="s">
        <v>616</v>
      </c>
      <c r="L13" s="1" t="s">
        <v>234</v>
      </c>
      <c r="O13" s="1" t="s">
        <v>234</v>
      </c>
      <c r="Q13" s="1" t="s">
        <v>234</v>
      </c>
      <c r="R13" s="1" t="s">
        <v>234</v>
      </c>
      <c r="Y13" s="1" t="s">
        <v>234</v>
      </c>
      <c r="AB13" s="1" t="s">
        <v>234</v>
      </c>
      <c r="AF13" s="1" t="s">
        <v>234</v>
      </c>
      <c r="AG13" s="1" t="s">
        <v>234</v>
      </c>
      <c r="AH13" s="1" t="s">
        <v>234</v>
      </c>
    </row>
    <row r="14" spans="1:50" s="1" customFormat="1" ht="16.5" x14ac:dyDescent="0.15">
      <c r="B14" s="1" t="s">
        <v>51</v>
      </c>
      <c r="G14" s="1" t="s">
        <v>234</v>
      </c>
      <c r="H14" s="1" t="s">
        <v>234</v>
      </c>
      <c r="I14" s="1" t="s">
        <v>234</v>
      </c>
      <c r="J14" s="1" t="s">
        <v>234</v>
      </c>
      <c r="K14" s="1" t="s">
        <v>240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B18" s="1" t="s">
        <v>142</v>
      </c>
      <c r="AQ18" s="1" t="s">
        <v>234</v>
      </c>
      <c r="AR18" s="1" t="s">
        <v>234</v>
      </c>
      <c r="AS18" s="1" t="s">
        <v>234</v>
      </c>
      <c r="AT18" s="1" t="s">
        <v>234</v>
      </c>
      <c r="AU18" s="1" t="s">
        <v>234</v>
      </c>
      <c r="AV18" s="1" t="s">
        <v>234</v>
      </c>
      <c r="AW18" s="1" t="s">
        <v>234</v>
      </c>
    </row>
    <row r="19" spans="1:49" s="1" customFormat="1" ht="16.5" x14ac:dyDescent="0.15">
      <c r="B19" s="1" t="s">
        <v>141</v>
      </c>
      <c r="AQ19" s="1" t="s">
        <v>234</v>
      </c>
      <c r="AR19" s="1" t="s">
        <v>234</v>
      </c>
      <c r="AS19" s="1" t="s">
        <v>234</v>
      </c>
      <c r="AT19" s="1" t="s">
        <v>234</v>
      </c>
      <c r="AU19" s="1" t="s">
        <v>234</v>
      </c>
      <c r="AV19" s="1" t="s">
        <v>234</v>
      </c>
    </row>
    <row r="20" spans="1:49" s="1" customFormat="1" ht="16.5" x14ac:dyDescent="0.15">
      <c r="B20" s="1" t="s">
        <v>140</v>
      </c>
      <c r="AQ20" s="1" t="s">
        <v>234</v>
      </c>
      <c r="AR20" s="1" t="s">
        <v>234</v>
      </c>
      <c r="AS20" s="1" t="s">
        <v>234</v>
      </c>
      <c r="AT20" s="1" t="s">
        <v>234</v>
      </c>
      <c r="AU20" s="1" t="s">
        <v>234</v>
      </c>
      <c r="AV20" s="1" t="s">
        <v>234</v>
      </c>
    </row>
    <row r="21" spans="1:49" s="1" customFormat="1" ht="16.5" x14ac:dyDescent="0.15">
      <c r="B21" s="1" t="s">
        <v>0</v>
      </c>
      <c r="AO21" s="1" t="s">
        <v>234</v>
      </c>
    </row>
    <row r="22" spans="1:49" s="1" customFormat="1" ht="16.5" x14ac:dyDescent="0.15">
      <c r="B22" s="1" t="s">
        <v>106</v>
      </c>
      <c r="AQ22" s="1" t="s">
        <v>234</v>
      </c>
      <c r="AR22" s="1" t="s">
        <v>234</v>
      </c>
      <c r="AS22" s="1" t="s">
        <v>234</v>
      </c>
      <c r="AT22" s="1" t="s">
        <v>234</v>
      </c>
      <c r="AU22" s="1" t="s">
        <v>234</v>
      </c>
      <c r="AV22" s="1" t="s">
        <v>234</v>
      </c>
    </row>
    <row r="23" spans="1:49" s="1" customFormat="1" ht="16.5" x14ac:dyDescent="0.15">
      <c r="B23" s="1" t="s">
        <v>119</v>
      </c>
      <c r="AQ23" s="1" t="s">
        <v>234</v>
      </c>
      <c r="AR23" s="1" t="s">
        <v>234</v>
      </c>
      <c r="AT23" s="1" t="s">
        <v>234</v>
      </c>
      <c r="AU23" s="1" t="s">
        <v>234</v>
      </c>
    </row>
    <row r="24" spans="1:49" s="1" customFormat="1" ht="16.5" x14ac:dyDescent="0.15"/>
    <row r="25" spans="1:49" s="1" customFormat="1" ht="16.5" x14ac:dyDescent="0.15">
      <c r="B25" s="1" t="s">
        <v>234</v>
      </c>
      <c r="C25" s="1" t="s">
        <v>131</v>
      </c>
    </row>
    <row r="26" spans="1:49" s="1" customFormat="1" ht="16.5" x14ac:dyDescent="0.15">
      <c r="A26" s="47"/>
      <c r="B26" s="1" t="s">
        <v>241</v>
      </c>
      <c r="C26" s="1" t="s">
        <v>130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AN2:AV2"/>
    <mergeCell ref="C2:F2"/>
    <mergeCell ref="G2:T2"/>
    <mergeCell ref="U2:AD2"/>
    <mergeCell ref="AE2:AJ2"/>
    <mergeCell ref="AK2:AM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0"/>
  <sheetViews>
    <sheetView workbookViewId="0">
      <selection activeCell="C7" sqref="C7"/>
    </sheetView>
  </sheetViews>
  <sheetFormatPr defaultRowHeight="16.5" x14ac:dyDescent="0.15"/>
  <cols>
    <col min="1" max="1" width="38.375" style="1" customWidth="1"/>
    <col min="2" max="2" width="29.625" style="1" customWidth="1"/>
    <col min="3" max="3" width="11.625" style="1" customWidth="1"/>
    <col min="4" max="5" width="9" style="1"/>
    <col min="6" max="6" width="12.125" style="1" customWidth="1"/>
    <col min="7" max="7" width="9" style="1"/>
    <col min="8" max="8" width="11.625" style="1" customWidth="1"/>
    <col min="9" max="9" width="9" style="1"/>
    <col min="10" max="10" width="13.75" style="1" customWidth="1"/>
    <col min="11" max="17" width="9" style="1"/>
    <col min="18" max="18" width="11" style="1" customWidth="1"/>
    <col min="19" max="28" width="9" style="1"/>
    <col min="29" max="29" width="26.875" style="1" customWidth="1"/>
    <col min="30" max="30" width="32.625" style="1" customWidth="1"/>
    <col min="31" max="31" width="80.625" style="1" customWidth="1"/>
    <col min="32" max="32" width="108.875" style="1" customWidth="1"/>
    <col min="33" max="33" width="9" style="1"/>
    <col min="34" max="34" width="15.375" style="1" customWidth="1"/>
    <col min="35" max="35" width="14" style="1" customWidth="1"/>
    <col min="36" max="36" width="14.125" style="1" customWidth="1"/>
    <col min="37" max="37" width="9" style="1"/>
    <col min="38" max="38" width="15.5" style="1" customWidth="1"/>
    <col min="39" max="39" width="12.625" style="1" customWidth="1"/>
    <col min="40" max="40" width="14.5" style="1" customWidth="1"/>
    <col min="41" max="41" width="9" style="1"/>
    <col min="42" max="42" width="12.75" style="1" customWidth="1"/>
    <col min="43" max="43" width="11.875" style="1" customWidth="1"/>
    <col min="44" max="44" width="16.125" style="1" customWidth="1"/>
    <col min="45" max="53" width="9" style="1"/>
    <col min="54" max="54" width="13.25" style="1" customWidth="1"/>
    <col min="55" max="55" width="13.375" style="1" customWidth="1"/>
    <col min="56" max="56" width="13.5" style="1" customWidth="1"/>
    <col min="57" max="61" width="9" style="1"/>
    <col min="62" max="62" width="11.25" style="1" customWidth="1"/>
    <col min="63" max="63" width="12.75" style="1" customWidth="1"/>
    <col min="64" max="16384" width="9" style="1"/>
  </cols>
  <sheetData>
    <row r="1" spans="3:30" x14ac:dyDescent="0.15">
      <c r="C1" s="9" t="s">
        <v>150</v>
      </c>
    </row>
    <row r="2" spans="3:30" x14ac:dyDescent="0.15">
      <c r="C2" s="1" t="s">
        <v>160</v>
      </c>
      <c r="D2" s="1" t="s">
        <v>587</v>
      </c>
    </row>
    <row r="3" spans="3:30" x14ac:dyDescent="0.15">
      <c r="D3" s="6" t="s">
        <v>88</v>
      </c>
    </row>
    <row r="4" spans="3:30" x14ac:dyDescent="0.15">
      <c r="D4" s="6" t="s">
        <v>89</v>
      </c>
    </row>
    <row r="5" spans="3:30" x14ac:dyDescent="0.15">
      <c r="D5" s="6" t="s">
        <v>90</v>
      </c>
    </row>
    <row r="6" spans="3:30" x14ac:dyDescent="0.15">
      <c r="D6" s="6"/>
    </row>
    <row r="7" spans="3:30" x14ac:dyDescent="0.15">
      <c r="C7" s="1" t="s">
        <v>118</v>
      </c>
      <c r="D7" s="81" t="s">
        <v>800</v>
      </c>
      <c r="E7" s="5"/>
      <c r="F7" s="5"/>
      <c r="G7" s="5"/>
      <c r="H7" s="5" t="s">
        <v>801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3:30" x14ac:dyDescent="0.15">
      <c r="D8" s="1" t="s">
        <v>739</v>
      </c>
    </row>
    <row r="9" spans="3:30" x14ac:dyDescent="0.15">
      <c r="D9" s="6" t="s">
        <v>84</v>
      </c>
    </row>
    <row r="10" spans="3:30" x14ac:dyDescent="0.15">
      <c r="D10" s="6" t="s">
        <v>85</v>
      </c>
    </row>
    <row r="11" spans="3:30" x14ac:dyDescent="0.15">
      <c r="D11" s="6" t="s">
        <v>86</v>
      </c>
    </row>
    <row r="12" spans="3:30" x14ac:dyDescent="0.15">
      <c r="D12" s="6"/>
    </row>
    <row r="13" spans="3:30" x14ac:dyDescent="0.15">
      <c r="C13" s="14" t="s">
        <v>197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3:30" x14ac:dyDescent="0.15">
      <c r="C14" s="15"/>
      <c r="D14" s="15" t="s">
        <v>202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3:30" x14ac:dyDescent="0.15">
      <c r="C15" s="15"/>
      <c r="D15" s="15" t="s">
        <v>203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3:30" x14ac:dyDescent="0.15">
      <c r="C16" s="15"/>
      <c r="D16" s="15" t="s">
        <v>740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49" x14ac:dyDescent="0.15">
      <c r="C17" s="15"/>
      <c r="D17" s="15" t="s">
        <v>198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49" x14ac:dyDescent="0.15">
      <c r="C18" s="15"/>
      <c r="D18" s="15" t="s">
        <v>199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49" x14ac:dyDescent="0.15">
      <c r="C19" s="15"/>
      <c r="D19" s="15" t="s">
        <v>200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49" x14ac:dyDescent="0.15">
      <c r="C20" s="7"/>
      <c r="D20" s="7" t="s">
        <v>201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9" s="3" customFormat="1" x14ac:dyDescent="0.15"/>
    <row r="22" spans="1:49" s="3" customFormat="1" x14ac:dyDescent="0.15">
      <c r="A22" s="10" t="s">
        <v>588</v>
      </c>
      <c r="C22" s="11" t="s">
        <v>54</v>
      </c>
    </row>
    <row r="23" spans="1:49" s="3" customFormat="1" x14ac:dyDescent="0.15">
      <c r="D23" s="3" t="s">
        <v>244</v>
      </c>
    </row>
    <row r="24" spans="1:49" s="3" customFormat="1" x14ac:dyDescent="0.15"/>
    <row r="25" spans="1:49" s="3" customFormat="1" x14ac:dyDescent="0.15"/>
    <row r="26" spans="1:49" x14ac:dyDescent="0.15"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4"/>
      <c r="AU26" s="4"/>
      <c r="AV26" s="4"/>
      <c r="AW26" s="4"/>
    </row>
    <row r="27" spans="1:49" x14ac:dyDescent="0.15">
      <c r="C27" s="9" t="s">
        <v>189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4"/>
      <c r="AU27" s="4"/>
      <c r="AV27" s="4"/>
      <c r="AW27" s="4"/>
    </row>
    <row r="28" spans="1:49" x14ac:dyDescent="0.15">
      <c r="C28" s="128" t="s">
        <v>151</v>
      </c>
      <c r="D28" s="128"/>
      <c r="E28" s="128" t="s">
        <v>152</v>
      </c>
      <c r="F28" s="128"/>
      <c r="G28" s="128" t="s">
        <v>153</v>
      </c>
      <c r="H28" s="128"/>
      <c r="I28" s="128" t="s">
        <v>154</v>
      </c>
      <c r="J28" s="128"/>
      <c r="K28" s="128" t="s">
        <v>155</v>
      </c>
      <c r="L28" s="128"/>
      <c r="M28" s="120" t="s">
        <v>156</v>
      </c>
      <c r="N28" s="120"/>
      <c r="O28" s="120" t="s">
        <v>157</v>
      </c>
      <c r="P28" s="120"/>
      <c r="Q28" s="120" t="s">
        <v>178</v>
      </c>
      <c r="R28" s="120"/>
      <c r="S28" s="120" t="s">
        <v>179</v>
      </c>
      <c r="T28" s="120"/>
      <c r="U28" s="120" t="s">
        <v>180</v>
      </c>
      <c r="V28" s="120"/>
      <c r="W28" s="120" t="s">
        <v>181</v>
      </c>
      <c r="X28" s="120"/>
      <c r="Y28" s="120" t="s">
        <v>191</v>
      </c>
      <c r="Z28" s="120"/>
      <c r="AA28" s="120" t="s">
        <v>211</v>
      </c>
      <c r="AB28" s="120"/>
      <c r="AC28" s="120" t="s">
        <v>158</v>
      </c>
      <c r="AD28" s="120"/>
      <c r="AE28" s="127" t="s">
        <v>159</v>
      </c>
      <c r="AF28" s="127"/>
    </row>
    <row r="29" spans="1:49" x14ac:dyDescent="0.15">
      <c r="C29" s="125" t="s">
        <v>161</v>
      </c>
      <c r="D29" s="125"/>
      <c r="E29" s="109" t="s">
        <v>164</v>
      </c>
      <c r="F29" s="109"/>
      <c r="G29" s="124"/>
      <c r="H29" s="124"/>
      <c r="I29" s="125"/>
      <c r="J29" s="125"/>
      <c r="K29" s="125"/>
      <c r="L29" s="125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9"/>
      <c r="Z29" s="130"/>
      <c r="AA29" s="122"/>
      <c r="AB29" s="123"/>
      <c r="AC29" s="121" t="s">
        <v>162</v>
      </c>
      <c r="AD29" s="121"/>
      <c r="AE29" s="126" t="str">
        <f>CONCATENATE(E29)</f>
        <v>怪物装备本身附加命中率</v>
      </c>
      <c r="AF29" s="126"/>
    </row>
    <row r="30" spans="1:49" x14ac:dyDescent="0.15">
      <c r="C30" s="18"/>
      <c r="D30" s="18"/>
      <c r="E30" s="19"/>
      <c r="F30" s="19"/>
      <c r="G30" s="20"/>
      <c r="H30" s="20"/>
      <c r="I30" s="18"/>
      <c r="J30" s="18"/>
      <c r="K30" s="18"/>
      <c r="L30" s="18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</row>
    <row r="31" spans="1:49" s="23" customFormat="1" x14ac:dyDescent="0.15">
      <c r="C31" s="24" t="s">
        <v>188</v>
      </c>
      <c r="D31" s="24"/>
      <c r="E31" s="25"/>
      <c r="F31" s="25"/>
      <c r="G31" s="20"/>
      <c r="H31" s="20"/>
      <c r="I31" s="24"/>
      <c r="J31" s="24"/>
      <c r="K31" s="24"/>
      <c r="L31" s="24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7"/>
      <c r="AF31" s="27"/>
    </row>
    <row r="32" spans="1:49" x14ac:dyDescent="0.15">
      <c r="C32" s="128" t="s">
        <v>151</v>
      </c>
      <c r="D32" s="128"/>
      <c r="E32" s="128" t="s">
        <v>152</v>
      </c>
      <c r="F32" s="128"/>
      <c r="G32" s="128" t="s">
        <v>153</v>
      </c>
      <c r="H32" s="128"/>
      <c r="I32" s="128" t="s">
        <v>154</v>
      </c>
      <c r="J32" s="128"/>
      <c r="K32" s="128" t="s">
        <v>155</v>
      </c>
      <c r="L32" s="128"/>
      <c r="M32" s="120" t="s">
        <v>156</v>
      </c>
      <c r="N32" s="120"/>
      <c r="O32" s="120" t="s">
        <v>157</v>
      </c>
      <c r="P32" s="120"/>
      <c r="Q32" s="120" t="s">
        <v>178</v>
      </c>
      <c r="R32" s="120"/>
      <c r="S32" s="120" t="s">
        <v>179</v>
      </c>
      <c r="T32" s="120"/>
      <c r="U32" s="120" t="s">
        <v>180</v>
      </c>
      <c r="V32" s="120"/>
      <c r="W32" s="120" t="s">
        <v>181</v>
      </c>
      <c r="X32" s="120"/>
      <c r="Y32" s="120" t="s">
        <v>191</v>
      </c>
      <c r="Z32" s="120"/>
      <c r="AA32" s="120" t="s">
        <v>211</v>
      </c>
      <c r="AB32" s="120"/>
      <c r="AC32" s="120" t="s">
        <v>158</v>
      </c>
      <c r="AD32" s="120"/>
      <c r="AE32" s="127" t="s">
        <v>159</v>
      </c>
      <c r="AF32" s="127"/>
    </row>
    <row r="33" spans="1:32" x14ac:dyDescent="0.15">
      <c r="B33" s="10" t="s">
        <v>664</v>
      </c>
      <c r="C33" s="125" t="s">
        <v>122</v>
      </c>
      <c r="D33" s="125"/>
      <c r="E33" s="109" t="s">
        <v>190</v>
      </c>
      <c r="F33" s="109"/>
      <c r="G33" s="109" t="s">
        <v>165</v>
      </c>
      <c r="H33" s="109"/>
      <c r="I33" s="109" t="s">
        <v>163</v>
      </c>
      <c r="J33" s="109"/>
      <c r="K33" s="109"/>
      <c r="L33" s="109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17"/>
      <c r="Z33" s="117"/>
      <c r="AA33" s="110"/>
      <c r="AB33" s="110"/>
      <c r="AC33" s="103" t="s">
        <v>490</v>
      </c>
      <c r="AD33" s="103"/>
      <c r="AE33" s="102" t="str">
        <f>CONCATENATE(E33,"+",G33,"-",I33)</f>
        <v>固有暴击率+攻击方装备本身附加暴击率-防御方装备本身附加暴击抗性</v>
      </c>
      <c r="AF33" s="102"/>
    </row>
    <row r="34" spans="1:32" x14ac:dyDescent="0.15">
      <c r="A34" s="10" t="s">
        <v>569</v>
      </c>
      <c r="C34" s="125" t="s">
        <v>124</v>
      </c>
      <c r="D34" s="125"/>
      <c r="E34" s="109" t="s">
        <v>166</v>
      </c>
      <c r="F34" s="109"/>
      <c r="G34" s="111" t="s">
        <v>192</v>
      </c>
      <c r="H34" s="111"/>
      <c r="I34" s="109" t="s">
        <v>167</v>
      </c>
      <c r="J34" s="109"/>
      <c r="K34" s="50" t="s">
        <v>168</v>
      </c>
      <c r="L34" s="50"/>
      <c r="M34" s="50" t="s">
        <v>169</v>
      </c>
      <c r="N34" s="50"/>
      <c r="O34" s="50" t="s">
        <v>170</v>
      </c>
      <c r="P34" s="50"/>
      <c r="Q34" s="49" t="s">
        <v>171</v>
      </c>
      <c r="R34" s="49"/>
      <c r="S34" s="109"/>
      <c r="T34" s="109"/>
      <c r="U34" s="103"/>
      <c r="V34" s="103"/>
      <c r="W34" s="103"/>
      <c r="X34" s="103"/>
      <c r="Y34" s="117"/>
      <c r="Z34" s="117"/>
      <c r="AA34" s="110"/>
      <c r="AB34" s="110"/>
      <c r="AC34" s="103" t="s">
        <v>536</v>
      </c>
      <c r="AD34" s="103"/>
      <c r="AE34" s="102" t="str">
        <f>CONCATENATE(E34,"+",G34,"+",I34,"+",M34,"+",O34,"+",Q34,"+",K34)</f>
        <v>怪物本身力量+怪物升星附加力量+装备本身附加力量+装备进阶附加力量+装备镶嵌附加力量+人物装备附加力量+装备强化附加力量</v>
      </c>
      <c r="AF34" s="102"/>
    </row>
    <row r="35" spans="1:32" ht="16.5" customHeight="1" x14ac:dyDescent="0.15">
      <c r="A35" s="10" t="s">
        <v>570</v>
      </c>
      <c r="C35" s="125" t="s">
        <v>125</v>
      </c>
      <c r="D35" s="125"/>
      <c r="E35" s="109" t="s">
        <v>172</v>
      </c>
      <c r="F35" s="109"/>
      <c r="G35" s="111" t="s">
        <v>193</v>
      </c>
      <c r="H35" s="111"/>
      <c r="I35" s="109" t="s">
        <v>173</v>
      </c>
      <c r="J35" s="109"/>
      <c r="K35" s="50" t="s">
        <v>174</v>
      </c>
      <c r="L35" s="50"/>
      <c r="M35" s="50" t="s">
        <v>175</v>
      </c>
      <c r="N35" s="50"/>
      <c r="O35" s="50" t="s">
        <v>176</v>
      </c>
      <c r="P35" s="50"/>
      <c r="Q35" s="49" t="s">
        <v>177</v>
      </c>
      <c r="R35" s="49"/>
      <c r="S35" s="109"/>
      <c r="T35" s="109"/>
      <c r="U35" s="103"/>
      <c r="V35" s="103"/>
      <c r="W35" s="103"/>
      <c r="X35" s="103"/>
      <c r="Y35" s="117"/>
      <c r="Z35" s="117"/>
      <c r="AA35" s="110"/>
      <c r="AB35" s="110"/>
      <c r="AC35" s="103" t="s">
        <v>536</v>
      </c>
      <c r="AD35" s="103"/>
      <c r="AE35" s="102" t="str">
        <f>CONCATENATE(E35,"+",G35,"+",I35,"+",M35,"+",O35,"+",Q35,"+",K35)</f>
        <v>怪物本身智力+怪物升星附加智力+装备本身附加智力+装备进阶附加智力+装备镶嵌附加智力+人物装备附加智力+装备强化附加智力</v>
      </c>
      <c r="AF35" s="102"/>
    </row>
    <row r="36" spans="1:32" x14ac:dyDescent="0.15">
      <c r="A36" s="10" t="s">
        <v>589</v>
      </c>
      <c r="C36" s="125" t="s">
        <v>91</v>
      </c>
      <c r="D36" s="125"/>
      <c r="E36" s="109" t="s">
        <v>182</v>
      </c>
      <c r="F36" s="109"/>
      <c r="G36" s="111" t="s">
        <v>194</v>
      </c>
      <c r="H36" s="111"/>
      <c r="I36" s="109" t="s">
        <v>183</v>
      </c>
      <c r="J36" s="109"/>
      <c r="K36" s="50" t="s">
        <v>184</v>
      </c>
      <c r="L36" s="50"/>
      <c r="M36" s="50" t="s">
        <v>185</v>
      </c>
      <c r="N36" s="50"/>
      <c r="O36" s="50" t="s">
        <v>186</v>
      </c>
      <c r="P36" s="50"/>
      <c r="Q36" s="49" t="s">
        <v>187</v>
      </c>
      <c r="R36" s="49"/>
      <c r="S36" s="49" t="s">
        <v>502</v>
      </c>
      <c r="T36" s="49"/>
      <c r="U36" s="49" t="s">
        <v>503</v>
      </c>
      <c r="V36" s="49"/>
      <c r="W36" s="49" t="s">
        <v>504</v>
      </c>
      <c r="X36" s="49"/>
      <c r="Y36" s="49" t="s">
        <v>505</v>
      </c>
      <c r="Z36" s="49"/>
      <c r="AA36" s="109" t="s">
        <v>506</v>
      </c>
      <c r="AB36" s="109"/>
      <c r="AC36" s="103" t="s">
        <v>216</v>
      </c>
      <c r="AD36" s="103"/>
      <c r="AE36" s="102" t="str">
        <f>CONCATENATE("(",E36,"+",G36,"+",I36,"+",M36,"+",O36,"+",Q36,"+",K36,")","*","（","1","+",S36,")","*","(","1","+",U36,"+",W36,"+",Y36,"+",AA36,")")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F36" s="102"/>
    </row>
    <row r="37" spans="1:32" ht="16.5" customHeight="1" x14ac:dyDescent="0.15">
      <c r="A37" s="10" t="s">
        <v>571</v>
      </c>
      <c r="C37" s="125" t="s">
        <v>702</v>
      </c>
      <c r="D37" s="125"/>
      <c r="E37" s="109" t="s">
        <v>182</v>
      </c>
      <c r="F37" s="109"/>
      <c r="G37" s="111" t="s">
        <v>194</v>
      </c>
      <c r="H37" s="111"/>
      <c r="I37" s="109" t="s">
        <v>183</v>
      </c>
      <c r="J37" s="109"/>
      <c r="K37" s="50" t="s">
        <v>184</v>
      </c>
      <c r="L37" s="50"/>
      <c r="M37" s="50" t="s">
        <v>185</v>
      </c>
      <c r="N37" s="50"/>
      <c r="O37" s="50" t="s">
        <v>186</v>
      </c>
      <c r="P37" s="50"/>
      <c r="Q37" s="49" t="s">
        <v>187</v>
      </c>
      <c r="R37" s="49"/>
      <c r="S37" s="106"/>
      <c r="T37" s="107"/>
      <c r="U37" s="110"/>
      <c r="V37" s="110"/>
      <c r="W37" s="110"/>
      <c r="X37" s="110"/>
      <c r="Y37" s="110"/>
      <c r="Z37" s="110"/>
      <c r="AA37" s="109"/>
      <c r="AB37" s="109"/>
      <c r="AC37" s="103" t="s">
        <v>536</v>
      </c>
      <c r="AD37" s="103"/>
      <c r="AE37" s="102" t="str">
        <f>CONCATENATE(E37,"+",G37,"+",I37,"+",M37,"+",O37,"+",Q37,"+",K37)</f>
        <v>怪物本身防御力+怪物升星附加防御力+装备本身附加防御力+装备进阶附加防御力+装备镶嵌附加防御力+人物装备附加防御力+装备强化附加防御力</v>
      </c>
      <c r="AF37" s="102"/>
    </row>
    <row r="38" spans="1:32" x14ac:dyDescent="0.15">
      <c r="A38" s="10"/>
      <c r="C38" s="108" t="s">
        <v>196</v>
      </c>
      <c r="D38" s="108"/>
      <c r="E38" s="109" t="s">
        <v>204</v>
      </c>
      <c r="F38" s="109"/>
      <c r="G38" s="111" t="s">
        <v>205</v>
      </c>
      <c r="H38" s="111"/>
      <c r="I38" s="109" t="s">
        <v>206</v>
      </c>
      <c r="J38" s="109"/>
      <c r="K38" s="50" t="s">
        <v>207</v>
      </c>
      <c r="L38" s="50"/>
      <c r="M38" s="50" t="s">
        <v>208</v>
      </c>
      <c r="N38" s="50"/>
      <c r="O38" s="50" t="s">
        <v>209</v>
      </c>
      <c r="P38" s="50"/>
      <c r="Q38" s="49" t="s">
        <v>210</v>
      </c>
      <c r="R38" s="49"/>
      <c r="S38" s="49" t="s">
        <v>511</v>
      </c>
      <c r="T38" s="49"/>
      <c r="U38" s="110" t="s">
        <v>510</v>
      </c>
      <c r="V38" s="110"/>
      <c r="W38" s="110" t="s">
        <v>509</v>
      </c>
      <c r="X38" s="110"/>
      <c r="Y38" s="110" t="s">
        <v>508</v>
      </c>
      <c r="Z38" s="110"/>
      <c r="AA38" s="109" t="s">
        <v>507</v>
      </c>
      <c r="AB38" s="109"/>
      <c r="AC38" s="103" t="s">
        <v>216</v>
      </c>
      <c r="AD38" s="103"/>
      <c r="AE38" s="102" t="str">
        <f>CONCATENATE("(",E38,"+",G38,"+",I38,"+",M38,"+",O38,"+",Q38,"+",K38,")","*","（","1","+",S38,")","*","(","1","+",U38,"+",W38,"+",Y38,"+",AA38,")")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F38" s="102"/>
    </row>
    <row r="39" spans="1:32" s="45" customFormat="1" x14ac:dyDescent="0.15">
      <c r="A39" s="57"/>
      <c r="C39" s="108" t="s">
        <v>703</v>
      </c>
      <c r="D39" s="108"/>
      <c r="E39" s="109" t="s">
        <v>204</v>
      </c>
      <c r="F39" s="109"/>
      <c r="G39" s="111" t="s">
        <v>205</v>
      </c>
      <c r="H39" s="111"/>
      <c r="I39" s="109" t="s">
        <v>206</v>
      </c>
      <c r="J39" s="109"/>
      <c r="K39" s="50" t="s">
        <v>207</v>
      </c>
      <c r="L39" s="50"/>
      <c r="M39" s="50" t="s">
        <v>208</v>
      </c>
      <c r="N39" s="50"/>
      <c r="O39" s="50" t="s">
        <v>209</v>
      </c>
      <c r="P39" s="50"/>
      <c r="Q39" s="49" t="s">
        <v>210</v>
      </c>
      <c r="R39" s="49"/>
      <c r="S39" s="114"/>
      <c r="T39" s="115"/>
      <c r="U39" s="114"/>
      <c r="V39" s="115"/>
      <c r="W39" s="114"/>
      <c r="X39" s="115"/>
      <c r="Y39" s="114"/>
      <c r="Z39" s="115"/>
      <c r="AA39" s="112"/>
      <c r="AB39" s="113"/>
      <c r="AC39" s="103" t="s">
        <v>536</v>
      </c>
      <c r="AD39" s="103"/>
      <c r="AE39" s="102" t="str">
        <f>CONCATENATE(E39,"+",G39,"+",I39,"+",M39,"+",O39,"+",Q39,"+",K39)</f>
        <v>怪物本身速度+怪物升星附加速度+装备本身附加速度+装备进阶附加速度+装备镶嵌附加速度+人物装备附加速度+装备强化附加速度</v>
      </c>
      <c r="AF39" s="102"/>
    </row>
    <row r="40" spans="1:32" x14ac:dyDescent="0.15">
      <c r="C40" s="108" t="s">
        <v>217</v>
      </c>
      <c r="D40" s="108"/>
      <c r="E40" s="109" t="s">
        <v>230</v>
      </c>
      <c r="F40" s="109"/>
      <c r="G40" s="109" t="s">
        <v>516</v>
      </c>
      <c r="H40" s="109"/>
      <c r="I40" s="109"/>
      <c r="J40" s="109"/>
      <c r="K40" s="116"/>
      <c r="L40" s="116"/>
      <c r="M40" s="116"/>
      <c r="N40" s="116"/>
      <c r="O40" s="116"/>
      <c r="P40" s="116"/>
      <c r="Q40" s="117"/>
      <c r="R40" s="117"/>
      <c r="S40" s="117"/>
      <c r="T40" s="117"/>
      <c r="U40" s="110"/>
      <c r="V40" s="110"/>
      <c r="W40" s="110"/>
      <c r="X40" s="110"/>
      <c r="Y40" s="110"/>
      <c r="Z40" s="110"/>
      <c r="AA40" s="109"/>
      <c r="AB40" s="109"/>
      <c r="AC40" s="103" t="s">
        <v>486</v>
      </c>
      <c r="AD40" s="103"/>
      <c r="AE40" s="102" t="str">
        <f>CONCATENATE(E40,"*","（",1,"+",G40,")")</f>
        <v>怪物本身耐力*（1+被动附加耐力百分比)</v>
      </c>
      <c r="AF40" s="102"/>
    </row>
    <row r="41" spans="1:32" x14ac:dyDescent="0.15">
      <c r="C41" s="108" t="s">
        <v>220</v>
      </c>
      <c r="D41" s="108"/>
      <c r="E41" s="109" t="s">
        <v>221</v>
      </c>
      <c r="F41" s="109"/>
      <c r="G41" s="111" t="s">
        <v>222</v>
      </c>
      <c r="H41" s="111"/>
      <c r="I41" s="109" t="s">
        <v>223</v>
      </c>
      <c r="J41" s="109"/>
      <c r="K41" s="50" t="s">
        <v>224</v>
      </c>
      <c r="L41" s="50"/>
      <c r="M41" s="50" t="s">
        <v>225</v>
      </c>
      <c r="N41" s="50"/>
      <c r="O41" s="50" t="s">
        <v>226</v>
      </c>
      <c r="P41" s="50"/>
      <c r="Q41" s="49" t="s">
        <v>231</v>
      </c>
      <c r="R41" s="49"/>
      <c r="S41" s="49" t="s">
        <v>512</v>
      </c>
      <c r="T41" s="49"/>
      <c r="U41" s="110" t="s">
        <v>513</v>
      </c>
      <c r="V41" s="110"/>
      <c r="W41" s="110" t="s">
        <v>514</v>
      </c>
      <c r="X41" s="110"/>
      <c r="Y41" s="109" t="s">
        <v>515</v>
      </c>
      <c r="Z41" s="109"/>
      <c r="AA41" s="109"/>
      <c r="AB41" s="109"/>
      <c r="AC41" s="103" t="s">
        <v>195</v>
      </c>
      <c r="AD41" s="103"/>
      <c r="AE41" s="102" t="str">
        <f>CONCATENATE("(",E41,"+",G41,"+",I41,"+",M41,"+",O41,"+",Q41,"+",K41,")","*","（","1","+",S41,")","*","(","1","+",U41,"+",W41,"+",Y41,")")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F41" s="102"/>
    </row>
    <row r="42" spans="1:32" x14ac:dyDescent="0.15">
      <c r="C42" s="108" t="s">
        <v>704</v>
      </c>
      <c r="D42" s="108"/>
      <c r="E42" s="109" t="s">
        <v>221</v>
      </c>
      <c r="F42" s="109"/>
      <c r="G42" s="111" t="s">
        <v>222</v>
      </c>
      <c r="H42" s="111"/>
      <c r="I42" s="109" t="s">
        <v>223</v>
      </c>
      <c r="J42" s="109"/>
      <c r="K42" s="50" t="s">
        <v>224</v>
      </c>
      <c r="L42" s="50"/>
      <c r="M42" s="50" t="s">
        <v>225</v>
      </c>
      <c r="N42" s="50"/>
      <c r="O42" s="50" t="s">
        <v>226</v>
      </c>
      <c r="P42" s="50"/>
      <c r="Q42" s="49" t="s">
        <v>231</v>
      </c>
      <c r="R42" s="49"/>
      <c r="S42" s="106"/>
      <c r="T42" s="107"/>
      <c r="U42" s="106"/>
      <c r="V42" s="107"/>
      <c r="W42" s="106"/>
      <c r="X42" s="107"/>
      <c r="Y42" s="104"/>
      <c r="Z42" s="105"/>
      <c r="AA42" s="104"/>
      <c r="AB42" s="105"/>
      <c r="AC42" s="103" t="s">
        <v>536</v>
      </c>
      <c r="AD42" s="103"/>
      <c r="AE42" s="102" t="str">
        <f>CONCATENATE(E42,"+",G42,"+",I42,"+",M42,"+",O42,"+",Q42,"+",K42)</f>
        <v>怪物本身体力+怪物升星附加体力+装备本身附加体力+装备进阶附加体力+装备镶嵌附加体力+人物装备附加体力+装备强化附加体力</v>
      </c>
      <c r="AF42" s="102"/>
    </row>
    <row r="43" spans="1:32" s="45" customFormat="1" ht="17.25" customHeight="1" x14ac:dyDescent="0.15">
      <c r="C43" s="118" t="s">
        <v>455</v>
      </c>
      <c r="D43" s="118"/>
      <c r="E43" s="109" t="s">
        <v>456</v>
      </c>
      <c r="F43" s="109"/>
      <c r="G43" s="111" t="s">
        <v>457</v>
      </c>
      <c r="H43" s="111"/>
      <c r="I43" s="109" t="s">
        <v>458</v>
      </c>
      <c r="J43" s="109"/>
      <c r="K43" s="119"/>
      <c r="L43" s="119"/>
      <c r="M43" s="109"/>
      <c r="N43" s="109"/>
      <c r="O43" s="119"/>
      <c r="P43" s="119"/>
      <c r="Q43" s="110"/>
      <c r="R43" s="110"/>
      <c r="S43" s="110"/>
      <c r="T43" s="110"/>
      <c r="U43" s="110"/>
      <c r="V43" s="110"/>
      <c r="W43" s="110"/>
      <c r="X43" s="110"/>
      <c r="Y43" s="119"/>
      <c r="Z43" s="119"/>
      <c r="AA43" s="119"/>
      <c r="AB43" s="119"/>
      <c r="AC43" s="103" t="s">
        <v>459</v>
      </c>
      <c r="AD43" s="103"/>
      <c r="AE43" s="102" t="str">
        <f>CONCATENATE(E43,"+",G43,"+",I43)</f>
        <v>怪物本身生命回复+怪物升星附加生命回复+装备进阶附加生命回复</v>
      </c>
      <c r="AF43" s="102"/>
    </row>
    <row r="44" spans="1:32" x14ac:dyDescent="0.15">
      <c r="C44" s="108" t="s">
        <v>232</v>
      </c>
      <c r="D44" s="108"/>
      <c r="E44" s="49" t="s">
        <v>518</v>
      </c>
      <c r="F44" s="49"/>
      <c r="G44" s="110" t="s">
        <v>519</v>
      </c>
      <c r="H44" s="110"/>
      <c r="I44" s="110" t="s">
        <v>520</v>
      </c>
      <c r="J44" s="110"/>
      <c r="K44" s="109" t="s">
        <v>521</v>
      </c>
      <c r="L44" s="109"/>
      <c r="M44" s="116"/>
      <c r="N44" s="116"/>
      <c r="O44" s="116"/>
      <c r="P44" s="116"/>
      <c r="Q44" s="117"/>
      <c r="R44" s="117"/>
      <c r="S44" s="117"/>
      <c r="T44" s="117"/>
      <c r="U44" s="110"/>
      <c r="V44" s="110"/>
      <c r="W44" s="110"/>
      <c r="X44" s="110"/>
      <c r="Y44" s="109"/>
      <c r="Z44" s="109"/>
      <c r="AA44" s="109"/>
      <c r="AB44" s="109"/>
      <c r="AC44" s="103" t="s">
        <v>233</v>
      </c>
      <c r="AD44" s="103"/>
      <c r="AE44" s="102" t="str">
        <f>CONCATENATE(E44,"+",G44,"+",I44,"+",K44)</f>
        <v>人物装备套装附加五行加成百分比+法阵附加五行加成百分比+队长技附加五行加成百分比+被动附加五行加成百分比</v>
      </c>
      <c r="AF44" s="102"/>
    </row>
    <row r="45" spans="1:32" x14ac:dyDescent="0.15">
      <c r="D45" s="6"/>
    </row>
    <row r="46" spans="1:32" x14ac:dyDescent="0.15">
      <c r="C46" s="9" t="s">
        <v>127</v>
      </c>
    </row>
    <row r="47" spans="1:32" x14ac:dyDescent="0.15">
      <c r="C47" s="1" t="s">
        <v>92</v>
      </c>
      <c r="D47" s="3" t="s">
        <v>93</v>
      </c>
    </row>
    <row r="48" spans="1:32" x14ac:dyDescent="0.15">
      <c r="D48" s="1" t="s">
        <v>94</v>
      </c>
    </row>
    <row r="50" spans="1:4" x14ac:dyDescent="0.15">
      <c r="A50" s="10" t="s">
        <v>572</v>
      </c>
      <c r="B50" s="10" t="s">
        <v>590</v>
      </c>
      <c r="C50" s="1" t="s">
        <v>128</v>
      </c>
      <c r="D50" s="3" t="s">
        <v>591</v>
      </c>
    </row>
    <row r="51" spans="1:4" x14ac:dyDescent="0.15">
      <c r="D51" s="1" t="s">
        <v>129</v>
      </c>
    </row>
    <row r="52" spans="1:4" x14ac:dyDescent="0.15">
      <c r="D52" s="6"/>
    </row>
    <row r="53" spans="1:4" x14ac:dyDescent="0.15">
      <c r="C53" s="1" t="s">
        <v>227</v>
      </c>
      <c r="D53" s="6" t="s">
        <v>228</v>
      </c>
    </row>
    <row r="54" spans="1:4" x14ac:dyDescent="0.15">
      <c r="D54" s="1" t="s">
        <v>229</v>
      </c>
    </row>
    <row r="55" spans="1:4" x14ac:dyDescent="0.15">
      <c r="D55" s="6"/>
    </row>
    <row r="56" spans="1:4" x14ac:dyDescent="0.15">
      <c r="D56" s="6"/>
    </row>
    <row r="57" spans="1:4" x14ac:dyDescent="0.15">
      <c r="D57" s="6"/>
    </row>
    <row r="64" spans="1:4" x14ac:dyDescent="0.15">
      <c r="C64" s="9"/>
    </row>
    <row r="66" spans="4:4" x14ac:dyDescent="0.15">
      <c r="D66" s="6"/>
    </row>
    <row r="67" spans="4:4" x14ac:dyDescent="0.15">
      <c r="D67" s="6"/>
    </row>
    <row r="68" spans="4:4" x14ac:dyDescent="0.15">
      <c r="D68" s="6"/>
    </row>
    <row r="69" spans="4:4" x14ac:dyDescent="0.15">
      <c r="D69" s="6"/>
    </row>
    <row r="70" spans="4:4" x14ac:dyDescent="0.15">
      <c r="D70" s="6"/>
    </row>
    <row r="72" spans="4:4" x14ac:dyDescent="0.15">
      <c r="D72" s="6"/>
    </row>
    <row r="73" spans="4:4" x14ac:dyDescent="0.15">
      <c r="D73" s="6"/>
    </row>
    <row r="74" spans="4:4" x14ac:dyDescent="0.15">
      <c r="D74" s="6"/>
    </row>
    <row r="75" spans="4:4" x14ac:dyDescent="0.15">
      <c r="D75" s="6"/>
    </row>
    <row r="82" spans="3:3" s="3" customFormat="1" x14ac:dyDescent="0.15"/>
    <row r="83" spans="3:3" s="3" customFormat="1" x14ac:dyDescent="0.15">
      <c r="C83" s="28"/>
    </row>
    <row r="84" spans="3:3" s="3" customFormat="1" x14ac:dyDescent="0.15"/>
    <row r="85" spans="3:3" s="3" customFormat="1" x14ac:dyDescent="0.15"/>
    <row r="86" spans="3:3" s="3" customFormat="1" x14ac:dyDescent="0.15"/>
    <row r="87" spans="3:3" s="3" customFormat="1" x14ac:dyDescent="0.15"/>
    <row r="88" spans="3:3" s="3" customFormat="1" x14ac:dyDescent="0.15"/>
    <row r="89" spans="3:3" s="3" customFormat="1" x14ac:dyDescent="0.15"/>
    <row r="90" spans="3:3" s="3" customFormat="1" x14ac:dyDescent="0.15"/>
  </sheetData>
  <mergeCells count="186">
    <mergeCell ref="C29:D29"/>
    <mergeCell ref="C33:D33"/>
    <mergeCell ref="C34:D34"/>
    <mergeCell ref="C36:D36"/>
    <mergeCell ref="E29:F29"/>
    <mergeCell ref="I29:J29"/>
    <mergeCell ref="K29:L29"/>
    <mergeCell ref="C28:D28"/>
    <mergeCell ref="E28:F28"/>
    <mergeCell ref="G28:H28"/>
    <mergeCell ref="I28:J28"/>
    <mergeCell ref="K28:L28"/>
    <mergeCell ref="C32:D32"/>
    <mergeCell ref="E34:F34"/>
    <mergeCell ref="I34:J34"/>
    <mergeCell ref="AC29:AD29"/>
    <mergeCell ref="AE29:AF29"/>
    <mergeCell ref="E33:F33"/>
    <mergeCell ref="G33:H33"/>
    <mergeCell ref="I33:J33"/>
    <mergeCell ref="K33:L33"/>
    <mergeCell ref="M33:N33"/>
    <mergeCell ref="O33:P33"/>
    <mergeCell ref="AE28:AF28"/>
    <mergeCell ref="M28:N28"/>
    <mergeCell ref="O28:P28"/>
    <mergeCell ref="AC28:AD28"/>
    <mergeCell ref="E32:F32"/>
    <mergeCell ref="G32:H32"/>
    <mergeCell ref="I32:J32"/>
    <mergeCell ref="K32:L32"/>
    <mergeCell ref="M32:N32"/>
    <mergeCell ref="AE32:AF32"/>
    <mergeCell ref="Y28:Z28"/>
    <mergeCell ref="Y32:Z32"/>
    <mergeCell ref="Y29:Z29"/>
    <mergeCell ref="Y33:Z33"/>
    <mergeCell ref="Q28:R28"/>
    <mergeCell ref="S28:T28"/>
    <mergeCell ref="AC37:AD37"/>
    <mergeCell ref="AE37:AF37"/>
    <mergeCell ref="C37:D37"/>
    <mergeCell ref="E37:F37"/>
    <mergeCell ref="G37:H37"/>
    <mergeCell ref="I37:J37"/>
    <mergeCell ref="AC35:AD35"/>
    <mergeCell ref="AE35:AF35"/>
    <mergeCell ref="E36:F36"/>
    <mergeCell ref="I36:J36"/>
    <mergeCell ref="AC36:AD36"/>
    <mergeCell ref="AE36:AF36"/>
    <mergeCell ref="E35:F35"/>
    <mergeCell ref="I35:J35"/>
    <mergeCell ref="U37:V37"/>
    <mergeCell ref="W37:X37"/>
    <mergeCell ref="C35:D35"/>
    <mergeCell ref="G35:H35"/>
    <mergeCell ref="G36:H36"/>
    <mergeCell ref="AA35:AB35"/>
    <mergeCell ref="Y35:Z35"/>
    <mergeCell ref="AA36:AB36"/>
    <mergeCell ref="AA37:AB37"/>
    <mergeCell ref="U29:V29"/>
    <mergeCell ref="W29:X29"/>
    <mergeCell ref="S34:T34"/>
    <mergeCell ref="U34:V34"/>
    <mergeCell ref="W34:X34"/>
    <mergeCell ref="S35:T35"/>
    <mergeCell ref="U35:V35"/>
    <mergeCell ref="W35:X35"/>
    <mergeCell ref="Q33:R33"/>
    <mergeCell ref="S33:T33"/>
    <mergeCell ref="U33:V33"/>
    <mergeCell ref="W33:X33"/>
    <mergeCell ref="U28:V28"/>
    <mergeCell ref="W28:X28"/>
    <mergeCell ref="Q29:R29"/>
    <mergeCell ref="S29:T29"/>
    <mergeCell ref="AC33:AD33"/>
    <mergeCell ref="AE33:AF33"/>
    <mergeCell ref="AC34:AD34"/>
    <mergeCell ref="AE34:AF34"/>
    <mergeCell ref="G34:H34"/>
    <mergeCell ref="AA32:AB32"/>
    <mergeCell ref="AA28:AB28"/>
    <mergeCell ref="AA29:AB29"/>
    <mergeCell ref="AA33:AB33"/>
    <mergeCell ref="AA34:AB34"/>
    <mergeCell ref="G29:H29"/>
    <mergeCell ref="M29:N29"/>
    <mergeCell ref="O29:P29"/>
    <mergeCell ref="Y34:Z34"/>
    <mergeCell ref="O32:P32"/>
    <mergeCell ref="Q32:R32"/>
    <mergeCell ref="S32:T32"/>
    <mergeCell ref="U32:V32"/>
    <mergeCell ref="W32:X32"/>
    <mergeCell ref="AC32:AD32"/>
    <mergeCell ref="C40:D40"/>
    <mergeCell ref="E40:F40"/>
    <mergeCell ref="G40:H40"/>
    <mergeCell ref="I40:J40"/>
    <mergeCell ref="U40:V40"/>
    <mergeCell ref="W40:X40"/>
    <mergeCell ref="Y40:Z40"/>
    <mergeCell ref="AA40:AB40"/>
    <mergeCell ref="Y37:Z37"/>
    <mergeCell ref="I39:J39"/>
    <mergeCell ref="G39:H39"/>
    <mergeCell ref="E39:F39"/>
    <mergeCell ref="C39:D39"/>
    <mergeCell ref="S37:T37"/>
    <mergeCell ref="C41:D41"/>
    <mergeCell ref="E41:F41"/>
    <mergeCell ref="G41:H41"/>
    <mergeCell ref="I41:J41"/>
    <mergeCell ref="U41:V41"/>
    <mergeCell ref="W41:X41"/>
    <mergeCell ref="Y41:Z41"/>
    <mergeCell ref="AA41:AB41"/>
    <mergeCell ref="Y44:Z44"/>
    <mergeCell ref="AA44:AB44"/>
    <mergeCell ref="I44:J44"/>
    <mergeCell ref="U44:V44"/>
    <mergeCell ref="W44:X44"/>
    <mergeCell ref="C42:D42"/>
    <mergeCell ref="E42:F42"/>
    <mergeCell ref="G42:H42"/>
    <mergeCell ref="I42:J42"/>
    <mergeCell ref="AC41:AD41"/>
    <mergeCell ref="AE41:AF41"/>
    <mergeCell ref="K40:L40"/>
    <mergeCell ref="M40:N40"/>
    <mergeCell ref="O40:P40"/>
    <mergeCell ref="Q40:R40"/>
    <mergeCell ref="S40:T40"/>
    <mergeCell ref="AC40:AD40"/>
    <mergeCell ref="AE40:AF40"/>
    <mergeCell ref="AC44:AD44"/>
    <mergeCell ref="AE44:AF44"/>
    <mergeCell ref="K44:L44"/>
    <mergeCell ref="M44:N44"/>
    <mergeCell ref="O44:P44"/>
    <mergeCell ref="Q44:R44"/>
    <mergeCell ref="S44:T44"/>
    <mergeCell ref="E43:F43"/>
    <mergeCell ref="C43:D43"/>
    <mergeCell ref="AE43:AF43"/>
    <mergeCell ref="Q43:R43"/>
    <mergeCell ref="O43:P43"/>
    <mergeCell ref="M43:N43"/>
    <mergeCell ref="K43:L43"/>
    <mergeCell ref="I43:J43"/>
    <mergeCell ref="G43:H43"/>
    <mergeCell ref="AC43:AD43"/>
    <mergeCell ref="AA43:AB43"/>
    <mergeCell ref="Y43:Z43"/>
    <mergeCell ref="W43:X43"/>
    <mergeCell ref="U43:V43"/>
    <mergeCell ref="S43:T43"/>
    <mergeCell ref="C44:D44"/>
    <mergeCell ref="G44:H44"/>
    <mergeCell ref="AE42:AF42"/>
    <mergeCell ref="AC42:AD42"/>
    <mergeCell ref="AA42:AB42"/>
    <mergeCell ref="Y42:Z42"/>
    <mergeCell ref="W42:X42"/>
    <mergeCell ref="U42:V42"/>
    <mergeCell ref="S42:T42"/>
    <mergeCell ref="AE39:AF39"/>
    <mergeCell ref="C38:D38"/>
    <mergeCell ref="E38:F38"/>
    <mergeCell ref="U38:V38"/>
    <mergeCell ref="W38:X38"/>
    <mergeCell ref="Y38:Z38"/>
    <mergeCell ref="AA38:AB38"/>
    <mergeCell ref="AC38:AD38"/>
    <mergeCell ref="AE38:AF38"/>
    <mergeCell ref="G38:H38"/>
    <mergeCell ref="I38:J38"/>
    <mergeCell ref="AC39:AD39"/>
    <mergeCell ref="AA39:AB39"/>
    <mergeCell ref="Y39:Z39"/>
    <mergeCell ref="W39:X39"/>
    <mergeCell ref="U39:V39"/>
    <mergeCell ref="S39:T39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1"/>
  <sheetViews>
    <sheetView topLeftCell="A7" zoomScale="85" zoomScaleNormal="85" workbookViewId="0">
      <selection activeCell="AS46" sqref="B28:BH49"/>
    </sheetView>
  </sheetViews>
  <sheetFormatPr defaultRowHeight="16.5" x14ac:dyDescent="0.15"/>
  <cols>
    <col min="1" max="1" width="33.375" style="1" customWidth="1"/>
    <col min="2" max="2" width="26.875" style="1" customWidth="1"/>
    <col min="3" max="9" width="9" style="1"/>
    <col min="10" max="10" width="14.5" style="1" customWidth="1"/>
    <col min="11" max="26" width="9" style="1"/>
    <col min="27" max="27" width="12.875" style="1" customWidth="1"/>
    <col min="28" max="28" width="13.375" style="1" customWidth="1"/>
    <col min="29" max="29" width="14.25" style="1" customWidth="1"/>
    <col min="30" max="16384" width="9" style="1"/>
  </cols>
  <sheetData>
    <row r="1" spans="1:13" x14ac:dyDescent="0.15">
      <c r="C1" s="9" t="s">
        <v>551</v>
      </c>
    </row>
    <row r="2" spans="1:13" x14ac:dyDescent="0.15">
      <c r="C2" s="1" t="s">
        <v>537</v>
      </c>
      <c r="E2" s="1" t="s">
        <v>538</v>
      </c>
    </row>
    <row r="3" spans="1:13" x14ac:dyDescent="0.15">
      <c r="C3" s="1" t="s">
        <v>539</v>
      </c>
    </row>
    <row r="4" spans="1:13" x14ac:dyDescent="0.15">
      <c r="A4" s="10" t="s">
        <v>576</v>
      </c>
      <c r="D4" s="11" t="s">
        <v>636</v>
      </c>
      <c r="E4" s="11"/>
    </row>
    <row r="5" spans="1:13" x14ac:dyDescent="0.15">
      <c r="D5" s="1" t="s">
        <v>540</v>
      </c>
    </row>
    <row r="6" spans="1:13" x14ac:dyDescent="0.15">
      <c r="E6" s="1" t="s">
        <v>541</v>
      </c>
    </row>
    <row r="7" spans="1:13" x14ac:dyDescent="0.15">
      <c r="F7" s="1" t="s">
        <v>542</v>
      </c>
    </row>
    <row r="8" spans="1:13" x14ac:dyDescent="0.15">
      <c r="E8" s="1" t="s">
        <v>543</v>
      </c>
      <c r="I8" s="42"/>
    </row>
    <row r="9" spans="1:13" x14ac:dyDescent="0.15">
      <c r="F9" s="1" t="s">
        <v>544</v>
      </c>
      <c r="I9" s="42"/>
    </row>
    <row r="10" spans="1:13" x14ac:dyDescent="0.15">
      <c r="C10" s="1" t="s">
        <v>545</v>
      </c>
    </row>
    <row r="11" spans="1:13" x14ac:dyDescent="0.15">
      <c r="D11" s="1" t="s">
        <v>546</v>
      </c>
    </row>
    <row r="12" spans="1:13" x14ac:dyDescent="0.15">
      <c r="E12" s="1" t="s">
        <v>547</v>
      </c>
    </row>
    <row r="13" spans="1:13" x14ac:dyDescent="0.15">
      <c r="D13" s="1" t="s">
        <v>550</v>
      </c>
    </row>
    <row r="14" spans="1:13" x14ac:dyDescent="0.15">
      <c r="E14" s="1" t="s">
        <v>541</v>
      </c>
    </row>
    <row r="15" spans="1:13" x14ac:dyDescent="0.15">
      <c r="B15" s="10" t="s">
        <v>557</v>
      </c>
      <c r="F15" s="11" t="s">
        <v>672</v>
      </c>
      <c r="G15" s="11"/>
      <c r="H15" s="11"/>
      <c r="I15" s="11"/>
      <c r="J15" s="11"/>
      <c r="K15" s="11"/>
      <c r="L15" s="11"/>
      <c r="M15" s="11"/>
    </row>
    <row r="16" spans="1:13" x14ac:dyDescent="0.15">
      <c r="E16" s="1" t="s">
        <v>543</v>
      </c>
    </row>
    <row r="17" spans="1:57" x14ac:dyDescent="0.15">
      <c r="F17" s="1" t="s">
        <v>792</v>
      </c>
    </row>
    <row r="18" spans="1:57" x14ac:dyDescent="0.15">
      <c r="C18" s="59" t="s">
        <v>790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</row>
    <row r="19" spans="1:57" x14ac:dyDescent="0.15">
      <c r="C19" s="59"/>
      <c r="D19" s="59" t="s">
        <v>791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</row>
    <row r="20" spans="1:57" x14ac:dyDescent="0.15">
      <c r="C20" s="59"/>
      <c r="D20" s="59"/>
      <c r="E20" s="59" t="s">
        <v>541</v>
      </c>
      <c r="F20" s="59"/>
      <c r="G20" s="59"/>
      <c r="H20" s="59"/>
      <c r="I20" s="59"/>
      <c r="J20" s="59"/>
      <c r="K20" s="59"/>
      <c r="L20" s="59"/>
      <c r="M20" s="59"/>
      <c r="N20" s="59"/>
      <c r="O20" s="59"/>
    </row>
    <row r="21" spans="1:57" x14ac:dyDescent="0.15">
      <c r="C21" s="59"/>
      <c r="D21" s="59"/>
      <c r="E21" s="59"/>
      <c r="F21" s="59" t="s">
        <v>793</v>
      </c>
      <c r="G21" s="59"/>
      <c r="H21" s="59"/>
      <c r="I21" s="59"/>
      <c r="J21" s="59"/>
      <c r="K21" s="59"/>
      <c r="L21" s="59"/>
      <c r="M21" s="59"/>
      <c r="N21" s="59"/>
      <c r="O21" s="59"/>
    </row>
    <row r="22" spans="1:57" x14ac:dyDescent="0.15">
      <c r="C22" s="59"/>
      <c r="D22" s="59"/>
      <c r="E22" s="59" t="s">
        <v>543</v>
      </c>
      <c r="F22" s="59"/>
      <c r="G22" s="59"/>
      <c r="H22" s="59"/>
      <c r="I22" s="59"/>
      <c r="J22" s="59"/>
      <c r="K22" s="59"/>
      <c r="L22" s="59"/>
      <c r="M22" s="59"/>
      <c r="N22" s="59"/>
      <c r="O22" s="59"/>
    </row>
    <row r="23" spans="1:57" x14ac:dyDescent="0.15">
      <c r="C23" s="59"/>
      <c r="D23" s="59"/>
      <c r="E23" s="59"/>
      <c r="F23" s="59" t="s">
        <v>797</v>
      </c>
      <c r="G23" s="59"/>
      <c r="H23" s="59"/>
      <c r="I23" s="59"/>
      <c r="J23" s="59"/>
      <c r="K23" s="59"/>
      <c r="L23" s="59"/>
      <c r="M23" s="59"/>
      <c r="N23" s="59"/>
      <c r="O23" s="59"/>
    </row>
    <row r="25" spans="1:57" x14ac:dyDescent="0.15">
      <c r="C25" s="9" t="s">
        <v>548</v>
      </c>
    </row>
    <row r="27" spans="1:57" x14ac:dyDescent="0.15">
      <c r="A27" s="10" t="s">
        <v>558</v>
      </c>
      <c r="C27" s="3" t="s">
        <v>76</v>
      </c>
      <c r="D27" s="3"/>
      <c r="E27" s="3"/>
      <c r="F27" s="3"/>
      <c r="G27" s="3"/>
      <c r="H27" s="3"/>
    </row>
    <row r="28" spans="1:57" ht="16.5" customHeight="1" x14ac:dyDescent="0.15">
      <c r="A28" s="47" t="s">
        <v>573</v>
      </c>
      <c r="C28" s="137" t="s">
        <v>77</v>
      </c>
      <c r="D28" s="138"/>
      <c r="E28" s="138"/>
      <c r="F28" s="139" t="s">
        <v>669</v>
      </c>
      <c r="G28" s="139"/>
      <c r="H28" s="139"/>
      <c r="I28" s="140" t="s">
        <v>78</v>
      </c>
      <c r="J28" s="139" t="s">
        <v>666</v>
      </c>
      <c r="K28" s="139"/>
      <c r="L28" s="139"/>
      <c r="M28" s="46"/>
      <c r="N28" s="140" t="s">
        <v>78</v>
      </c>
      <c r="O28" s="141" t="s">
        <v>665</v>
      </c>
      <c r="P28" s="141"/>
      <c r="Q28" s="141"/>
      <c r="R28" s="140" t="s">
        <v>78</v>
      </c>
      <c r="S28" s="140" t="s">
        <v>667</v>
      </c>
      <c r="T28" s="140"/>
      <c r="U28" s="140"/>
      <c r="V28" s="140" t="s">
        <v>96</v>
      </c>
      <c r="W28" s="140" t="s">
        <v>579</v>
      </c>
      <c r="X28" s="140"/>
      <c r="Y28" s="140"/>
      <c r="Z28" s="143" t="s">
        <v>78</v>
      </c>
      <c r="AA28" s="143" t="s">
        <v>712</v>
      </c>
      <c r="AB28" s="143"/>
      <c r="AC28" s="143"/>
      <c r="AD28" s="133" t="s">
        <v>78</v>
      </c>
      <c r="AE28" s="133">
        <v>1</v>
      </c>
      <c r="AF28" s="133"/>
      <c r="AG28" s="133"/>
      <c r="AH28" s="133" t="s">
        <v>96</v>
      </c>
      <c r="AI28" s="133" t="s">
        <v>522</v>
      </c>
      <c r="AJ28" s="133"/>
      <c r="AK28" s="133"/>
      <c r="AL28" s="133" t="s">
        <v>143</v>
      </c>
      <c r="AM28" s="133" t="s">
        <v>523</v>
      </c>
      <c r="AN28" s="133"/>
      <c r="AO28" s="133"/>
      <c r="AP28" s="133" t="s">
        <v>143</v>
      </c>
      <c r="AQ28" s="133" t="s">
        <v>524</v>
      </c>
      <c r="AR28" s="133"/>
      <c r="AS28" s="133"/>
      <c r="AT28" s="133" t="s">
        <v>213</v>
      </c>
      <c r="AU28" s="133" t="s">
        <v>525</v>
      </c>
      <c r="AV28" s="133"/>
      <c r="AW28" s="133"/>
      <c r="AX28" s="134" t="s">
        <v>788</v>
      </c>
      <c r="AY28" s="134" t="s">
        <v>789</v>
      </c>
      <c r="AZ28" s="134"/>
      <c r="BA28" s="134"/>
      <c r="BB28" s="131" t="s">
        <v>788</v>
      </c>
      <c r="BC28" s="131" t="s">
        <v>794</v>
      </c>
      <c r="BD28" s="131"/>
      <c r="BE28" s="131"/>
    </row>
    <row r="29" spans="1:57" ht="21.75" customHeight="1" x14ac:dyDescent="0.15">
      <c r="A29" s="10" t="s">
        <v>574</v>
      </c>
      <c r="C29" s="138"/>
      <c r="D29" s="138"/>
      <c r="E29" s="138"/>
      <c r="F29" s="139"/>
      <c r="G29" s="139"/>
      <c r="H29" s="139"/>
      <c r="I29" s="140"/>
      <c r="J29" s="139"/>
      <c r="K29" s="139"/>
      <c r="L29" s="139"/>
      <c r="M29" s="46"/>
      <c r="N29" s="140"/>
      <c r="O29" s="141"/>
      <c r="P29" s="141"/>
      <c r="Q29" s="141"/>
      <c r="R29" s="140"/>
      <c r="S29" s="140"/>
      <c r="T29" s="140"/>
      <c r="U29" s="140"/>
      <c r="V29" s="140"/>
      <c r="W29" s="140"/>
      <c r="X29" s="140"/>
      <c r="Y29" s="140"/>
      <c r="Z29" s="143"/>
      <c r="AA29" s="143"/>
      <c r="AB29" s="143"/>
      <c r="AC29" s="14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4"/>
      <c r="AY29" s="134"/>
      <c r="AZ29" s="134"/>
      <c r="BA29" s="134"/>
      <c r="BB29" s="131"/>
      <c r="BC29" s="131"/>
      <c r="BD29" s="131"/>
      <c r="BE29" s="131"/>
    </row>
    <row r="30" spans="1:57" ht="22.5" customHeight="1" x14ac:dyDescent="0.15">
      <c r="A30" s="3"/>
      <c r="C30" s="138"/>
      <c r="D30" s="138"/>
      <c r="E30" s="138"/>
      <c r="F30" s="139"/>
      <c r="G30" s="139"/>
      <c r="H30" s="139"/>
      <c r="I30" s="140"/>
      <c r="J30" s="139"/>
      <c r="K30" s="139"/>
      <c r="L30" s="139"/>
      <c r="M30" s="46"/>
      <c r="N30" s="140"/>
      <c r="O30" s="141"/>
      <c r="P30" s="141"/>
      <c r="Q30" s="141"/>
      <c r="R30" s="140"/>
      <c r="S30" s="140"/>
      <c r="T30" s="140"/>
      <c r="U30" s="140"/>
      <c r="V30" s="140"/>
      <c r="W30" s="140"/>
      <c r="X30" s="140"/>
      <c r="Y30" s="140"/>
      <c r="Z30" s="143"/>
      <c r="AA30" s="143"/>
      <c r="AB30" s="143"/>
      <c r="AC30" s="14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4"/>
      <c r="AY30" s="134"/>
      <c r="AZ30" s="134"/>
      <c r="BA30" s="134"/>
      <c r="BB30" s="131"/>
      <c r="BC30" s="131"/>
      <c r="BD30" s="131"/>
      <c r="BE30" s="131"/>
    </row>
    <row r="31" spans="1:57" ht="23.25" customHeight="1" x14ac:dyDescent="0.15">
      <c r="A31" s="10" t="s">
        <v>575</v>
      </c>
      <c r="C31" s="138"/>
      <c r="D31" s="138"/>
      <c r="E31" s="138"/>
      <c r="F31" s="139"/>
      <c r="G31" s="139"/>
      <c r="H31" s="139"/>
      <c r="I31" s="140"/>
      <c r="J31" s="139"/>
      <c r="K31" s="139"/>
      <c r="L31" s="139"/>
      <c r="M31" s="46"/>
      <c r="N31" s="140"/>
      <c r="O31" s="141"/>
      <c r="P31" s="141"/>
      <c r="Q31" s="141"/>
      <c r="R31" s="140"/>
      <c r="S31" s="140"/>
      <c r="T31" s="140"/>
      <c r="U31" s="140"/>
      <c r="V31" s="140"/>
      <c r="W31" s="140"/>
      <c r="X31" s="140"/>
      <c r="Y31" s="140"/>
      <c r="Z31" s="143"/>
      <c r="AA31" s="143"/>
      <c r="AB31" s="143"/>
      <c r="AC31" s="14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4"/>
      <c r="AY31" s="134"/>
      <c r="AZ31" s="134"/>
      <c r="BA31" s="134"/>
      <c r="BB31" s="131"/>
      <c r="BC31" s="131"/>
      <c r="BD31" s="131"/>
      <c r="BE31" s="131"/>
    </row>
    <row r="32" spans="1:57" x14ac:dyDescent="0.15">
      <c r="A32" s="3"/>
      <c r="F32" s="140" t="s">
        <v>549</v>
      </c>
      <c r="G32" s="140"/>
      <c r="H32" s="140"/>
      <c r="I32" s="140"/>
      <c r="J32" s="140" t="s">
        <v>79</v>
      </c>
      <c r="K32" s="140"/>
      <c r="L32" s="140"/>
      <c r="M32" s="46"/>
      <c r="N32" s="140"/>
      <c r="O32" s="145" t="s">
        <v>80</v>
      </c>
      <c r="P32" s="145"/>
      <c r="Q32" s="145"/>
      <c r="R32" s="140"/>
      <c r="S32" s="140" t="s">
        <v>100</v>
      </c>
      <c r="T32" s="140"/>
      <c r="U32" s="140"/>
      <c r="V32" s="140"/>
      <c r="W32" s="140" t="s">
        <v>101</v>
      </c>
      <c r="X32" s="140"/>
      <c r="Y32" s="140"/>
      <c r="Z32" s="143"/>
      <c r="AA32" s="143" t="s">
        <v>81</v>
      </c>
      <c r="AB32" s="143"/>
      <c r="AC32" s="143"/>
      <c r="AD32" s="133"/>
      <c r="AE32" s="133"/>
      <c r="AF32" s="133"/>
      <c r="AG32" s="133"/>
      <c r="AH32" s="133"/>
      <c r="AI32" s="133" t="s">
        <v>98</v>
      </c>
      <c r="AJ32" s="133"/>
      <c r="AK32" s="133"/>
      <c r="AL32" s="133"/>
      <c r="AM32" s="135" t="s">
        <v>99</v>
      </c>
      <c r="AN32" s="135"/>
      <c r="AO32" s="135"/>
      <c r="AP32" s="133"/>
      <c r="AQ32" s="133" t="s">
        <v>105</v>
      </c>
      <c r="AR32" s="133"/>
      <c r="AS32" s="133"/>
      <c r="AT32" s="133"/>
      <c r="AU32" s="132" t="s">
        <v>215</v>
      </c>
      <c r="AV32" s="132"/>
      <c r="AW32" s="132"/>
      <c r="AX32" s="134"/>
      <c r="AY32" s="134"/>
      <c r="AZ32" s="134"/>
      <c r="BA32" s="134"/>
      <c r="BB32" s="131"/>
      <c r="BC32" s="131"/>
      <c r="BD32" s="131"/>
      <c r="BE32" s="131"/>
    </row>
    <row r="33" spans="1:64" x14ac:dyDescent="0.15">
      <c r="F33" s="140" t="s">
        <v>146</v>
      </c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7" t="s">
        <v>148</v>
      </c>
      <c r="AA33" s="147"/>
      <c r="AB33" s="147"/>
      <c r="AC33" s="147"/>
      <c r="AD33" s="132" t="s">
        <v>145</v>
      </c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4" t="s">
        <v>447</v>
      </c>
      <c r="AY33" s="134"/>
      <c r="AZ33" s="134"/>
      <c r="BA33" s="134"/>
      <c r="BB33" s="131" t="s">
        <v>795</v>
      </c>
      <c r="BC33" s="131"/>
      <c r="BD33" s="131"/>
      <c r="BE33" s="131"/>
      <c r="BF33" s="17"/>
    </row>
    <row r="34" spans="1:64" x14ac:dyDescent="0.15"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4"/>
      <c r="AS34" s="4"/>
      <c r="AT34" s="4"/>
      <c r="AU34" s="4"/>
    </row>
    <row r="35" spans="1:64" x14ac:dyDescent="0.15">
      <c r="C35" s="3" t="s">
        <v>109</v>
      </c>
      <c r="D35" s="3"/>
      <c r="E35" s="3"/>
      <c r="F35" s="3"/>
      <c r="G35" s="3"/>
      <c r="H35" s="3"/>
    </row>
    <row r="36" spans="1:64" ht="21.75" customHeight="1" x14ac:dyDescent="0.15">
      <c r="A36" s="48" t="s">
        <v>626</v>
      </c>
      <c r="C36" s="137" t="s">
        <v>77</v>
      </c>
      <c r="D36" s="138"/>
      <c r="E36" s="138"/>
      <c r="F36" s="139" t="s">
        <v>670</v>
      </c>
      <c r="G36" s="140"/>
      <c r="H36" s="140"/>
      <c r="I36" s="140" t="s">
        <v>78</v>
      </c>
      <c r="J36" s="139" t="s">
        <v>586</v>
      </c>
      <c r="K36" s="140"/>
      <c r="L36" s="140"/>
      <c r="M36" s="140" t="s">
        <v>78</v>
      </c>
      <c r="N36" s="139" t="s">
        <v>117</v>
      </c>
      <c r="O36" s="140"/>
      <c r="P36" s="140"/>
      <c r="Q36" s="140" t="s">
        <v>78</v>
      </c>
      <c r="R36" s="140" t="s">
        <v>531</v>
      </c>
      <c r="S36" s="140"/>
      <c r="T36" s="140"/>
      <c r="U36" s="140" t="s">
        <v>96</v>
      </c>
      <c r="V36" s="140" t="s">
        <v>517</v>
      </c>
      <c r="W36" s="140"/>
      <c r="X36" s="140"/>
      <c r="Y36" s="143" t="s">
        <v>78</v>
      </c>
      <c r="Z36" s="143" t="s">
        <v>711</v>
      </c>
      <c r="AA36" s="143"/>
      <c r="AB36" s="143"/>
      <c r="AC36" s="133" t="s">
        <v>78</v>
      </c>
      <c r="AD36" s="144" t="s">
        <v>676</v>
      </c>
      <c r="AE36" s="132"/>
      <c r="AF36" s="132"/>
      <c r="AG36" s="133" t="s">
        <v>78</v>
      </c>
      <c r="AH36" s="146" t="s">
        <v>674</v>
      </c>
      <c r="AI36" s="133"/>
      <c r="AJ36" s="133"/>
      <c r="AK36" s="133" t="s">
        <v>95</v>
      </c>
      <c r="AL36" s="133">
        <v>1</v>
      </c>
      <c r="AM36" s="133"/>
      <c r="AN36" s="133"/>
      <c r="AO36" s="133" t="s">
        <v>96</v>
      </c>
      <c r="AP36" s="133" t="s">
        <v>530</v>
      </c>
      <c r="AQ36" s="133"/>
      <c r="AR36" s="133"/>
      <c r="AS36" s="133" t="s">
        <v>144</v>
      </c>
      <c r="AT36" s="133" t="s">
        <v>529</v>
      </c>
      <c r="AU36" s="133"/>
      <c r="AV36" s="133"/>
      <c r="AW36" s="133" t="s">
        <v>149</v>
      </c>
      <c r="AX36" s="133" t="s">
        <v>528</v>
      </c>
      <c r="AY36" s="133"/>
      <c r="AZ36" s="133"/>
      <c r="BA36" s="133" t="s">
        <v>214</v>
      </c>
      <c r="BB36" s="133" t="s">
        <v>527</v>
      </c>
      <c r="BC36" s="133"/>
      <c r="BD36" s="133"/>
      <c r="BE36" s="134" t="s">
        <v>102</v>
      </c>
      <c r="BF36" s="134" t="s">
        <v>526</v>
      </c>
      <c r="BG36" s="134"/>
      <c r="BH36" s="134"/>
      <c r="BI36" s="131" t="s">
        <v>788</v>
      </c>
      <c r="BJ36" s="131" t="s">
        <v>794</v>
      </c>
      <c r="BK36" s="131"/>
      <c r="BL36" s="131"/>
    </row>
    <row r="37" spans="1:64" ht="21.75" customHeight="1" x14ac:dyDescent="0.15">
      <c r="A37" s="3"/>
      <c r="C37" s="138"/>
      <c r="D37" s="138"/>
      <c r="E37" s="138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3"/>
      <c r="Z37" s="143"/>
      <c r="AA37" s="143"/>
      <c r="AB37" s="143"/>
      <c r="AC37" s="133"/>
      <c r="AD37" s="132"/>
      <c r="AE37" s="132"/>
      <c r="AF37" s="132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4"/>
      <c r="BF37" s="134"/>
      <c r="BG37" s="134"/>
      <c r="BH37" s="134"/>
      <c r="BI37" s="131"/>
      <c r="BJ37" s="131"/>
      <c r="BK37" s="131"/>
      <c r="BL37" s="131"/>
    </row>
    <row r="38" spans="1:64" ht="20.25" customHeight="1" x14ac:dyDescent="0.15">
      <c r="A38" s="10" t="s">
        <v>663</v>
      </c>
      <c r="C38" s="138"/>
      <c r="D38" s="138"/>
      <c r="E38" s="138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3"/>
      <c r="Z38" s="143"/>
      <c r="AA38" s="143"/>
      <c r="AB38" s="143"/>
      <c r="AC38" s="133"/>
      <c r="AD38" s="132"/>
      <c r="AE38" s="132"/>
      <c r="AF38" s="132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4"/>
      <c r="BF38" s="134"/>
      <c r="BG38" s="134"/>
      <c r="BH38" s="134"/>
      <c r="BI38" s="131"/>
      <c r="BJ38" s="131"/>
      <c r="BK38" s="131"/>
      <c r="BL38" s="131"/>
    </row>
    <row r="39" spans="1:64" ht="13.5" customHeight="1" x14ac:dyDescent="0.15">
      <c r="C39" s="138"/>
      <c r="D39" s="138"/>
      <c r="E39" s="138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3"/>
      <c r="Z39" s="143"/>
      <c r="AA39" s="143"/>
      <c r="AB39" s="143"/>
      <c r="AC39" s="133"/>
      <c r="AD39" s="132"/>
      <c r="AE39" s="132"/>
      <c r="AF39" s="132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4"/>
      <c r="BF39" s="134"/>
      <c r="BG39" s="134"/>
      <c r="BH39" s="134"/>
      <c r="BI39" s="131"/>
      <c r="BJ39" s="131"/>
      <c r="BK39" s="131"/>
      <c r="BL39" s="131"/>
    </row>
    <row r="40" spans="1:64" ht="16.5" customHeight="1" x14ac:dyDescent="0.15">
      <c r="F40" s="140" t="s">
        <v>549</v>
      </c>
      <c r="G40" s="140"/>
      <c r="H40" s="140"/>
      <c r="I40" s="140"/>
      <c r="J40" s="140" t="s">
        <v>79</v>
      </c>
      <c r="K40" s="140"/>
      <c r="L40" s="140"/>
      <c r="M40" s="140"/>
      <c r="N40" s="145" t="s">
        <v>107</v>
      </c>
      <c r="O40" s="145"/>
      <c r="P40" s="145"/>
      <c r="Q40" s="140"/>
      <c r="R40" s="140" t="s">
        <v>100</v>
      </c>
      <c r="S40" s="140"/>
      <c r="T40" s="140"/>
      <c r="U40" s="140"/>
      <c r="V40" s="140" t="s">
        <v>101</v>
      </c>
      <c r="W40" s="140"/>
      <c r="X40" s="140"/>
      <c r="Y40" s="143"/>
      <c r="Z40" s="143" t="s">
        <v>81</v>
      </c>
      <c r="AA40" s="143"/>
      <c r="AB40" s="143"/>
      <c r="AC40" s="133"/>
      <c r="AD40" s="133" t="s">
        <v>97</v>
      </c>
      <c r="AE40" s="133"/>
      <c r="AF40" s="133"/>
      <c r="AG40" s="133"/>
      <c r="AH40" s="144" t="s">
        <v>103</v>
      </c>
      <c r="AI40" s="132"/>
      <c r="AJ40" s="132"/>
      <c r="AK40" s="133"/>
      <c r="AL40" s="135"/>
      <c r="AM40" s="135"/>
      <c r="AN40" s="135"/>
      <c r="AO40" s="133"/>
      <c r="AP40" s="135" t="s">
        <v>99</v>
      </c>
      <c r="AQ40" s="135"/>
      <c r="AR40" s="135"/>
      <c r="AS40" s="133"/>
      <c r="AT40" s="133" t="s">
        <v>98</v>
      </c>
      <c r="AU40" s="133"/>
      <c r="AV40" s="133"/>
      <c r="AW40" s="133"/>
      <c r="AX40" s="133" t="s">
        <v>108</v>
      </c>
      <c r="AY40" s="133"/>
      <c r="AZ40" s="133"/>
      <c r="BA40" s="133"/>
      <c r="BB40" s="132" t="s">
        <v>215</v>
      </c>
      <c r="BC40" s="132"/>
      <c r="BD40" s="132"/>
      <c r="BE40" s="134"/>
      <c r="BF40" s="134"/>
      <c r="BG40" s="134"/>
      <c r="BH40" s="134"/>
      <c r="BI40" s="131"/>
      <c r="BJ40" s="131"/>
      <c r="BK40" s="131"/>
      <c r="BL40" s="131"/>
    </row>
    <row r="41" spans="1:64" x14ac:dyDescent="0.15">
      <c r="F41" s="136" t="s">
        <v>146</v>
      </c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47" t="s">
        <v>148</v>
      </c>
      <c r="Z41" s="147"/>
      <c r="AA41" s="147"/>
      <c r="AB41" s="147"/>
      <c r="AC41" s="132" t="s">
        <v>145</v>
      </c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4" t="s">
        <v>447</v>
      </c>
      <c r="BF41" s="134"/>
      <c r="BG41" s="134"/>
      <c r="BH41" s="134"/>
      <c r="BI41" s="131" t="s">
        <v>795</v>
      </c>
      <c r="BJ41" s="131"/>
      <c r="BK41" s="131"/>
      <c r="BL41" s="131"/>
    </row>
    <row r="42" spans="1:64" x14ac:dyDescent="0.15"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4"/>
      <c r="AS42" s="4"/>
      <c r="AT42" s="4"/>
      <c r="AU42" s="4"/>
    </row>
    <row r="43" spans="1:64" x14ac:dyDescent="0.15">
      <c r="C43" s="9" t="s">
        <v>110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4"/>
      <c r="AS43" s="4"/>
      <c r="AT43" s="4"/>
      <c r="AU43" s="4"/>
    </row>
    <row r="44" spans="1:64" x14ac:dyDescent="0.15">
      <c r="C44" s="3" t="s">
        <v>111</v>
      </c>
      <c r="D44" s="3"/>
      <c r="E44" s="3"/>
      <c r="F44" s="29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4"/>
      <c r="AS44" s="4"/>
      <c r="AT44" s="4"/>
      <c r="AU44" s="4"/>
      <c r="BE44" s="6"/>
      <c r="BF44" s="6"/>
      <c r="BG44" s="6"/>
      <c r="BH44" s="6"/>
      <c r="BI44" s="6"/>
      <c r="BJ44" s="6"/>
      <c r="BK44" s="6"/>
    </row>
    <row r="45" spans="1:64" ht="21" customHeight="1" x14ac:dyDescent="0.15">
      <c r="C45" s="137" t="s">
        <v>112</v>
      </c>
      <c r="D45" s="138"/>
      <c r="E45" s="138"/>
      <c r="F45" s="139" t="s">
        <v>670</v>
      </c>
      <c r="G45" s="140"/>
      <c r="H45" s="140"/>
      <c r="I45" s="140" t="s">
        <v>113</v>
      </c>
      <c r="J45" s="141" t="s">
        <v>117</v>
      </c>
      <c r="K45" s="142"/>
      <c r="L45" s="142"/>
      <c r="M45" s="140" t="s">
        <v>95</v>
      </c>
      <c r="N45" s="140" t="s">
        <v>532</v>
      </c>
      <c r="O45" s="140"/>
      <c r="P45" s="140"/>
      <c r="Q45" s="140" t="s">
        <v>96</v>
      </c>
      <c r="R45" s="136" t="s">
        <v>533</v>
      </c>
      <c r="S45" s="136"/>
      <c r="T45" s="136"/>
      <c r="U45" s="143" t="s">
        <v>113</v>
      </c>
      <c r="V45" s="143" t="s">
        <v>534</v>
      </c>
      <c r="W45" s="143"/>
      <c r="X45" s="143"/>
      <c r="Y45" s="133" t="s">
        <v>78</v>
      </c>
      <c r="Z45" s="133">
        <v>1</v>
      </c>
      <c r="AA45" s="133"/>
      <c r="AB45" s="133"/>
      <c r="AC45" s="133" t="s">
        <v>96</v>
      </c>
      <c r="AD45" s="133" t="s">
        <v>535</v>
      </c>
      <c r="AE45" s="133"/>
      <c r="AF45" s="133"/>
      <c r="AG45" s="133" t="s">
        <v>149</v>
      </c>
      <c r="AH45" s="133" t="s">
        <v>530</v>
      </c>
      <c r="AI45" s="133"/>
      <c r="AJ45" s="133"/>
      <c r="AK45" s="133" t="s">
        <v>96</v>
      </c>
      <c r="AL45" s="133" t="s">
        <v>528</v>
      </c>
      <c r="AM45" s="133"/>
      <c r="AN45" s="133"/>
      <c r="AO45" s="133" t="s">
        <v>96</v>
      </c>
      <c r="AP45" s="133" t="s">
        <v>525</v>
      </c>
      <c r="AQ45" s="133"/>
      <c r="AR45" s="133"/>
    </row>
    <row r="46" spans="1:64" ht="21.75" customHeight="1" x14ac:dyDescent="0.15">
      <c r="C46" s="138"/>
      <c r="D46" s="138"/>
      <c r="E46" s="138"/>
      <c r="F46" s="140"/>
      <c r="G46" s="140"/>
      <c r="H46" s="140"/>
      <c r="I46" s="140"/>
      <c r="J46" s="142"/>
      <c r="K46" s="142"/>
      <c r="L46" s="142"/>
      <c r="M46" s="140"/>
      <c r="N46" s="140"/>
      <c r="O46" s="140"/>
      <c r="P46" s="140"/>
      <c r="Q46" s="140"/>
      <c r="R46" s="136"/>
      <c r="S46" s="136"/>
      <c r="T46" s="136"/>
      <c r="U46" s="143"/>
      <c r="V46" s="143"/>
      <c r="W46" s="143"/>
      <c r="X46" s="14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</row>
    <row r="47" spans="1:64" ht="22.5" customHeight="1" x14ac:dyDescent="0.15">
      <c r="C47" s="138"/>
      <c r="D47" s="138"/>
      <c r="E47" s="138"/>
      <c r="F47" s="140"/>
      <c r="G47" s="140"/>
      <c r="H47" s="140"/>
      <c r="I47" s="140"/>
      <c r="J47" s="142"/>
      <c r="K47" s="142"/>
      <c r="L47" s="142"/>
      <c r="M47" s="140"/>
      <c r="N47" s="140"/>
      <c r="O47" s="140"/>
      <c r="P47" s="140"/>
      <c r="Q47" s="140"/>
      <c r="R47" s="136"/>
      <c r="S47" s="136"/>
      <c r="T47" s="136"/>
      <c r="U47" s="143"/>
      <c r="V47" s="143"/>
      <c r="W47" s="143"/>
      <c r="X47" s="14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</row>
    <row r="48" spans="1:64" ht="13.5" customHeight="1" x14ac:dyDescent="0.15">
      <c r="C48" s="138"/>
      <c r="D48" s="138"/>
      <c r="E48" s="138"/>
      <c r="F48" s="140"/>
      <c r="G48" s="140"/>
      <c r="H48" s="140"/>
      <c r="I48" s="140"/>
      <c r="J48" s="142"/>
      <c r="K48" s="142"/>
      <c r="L48" s="142"/>
      <c r="M48" s="140"/>
      <c r="N48" s="140"/>
      <c r="O48" s="140"/>
      <c r="P48" s="140"/>
      <c r="Q48" s="140"/>
      <c r="R48" s="136"/>
      <c r="S48" s="136"/>
      <c r="T48" s="136"/>
      <c r="U48" s="143"/>
      <c r="V48" s="143"/>
      <c r="W48" s="143"/>
      <c r="X48" s="14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</row>
    <row r="49" spans="3:54" ht="16.5" customHeight="1" x14ac:dyDescent="0.15">
      <c r="F49" s="140" t="s">
        <v>549</v>
      </c>
      <c r="G49" s="140"/>
      <c r="H49" s="140"/>
      <c r="I49" s="140"/>
      <c r="J49" s="145" t="s">
        <v>107</v>
      </c>
      <c r="K49" s="145"/>
      <c r="L49" s="145"/>
      <c r="M49" s="140"/>
      <c r="N49" s="140" t="s">
        <v>100</v>
      </c>
      <c r="O49" s="140"/>
      <c r="P49" s="140"/>
      <c r="Q49" s="140"/>
      <c r="R49" s="136" t="s">
        <v>116</v>
      </c>
      <c r="S49" s="136"/>
      <c r="T49" s="136"/>
      <c r="U49" s="143"/>
      <c r="V49" s="143" t="s">
        <v>114</v>
      </c>
      <c r="W49" s="143"/>
      <c r="X49" s="143"/>
      <c r="Y49" s="133"/>
      <c r="Z49" s="133"/>
      <c r="AA49" s="133"/>
      <c r="AB49" s="133"/>
      <c r="AC49" s="133"/>
      <c r="AD49" s="133" t="s">
        <v>98</v>
      </c>
      <c r="AE49" s="133"/>
      <c r="AF49" s="133"/>
      <c r="AG49" s="133"/>
      <c r="AH49" s="133" t="s">
        <v>99</v>
      </c>
      <c r="AI49" s="133"/>
      <c r="AJ49" s="133"/>
      <c r="AK49" s="133"/>
      <c r="AL49" s="133" t="s">
        <v>108</v>
      </c>
      <c r="AM49" s="133"/>
      <c r="AN49" s="133"/>
      <c r="AO49" s="133"/>
      <c r="AP49" s="132" t="s">
        <v>215</v>
      </c>
      <c r="AQ49" s="132"/>
      <c r="AR49" s="132"/>
    </row>
    <row r="50" spans="3:54" x14ac:dyDescent="0.15">
      <c r="F50" s="136" t="s">
        <v>146</v>
      </c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47" t="s">
        <v>148</v>
      </c>
      <c r="V50" s="147"/>
      <c r="W50" s="147"/>
      <c r="X50" s="147"/>
      <c r="Y50" s="132" t="s">
        <v>145</v>
      </c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</row>
    <row r="51" spans="3:54" x14ac:dyDescent="0.15">
      <c r="AW51" s="3"/>
      <c r="AX51" s="3"/>
      <c r="AY51" s="3"/>
      <c r="AZ51" s="3"/>
      <c r="BA51" s="3"/>
      <c r="BB51" s="3"/>
    </row>
    <row r="53" spans="3:54" x14ac:dyDescent="0.15">
      <c r="C53" s="1" t="s">
        <v>123</v>
      </c>
    </row>
    <row r="54" spans="3:54" x14ac:dyDescent="0.15">
      <c r="D54" s="5"/>
      <c r="E54" s="1" t="s">
        <v>236</v>
      </c>
    </row>
    <row r="55" spans="3:54" x14ac:dyDescent="0.15">
      <c r="D55" s="1" t="s">
        <v>146</v>
      </c>
      <c r="G55" s="1" t="s">
        <v>237</v>
      </c>
    </row>
    <row r="56" spans="3:54" x14ac:dyDescent="0.15">
      <c r="D56" s="10"/>
      <c r="E56" s="1" t="s">
        <v>236</v>
      </c>
    </row>
    <row r="57" spans="3:54" x14ac:dyDescent="0.15">
      <c r="D57" s="1" t="s">
        <v>147</v>
      </c>
      <c r="G57" s="1" t="s">
        <v>238</v>
      </c>
    </row>
    <row r="58" spans="3:54" x14ac:dyDescent="0.15">
      <c r="D58" s="11"/>
      <c r="E58" s="1" t="s">
        <v>236</v>
      </c>
    </row>
    <row r="59" spans="3:54" x14ac:dyDescent="0.15">
      <c r="D59" s="1" t="s">
        <v>145</v>
      </c>
      <c r="G59" s="1" t="s">
        <v>239</v>
      </c>
    </row>
    <row r="61" spans="3:54" x14ac:dyDescent="0.15">
      <c r="C61" s="1" t="s">
        <v>491</v>
      </c>
    </row>
    <row r="62" spans="3:54" x14ac:dyDescent="0.15">
      <c r="D62" s="1" t="s">
        <v>493</v>
      </c>
    </row>
    <row r="63" spans="3:54" x14ac:dyDescent="0.15">
      <c r="E63" s="1" t="s">
        <v>492</v>
      </c>
    </row>
    <row r="64" spans="3:54" x14ac:dyDescent="0.15">
      <c r="F64" s="1" t="s">
        <v>500</v>
      </c>
    </row>
    <row r="65" spans="5:8" x14ac:dyDescent="0.15">
      <c r="E65" s="1" t="s">
        <v>494</v>
      </c>
      <c r="H65" s="1" t="s">
        <v>495</v>
      </c>
    </row>
    <row r="66" spans="5:8" x14ac:dyDescent="0.15">
      <c r="F66" s="1" t="s">
        <v>497</v>
      </c>
    </row>
    <row r="67" spans="5:8" x14ac:dyDescent="0.15">
      <c r="F67" s="1" t="s">
        <v>498</v>
      </c>
    </row>
    <row r="69" spans="5:8" x14ac:dyDescent="0.15">
      <c r="E69" s="1" t="s">
        <v>496</v>
      </c>
    </row>
    <row r="70" spans="5:8" x14ac:dyDescent="0.15">
      <c r="F70" s="1" t="s">
        <v>501</v>
      </c>
    </row>
    <row r="71" spans="5:8" x14ac:dyDescent="0.15">
      <c r="F71" s="1" t="s">
        <v>499</v>
      </c>
    </row>
  </sheetData>
  <mergeCells count="123">
    <mergeCell ref="C28:E31"/>
    <mergeCell ref="F40:H40"/>
    <mergeCell ref="J40:L40"/>
    <mergeCell ref="J32:L32"/>
    <mergeCell ref="Y41:AB41"/>
    <mergeCell ref="U50:X50"/>
    <mergeCell ref="F33:Y33"/>
    <mergeCell ref="O32:Q32"/>
    <mergeCell ref="S32:U32"/>
    <mergeCell ref="W32:Y32"/>
    <mergeCell ref="AA32:AC32"/>
    <mergeCell ref="Z28:Z32"/>
    <mergeCell ref="AA28:AC31"/>
    <mergeCell ref="F32:H32"/>
    <mergeCell ref="J28:L31"/>
    <mergeCell ref="I28:I32"/>
    <mergeCell ref="F28:H31"/>
    <mergeCell ref="Z33:AC33"/>
    <mergeCell ref="F50:T50"/>
    <mergeCell ref="I36:I40"/>
    <mergeCell ref="J36:L39"/>
    <mergeCell ref="N40:P40"/>
    <mergeCell ref="R40:T40"/>
    <mergeCell ref="V40:X40"/>
    <mergeCell ref="N28:N32"/>
    <mergeCell ref="O28:Q31"/>
    <mergeCell ref="R28:R32"/>
    <mergeCell ref="S28:U31"/>
    <mergeCell ref="V28:V32"/>
    <mergeCell ref="W28:Y31"/>
    <mergeCell ref="M36:M40"/>
    <mergeCell ref="N36:P39"/>
    <mergeCell ref="Q36:Q40"/>
    <mergeCell ref="R36:T39"/>
    <mergeCell ref="U36:U40"/>
    <mergeCell ref="V36:X39"/>
    <mergeCell ref="Y36:Y40"/>
    <mergeCell ref="BA36:BA40"/>
    <mergeCell ref="AG36:AG40"/>
    <mergeCell ref="AH36:AJ39"/>
    <mergeCell ref="AK36:AK40"/>
    <mergeCell ref="AL36:AN39"/>
    <mergeCell ref="AO36:AO40"/>
    <mergeCell ref="AP36:AR39"/>
    <mergeCell ref="AH40:AJ40"/>
    <mergeCell ref="AL40:AN40"/>
    <mergeCell ref="AP40:AR40"/>
    <mergeCell ref="AS36:AS40"/>
    <mergeCell ref="AK45:AK49"/>
    <mergeCell ref="AL45:AN48"/>
    <mergeCell ref="AO45:AO49"/>
    <mergeCell ref="AP45:AR48"/>
    <mergeCell ref="Z49:AB49"/>
    <mergeCell ref="Y45:Y49"/>
    <mergeCell ref="Z45:AB48"/>
    <mergeCell ref="AC45:AC49"/>
    <mergeCell ref="AX36:AZ39"/>
    <mergeCell ref="F41:X41"/>
    <mergeCell ref="C45:E48"/>
    <mergeCell ref="F45:H48"/>
    <mergeCell ref="I45:I49"/>
    <mergeCell ref="J45:L48"/>
    <mergeCell ref="M45:M49"/>
    <mergeCell ref="N45:P48"/>
    <mergeCell ref="AD40:AF40"/>
    <mergeCell ref="Z36:AB39"/>
    <mergeCell ref="AC36:AC40"/>
    <mergeCell ref="AD36:AF39"/>
    <mergeCell ref="Z40:AB40"/>
    <mergeCell ref="AD45:AF48"/>
    <mergeCell ref="F49:H49"/>
    <mergeCell ref="J49:L49"/>
    <mergeCell ref="N49:P49"/>
    <mergeCell ref="R49:T49"/>
    <mergeCell ref="V49:X49"/>
    <mergeCell ref="R45:T48"/>
    <mergeCell ref="U45:U49"/>
    <mergeCell ref="V45:X48"/>
    <mergeCell ref="Q45:Q49"/>
    <mergeCell ref="C36:E39"/>
    <mergeCell ref="F36:H39"/>
    <mergeCell ref="AX28:AX32"/>
    <mergeCell ref="AX33:BA33"/>
    <mergeCell ref="AD33:AW33"/>
    <mergeCell ref="AU32:AW32"/>
    <mergeCell ref="AH28:AH32"/>
    <mergeCell ref="AD28:AD32"/>
    <mergeCell ref="AE28:AG31"/>
    <mergeCell ref="AE32:AG32"/>
    <mergeCell ref="AT28:AT32"/>
    <mergeCell ref="AU28:AW31"/>
    <mergeCell ref="AI28:AK31"/>
    <mergeCell ref="AL28:AL32"/>
    <mergeCell ref="AM28:AO31"/>
    <mergeCell ref="AP28:AP32"/>
    <mergeCell ref="AQ28:AS31"/>
    <mergeCell ref="AI32:AK32"/>
    <mergeCell ref="AM32:AO32"/>
    <mergeCell ref="AQ32:AS32"/>
    <mergeCell ref="BI36:BI40"/>
    <mergeCell ref="BJ36:BL40"/>
    <mergeCell ref="BI41:BL41"/>
    <mergeCell ref="Y50:AR50"/>
    <mergeCell ref="AL49:AN49"/>
    <mergeCell ref="AP49:AR49"/>
    <mergeCell ref="AY28:BA32"/>
    <mergeCell ref="BB28:BB32"/>
    <mergeCell ref="BC28:BE32"/>
    <mergeCell ref="BB33:BE33"/>
    <mergeCell ref="BF36:BH40"/>
    <mergeCell ref="BE41:BH41"/>
    <mergeCell ref="AC41:BD41"/>
    <mergeCell ref="BB36:BD39"/>
    <mergeCell ref="BB40:BD40"/>
    <mergeCell ref="AX40:AZ40"/>
    <mergeCell ref="AT40:AV40"/>
    <mergeCell ref="AH45:AJ48"/>
    <mergeCell ref="BE36:BE40"/>
    <mergeCell ref="AG45:AG49"/>
    <mergeCell ref="AD49:AF49"/>
    <mergeCell ref="AH49:AJ49"/>
    <mergeCell ref="AT36:AV39"/>
    <mergeCell ref="AW36:AW40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topLeftCell="A7" workbookViewId="0">
      <selection activeCell="P39" sqref="P39"/>
    </sheetView>
  </sheetViews>
  <sheetFormatPr defaultRowHeight="13.5" x14ac:dyDescent="0.15"/>
  <sheetData>
    <row r="62" spans="11:11" x14ac:dyDescent="0.15">
      <c r="K62" s="8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16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104</v>
      </c>
      <c r="AA3" s="12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6"/>
    </row>
    <row r="36" spans="1:45" ht="20.25" x14ac:dyDescent="0.15">
      <c r="Z36" s="16"/>
    </row>
    <row r="40" spans="1:45" x14ac:dyDescent="0.15">
      <c r="B40" s="1" t="s">
        <v>61</v>
      </c>
      <c r="C40" s="1" t="s">
        <v>62</v>
      </c>
    </row>
    <row r="43" spans="1:45" x14ac:dyDescent="0.15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4"/>
      <c r="AQ43" s="4"/>
      <c r="AR43" s="4"/>
      <c r="AS43" s="4"/>
    </row>
    <row r="44" spans="1:45" x14ac:dyDescent="0.15">
      <c r="A44" s="1" t="s">
        <v>142</v>
      </c>
      <c r="B44" s="1" t="s">
        <v>460</v>
      </c>
      <c r="C44" s="1" t="s">
        <v>462</v>
      </c>
      <c r="D44" s="1" t="s">
        <v>463</v>
      </c>
      <c r="E44" s="1" t="s">
        <v>464</v>
      </c>
      <c r="F44" s="1" t="s">
        <v>471</v>
      </c>
    </row>
    <row r="45" spans="1:45" x14ac:dyDescent="0.15">
      <c r="B45" s="1" t="s">
        <v>465</v>
      </c>
      <c r="C45" s="1" t="s">
        <v>466</v>
      </c>
      <c r="D45" s="1" t="s">
        <v>467</v>
      </c>
      <c r="E45" s="1" t="s">
        <v>468</v>
      </c>
      <c r="F45" s="1" t="s">
        <v>472</v>
      </c>
    </row>
    <row r="46" spans="1:45" x14ac:dyDescent="0.15">
      <c r="B46" s="1" t="s">
        <v>482</v>
      </c>
      <c r="C46" s="1" t="s">
        <v>469</v>
      </c>
      <c r="E46" s="1" t="s">
        <v>474</v>
      </c>
    </row>
    <row r="47" spans="1:45" x14ac:dyDescent="0.15">
      <c r="C47" s="1" t="s">
        <v>479</v>
      </c>
      <c r="E47" s="1" t="s">
        <v>475</v>
      </c>
    </row>
    <row r="48" spans="1:45" x14ac:dyDescent="0.15">
      <c r="C48" s="1" t="s">
        <v>470</v>
      </c>
      <c r="E48" s="1" t="s">
        <v>476</v>
      </c>
    </row>
    <row r="49" spans="2:5" x14ac:dyDescent="0.15">
      <c r="B49" s="1" t="s">
        <v>473</v>
      </c>
      <c r="E49" s="1" t="s">
        <v>477</v>
      </c>
    </row>
    <row r="50" spans="2:5" x14ac:dyDescent="0.15">
      <c r="D50" s="1" t="s">
        <v>478</v>
      </c>
    </row>
    <row r="51" spans="2:5" x14ac:dyDescent="0.15">
      <c r="E51" s="1" t="s">
        <v>480</v>
      </c>
    </row>
    <row r="52" spans="2:5" x14ac:dyDescent="0.15">
      <c r="E52" s="1" t="s">
        <v>481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activeCell="F41" sqref="F41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100" t="s">
        <v>46</v>
      </c>
      <c r="C2" s="100"/>
      <c r="D2" s="100"/>
      <c r="E2" s="100"/>
      <c r="F2" s="100" t="s">
        <v>45</v>
      </c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 t="s">
        <v>44</v>
      </c>
      <c r="U2" s="100"/>
      <c r="V2" s="100"/>
      <c r="W2" s="100"/>
      <c r="X2" s="100"/>
      <c r="Y2" s="100"/>
      <c r="Z2" s="100"/>
      <c r="AA2" s="100"/>
      <c r="AB2" s="100"/>
      <c r="AC2" s="100"/>
      <c r="AD2" s="100" t="s">
        <v>43</v>
      </c>
      <c r="AE2" s="100"/>
      <c r="AF2" s="100"/>
      <c r="AG2" s="100"/>
      <c r="AH2" s="100"/>
      <c r="AI2" s="100"/>
      <c r="AJ2" s="100" t="s">
        <v>42</v>
      </c>
      <c r="AK2" s="100"/>
      <c r="AL2" s="100"/>
      <c r="AM2" s="100" t="s">
        <v>41</v>
      </c>
      <c r="AN2" s="100"/>
      <c r="AO2" s="100"/>
      <c r="AP2" s="100"/>
      <c r="AQ2" s="100"/>
      <c r="AR2" s="100"/>
      <c r="AS2" s="100"/>
      <c r="AT2" s="100"/>
      <c r="AU2" s="100"/>
      <c r="AV2" s="100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218</v>
      </c>
      <c r="E3" s="1" t="s">
        <v>36</v>
      </c>
      <c r="F3" s="1" t="s">
        <v>7</v>
      </c>
      <c r="G3" s="1" t="s">
        <v>6</v>
      </c>
      <c r="H3" s="1" t="s">
        <v>219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115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212</v>
      </c>
      <c r="AW3" s="1" t="s">
        <v>1</v>
      </c>
    </row>
    <row r="5" spans="1:50" x14ac:dyDescent="0.15">
      <c r="A5" s="1" t="s">
        <v>132</v>
      </c>
    </row>
    <row r="6" spans="1:50" x14ac:dyDescent="0.15">
      <c r="A6" s="1" t="s">
        <v>133</v>
      </c>
    </row>
    <row r="7" spans="1:50" x14ac:dyDescent="0.15">
      <c r="A7" s="1" t="s">
        <v>134</v>
      </c>
    </row>
    <row r="8" spans="1:50" x14ac:dyDescent="0.15">
      <c r="A8" s="1" t="s">
        <v>135</v>
      </c>
    </row>
    <row r="9" spans="1:50" x14ac:dyDescent="0.15">
      <c r="A9" s="1" t="s">
        <v>120</v>
      </c>
    </row>
    <row r="10" spans="1:50" x14ac:dyDescent="0.15">
      <c r="A10" s="1" t="s">
        <v>136</v>
      </c>
    </row>
    <row r="11" spans="1:50" x14ac:dyDescent="0.15">
      <c r="A11" s="1" t="s">
        <v>137</v>
      </c>
    </row>
    <row r="12" spans="1:50" x14ac:dyDescent="0.15">
      <c r="A12" s="1" t="s">
        <v>138</v>
      </c>
    </row>
    <row r="13" spans="1:50" x14ac:dyDescent="0.15">
      <c r="A13" s="1" t="s">
        <v>139</v>
      </c>
      <c r="F13" s="1" t="s">
        <v>121</v>
      </c>
    </row>
    <row r="14" spans="1:50" x14ac:dyDescent="0.15">
      <c r="A14" s="1" t="s">
        <v>51</v>
      </c>
    </row>
    <row r="18" spans="1:2" x14ac:dyDescent="0.15">
      <c r="A18" s="1" t="s">
        <v>142</v>
      </c>
    </row>
    <row r="19" spans="1:2" x14ac:dyDescent="0.15">
      <c r="A19" s="1" t="s">
        <v>141</v>
      </c>
    </row>
    <row r="20" spans="1:2" x14ac:dyDescent="0.15">
      <c r="A20" s="1" t="s">
        <v>140</v>
      </c>
    </row>
    <row r="21" spans="1:2" x14ac:dyDescent="0.15">
      <c r="A21" s="1" t="s">
        <v>0</v>
      </c>
    </row>
    <row r="22" spans="1:2" x14ac:dyDescent="0.15">
      <c r="A22" s="1" t="s">
        <v>106</v>
      </c>
    </row>
    <row r="23" spans="1:2" x14ac:dyDescent="0.15">
      <c r="A23" s="1" t="s">
        <v>119</v>
      </c>
    </row>
    <row r="25" spans="1:2" x14ac:dyDescent="0.15">
      <c r="B25" s="1" t="s">
        <v>131</v>
      </c>
    </row>
    <row r="26" spans="1:2" x14ac:dyDescent="0.15">
      <c r="B26" s="1" t="s">
        <v>130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2015-05-21T11:17:01Z</dcterms:modified>
</cp:coreProperties>
</file>