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124"/>
  <workbookPr showInkAnnotation="0" autoCompressPictures="0"/>
  <mc:AlternateContent xmlns:mc="http://schemas.openxmlformats.org/markup-compatibility/2006">
    <mc:Choice Requires="x15">
      <x15ac:absPath xmlns:x15ac="http://schemas.microsoft.com/office/spreadsheetml/2010/11/ac" url="/Users/Headstreams/Documents/10.21.2.47/项目管理/进度计划/Demo-里程碑7/"/>
    </mc:Choice>
  </mc:AlternateContent>
  <bookViews>
    <workbookView xWindow="-40" yWindow="460" windowWidth="37720" windowHeight="20000" tabRatio="349" activeTab="4"/>
  </bookViews>
  <sheets>
    <sheet name="里程碑7" sheetId="1" r:id="rId1"/>
    <sheet name="策划工作" sheetId="6" r:id="rId2"/>
    <sheet name="程序工作" sheetId="7" r:id="rId3"/>
    <sheet name="测试工作" sheetId="8" r:id="rId4"/>
    <sheet name="美术工作" sheetId="5" r:id="rId5"/>
    <sheet name="工作表1" sheetId="10" r:id="rId6"/>
    <sheet name="问题记录" sheetId="2" r:id="rId7"/>
    <sheet name="计划问题" sheetId="9" r:id="rId8"/>
  </sheets>
  <definedNames>
    <definedName name="_xlnm._FilterDatabase" localSheetId="0" hidden="1">里程碑7!$A$14:$M$124</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34" i="6" l="1"/>
  <c r="K34" i="6"/>
  <c r="N34" i="6"/>
  <c r="Q34" i="6"/>
  <c r="T34" i="6"/>
  <c r="G34" i="6"/>
  <c r="J34" i="6"/>
  <c r="M34" i="6"/>
  <c r="P34" i="6"/>
  <c r="S34" i="6"/>
  <c r="H123" i="6"/>
  <c r="K123" i="6"/>
  <c r="N123" i="6"/>
  <c r="Q123" i="6"/>
  <c r="T123" i="6"/>
  <c r="H122" i="6"/>
  <c r="K122" i="6"/>
  <c r="N122" i="6"/>
  <c r="Q122" i="6"/>
  <c r="T122" i="6"/>
  <c r="G123" i="6"/>
  <c r="J123" i="6"/>
  <c r="M123" i="6"/>
  <c r="P123" i="6"/>
  <c r="S123" i="6"/>
  <c r="G122" i="6"/>
  <c r="J122" i="6"/>
  <c r="M122" i="6"/>
  <c r="P122" i="6"/>
  <c r="S122" i="6"/>
  <c r="T52" i="6"/>
  <c r="P52" i="6"/>
  <c r="S52" i="6"/>
  <c r="H46" i="6"/>
  <c r="K46" i="6"/>
  <c r="N46" i="6"/>
  <c r="Q46" i="6"/>
  <c r="T46" i="6"/>
  <c r="H45" i="6"/>
  <c r="K45" i="6"/>
  <c r="N45" i="6"/>
  <c r="Q45" i="6"/>
  <c r="T45" i="6"/>
  <c r="G46" i="6"/>
  <c r="J46" i="6"/>
  <c r="M46" i="6"/>
  <c r="P46" i="6"/>
  <c r="S46" i="6"/>
  <c r="G45" i="6"/>
  <c r="J45" i="6"/>
  <c r="M45" i="6"/>
  <c r="P45" i="6"/>
  <c r="S45" i="6"/>
  <c r="H82" i="6"/>
  <c r="K82" i="6"/>
  <c r="N82" i="6"/>
  <c r="Q82" i="6"/>
  <c r="T82" i="6"/>
  <c r="G82" i="6"/>
  <c r="J82" i="6"/>
  <c r="M82" i="6"/>
  <c r="P82" i="6"/>
  <c r="S82" i="6"/>
  <c r="H77" i="6"/>
  <c r="K77" i="6"/>
  <c r="N77" i="6"/>
  <c r="Q77" i="6"/>
  <c r="T77" i="6"/>
  <c r="G77" i="6"/>
  <c r="J77" i="6"/>
  <c r="M77" i="6"/>
  <c r="P77" i="6"/>
  <c r="S77" i="6"/>
  <c r="H75" i="6"/>
  <c r="K75" i="6"/>
  <c r="N75" i="6"/>
  <c r="Q75" i="6"/>
  <c r="T75" i="6"/>
  <c r="G75" i="6"/>
  <c r="J75" i="6"/>
  <c r="M75" i="6"/>
  <c r="P75" i="6"/>
  <c r="S75" i="6"/>
  <c r="G74" i="6"/>
  <c r="H74" i="6"/>
  <c r="J74" i="6"/>
  <c r="K74" i="6"/>
  <c r="M74" i="6"/>
  <c r="N74" i="6"/>
  <c r="P74" i="6"/>
  <c r="Q74" i="6"/>
  <c r="S74" i="6"/>
  <c r="T74" i="6"/>
  <c r="H90" i="6"/>
  <c r="K90" i="6"/>
  <c r="N90" i="6"/>
  <c r="Q90" i="6"/>
  <c r="T90" i="6"/>
  <c r="G90" i="6"/>
  <c r="J90" i="6"/>
  <c r="M90" i="6"/>
  <c r="P90" i="6"/>
  <c r="S90" i="6"/>
  <c r="H84" i="6"/>
  <c r="K84" i="6"/>
  <c r="N84" i="6"/>
  <c r="Q84" i="6"/>
  <c r="T84" i="6"/>
  <c r="G84" i="6"/>
  <c r="J84" i="6"/>
  <c r="M84" i="6"/>
  <c r="P84" i="6"/>
  <c r="S84" i="6"/>
  <c r="G86" i="6"/>
  <c r="H30" i="6"/>
  <c r="H31" i="6"/>
  <c r="T10" i="6"/>
  <c r="T11" i="6"/>
  <c r="T14" i="6"/>
  <c r="T20" i="6"/>
  <c r="T21" i="6"/>
  <c r="T22" i="6"/>
  <c r="T23" i="6"/>
  <c r="T24" i="6"/>
  <c r="T13" i="6"/>
  <c r="T15" i="6"/>
  <c r="T16" i="6"/>
  <c r="T17" i="6"/>
  <c r="T19" i="6"/>
  <c r="T27" i="6"/>
  <c r="Q10" i="6"/>
  <c r="Q11" i="6"/>
  <c r="Q14" i="6"/>
  <c r="Q20" i="6"/>
  <c r="Q21" i="6"/>
  <c r="Q22" i="6"/>
  <c r="Q23" i="6"/>
  <c r="Q24" i="6"/>
  <c r="Q13" i="6"/>
  <c r="Q15" i="6"/>
  <c r="Q16" i="6"/>
  <c r="Q17" i="6"/>
  <c r="Q19" i="6"/>
  <c r="Q27" i="6"/>
  <c r="N10" i="6"/>
  <c r="N11" i="6"/>
  <c r="N14" i="6"/>
  <c r="N20" i="6"/>
  <c r="N21" i="6"/>
  <c r="N22" i="6"/>
  <c r="N23" i="6"/>
  <c r="N24" i="6"/>
  <c r="N13" i="6"/>
  <c r="N15" i="6"/>
  <c r="N16" i="6"/>
  <c r="N17" i="6"/>
  <c r="N19" i="6"/>
  <c r="N27" i="6"/>
  <c r="K9" i="6"/>
  <c r="K10" i="6"/>
  <c r="K11" i="6"/>
  <c r="K14" i="6"/>
  <c r="K20" i="6"/>
  <c r="K21" i="6"/>
  <c r="K22" i="6"/>
  <c r="K23" i="6"/>
  <c r="K24" i="6"/>
  <c r="K13" i="6"/>
  <c r="K15" i="6"/>
  <c r="K16" i="6"/>
  <c r="K17" i="6"/>
  <c r="K19" i="6"/>
  <c r="K27" i="6"/>
  <c r="H5" i="6"/>
  <c r="H6" i="6"/>
  <c r="H10" i="6"/>
  <c r="H11" i="6"/>
  <c r="H14" i="6"/>
  <c r="H20" i="6"/>
  <c r="H21" i="6"/>
  <c r="H22" i="6"/>
  <c r="H23" i="6"/>
  <c r="H24" i="6"/>
  <c r="H4" i="6"/>
  <c r="H7" i="6"/>
  <c r="H13" i="6"/>
  <c r="H15" i="6"/>
  <c r="H16" i="6"/>
  <c r="H17" i="6"/>
  <c r="H19" i="6"/>
  <c r="H27" i="6"/>
  <c r="D27" i="6"/>
  <c r="J9" i="6"/>
  <c r="T166" i="6"/>
  <c r="T167" i="6"/>
  <c r="T154" i="6"/>
  <c r="T156" i="6"/>
  <c r="T157" i="6"/>
  <c r="T160" i="6"/>
  <c r="T162" i="6"/>
  <c r="T163" i="6"/>
  <c r="T165" i="6"/>
  <c r="T168" i="6"/>
  <c r="T169" i="6"/>
  <c r="T148" i="6"/>
  <c r="T149" i="6"/>
  <c r="T152" i="6"/>
  <c r="T153" i="6"/>
  <c r="T161" i="6"/>
  <c r="T170" i="6"/>
  <c r="Q166" i="6"/>
  <c r="Q167" i="6"/>
  <c r="Q154" i="6"/>
  <c r="Q156" i="6"/>
  <c r="Q157" i="6"/>
  <c r="Q160" i="6"/>
  <c r="Q162" i="6"/>
  <c r="Q163" i="6"/>
  <c r="Q165" i="6"/>
  <c r="Q168" i="6"/>
  <c r="Q169" i="6"/>
  <c r="Q148" i="6"/>
  <c r="Q149" i="6"/>
  <c r="Q152" i="6"/>
  <c r="Q153" i="6"/>
  <c r="Q161" i="6"/>
  <c r="Q170" i="6"/>
  <c r="N166" i="6"/>
  <c r="N167" i="6"/>
  <c r="N154" i="6"/>
  <c r="N156" i="6"/>
  <c r="N157" i="6"/>
  <c r="N160" i="6"/>
  <c r="N162" i="6"/>
  <c r="N163" i="6"/>
  <c r="N165" i="6"/>
  <c r="N168" i="6"/>
  <c r="N169" i="6"/>
  <c r="N148" i="6"/>
  <c r="N149" i="6"/>
  <c r="N152" i="6"/>
  <c r="N153" i="6"/>
  <c r="N161" i="6"/>
  <c r="N170" i="6"/>
  <c r="K166" i="6"/>
  <c r="K167" i="6"/>
  <c r="K154" i="6"/>
  <c r="K156" i="6"/>
  <c r="K157" i="6"/>
  <c r="K160" i="6"/>
  <c r="K162" i="6"/>
  <c r="K163" i="6"/>
  <c r="K165" i="6"/>
  <c r="K168" i="6"/>
  <c r="K169" i="6"/>
  <c r="K148" i="6"/>
  <c r="K149" i="6"/>
  <c r="K152" i="6"/>
  <c r="K153" i="6"/>
  <c r="K161" i="6"/>
  <c r="K170" i="6"/>
  <c r="H166" i="6"/>
  <c r="H167" i="6"/>
  <c r="H154" i="6"/>
  <c r="H156" i="6"/>
  <c r="H157" i="6"/>
  <c r="H160" i="6"/>
  <c r="H162" i="6"/>
  <c r="H163" i="6"/>
  <c r="H165" i="6"/>
  <c r="H168" i="6"/>
  <c r="H169" i="6"/>
  <c r="H148" i="6"/>
  <c r="H149" i="6"/>
  <c r="H150" i="6"/>
  <c r="H152" i="6"/>
  <c r="H153" i="6"/>
  <c r="H161" i="6"/>
  <c r="H170" i="6"/>
  <c r="D170" i="6"/>
  <c r="G5" i="6"/>
  <c r="J5" i="6"/>
  <c r="K5" i="6"/>
  <c r="M5" i="6"/>
  <c r="N5" i="6"/>
  <c r="P5" i="6"/>
  <c r="Q5" i="6"/>
  <c r="S5" i="6"/>
  <c r="T5" i="6"/>
  <c r="G6" i="6"/>
  <c r="J6" i="6"/>
  <c r="K6" i="6"/>
  <c r="M6" i="6"/>
  <c r="N6" i="6"/>
  <c r="P6" i="6"/>
  <c r="Q6" i="6"/>
  <c r="S6" i="6"/>
  <c r="T6" i="6"/>
  <c r="G10" i="6"/>
  <c r="J10" i="6"/>
  <c r="M10" i="6"/>
  <c r="P10" i="6"/>
  <c r="S10" i="6"/>
  <c r="G7" i="6"/>
  <c r="J7" i="6"/>
  <c r="K7" i="6"/>
  <c r="M7" i="6"/>
  <c r="N7" i="6"/>
  <c r="P7" i="6"/>
  <c r="Q7" i="6"/>
  <c r="S7" i="6"/>
  <c r="T7" i="6"/>
  <c r="G11" i="6"/>
  <c r="J11" i="6"/>
  <c r="M11" i="6"/>
  <c r="P11" i="6"/>
  <c r="S11" i="6"/>
  <c r="G13" i="6"/>
  <c r="J13" i="6"/>
  <c r="M13" i="6"/>
  <c r="P13" i="6"/>
  <c r="S13" i="6"/>
  <c r="G14" i="6"/>
  <c r="J14" i="6"/>
  <c r="M14" i="6"/>
  <c r="P14" i="6"/>
  <c r="S14" i="6"/>
  <c r="G19" i="6"/>
  <c r="J19" i="6"/>
  <c r="M19" i="6"/>
  <c r="P19" i="6"/>
  <c r="S19" i="6"/>
  <c r="G17" i="6"/>
  <c r="J17" i="6"/>
  <c r="M17" i="6"/>
  <c r="P17" i="6"/>
  <c r="S17" i="6"/>
  <c r="G16" i="6"/>
  <c r="J16" i="6"/>
  <c r="M16" i="6"/>
  <c r="P16" i="6"/>
  <c r="S16" i="6"/>
  <c r="G20" i="6"/>
  <c r="J20" i="6"/>
  <c r="M20" i="6"/>
  <c r="P20" i="6"/>
  <c r="S20" i="6"/>
  <c r="G21" i="6"/>
  <c r="J21" i="6"/>
  <c r="M21" i="6"/>
  <c r="P21" i="6"/>
  <c r="S21" i="6"/>
  <c r="G22" i="6"/>
  <c r="J22" i="6"/>
  <c r="M22" i="6"/>
  <c r="P22" i="6"/>
  <c r="S22" i="6"/>
  <c r="G23" i="6"/>
  <c r="J23" i="6"/>
  <c r="M23" i="6"/>
  <c r="P23" i="6"/>
  <c r="S23" i="6"/>
  <c r="G24" i="6"/>
  <c r="J24" i="6"/>
  <c r="M24" i="6"/>
  <c r="P24" i="6"/>
  <c r="S24" i="6"/>
  <c r="S15" i="6"/>
  <c r="P15" i="6"/>
  <c r="M15" i="6"/>
  <c r="J15" i="6"/>
  <c r="G15" i="6"/>
  <c r="T4" i="6"/>
  <c r="S4" i="6"/>
  <c r="Q4" i="6"/>
  <c r="P4" i="6"/>
  <c r="N4" i="6"/>
  <c r="M4" i="6"/>
  <c r="K4" i="6"/>
  <c r="J4" i="6"/>
  <c r="G4" i="6"/>
  <c r="G150" i="6"/>
  <c r="G147" i="6"/>
  <c r="H147" i="6"/>
  <c r="J147" i="6"/>
  <c r="K147" i="6"/>
  <c r="M147" i="6"/>
  <c r="N147" i="6"/>
  <c r="P147" i="6"/>
  <c r="Q147" i="6"/>
  <c r="S147" i="6"/>
  <c r="T147" i="6"/>
  <c r="G154" i="6"/>
  <c r="J154" i="6"/>
  <c r="M154" i="6"/>
  <c r="P154" i="6"/>
  <c r="S154" i="6"/>
  <c r="G156" i="6"/>
  <c r="J156" i="6"/>
  <c r="M156" i="6"/>
  <c r="P156" i="6"/>
  <c r="S156" i="6"/>
  <c r="G148" i="6"/>
  <c r="J148" i="6"/>
  <c r="M148" i="6"/>
  <c r="P148" i="6"/>
  <c r="S148" i="6"/>
  <c r="G157" i="6"/>
  <c r="J157" i="6"/>
  <c r="M157" i="6"/>
  <c r="P157" i="6"/>
  <c r="S157" i="6"/>
  <c r="G152" i="6"/>
  <c r="J152" i="6"/>
  <c r="M152" i="6"/>
  <c r="P152" i="6"/>
  <c r="S152" i="6"/>
  <c r="G153" i="6"/>
  <c r="J153" i="6"/>
  <c r="M153" i="6"/>
  <c r="P153" i="6"/>
  <c r="S153" i="6"/>
  <c r="G161" i="6"/>
  <c r="J161" i="6"/>
  <c r="M161" i="6"/>
  <c r="P161" i="6"/>
  <c r="S161" i="6"/>
  <c r="G160" i="6"/>
  <c r="J160" i="6"/>
  <c r="M160" i="6"/>
  <c r="P160" i="6"/>
  <c r="S160" i="6"/>
  <c r="G162" i="6"/>
  <c r="J162" i="6"/>
  <c r="M162" i="6"/>
  <c r="P162" i="6"/>
  <c r="S162" i="6"/>
  <c r="G149" i="6"/>
  <c r="J149" i="6"/>
  <c r="M149" i="6"/>
  <c r="P149" i="6"/>
  <c r="S149" i="6"/>
  <c r="G163" i="6"/>
  <c r="J163" i="6"/>
  <c r="M163" i="6"/>
  <c r="P163" i="6"/>
  <c r="S163" i="6"/>
  <c r="G165" i="6"/>
  <c r="J165" i="6"/>
  <c r="M165" i="6"/>
  <c r="P165" i="6"/>
  <c r="S165" i="6"/>
  <c r="G166" i="6"/>
  <c r="J166" i="6"/>
  <c r="M166" i="6"/>
  <c r="P166" i="6"/>
  <c r="S166" i="6"/>
  <c r="G167" i="6"/>
  <c r="J167" i="6"/>
  <c r="M167" i="6"/>
  <c r="P167" i="6"/>
  <c r="S167" i="6"/>
  <c r="G168" i="6"/>
  <c r="J168" i="6"/>
  <c r="M168" i="6"/>
  <c r="P168" i="6"/>
  <c r="S168" i="6"/>
  <c r="G169" i="6"/>
  <c r="J169" i="6"/>
  <c r="M169" i="6"/>
  <c r="P169" i="6"/>
  <c r="S169" i="6"/>
  <c r="S54" i="6"/>
  <c r="T54" i="6"/>
  <c r="D56" i="6"/>
  <c r="T49" i="6"/>
  <c r="T33" i="6"/>
  <c r="T37" i="6"/>
  <c r="T38" i="6"/>
  <c r="T42" i="6"/>
  <c r="T39" i="6"/>
  <c r="T40" i="6"/>
  <c r="T48" i="6"/>
  <c r="T53" i="6"/>
  <c r="T60" i="6"/>
  <c r="T55" i="6"/>
  <c r="T35" i="6"/>
  <c r="T43" i="6"/>
  <c r="T44" i="6"/>
  <c r="T51" i="6"/>
  <c r="T56" i="6"/>
  <c r="Q49" i="6"/>
  <c r="Q33" i="6"/>
  <c r="Q37" i="6"/>
  <c r="Q38" i="6"/>
  <c r="Q42" i="6"/>
  <c r="Q39" i="6"/>
  <c r="Q40" i="6"/>
  <c r="Q48" i="6"/>
  <c r="Q53" i="6"/>
  <c r="Q60" i="6"/>
  <c r="Q55" i="6"/>
  <c r="Q35" i="6"/>
  <c r="Q43" i="6"/>
  <c r="Q44" i="6"/>
  <c r="Q51" i="6"/>
  <c r="Q56" i="6"/>
  <c r="N49" i="6"/>
  <c r="N33" i="6"/>
  <c r="N37" i="6"/>
  <c r="N38" i="6"/>
  <c r="N42" i="6"/>
  <c r="N39" i="6"/>
  <c r="N40" i="6"/>
  <c r="N48" i="6"/>
  <c r="N53" i="6"/>
  <c r="N60" i="6"/>
  <c r="N55" i="6"/>
  <c r="N35" i="6"/>
  <c r="N43" i="6"/>
  <c r="N44" i="6"/>
  <c r="N51" i="6"/>
  <c r="N56" i="6"/>
  <c r="K49" i="6"/>
  <c r="K33" i="6"/>
  <c r="K37" i="6"/>
  <c r="K38" i="6"/>
  <c r="K42" i="6"/>
  <c r="K39" i="6"/>
  <c r="K40" i="6"/>
  <c r="K48" i="6"/>
  <c r="K53" i="6"/>
  <c r="K60" i="6"/>
  <c r="K55" i="6"/>
  <c r="K35" i="6"/>
  <c r="K43" i="6"/>
  <c r="K44" i="6"/>
  <c r="K51" i="6"/>
  <c r="K56" i="6"/>
  <c r="H49" i="6"/>
  <c r="H32" i="6"/>
  <c r="H33" i="6"/>
  <c r="H37" i="6"/>
  <c r="H38" i="6"/>
  <c r="H42" i="6"/>
  <c r="H39" i="6"/>
  <c r="H40" i="6"/>
  <c r="H48" i="6"/>
  <c r="H53" i="6"/>
  <c r="H60" i="6"/>
  <c r="H55" i="6"/>
  <c r="H29" i="6"/>
  <c r="H35" i="6"/>
  <c r="H43" i="6"/>
  <c r="H44" i="6"/>
  <c r="H51" i="6"/>
  <c r="H56" i="6"/>
  <c r="T120" i="6"/>
  <c r="T121" i="6"/>
  <c r="T124" i="6"/>
  <c r="T108" i="6"/>
  <c r="T109" i="6"/>
  <c r="T110" i="6"/>
  <c r="T111" i="6"/>
  <c r="T112" i="6"/>
  <c r="T113" i="6"/>
  <c r="T115" i="6"/>
  <c r="T116" i="6"/>
  <c r="T117" i="6"/>
  <c r="T118" i="6"/>
  <c r="T119" i="6"/>
  <c r="T126" i="6"/>
  <c r="T127" i="6"/>
  <c r="T129" i="6"/>
  <c r="T130" i="6"/>
  <c r="T132" i="6"/>
  <c r="Q120" i="6"/>
  <c r="Q121" i="6"/>
  <c r="Q124" i="6"/>
  <c r="Q108" i="6"/>
  <c r="Q109" i="6"/>
  <c r="Q110" i="6"/>
  <c r="Q111" i="6"/>
  <c r="Q112" i="6"/>
  <c r="Q113" i="6"/>
  <c r="Q115" i="6"/>
  <c r="Q116" i="6"/>
  <c r="Q117" i="6"/>
  <c r="Q118" i="6"/>
  <c r="Q119" i="6"/>
  <c r="Q126" i="6"/>
  <c r="Q127" i="6"/>
  <c r="Q129" i="6"/>
  <c r="Q130" i="6"/>
  <c r="Q132" i="6"/>
  <c r="N120" i="6"/>
  <c r="N121" i="6"/>
  <c r="N124" i="6"/>
  <c r="N108" i="6"/>
  <c r="N109" i="6"/>
  <c r="N110" i="6"/>
  <c r="N111" i="6"/>
  <c r="N112" i="6"/>
  <c r="N113" i="6"/>
  <c r="N115" i="6"/>
  <c r="N116" i="6"/>
  <c r="N117" i="6"/>
  <c r="N118" i="6"/>
  <c r="N119" i="6"/>
  <c r="N126" i="6"/>
  <c r="N127" i="6"/>
  <c r="N129" i="6"/>
  <c r="N130" i="6"/>
  <c r="N132" i="6"/>
  <c r="K120" i="6"/>
  <c r="K121" i="6"/>
  <c r="K124" i="6"/>
  <c r="K108" i="6"/>
  <c r="K109" i="6"/>
  <c r="K110" i="6"/>
  <c r="K111" i="6"/>
  <c r="K112" i="6"/>
  <c r="K113" i="6"/>
  <c r="K115" i="6"/>
  <c r="K116" i="6"/>
  <c r="K117" i="6"/>
  <c r="K118" i="6"/>
  <c r="K119" i="6"/>
  <c r="K126" i="6"/>
  <c r="K127" i="6"/>
  <c r="K129" i="6"/>
  <c r="K130" i="6"/>
  <c r="K132" i="6"/>
  <c r="H120" i="6"/>
  <c r="H121" i="6"/>
  <c r="H124" i="6"/>
  <c r="H108" i="6"/>
  <c r="H109" i="6"/>
  <c r="H110" i="6"/>
  <c r="H111" i="6"/>
  <c r="H112" i="6"/>
  <c r="H113" i="6"/>
  <c r="H115" i="6"/>
  <c r="H116" i="6"/>
  <c r="H117" i="6"/>
  <c r="H118" i="6"/>
  <c r="H119" i="6"/>
  <c r="H126" i="6"/>
  <c r="H127" i="6"/>
  <c r="H129" i="6"/>
  <c r="H130" i="6"/>
  <c r="H132" i="6"/>
  <c r="D132" i="6"/>
  <c r="D98" i="6"/>
  <c r="G119" i="6"/>
  <c r="J119" i="6"/>
  <c r="M119" i="6"/>
  <c r="P119" i="6"/>
  <c r="S119" i="6"/>
  <c r="G40" i="6"/>
  <c r="J40" i="6"/>
  <c r="M40" i="6"/>
  <c r="P40" i="6"/>
  <c r="S40" i="6"/>
  <c r="H71" i="6"/>
  <c r="H72" i="6"/>
  <c r="H73" i="6"/>
  <c r="H86" i="6"/>
  <c r="H78" i="6"/>
  <c r="H79" i="6"/>
  <c r="H85" i="6"/>
  <c r="H80" i="6"/>
  <c r="H81" i="6"/>
  <c r="H91" i="6"/>
  <c r="H83" i="6"/>
  <c r="H88" i="6"/>
  <c r="H70" i="6"/>
  <c r="H89" i="6"/>
  <c r="H92" i="6"/>
  <c r="H93" i="6"/>
  <c r="H95" i="6"/>
  <c r="H96" i="6"/>
  <c r="H69" i="6"/>
  <c r="H87" i="6"/>
  <c r="H98" i="6"/>
  <c r="T78" i="6"/>
  <c r="T79" i="6"/>
  <c r="T85" i="6"/>
  <c r="T80" i="6"/>
  <c r="T81" i="6"/>
  <c r="T91" i="6"/>
  <c r="T83" i="6"/>
  <c r="T88" i="6"/>
  <c r="T70" i="6"/>
  <c r="T89" i="6"/>
  <c r="T92" i="6"/>
  <c r="T93" i="6"/>
  <c r="T95" i="6"/>
  <c r="T96" i="6"/>
  <c r="T87" i="6"/>
  <c r="T86" i="6"/>
  <c r="T98" i="6"/>
  <c r="Q78" i="6"/>
  <c r="Q79" i="6"/>
  <c r="Q85" i="6"/>
  <c r="Q80" i="6"/>
  <c r="Q81" i="6"/>
  <c r="Q91" i="6"/>
  <c r="Q83" i="6"/>
  <c r="Q88" i="6"/>
  <c r="Q70" i="6"/>
  <c r="Q89" i="6"/>
  <c r="Q92" i="6"/>
  <c r="Q93" i="6"/>
  <c r="Q95" i="6"/>
  <c r="Q96" i="6"/>
  <c r="Q87" i="6"/>
  <c r="Q86" i="6"/>
  <c r="Q98" i="6"/>
  <c r="N78" i="6"/>
  <c r="N79" i="6"/>
  <c r="N85" i="6"/>
  <c r="N80" i="6"/>
  <c r="N81" i="6"/>
  <c r="N91" i="6"/>
  <c r="N83" i="6"/>
  <c r="N88" i="6"/>
  <c r="N70" i="6"/>
  <c r="N89" i="6"/>
  <c r="N92" i="6"/>
  <c r="N93" i="6"/>
  <c r="N95" i="6"/>
  <c r="N96" i="6"/>
  <c r="N87" i="6"/>
  <c r="N86" i="6"/>
  <c r="N98" i="6"/>
  <c r="K78" i="6"/>
  <c r="K79" i="6"/>
  <c r="K85" i="6"/>
  <c r="K80" i="6"/>
  <c r="K81" i="6"/>
  <c r="K91" i="6"/>
  <c r="K83" i="6"/>
  <c r="K88" i="6"/>
  <c r="K70" i="6"/>
  <c r="K89" i="6"/>
  <c r="K92" i="6"/>
  <c r="K93" i="6"/>
  <c r="K95" i="6"/>
  <c r="K96" i="6"/>
  <c r="K87" i="6"/>
  <c r="K86" i="6"/>
  <c r="K98" i="6"/>
  <c r="G44" i="6"/>
  <c r="J44" i="6"/>
  <c r="M44" i="6"/>
  <c r="P44" i="6"/>
  <c r="S44" i="6"/>
  <c r="G31" i="6"/>
  <c r="J31" i="6"/>
  <c r="K31" i="6"/>
  <c r="M31" i="6"/>
  <c r="N31" i="6"/>
  <c r="P31" i="6"/>
  <c r="Q31" i="6"/>
  <c r="S31" i="6"/>
  <c r="T31" i="6"/>
  <c r="G32" i="6"/>
  <c r="J32" i="6"/>
  <c r="K32" i="6"/>
  <c r="M32" i="6"/>
  <c r="N32" i="6"/>
  <c r="P32" i="6"/>
  <c r="Q32" i="6"/>
  <c r="S32" i="6"/>
  <c r="T32" i="6"/>
  <c r="G33" i="6"/>
  <c r="J33" i="6"/>
  <c r="M33" i="6"/>
  <c r="P33" i="6"/>
  <c r="S33" i="6"/>
  <c r="G37" i="6"/>
  <c r="J37" i="6"/>
  <c r="M37" i="6"/>
  <c r="P37" i="6"/>
  <c r="S37" i="6"/>
  <c r="G35" i="6"/>
  <c r="J35" i="6"/>
  <c r="M35" i="6"/>
  <c r="P35" i="6"/>
  <c r="S35" i="6"/>
  <c r="G38" i="6"/>
  <c r="J38" i="6"/>
  <c r="M38" i="6"/>
  <c r="P38" i="6"/>
  <c r="S38" i="6"/>
  <c r="G42" i="6"/>
  <c r="J42" i="6"/>
  <c r="M42" i="6"/>
  <c r="P42" i="6"/>
  <c r="S42" i="6"/>
  <c r="G39" i="6"/>
  <c r="J39" i="6"/>
  <c r="M39" i="6"/>
  <c r="P39" i="6"/>
  <c r="S39" i="6"/>
  <c r="G48" i="6"/>
  <c r="J48" i="6"/>
  <c r="M48" i="6"/>
  <c r="P48" i="6"/>
  <c r="S48" i="6"/>
  <c r="G43" i="6"/>
  <c r="J43" i="6"/>
  <c r="M43" i="6"/>
  <c r="P43" i="6"/>
  <c r="S43" i="6"/>
  <c r="G51" i="6"/>
  <c r="J51" i="6"/>
  <c r="M51" i="6"/>
  <c r="P51" i="6"/>
  <c r="S51" i="6"/>
  <c r="G49" i="6"/>
  <c r="J49" i="6"/>
  <c r="M49" i="6"/>
  <c r="P49" i="6"/>
  <c r="S49" i="6"/>
  <c r="G53" i="6"/>
  <c r="J53" i="6"/>
  <c r="M53" i="6"/>
  <c r="P53" i="6"/>
  <c r="S53" i="6"/>
  <c r="G60" i="6"/>
  <c r="J60" i="6"/>
  <c r="M60" i="6"/>
  <c r="P60" i="6"/>
  <c r="S60" i="6"/>
  <c r="G55" i="6"/>
  <c r="J55" i="6"/>
  <c r="M55" i="6"/>
  <c r="P55" i="6"/>
  <c r="S55" i="6"/>
  <c r="T30" i="6"/>
  <c r="S30" i="6"/>
  <c r="Q30" i="6"/>
  <c r="P30" i="6"/>
  <c r="N30" i="6"/>
  <c r="M30" i="6"/>
  <c r="K30" i="6"/>
  <c r="J30" i="6"/>
  <c r="G30" i="6"/>
  <c r="U29" i="6"/>
  <c r="T29" i="6"/>
  <c r="R29" i="6"/>
  <c r="Q29" i="6"/>
  <c r="O29" i="6"/>
  <c r="N29" i="6"/>
  <c r="L29" i="6"/>
  <c r="K29" i="6"/>
  <c r="I29" i="6"/>
  <c r="G127" i="6"/>
  <c r="J127" i="6"/>
  <c r="M127" i="6"/>
  <c r="P127" i="6"/>
  <c r="S127" i="6"/>
  <c r="G121" i="6"/>
  <c r="J121" i="6"/>
  <c r="M121" i="6"/>
  <c r="P121" i="6"/>
  <c r="S121" i="6"/>
  <c r="G107" i="6"/>
  <c r="H107" i="6"/>
  <c r="J107" i="6"/>
  <c r="K107" i="6"/>
  <c r="M107" i="6"/>
  <c r="N107" i="6"/>
  <c r="P107" i="6"/>
  <c r="Q107" i="6"/>
  <c r="S107" i="6"/>
  <c r="T107" i="6"/>
  <c r="G108" i="6"/>
  <c r="J108" i="6"/>
  <c r="M108" i="6"/>
  <c r="P108" i="6"/>
  <c r="S108" i="6"/>
  <c r="G109" i="6"/>
  <c r="J109" i="6"/>
  <c r="M109" i="6"/>
  <c r="P109" i="6"/>
  <c r="S109" i="6"/>
  <c r="G115" i="6"/>
  <c r="J115" i="6"/>
  <c r="M115" i="6"/>
  <c r="P115" i="6"/>
  <c r="S115" i="6"/>
  <c r="G116" i="6"/>
  <c r="J116" i="6"/>
  <c r="M116" i="6"/>
  <c r="P116" i="6"/>
  <c r="S116" i="6"/>
  <c r="G117" i="6"/>
  <c r="J117" i="6"/>
  <c r="M117" i="6"/>
  <c r="P117" i="6"/>
  <c r="S117" i="6"/>
  <c r="G111" i="6"/>
  <c r="J111" i="6"/>
  <c r="M111" i="6"/>
  <c r="P111" i="6"/>
  <c r="S111" i="6"/>
  <c r="G110" i="6"/>
  <c r="J110" i="6"/>
  <c r="M110" i="6"/>
  <c r="P110" i="6"/>
  <c r="S110" i="6"/>
  <c r="G112" i="6"/>
  <c r="J112" i="6"/>
  <c r="M112" i="6"/>
  <c r="P112" i="6"/>
  <c r="S112" i="6"/>
  <c r="G113" i="6"/>
  <c r="J113" i="6"/>
  <c r="M113" i="6"/>
  <c r="P113" i="6"/>
  <c r="S113" i="6"/>
  <c r="G118" i="6"/>
  <c r="J118" i="6"/>
  <c r="M118" i="6"/>
  <c r="P118" i="6"/>
  <c r="S118" i="6"/>
  <c r="G120" i="6"/>
  <c r="J120" i="6"/>
  <c r="M120" i="6"/>
  <c r="P120" i="6"/>
  <c r="S120" i="6"/>
  <c r="G124" i="6"/>
  <c r="J124" i="6"/>
  <c r="M124" i="6"/>
  <c r="P124" i="6"/>
  <c r="S124" i="6"/>
  <c r="G136" i="6"/>
  <c r="H136" i="6"/>
  <c r="J136" i="6"/>
  <c r="K136" i="6"/>
  <c r="M136" i="6"/>
  <c r="N136" i="6"/>
  <c r="P136" i="6"/>
  <c r="Q136" i="6"/>
  <c r="S136" i="6"/>
  <c r="T136" i="6"/>
  <c r="G126" i="6"/>
  <c r="J126" i="6"/>
  <c r="M126" i="6"/>
  <c r="P126" i="6"/>
  <c r="S126" i="6"/>
  <c r="G129" i="6"/>
  <c r="J129" i="6"/>
  <c r="M129" i="6"/>
  <c r="P129" i="6"/>
  <c r="S129" i="6"/>
  <c r="G130" i="6"/>
  <c r="J130" i="6"/>
  <c r="M130" i="6"/>
  <c r="P130" i="6"/>
  <c r="S130" i="6"/>
  <c r="G137" i="6"/>
  <c r="H137" i="6"/>
  <c r="J137" i="6"/>
  <c r="K137" i="6"/>
  <c r="M137" i="6"/>
  <c r="N137" i="6"/>
  <c r="P137" i="6"/>
  <c r="Q137" i="6"/>
  <c r="S137" i="6"/>
  <c r="T137" i="6"/>
  <c r="G138" i="6"/>
  <c r="H138" i="6"/>
  <c r="J138" i="6"/>
  <c r="K138" i="6"/>
  <c r="M138" i="6"/>
  <c r="N138" i="6"/>
  <c r="P138" i="6"/>
  <c r="Q138" i="6"/>
  <c r="S138" i="6"/>
  <c r="T138" i="6"/>
  <c r="G139" i="6"/>
  <c r="H139" i="6"/>
  <c r="J139" i="6"/>
  <c r="K139" i="6"/>
  <c r="M139" i="6"/>
  <c r="N139" i="6"/>
  <c r="P139" i="6"/>
  <c r="Q139" i="6"/>
  <c r="S139" i="6"/>
  <c r="T139" i="6"/>
  <c r="G140" i="6"/>
  <c r="H140" i="6"/>
  <c r="J140" i="6"/>
  <c r="K140" i="6"/>
  <c r="M140" i="6"/>
  <c r="N140" i="6"/>
  <c r="P140" i="6"/>
  <c r="Q140" i="6"/>
  <c r="S140" i="6"/>
  <c r="T140" i="6"/>
  <c r="G141" i="6"/>
  <c r="H141" i="6"/>
  <c r="J141" i="6"/>
  <c r="K141" i="6"/>
  <c r="M141" i="6"/>
  <c r="N141" i="6"/>
  <c r="P141" i="6"/>
  <c r="Q141" i="6"/>
  <c r="S141" i="6"/>
  <c r="T141" i="6"/>
  <c r="G142" i="6"/>
  <c r="H142" i="6"/>
  <c r="J142" i="6"/>
  <c r="K142" i="6"/>
  <c r="M142" i="6"/>
  <c r="N142" i="6"/>
  <c r="P142" i="6"/>
  <c r="Q142" i="6"/>
  <c r="S142" i="6"/>
  <c r="T142" i="6"/>
  <c r="T106" i="6"/>
  <c r="S106" i="6"/>
  <c r="Q106" i="6"/>
  <c r="P106" i="6"/>
  <c r="N106" i="6"/>
  <c r="M106" i="6"/>
  <c r="K106" i="6"/>
  <c r="J106" i="6"/>
  <c r="H106" i="6"/>
  <c r="G106" i="6"/>
  <c r="F107" i="6"/>
  <c r="F108" i="6"/>
  <c r="F137" i="6"/>
  <c r="F138" i="6"/>
  <c r="F139" i="6"/>
  <c r="F140" i="6"/>
  <c r="F141" i="6"/>
  <c r="F142" i="6"/>
  <c r="F143" i="6"/>
  <c r="G143" i="6"/>
  <c r="H143" i="6"/>
  <c r="I143" i="6"/>
  <c r="J143" i="6"/>
  <c r="K143" i="6"/>
  <c r="L143" i="6"/>
  <c r="M143" i="6"/>
  <c r="N143" i="6"/>
  <c r="O143" i="6"/>
  <c r="P143" i="6"/>
  <c r="Q143" i="6"/>
  <c r="R143" i="6"/>
  <c r="S143" i="6"/>
  <c r="T143" i="6"/>
  <c r="F106" i="6"/>
  <c r="G95" i="6"/>
  <c r="J95" i="6"/>
  <c r="M95" i="6"/>
  <c r="P95" i="6"/>
  <c r="S95" i="6"/>
  <c r="G71" i="6"/>
  <c r="J71" i="6"/>
  <c r="K71" i="6"/>
  <c r="M71" i="6"/>
  <c r="N71" i="6"/>
  <c r="P71" i="6"/>
  <c r="Q71" i="6"/>
  <c r="S71" i="6"/>
  <c r="T71" i="6"/>
  <c r="G72" i="6"/>
  <c r="J72" i="6"/>
  <c r="K72" i="6"/>
  <c r="M72" i="6"/>
  <c r="N72" i="6"/>
  <c r="P72" i="6"/>
  <c r="Q72" i="6"/>
  <c r="S72" i="6"/>
  <c r="T72" i="6"/>
  <c r="G73" i="6"/>
  <c r="J73" i="6"/>
  <c r="K73" i="6"/>
  <c r="M73" i="6"/>
  <c r="N73" i="6"/>
  <c r="P73" i="6"/>
  <c r="Q73" i="6"/>
  <c r="S73" i="6"/>
  <c r="T73" i="6"/>
  <c r="J86" i="6"/>
  <c r="M86" i="6"/>
  <c r="P86" i="6"/>
  <c r="S86" i="6"/>
  <c r="G78" i="6"/>
  <c r="J78" i="6"/>
  <c r="M78" i="6"/>
  <c r="P78" i="6"/>
  <c r="S78" i="6"/>
  <c r="G79" i="6"/>
  <c r="J79" i="6"/>
  <c r="M79" i="6"/>
  <c r="P79" i="6"/>
  <c r="S79" i="6"/>
  <c r="G85" i="6"/>
  <c r="J85" i="6"/>
  <c r="M85" i="6"/>
  <c r="P85" i="6"/>
  <c r="S85" i="6"/>
  <c r="G80" i="6"/>
  <c r="J80" i="6"/>
  <c r="M80" i="6"/>
  <c r="P80" i="6"/>
  <c r="S80" i="6"/>
  <c r="G81" i="6"/>
  <c r="J81" i="6"/>
  <c r="M81" i="6"/>
  <c r="P81" i="6"/>
  <c r="S81" i="6"/>
  <c r="G91" i="6"/>
  <c r="J91" i="6"/>
  <c r="M91" i="6"/>
  <c r="P91" i="6"/>
  <c r="S91" i="6"/>
  <c r="G83" i="6"/>
  <c r="J83" i="6"/>
  <c r="M83" i="6"/>
  <c r="P83" i="6"/>
  <c r="S83" i="6"/>
  <c r="G88" i="6"/>
  <c r="J88" i="6"/>
  <c r="M88" i="6"/>
  <c r="P88" i="6"/>
  <c r="S88" i="6"/>
  <c r="G70" i="6"/>
  <c r="J70" i="6"/>
  <c r="M70" i="6"/>
  <c r="P70" i="6"/>
  <c r="S70" i="6"/>
  <c r="G89" i="6"/>
  <c r="J89" i="6"/>
  <c r="M89" i="6"/>
  <c r="P89" i="6"/>
  <c r="S89" i="6"/>
  <c r="G87" i="6"/>
  <c r="J87" i="6"/>
  <c r="M87" i="6"/>
  <c r="P87" i="6"/>
  <c r="S87" i="6"/>
  <c r="G92" i="6"/>
  <c r="J92" i="6"/>
  <c r="M92" i="6"/>
  <c r="P92" i="6"/>
  <c r="S92" i="6"/>
  <c r="G93" i="6"/>
  <c r="J93" i="6"/>
  <c r="M93" i="6"/>
  <c r="P93" i="6"/>
  <c r="S93" i="6"/>
  <c r="G96" i="6"/>
  <c r="J96" i="6"/>
  <c r="M96" i="6"/>
  <c r="P96" i="6"/>
  <c r="S96" i="6"/>
  <c r="T69" i="6"/>
  <c r="S69" i="6"/>
  <c r="Q69" i="6"/>
  <c r="P69" i="6"/>
  <c r="N69" i="6"/>
  <c r="M69" i="6"/>
  <c r="K69" i="6"/>
  <c r="J69" i="6"/>
  <c r="G69" i="6"/>
  <c r="H104" i="6"/>
  <c r="G104" i="6"/>
</calcChain>
</file>

<file path=xl/sharedStrings.xml><?xml version="1.0" encoding="utf-8"?>
<sst xmlns="http://schemas.openxmlformats.org/spreadsheetml/2006/main" count="1300" uniqueCount="665">
  <si>
    <t>分类</t>
    <phoneticPr fontId="16" type="noConversion"/>
  </si>
  <si>
    <t>模块</t>
    <phoneticPr fontId="15" type="noConversion"/>
  </si>
  <si>
    <t>任务名称</t>
    <phoneticPr fontId="16" type="noConversion"/>
  </si>
  <si>
    <t>优先级</t>
    <phoneticPr fontId="16" type="noConversion"/>
  </si>
  <si>
    <t>状态</t>
    <phoneticPr fontId="16" type="noConversion"/>
  </si>
  <si>
    <t>里程碑完成度</t>
    <phoneticPr fontId="15" type="noConversion"/>
  </si>
  <si>
    <t>功能项</t>
    <phoneticPr fontId="15" type="noConversion"/>
  </si>
  <si>
    <t>序号</t>
    <phoneticPr fontId="15" type="noConversion"/>
  </si>
  <si>
    <t>备注</t>
    <phoneticPr fontId="15" type="noConversion"/>
  </si>
  <si>
    <t>程序开发</t>
    <phoneticPr fontId="15" type="noConversion"/>
  </si>
  <si>
    <t>在每个里程碑或者周版本内，根据工作侧重方向以及时间限制再做调整。如果有时间赶不上的情况，可能需要安排其他人员辅助主要人员的工作。</t>
  </si>
  <si>
    <t>PM负责跟进工作安排情况，对于不合理的问题进行调整。</t>
  </si>
  <si>
    <t>之前验收的内容任务点不够细，程序、策划、测试都需要注意（看之前的道具文档）</t>
  </si>
  <si>
    <t>3、程序做的一些设计架构、配置或者规范存档一下，方便其他人查阅等</t>
  </si>
  <si>
    <t>4、程序开发设计文档，评审步骤思考</t>
  </si>
  <si>
    <t>6、开发、测试环境注意：安卓和ios都需要保证可以持续集成</t>
  </si>
  <si>
    <t>8、策划、测试代码权限管理</t>
  </si>
  <si>
    <t xml:space="preserve"> 2）提交内容要与任务关联，非任务相关或版本内内容禁止直接提交</t>
  </si>
  <si>
    <t xml:space="preserve"> 2）测试只可以在分支提交代码？主干提交需要交给程序处理？</t>
  </si>
  <si>
    <t>第一次开三方之后开始进行</t>
    <phoneticPr fontId="15" type="noConversion"/>
  </si>
  <si>
    <t>5、美术需求需要开三方，拆分任务，时间预估</t>
    <phoneticPr fontId="15" type="noConversion"/>
  </si>
  <si>
    <t>2、三方，任务细分，时间预估</t>
    <phoneticPr fontId="15" type="noConversion"/>
  </si>
  <si>
    <t xml:space="preserve"> 1）策划是否可以直接查看代码？提交权限限制到资源和配置？</t>
    <phoneticPr fontId="15" type="noConversion"/>
  </si>
  <si>
    <t>策划需要修改内容，提交需要遵循第7条规则</t>
    <phoneticPr fontId="15" type="noConversion"/>
  </si>
  <si>
    <t xml:space="preserve">必须完成 </t>
    <phoneticPr fontId="16" type="noConversion"/>
  </si>
  <si>
    <t>内容</t>
    <phoneticPr fontId="16" type="noConversion"/>
  </si>
  <si>
    <t>底线目标</t>
    <phoneticPr fontId="16" type="noConversion"/>
  </si>
  <si>
    <t>功能</t>
    <phoneticPr fontId="16" type="noConversion"/>
  </si>
  <si>
    <t>文档</t>
    <phoneticPr fontId="16" type="noConversion"/>
  </si>
  <si>
    <t xml:space="preserve">美术 </t>
    <phoneticPr fontId="16" type="noConversion"/>
  </si>
  <si>
    <t>超额任务</t>
    <phoneticPr fontId="16" type="noConversion"/>
  </si>
  <si>
    <t>功能</t>
    <phoneticPr fontId="16" type="noConversion"/>
  </si>
  <si>
    <t>完成级别说明</t>
    <phoneticPr fontId="15" type="noConversion"/>
  </si>
  <si>
    <t>封文档</t>
    <phoneticPr fontId="16" type="noConversion"/>
  </si>
  <si>
    <t>策划验收</t>
    <phoneticPr fontId="16" type="noConversion"/>
  </si>
  <si>
    <t>负责策划验收， 保证一致性和完整性，策划内部体验，有配置内容的功能，产出配置说明和测试数据， 意见收集。</t>
    <phoneticPr fontId="16" type="noConversion"/>
  </si>
  <si>
    <t>QA测试</t>
    <phoneticPr fontId="16" type="noConversion"/>
  </si>
  <si>
    <t>按原来需求主要Bug解决</t>
    <phoneticPr fontId="16" type="noConversion"/>
  </si>
  <si>
    <t>集体测试</t>
    <phoneticPr fontId="16" type="noConversion"/>
  </si>
  <si>
    <t>策划文档</t>
    <rPh sb="0" eb="1">
      <t>ce'hua</t>
    </rPh>
    <rPh sb="2" eb="3">
      <t>wen'dang</t>
    </rPh>
    <phoneticPr fontId="16" type="noConversion"/>
  </si>
  <si>
    <t>三方前</t>
    <rPh sb="0" eb="1">
      <t>san'fang</t>
    </rPh>
    <rPh sb="2" eb="3">
      <t>qian</t>
    </rPh>
    <phoneticPr fontId="16" type="noConversion"/>
  </si>
  <si>
    <t>程序开发</t>
    <rPh sb="0" eb="1">
      <t>cheng'xu</t>
    </rPh>
    <rPh sb="2" eb="3">
      <t>kai'fa</t>
    </rPh>
    <phoneticPr fontId="16" type="noConversion"/>
  </si>
  <si>
    <t>程序任务完成，主程验收通过，可以提交策划验收</t>
    <rPh sb="0" eb="1">
      <t>cheng'xu</t>
    </rPh>
    <rPh sb="2" eb="3">
      <t>ren'wu</t>
    </rPh>
    <rPh sb="4" eb="5">
      <t>wan'cheng</t>
    </rPh>
    <rPh sb="7" eb="8">
      <t>zhu'cheng'xu</t>
    </rPh>
    <rPh sb="9" eb="10">
      <t>yan'shou</t>
    </rPh>
    <rPh sb="11" eb="12">
      <t>tong'guo</t>
    </rPh>
    <rPh sb="14" eb="15">
      <t>ke'yi</t>
    </rPh>
    <rPh sb="16" eb="17">
      <t>ti'jiao</t>
    </rPh>
    <rPh sb="18" eb="19">
      <t>ce'hua</t>
    </rPh>
    <rPh sb="20" eb="21">
      <t>yan'shou</t>
    </rPh>
    <phoneticPr fontId="16" type="noConversion"/>
  </si>
  <si>
    <t>功能项</t>
    <rPh sb="0" eb="1">
      <t>gong'neng</t>
    </rPh>
    <rPh sb="2" eb="3">
      <t>xiang</t>
    </rPh>
    <phoneticPr fontId="15" type="noConversion"/>
  </si>
  <si>
    <t>开发流程广播，明确</t>
    <rPh sb="0" eb="1">
      <t>kai'fa</t>
    </rPh>
    <rPh sb="2" eb="3">
      <t>liu'cheng</t>
    </rPh>
    <rPh sb="4" eb="5">
      <t>guang'bo</t>
    </rPh>
    <rPh sb="7" eb="8">
      <t>ming'que</t>
    </rPh>
    <phoneticPr fontId="15" type="noConversion"/>
  </si>
  <si>
    <t>1、项目方向确定下来后，每个leader规划一下组内分工，确定一下各组员的主要负责模块以及辅助负责内容。让每个人对自己未来的工作可以有一个规划和计划，明确方向的侧重点。</t>
    <phoneticPr fontId="15" type="noConversion"/>
  </si>
  <si>
    <t>关于任务审核，各组Leader的方式和执行力度把控，问题由下游组进行反馈</t>
    <rPh sb="0" eb="1">
      <t>guan'yu</t>
    </rPh>
    <rPh sb="2" eb="3">
      <t>ren'wu</t>
    </rPh>
    <rPh sb="4" eb="5">
      <t>shen'he</t>
    </rPh>
    <rPh sb="7" eb="8">
      <t>ge'zu</t>
    </rPh>
    <rPh sb="15" eb="16">
      <t>de</t>
    </rPh>
    <rPh sb="16" eb="17">
      <t>fang'shi</t>
    </rPh>
    <rPh sb="18" eb="19">
      <t>he</t>
    </rPh>
    <rPh sb="19" eb="20">
      <t>zhi'xing</t>
    </rPh>
    <rPh sb="21" eb="22">
      <t>li'du</t>
    </rPh>
    <rPh sb="23" eb="24">
      <t>ba'kong</t>
    </rPh>
    <rPh sb="26" eb="27">
      <t>wen'ti</t>
    </rPh>
    <rPh sb="28" eb="29">
      <t>you</t>
    </rPh>
    <rPh sb="29" eb="30">
      <t>xia'you</t>
    </rPh>
    <rPh sb="31" eb="32">
      <t>zu</t>
    </rPh>
    <rPh sb="32" eb="33">
      <t>jin'xing</t>
    </rPh>
    <rPh sb="34" eb="35">
      <t>fan'kui</t>
    </rPh>
    <phoneticPr fontId="15" type="noConversion"/>
  </si>
  <si>
    <t>对于任务分配时间以及完成标准，需要组员和leader之间多沟通以达到高效高质量完成任务的目标</t>
    <rPh sb="0" eb="1">
      <t>dui'yu</t>
    </rPh>
    <rPh sb="2" eb="3">
      <t>ren'wu</t>
    </rPh>
    <rPh sb="4" eb="5">
      <t>fen'pei</t>
    </rPh>
    <rPh sb="6" eb="7">
      <t>shi'jian</t>
    </rPh>
    <rPh sb="8" eb="9">
      <t>yi'ji</t>
    </rPh>
    <rPh sb="10" eb="11">
      <t>wan'cheng</t>
    </rPh>
    <rPh sb="12" eb="13">
      <t>biao'zhun</t>
    </rPh>
    <rPh sb="15" eb="16">
      <t>xu'yao</t>
    </rPh>
    <rPh sb="17" eb="18">
      <t>zu'yuan</t>
    </rPh>
    <rPh sb="19" eb="20">
      <t>he</t>
    </rPh>
    <rPh sb="26" eb="27">
      <t>zhi'jian</t>
    </rPh>
    <rPh sb="28" eb="29">
      <t>duo</t>
    </rPh>
    <rPh sb="29" eb="30">
      <t>gou'tong</t>
    </rPh>
    <rPh sb="31" eb="32">
      <t>yi'da'dao</t>
    </rPh>
    <rPh sb="34" eb="35">
      <t>gao'xiao</t>
    </rPh>
    <rPh sb="36" eb="37">
      <t>gao'zhi'liang</t>
    </rPh>
    <rPh sb="39" eb="40">
      <t>wan'cheng</t>
    </rPh>
    <rPh sb="41" eb="42">
      <t>ren'wu</t>
    </rPh>
    <rPh sb="43" eb="44">
      <t>de</t>
    </rPh>
    <rPh sb="44" eb="45">
      <t>mu'b</t>
    </rPh>
    <phoneticPr fontId="15" type="noConversion"/>
  </si>
  <si>
    <t>里程碑1总结问题回顾：</t>
    <rPh sb="0" eb="1">
      <t>li'cheng'bei</t>
    </rPh>
    <rPh sb="4" eb="5">
      <t>zong'j</t>
    </rPh>
    <rPh sb="6" eb="7">
      <t>wen'ti</t>
    </rPh>
    <rPh sb="8" eb="9">
      <t>hui'gu</t>
    </rPh>
    <phoneticPr fontId="15" type="noConversion"/>
  </si>
  <si>
    <t>有部分执行了，需要继续监管（Leader）</t>
  </si>
  <si>
    <t>新增v0.2版本对局设计*3，用于集体体验v0.2版本的游戏内容。</t>
    <rPh sb="0" eb="1">
      <t>xiz'neng</t>
    </rPh>
    <rPh sb="6" eb="7">
      <t>ban'b</t>
    </rPh>
    <rPh sb="8" eb="9">
      <t>dui'ju</t>
    </rPh>
    <rPh sb="10" eb="11">
      <t>she'ji</t>
    </rPh>
    <rPh sb="15" eb="16">
      <t>yong'yu</t>
    </rPh>
    <rPh sb="17" eb="18">
      <t>ji'ti</t>
    </rPh>
    <rPh sb="19" eb="20">
      <t>ti'yan</t>
    </rPh>
    <rPh sb="25" eb="26">
      <t>ban'b</t>
    </rPh>
    <rPh sb="27" eb="28">
      <t>d</t>
    </rPh>
    <rPh sb="28" eb="29">
      <t>you'xi</t>
    </rPh>
    <rPh sb="30" eb="31">
      <t>nei'rong</t>
    </rPh>
    <phoneticPr fontId="15" type="noConversion"/>
  </si>
  <si>
    <t>问题总结：</t>
    <rPh sb="0" eb="1">
      <t>wen'ti</t>
    </rPh>
    <rPh sb="2" eb="3">
      <t>zong'jie</t>
    </rPh>
    <phoneticPr fontId="15" type="noConversion"/>
  </si>
  <si>
    <t>策划文档分析完成，问题解决，达到三方前状态</t>
    <rPh sb="0" eb="1">
      <t>ce'hua</t>
    </rPh>
    <rPh sb="2" eb="3">
      <t>wen'dang</t>
    </rPh>
    <rPh sb="4" eb="5">
      <t>fen'xi</t>
    </rPh>
    <rPh sb="6" eb="7">
      <t>wan'cheng</t>
    </rPh>
    <rPh sb="9" eb="10">
      <t>wen'ti</t>
    </rPh>
    <rPh sb="11" eb="12">
      <t>jie'jue</t>
    </rPh>
    <rPh sb="14" eb="15">
      <t>da'dao</t>
    </rPh>
    <rPh sb="16" eb="17">
      <t>san'fang</t>
    </rPh>
    <rPh sb="19" eb="20">
      <t>zhuang'tai</t>
    </rPh>
    <phoneticPr fontId="16" type="noConversion"/>
  </si>
  <si>
    <t>内容项</t>
    <rPh sb="0" eb="1">
      <t>nei'rong</t>
    </rPh>
    <rPh sb="2" eb="3">
      <t>xiang'mu</t>
    </rPh>
    <phoneticPr fontId="15" type="noConversion"/>
  </si>
  <si>
    <t>功能项</t>
    <rPh sb="0" eb="1">
      <t>gong'neng'xiang</t>
    </rPh>
    <phoneticPr fontId="15" type="noConversion"/>
  </si>
  <si>
    <t>全员测试，Bug解决，收集反馈意见， 解决明显阻外， V0.7拿出手。</t>
    <rPh sb="31" eb="32">
      <t>na'chu'shou</t>
    </rPh>
    <phoneticPr fontId="16" type="noConversion"/>
  </si>
  <si>
    <t>另外阻碍的内容还有游戏原型设计，商业模型设计，部分统设计文档，如：背包，宠物，邮箱，好友，疲劳值等</t>
    <rPh sb="45" eb="46">
      <t>pi'lao'zhi</t>
    </rPh>
    <rPh sb="48" eb="49">
      <t>deng</t>
    </rPh>
    <phoneticPr fontId="15" type="noConversion"/>
  </si>
  <si>
    <t>超额任务副本基础功能已达到三方前状态，程序初步估时完成，该功能取消故相关工作取消。</t>
    <rPh sb="0" eb="1">
      <t>chao'e</t>
    </rPh>
    <rPh sb="2" eb="3">
      <t>ren'wu</t>
    </rPh>
    <rPh sb="4" eb="5">
      <t>fu'b</t>
    </rPh>
    <rPh sb="6" eb="7">
      <t>ji'chu</t>
    </rPh>
    <rPh sb="8" eb="9">
      <t>gong'neng</t>
    </rPh>
    <rPh sb="10" eb="11">
      <t>yi'da'dao</t>
    </rPh>
    <rPh sb="13" eb="14">
      <t>san'fang</t>
    </rPh>
    <rPh sb="15" eb="16">
      <t>qian</t>
    </rPh>
    <rPh sb="16" eb="17">
      <t>zhuang't</t>
    </rPh>
    <rPh sb="19" eb="20">
      <t>cheng'xu</t>
    </rPh>
    <rPh sb="21" eb="22">
      <t>chu'bu</t>
    </rPh>
    <rPh sb="23" eb="24">
      <t>gu'shi</t>
    </rPh>
    <rPh sb="25" eb="26">
      <t>wan</t>
    </rPh>
    <rPh sb="26" eb="27">
      <t>cheng</t>
    </rPh>
    <rPh sb="28" eb="29">
      <t>gai</t>
    </rPh>
    <rPh sb="29" eb="30">
      <t>gong'neng</t>
    </rPh>
    <rPh sb="31" eb="32">
      <t>qu'xiao</t>
    </rPh>
    <rPh sb="33" eb="34">
      <t>gu</t>
    </rPh>
    <rPh sb="34" eb="35">
      <t>xiang'g</t>
    </rPh>
    <rPh sb="36" eb="37">
      <t>gong'zuo</t>
    </rPh>
    <rPh sb="38" eb="39">
      <t>qu'xiao</t>
    </rPh>
    <phoneticPr fontId="15" type="noConversion"/>
  </si>
  <si>
    <t>任务整体完成率并不是很好，一方面由于项目转方向导致部分工作阻碍，另一方面也体现出工作计划规划还是有很大偏差，对于任务制作时间预估偏理想，策划验收跟进部分时间未预留充分。</t>
    <rPh sb="4" eb="5">
      <t>wan'cheng'lv</t>
    </rPh>
    <rPh sb="7" eb="8">
      <t>bing</t>
    </rPh>
    <rPh sb="8" eb="9">
      <t>bu'shi</t>
    </rPh>
    <rPh sb="10" eb="11">
      <t>hen'hao</t>
    </rPh>
    <rPh sb="13" eb="14">
      <t>yi'fan'b'm</t>
    </rPh>
    <rPh sb="14" eb="15">
      <t>fang'mian</t>
    </rPh>
    <rPh sb="16" eb="17">
      <t>you'yu</t>
    </rPh>
    <rPh sb="18" eb="19">
      <t>xiang'mu</t>
    </rPh>
    <rPh sb="20" eb="21">
      <t>zhuan</t>
    </rPh>
    <rPh sb="21" eb="22">
      <t>fang'xiang</t>
    </rPh>
    <rPh sb="23" eb="24">
      <t>dao'zhi</t>
    </rPh>
    <rPh sb="25" eb="26">
      <t>bu'fen</t>
    </rPh>
    <rPh sb="27" eb="28">
      <t>gogn'zuo</t>
    </rPh>
    <rPh sb="29" eb="30">
      <t>zu'ai</t>
    </rPh>
    <rPh sb="32" eb="33">
      <t>ling'yi'fang'mian</t>
    </rPh>
    <rPh sb="36" eb="37">
      <t>ye</t>
    </rPh>
    <rPh sb="37" eb="38">
      <t>ti'xian</t>
    </rPh>
    <rPh sb="39" eb="40">
      <t>chu</t>
    </rPh>
    <rPh sb="40" eb="41">
      <t>gong'zuo</t>
    </rPh>
    <rPh sb="42" eb="43">
      <t>ji'hua</t>
    </rPh>
    <rPh sb="44" eb="45">
      <t>gui'hua</t>
    </rPh>
    <rPh sb="46" eb="47">
      <t>hai'shi</t>
    </rPh>
    <rPh sb="48" eb="49">
      <t>you</t>
    </rPh>
    <rPh sb="49" eb="50">
      <t>hen'da</t>
    </rPh>
    <rPh sb="51" eb="52">
      <t>pian'cha'lv</t>
    </rPh>
    <rPh sb="54" eb="55">
      <t>dui'yu</t>
    </rPh>
    <rPh sb="56" eb="57">
      <t>ren'wu</t>
    </rPh>
    <rPh sb="58" eb="59">
      <t>zhi'zuo</t>
    </rPh>
    <rPh sb="60" eb="61">
      <t>shi'jian</t>
    </rPh>
    <rPh sb="62" eb="63">
      <t>yu'gu</t>
    </rPh>
    <rPh sb="64" eb="65">
      <t>pian</t>
    </rPh>
    <rPh sb="65" eb="66">
      <t>li'xiang</t>
    </rPh>
    <rPh sb="68" eb="69">
      <t>ce'hua</t>
    </rPh>
    <rPh sb="70" eb="71">
      <t>yan'shou</t>
    </rPh>
    <rPh sb="72" eb="73">
      <t>gen'jin</t>
    </rPh>
    <rPh sb="74" eb="75">
      <t>bu'fen</t>
    </rPh>
    <rPh sb="76" eb="77">
      <t>shi'jian</t>
    </rPh>
    <rPh sb="78" eb="79">
      <t>wei</t>
    </rPh>
    <rPh sb="79" eb="80">
      <t>yu'liu</t>
    </rPh>
    <rPh sb="81" eb="82">
      <t>chong'fen</t>
    </rPh>
    <phoneticPr fontId="15" type="noConversion"/>
  </si>
  <si>
    <t>关于早会：如果Leader请假，Leader远程安排好组员工作，组员在微信群通报任务接进度，以便Leader把控任务进展</t>
    <rPh sb="0" eb="1">
      <t>guan'yu</t>
    </rPh>
    <rPh sb="2" eb="3">
      <t>zao'hui</t>
    </rPh>
    <rPh sb="5" eb="6">
      <t>ru'guo</t>
    </rPh>
    <rPh sb="13" eb="14">
      <t>qing'jia</t>
    </rPh>
    <rPh sb="22" eb="23">
      <t>yuan'cheng</t>
    </rPh>
    <rPh sb="24" eb="25">
      <t>an'pai</t>
    </rPh>
    <rPh sb="26" eb="27">
      <t>hao</t>
    </rPh>
    <rPh sb="27" eb="28">
      <t>zu'yuan</t>
    </rPh>
    <rPh sb="29" eb="30">
      <t>gong'zuo</t>
    </rPh>
    <rPh sb="32" eb="33">
      <t>zu'yuan</t>
    </rPh>
    <rPh sb="34" eb="35">
      <t>zai</t>
    </rPh>
    <rPh sb="35" eb="36">
      <t>wei'xin'qun</t>
    </rPh>
    <rPh sb="38" eb="39">
      <t>tong'bao'ren'wu</t>
    </rPh>
    <rPh sb="42" eb="43">
      <t>j'jin'du</t>
    </rPh>
    <rPh sb="43" eb="44">
      <t>jin'du</t>
    </rPh>
    <rPh sb="46" eb="47">
      <t>yi'bian</t>
    </rPh>
    <rPh sb="54" eb="55">
      <t>ba'kong</t>
    </rPh>
    <rPh sb="56" eb="57">
      <t>ren'wu</t>
    </rPh>
    <rPh sb="58" eb="59">
      <t>jin'zhan</t>
    </rPh>
    <phoneticPr fontId="15" type="noConversion"/>
  </si>
  <si>
    <t>各位Leader及时跟进组员的工作进展，站会前提前收集问题和任务状态，站会后问题及时跟进解决</t>
    <rPh sb="0" eb="1">
      <t>ge'wei</t>
    </rPh>
    <rPh sb="8" eb="9">
      <t>ji'shi</t>
    </rPh>
    <rPh sb="10" eb="11">
      <t>gen'jin</t>
    </rPh>
    <rPh sb="12" eb="13">
      <t>zu'yuan</t>
    </rPh>
    <rPh sb="14" eb="15">
      <t>de</t>
    </rPh>
    <rPh sb="15" eb="16">
      <t>gong'zuo</t>
    </rPh>
    <rPh sb="17" eb="18">
      <t>jin'zhan</t>
    </rPh>
    <rPh sb="20" eb="21">
      <t>zhan'hui</t>
    </rPh>
    <rPh sb="22" eb="23">
      <t>qian</t>
    </rPh>
    <rPh sb="23" eb="24">
      <t>ti'qian</t>
    </rPh>
    <rPh sb="25" eb="26">
      <t>shou'ji</t>
    </rPh>
    <rPh sb="27" eb="28">
      <t>wen'ti</t>
    </rPh>
    <rPh sb="29" eb="30">
      <t>he</t>
    </rPh>
    <rPh sb="30" eb="31">
      <t>ren'wu</t>
    </rPh>
    <rPh sb="32" eb="33">
      <t>zhuang't</t>
    </rPh>
    <rPh sb="35" eb="36">
      <t>zhan'hui</t>
    </rPh>
    <rPh sb="37" eb="38">
      <t>hou</t>
    </rPh>
    <rPh sb="38" eb="39">
      <t>wen'ti</t>
    </rPh>
    <rPh sb="40" eb="41">
      <t>ji'shi</t>
    </rPh>
    <rPh sb="42" eb="43">
      <t>gen'jin</t>
    </rPh>
    <rPh sb="44" eb="45">
      <t>jie'jue</t>
    </rPh>
    <phoneticPr fontId="15" type="noConversion"/>
  </si>
  <si>
    <t>主要了解周版本流程，功能开发流程</t>
    <rPh sb="0" eb="1">
      <t>zhu'yao</t>
    </rPh>
    <rPh sb="2" eb="3">
      <t>liao'jie</t>
    </rPh>
    <rPh sb="4" eb="5">
      <t>zhou'ban'b</t>
    </rPh>
    <rPh sb="7" eb="8">
      <t>liu'cheng</t>
    </rPh>
    <rPh sb="10" eb="11">
      <t>gogn'neng</t>
    </rPh>
    <rPh sb="12" eb="13">
      <t>kai'fa</t>
    </rPh>
    <rPh sb="14" eb="15">
      <t>liu'cheng</t>
    </rPh>
    <phoneticPr fontId="15" type="noConversion"/>
  </si>
  <si>
    <t>美术资源流程确认，svn提交权限明确（会议中大概浏览一下原流程，会后讨论我们自己的流程）</t>
    <rPh sb="0" eb="1">
      <t>mei'shu</t>
    </rPh>
    <rPh sb="2" eb="3">
      <t>zi'yuan</t>
    </rPh>
    <rPh sb="4" eb="5">
      <t>liu'cheng</t>
    </rPh>
    <rPh sb="6" eb="7">
      <t>que'ren</t>
    </rPh>
    <rPh sb="12" eb="13">
      <t>ti'jiao</t>
    </rPh>
    <rPh sb="14" eb="15">
      <t>quan'xian</t>
    </rPh>
    <rPh sb="16" eb="17">
      <t>ming'que</t>
    </rPh>
    <rPh sb="19" eb="20">
      <t>hui'yi'zhong</t>
    </rPh>
    <rPh sb="22" eb="23">
      <t>da'gai</t>
    </rPh>
    <rPh sb="24" eb="25">
      <t>liu'lan</t>
    </rPh>
    <rPh sb="26" eb="27">
      <t>yi'xia</t>
    </rPh>
    <rPh sb="28" eb="29">
      <t>yuan</t>
    </rPh>
    <rPh sb="29" eb="30">
      <t>liu'cheng</t>
    </rPh>
    <rPh sb="32" eb="33">
      <t>hui</t>
    </rPh>
    <rPh sb="33" eb="34">
      <t>hou</t>
    </rPh>
    <rPh sb="34" eb="35">
      <t>tao'lun</t>
    </rPh>
    <rPh sb="36" eb="37">
      <t>wo'men</t>
    </rPh>
    <rPh sb="38" eb="39">
      <t>zi'ji</t>
    </rPh>
    <rPh sb="40" eb="41">
      <t>de</t>
    </rPh>
    <rPh sb="41" eb="42">
      <t>liu'cheng</t>
    </rPh>
    <phoneticPr fontId="15" type="noConversion"/>
  </si>
  <si>
    <t>Jira养成操作习惯，很多”死板的工作“就可以省略，也可以节约一些沟通成本</t>
    <rPh sb="4" eb="5">
      <t>yang'cheng</t>
    </rPh>
    <rPh sb="6" eb="7">
      <t>cao'zuo</t>
    </rPh>
    <rPh sb="8" eb="9">
      <t>xi'guan</t>
    </rPh>
    <rPh sb="11" eb="12">
      <t>hen'duo</t>
    </rPh>
    <rPh sb="14" eb="15">
      <t>si'ban</t>
    </rPh>
    <rPh sb="16" eb="17">
      <t>de</t>
    </rPh>
    <rPh sb="17" eb="18">
      <t>gong'zuo</t>
    </rPh>
    <rPh sb="20" eb="21">
      <t>jiu</t>
    </rPh>
    <rPh sb="21" eb="22">
      <t>k'yi</t>
    </rPh>
    <rPh sb="23" eb="24">
      <t>sheng'lue</t>
    </rPh>
    <rPh sb="26" eb="27">
      <t>ye'ke'yi</t>
    </rPh>
    <rPh sb="29" eb="30">
      <t>jie'yue</t>
    </rPh>
    <rPh sb="31" eb="32">
      <t>yi'xie</t>
    </rPh>
    <rPh sb="33" eb="34">
      <t>gou'tong</t>
    </rPh>
    <rPh sb="35" eb="36">
      <t>cheng'ben</t>
    </rPh>
    <phoneticPr fontId="15" type="noConversion"/>
  </si>
  <si>
    <t>其他问题：</t>
    <rPh sb="0" eb="1">
      <t>qi't</t>
    </rPh>
    <rPh sb="2" eb="3">
      <t>wen't</t>
    </rPh>
    <phoneticPr fontId="15" type="noConversion"/>
  </si>
  <si>
    <t>副本</t>
    <rPh sb="0" eb="1">
      <t>f'b</t>
    </rPh>
    <phoneticPr fontId="15" type="noConversion"/>
  </si>
  <si>
    <t>美术</t>
    <rPh sb="0" eb="1">
      <t>mei'shu</t>
    </rPh>
    <phoneticPr fontId="15" type="noConversion"/>
  </si>
  <si>
    <r>
      <t>需要再尝试，确认这个问题。多问一下其他项目</t>
    </r>
    <r>
      <rPr>
        <sz val="12"/>
        <color rgb="FF0432FF"/>
        <rFont val="微软雅黑"/>
        <family val="2"/>
        <charset val="134"/>
      </rPr>
      <t>（小飞项目是禁止提交无关资源的）</t>
    </r>
    <rPh sb="22" eb="23">
      <t>xiao'fei</t>
    </rPh>
    <rPh sb="24" eb="25">
      <t>xiang'mu</t>
    </rPh>
    <rPh sb="26" eb="27">
      <t>shi</t>
    </rPh>
    <rPh sb="27" eb="28">
      <t>jin'zhi</t>
    </rPh>
    <rPh sb="29" eb="30">
      <t>ti'jiao</t>
    </rPh>
    <rPh sb="31" eb="32">
      <t>wu'guan</t>
    </rPh>
    <rPh sb="33" eb="34">
      <t>zi'yuan</t>
    </rPh>
    <rPh sb="35" eb="36">
      <t>d</t>
    </rPh>
    <phoneticPr fontId="15" type="noConversion"/>
  </si>
  <si>
    <r>
      <t>ts、zz讨论确认谁负责提交的审核-</t>
    </r>
    <r>
      <rPr>
        <sz val="12"/>
        <color rgb="FF0432FF"/>
        <rFont val="微软雅黑"/>
        <family val="2"/>
        <charset val="134"/>
      </rPr>
      <t>zz负责审核和提交</t>
    </r>
    <rPh sb="20" eb="21">
      <t>fu'ze</t>
    </rPh>
    <rPh sb="22" eb="23">
      <t>shen'he</t>
    </rPh>
    <rPh sb="24" eb="25">
      <t>he</t>
    </rPh>
    <rPh sb="25" eb="26">
      <t>ti'jiao</t>
    </rPh>
    <phoneticPr fontId="15" type="noConversion"/>
  </si>
  <si>
    <t>策划文档</t>
    <phoneticPr fontId="15" type="noConversion"/>
  </si>
  <si>
    <t>功能项</t>
    <phoneticPr fontId="15" type="noConversion"/>
  </si>
  <si>
    <t>UI</t>
    <phoneticPr fontId="15" type="noConversion"/>
  </si>
  <si>
    <t>其他</t>
    <phoneticPr fontId="15" type="noConversion"/>
  </si>
  <si>
    <t>功能项</t>
    <phoneticPr fontId="15" type="noConversion"/>
  </si>
  <si>
    <t>豆豆</t>
    <phoneticPr fontId="15" type="noConversion"/>
  </si>
  <si>
    <t>原画/发包时间</t>
    <phoneticPr fontId="15" type="noConversion"/>
  </si>
  <si>
    <t>W1</t>
    <phoneticPr fontId="29" type="noConversion"/>
  </si>
  <si>
    <t>W2</t>
    <phoneticPr fontId="29" type="noConversion"/>
  </si>
  <si>
    <t>W3</t>
    <phoneticPr fontId="29" type="noConversion"/>
  </si>
  <si>
    <t>W4</t>
    <phoneticPr fontId="29" type="noConversion"/>
  </si>
  <si>
    <t>W5</t>
    <phoneticPr fontId="29" type="noConversion"/>
  </si>
  <si>
    <t>星</t>
    <phoneticPr fontId="29" type="noConversion"/>
  </si>
  <si>
    <t>总计</t>
    <phoneticPr fontId="15" type="noConversion"/>
  </si>
  <si>
    <t>QA测试</t>
    <rPh sb="2" eb="3">
      <t>ce'shi</t>
    </rPh>
    <phoneticPr fontId="15" type="noConversion"/>
  </si>
  <si>
    <t>道具</t>
    <rPh sb="0" eb="1">
      <t>dao'ju</t>
    </rPh>
    <phoneticPr fontId="15" type="noConversion"/>
  </si>
  <si>
    <t>内容</t>
    <rPh sb="0" eb="1">
      <t>nei'rong</t>
    </rPh>
    <phoneticPr fontId="16" type="noConversion"/>
  </si>
  <si>
    <t>里程碑3问题总结：</t>
    <rPh sb="0" eb="1">
      <t>li'cheng'bei</t>
    </rPh>
    <rPh sb="4" eb="5">
      <t>wen'ti</t>
    </rPh>
    <rPh sb="6" eb="7">
      <t>zong'jie</t>
    </rPh>
    <phoneticPr fontId="15" type="noConversion"/>
  </si>
  <si>
    <t>里程碑3完成情况：</t>
    <rPh sb="0" eb="1">
      <t>li'cheng'bei</t>
    </rPh>
    <rPh sb="4" eb="5">
      <t>wan'cheng</t>
    </rPh>
    <rPh sb="6" eb="7">
      <t>qing'k</t>
    </rPh>
    <phoneticPr fontId="15" type="noConversion"/>
  </si>
  <si>
    <t>优先级为1的任务工43个，已完成36个，完成率84%，未完成工作包括：游戏原型，副本设计范围，两章副本设计，竞品研究，命名规范，场景原画-冥河</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5" eb="36">
      <t>you'xi</t>
    </rPh>
    <rPh sb="37" eb="38">
      <t>yuan'xing</t>
    </rPh>
    <rPh sb="40" eb="41">
      <t>fu'b</t>
    </rPh>
    <rPh sb="42" eb="43">
      <t>she'ji</t>
    </rPh>
    <rPh sb="44" eb="45">
      <t>fan'wei</t>
    </rPh>
    <rPh sb="47" eb="48">
      <t>liang'zhang</t>
    </rPh>
    <rPh sb="49" eb="50">
      <t>fu'b</t>
    </rPh>
    <rPh sb="51" eb="52">
      <t>she'ji</t>
    </rPh>
    <rPh sb="54" eb="55">
      <t>jing'pin</t>
    </rPh>
    <rPh sb="56" eb="57">
      <t>yan'jiu</t>
    </rPh>
    <rPh sb="59" eb="60">
      <t>ming'ming</t>
    </rPh>
    <rPh sb="61" eb="62">
      <t>gui'fan</t>
    </rPh>
    <rPh sb="64" eb="65">
      <t>chang'jing</t>
    </rPh>
    <rPh sb="66" eb="67">
      <t>yuan'hua</t>
    </rPh>
    <rPh sb="69" eb="70">
      <t>ming'he</t>
    </rPh>
    <phoneticPr fontId="15" type="noConversion"/>
  </si>
  <si>
    <t>优先级为2、3的任务工13个，已完成9个，完成率69%，未完成工作包括：副本选择UI，副本结算文档，背包文档，取消工作1个：技能系统回归测试</t>
    <rPh sb="0" eb="1">
      <t>you'xian'ji</t>
    </rPh>
    <rPh sb="3" eb="4">
      <t>wei</t>
    </rPh>
    <rPh sb="7" eb="8">
      <t>de</t>
    </rPh>
    <rPh sb="8" eb="9">
      <t>ren'wu</t>
    </rPh>
    <rPh sb="10" eb="11">
      <t>gong</t>
    </rPh>
    <rPh sb="13" eb="14">
      <t>g</t>
    </rPh>
    <rPh sb="15" eb="16">
      <t>yi'wan'cheng</t>
    </rPh>
    <rPh sb="19" eb="20">
      <t>g</t>
    </rPh>
    <rPh sb="21" eb="22">
      <t>wan'cheng'lv</t>
    </rPh>
    <rPh sb="28" eb="29">
      <t>wei'wan'cheng</t>
    </rPh>
    <rPh sb="31" eb="32">
      <t>gong'zuo</t>
    </rPh>
    <rPh sb="33" eb="34">
      <t>bao'kuo</t>
    </rPh>
    <rPh sb="36" eb="37">
      <t>fu'b</t>
    </rPh>
    <rPh sb="38" eb="39">
      <t>xuan'ze</t>
    </rPh>
    <rPh sb="43" eb="44">
      <t>fu'b</t>
    </rPh>
    <rPh sb="45" eb="46">
      <t>jie'suan</t>
    </rPh>
    <rPh sb="47" eb="48">
      <t>wen'dang</t>
    </rPh>
    <rPh sb="50" eb="51">
      <t>bei'bao</t>
    </rPh>
    <rPh sb="52" eb="53">
      <t>wen'dang</t>
    </rPh>
    <rPh sb="55" eb="56">
      <t>qu'xiao</t>
    </rPh>
    <rPh sb="57" eb="58">
      <t>gong'zuo</t>
    </rPh>
    <rPh sb="60" eb="61">
      <t>g</t>
    </rPh>
    <rPh sb="62" eb="63">
      <t>ji'neng</t>
    </rPh>
    <rPh sb="64" eb="65">
      <t>xi'tong</t>
    </rPh>
    <rPh sb="66" eb="67">
      <t>hui'gui</t>
    </rPh>
    <rPh sb="68" eb="69">
      <t>ce'shi</t>
    </rPh>
    <phoneticPr fontId="15" type="noConversion"/>
  </si>
  <si>
    <t>已经完成的功能在完成度和质量方面还是相对比较好的，测试发现的问题基本均已修复，剩余未修复问题大部分未UI相关低优先级问题。</t>
    <rPh sb="0" eb="1">
      <t>yi'jing</t>
    </rPh>
    <rPh sb="2" eb="3">
      <t>wan'cheng</t>
    </rPh>
    <rPh sb="4" eb="5">
      <t>de</t>
    </rPh>
    <rPh sb="5" eb="6">
      <t>gong'neng</t>
    </rPh>
    <rPh sb="7" eb="8">
      <t>zai</t>
    </rPh>
    <rPh sb="8" eb="9">
      <t>wan'cheng</t>
    </rPh>
    <rPh sb="10" eb="11">
      <t>du</t>
    </rPh>
    <rPh sb="11" eb="12">
      <t>he</t>
    </rPh>
    <rPh sb="12" eb="13">
      <t>zhi'liang</t>
    </rPh>
    <rPh sb="14" eb="15">
      <t>fang'mian</t>
    </rPh>
    <rPh sb="16" eb="17">
      <t>hai'shi</t>
    </rPh>
    <rPh sb="18" eb="19">
      <t>xiang'dui</t>
    </rPh>
    <rPh sb="20" eb="21">
      <t>bi'jiao</t>
    </rPh>
    <rPh sb="22" eb="23">
      <t>hao</t>
    </rPh>
    <rPh sb="23" eb="24">
      <t>d</t>
    </rPh>
    <rPh sb="25" eb="26">
      <t>ce'shi</t>
    </rPh>
    <rPh sb="27" eb="28">
      <t>fa'xian</t>
    </rPh>
    <rPh sb="29" eb="30">
      <t>de</t>
    </rPh>
    <rPh sb="30" eb="31">
      <t>wen'ti</t>
    </rPh>
    <rPh sb="32" eb="33">
      <t>ji'b</t>
    </rPh>
    <rPh sb="34" eb="35">
      <t>jun'yi</t>
    </rPh>
    <rPh sb="36" eb="37">
      <t>xiu'fu</t>
    </rPh>
    <rPh sb="39" eb="40">
      <t>sheng'yu</t>
    </rPh>
    <rPh sb="41" eb="42">
      <t>wei</t>
    </rPh>
    <rPh sb="42" eb="43">
      <t>xiu'fu</t>
    </rPh>
    <rPh sb="44" eb="45">
      <t>wen'ti</t>
    </rPh>
    <rPh sb="46" eb="47">
      <t>da'bu'fen</t>
    </rPh>
    <rPh sb="49" eb="50">
      <t>wei</t>
    </rPh>
    <rPh sb="52" eb="53">
      <t>xiang'g</t>
    </rPh>
    <rPh sb="54" eb="55">
      <t>di'you'xian'ji</t>
    </rPh>
    <rPh sb="58" eb="59">
      <t>wen'ti</t>
    </rPh>
    <phoneticPr fontId="15" type="noConversion"/>
  </si>
  <si>
    <t>里程碑3完成了对局剩余及体验修改的一些功能，如：动画表现相关，副本、对局、进程关系，服务器客户端副本数据联调等</t>
    <rPh sb="0" eb="1">
      <t>li'cheng'bei</t>
    </rPh>
    <rPh sb="4" eb="5">
      <t>wan'cheng</t>
    </rPh>
    <rPh sb="6" eb="7">
      <t>l</t>
    </rPh>
    <rPh sb="7" eb="8">
      <t>dui'ju</t>
    </rPh>
    <rPh sb="9" eb="10">
      <t>sheng'yu</t>
    </rPh>
    <rPh sb="11" eb="12">
      <t>ji</t>
    </rPh>
    <rPh sb="12" eb="13">
      <t>ti'yan</t>
    </rPh>
    <rPh sb="14" eb="15">
      <t>xiu'gai</t>
    </rPh>
    <rPh sb="16" eb="17">
      <t>de</t>
    </rPh>
    <rPh sb="17" eb="18">
      <t>yi'xie</t>
    </rPh>
    <rPh sb="19" eb="20">
      <t>gong'neng</t>
    </rPh>
    <rPh sb="22" eb="23">
      <t>ru</t>
    </rPh>
    <rPh sb="24" eb="25">
      <t>dong'hua</t>
    </rPh>
    <rPh sb="26" eb="27">
      <t>biao'xian</t>
    </rPh>
    <rPh sb="28" eb="29">
      <t>xiang'g</t>
    </rPh>
    <rPh sb="31" eb="32">
      <t>fu'b</t>
    </rPh>
    <rPh sb="34" eb="35">
      <t>dui'ju</t>
    </rPh>
    <rPh sb="37" eb="38">
      <t>jin'cheng</t>
    </rPh>
    <rPh sb="39" eb="40">
      <t>guan'xi</t>
    </rPh>
    <rPh sb="42" eb="43">
      <t>fu'w'q</t>
    </rPh>
    <rPh sb="45" eb="46">
      <t>ke'hd'uuan</t>
    </rPh>
    <rPh sb="48" eb="49">
      <t>fu'b</t>
    </rPh>
    <rPh sb="50" eb="51">
      <t>shu'ju</t>
    </rPh>
    <rPh sb="52" eb="53">
      <t>lian'tiao</t>
    </rPh>
    <rPh sb="54" eb="55">
      <t>deng</t>
    </rPh>
    <phoneticPr fontId="15" type="noConversion"/>
  </si>
  <si>
    <t>完成了副本选择-副本信息，阵容调整初版功能，任务系统功能，宠物界面中宠物详情和列表已经达到QA测试，技能升级和宠物进阶已完成开发和验收。</t>
    <rPh sb="0" eb="1">
      <t>wan'cheng</t>
    </rPh>
    <rPh sb="2" eb="3">
      <t>l</t>
    </rPh>
    <rPh sb="3" eb="4">
      <t>fu'b</t>
    </rPh>
    <rPh sb="5" eb="6">
      <t>xuan'ze</t>
    </rPh>
    <rPh sb="8" eb="9">
      <t>fu'b</t>
    </rPh>
    <rPh sb="10" eb="11">
      <t>xin'xi</t>
    </rPh>
    <rPh sb="13" eb="14">
      <t>zhen'rong</t>
    </rPh>
    <rPh sb="15" eb="16">
      <t>tiao'zheng</t>
    </rPh>
    <rPh sb="17" eb="18">
      <t>chu'ban</t>
    </rPh>
    <rPh sb="19" eb="20">
      <t>gong'neng</t>
    </rPh>
    <rPh sb="22" eb="23">
      <t>ren'wu</t>
    </rPh>
    <rPh sb="24" eb="25">
      <t>xi't</t>
    </rPh>
    <rPh sb="26" eb="27">
      <t>gogn'neng</t>
    </rPh>
    <rPh sb="29" eb="30">
      <t>chong'wu</t>
    </rPh>
    <rPh sb="31" eb="32">
      <t>jie'm</t>
    </rPh>
    <rPh sb="33" eb="34">
      <t>zhong</t>
    </rPh>
    <rPh sb="34" eb="35">
      <t>chong'wu</t>
    </rPh>
    <rPh sb="36" eb="37">
      <t>xiang'qing</t>
    </rPh>
    <rPh sb="38" eb="39">
      <t>he</t>
    </rPh>
    <rPh sb="39" eb="40">
      <t>lie'b</t>
    </rPh>
    <rPh sb="41" eb="42">
      <t>yi'jing</t>
    </rPh>
    <rPh sb="43" eb="44">
      <t>da'dao</t>
    </rPh>
    <rPh sb="47" eb="48">
      <t>ce'shi</t>
    </rPh>
    <rPh sb="50" eb="51">
      <t>ji'neng</t>
    </rPh>
    <rPh sb="52" eb="53">
      <t>sheng'ji</t>
    </rPh>
    <rPh sb="54" eb="55">
      <t>he</t>
    </rPh>
    <rPh sb="55" eb="56">
      <t>chong'wu</t>
    </rPh>
    <rPh sb="57" eb="58">
      <t>jin'jie</t>
    </rPh>
    <rPh sb="59" eb="60">
      <t>yi</t>
    </rPh>
    <rPh sb="60" eb="61">
      <t>wan'cheng</t>
    </rPh>
    <rPh sb="62" eb="63">
      <t>kai'fa</t>
    </rPh>
    <rPh sb="64" eb="65">
      <t>he</t>
    </rPh>
    <rPh sb="65" eb="66">
      <t>yan'shou</t>
    </rPh>
    <phoneticPr fontId="15" type="noConversion"/>
  </si>
  <si>
    <t>本里程碑延期1周，主要延期问题有：V0.2体验修改内容，被动技能封文档，宠物界面进阶功能以及策划部分设计文档</t>
    <rPh sb="0" eb="1">
      <t>ben'li'cheng'bei</t>
    </rPh>
    <rPh sb="4" eb="5">
      <t>yan'qi</t>
    </rPh>
    <rPh sb="7" eb="8">
      <t>zhou</t>
    </rPh>
    <rPh sb="9" eb="10">
      <t>zhu'yao</t>
    </rPh>
    <rPh sb="11" eb="12">
      <t>yan'qi</t>
    </rPh>
    <rPh sb="13" eb="14">
      <t>wen'ti</t>
    </rPh>
    <rPh sb="15" eb="16">
      <t>you</t>
    </rPh>
    <rPh sb="21" eb="22">
      <t>ti'yan</t>
    </rPh>
    <rPh sb="23" eb="24">
      <t>xiu'gai</t>
    </rPh>
    <rPh sb="25" eb="26">
      <t>nei'rong</t>
    </rPh>
    <rPh sb="28" eb="29">
      <t>bei'dong</t>
    </rPh>
    <rPh sb="30" eb="31">
      <t>ji'neng</t>
    </rPh>
    <rPh sb="32" eb="33">
      <t>feng</t>
    </rPh>
    <rPh sb="33" eb="34">
      <t>wen'dang</t>
    </rPh>
    <rPh sb="36" eb="37">
      <t>chogn'wu</t>
    </rPh>
    <rPh sb="38" eb="39">
      <t>jie'm</t>
    </rPh>
    <rPh sb="40" eb="41">
      <t>jin'jie</t>
    </rPh>
    <rPh sb="42" eb="43">
      <t>gong'neng</t>
    </rPh>
    <rPh sb="44" eb="45">
      <t>yi'ji</t>
    </rPh>
    <rPh sb="46" eb="47">
      <t>ce'hua</t>
    </rPh>
    <rPh sb="48" eb="49">
      <t>bu'fen</t>
    </rPh>
    <rPh sb="50" eb="51">
      <t>she'ji</t>
    </rPh>
    <rPh sb="52" eb="53">
      <t>wen'dang</t>
    </rPh>
    <phoneticPr fontId="15" type="noConversion"/>
  </si>
  <si>
    <t>功能</t>
    <rPh sb="0" eb="1">
      <t>gong'neng</t>
    </rPh>
    <phoneticPr fontId="15" type="noConversion"/>
  </si>
  <si>
    <t>里程碑目标</t>
    <phoneticPr fontId="15" type="noConversion"/>
  </si>
  <si>
    <t>Jira任务单新增290个，其中 个已完成，剩余23个，完成率92%</t>
    <rPh sb="4" eb="5">
      <t>ren'wu</t>
    </rPh>
    <rPh sb="6" eb="7">
      <t>dan</t>
    </rPh>
    <rPh sb="28" eb="29">
      <t>wan'cheng'lv</t>
    </rPh>
    <phoneticPr fontId="15" type="noConversion"/>
  </si>
  <si>
    <t>新增了工作：HockeyApp功能添加，私服搭建，服务器自动发布工具，多语言基础功能，8章小怪属性设计以及布怪</t>
    <rPh sb="0" eb="1">
      <t>xin'zeng</t>
    </rPh>
    <rPh sb="2" eb="3">
      <t>l</t>
    </rPh>
    <rPh sb="3" eb="4">
      <t>gong'uzo</t>
    </rPh>
    <rPh sb="15" eb="16">
      <t>gong'neng</t>
    </rPh>
    <rPh sb="17" eb="18">
      <t>tian'jia</t>
    </rPh>
    <rPh sb="20" eb="21">
      <t>si'fu</t>
    </rPh>
    <rPh sb="22" eb="23">
      <t>da'jian</t>
    </rPh>
    <rPh sb="25" eb="26">
      <t>fu'w'q</t>
    </rPh>
    <rPh sb="28" eb="29">
      <t>zi'dong</t>
    </rPh>
    <rPh sb="30" eb="31">
      <t>fa'bu</t>
    </rPh>
    <rPh sb="32" eb="33">
      <t>gong'ju</t>
    </rPh>
    <rPh sb="35" eb="36">
      <t>duo'yu'yan</t>
    </rPh>
    <rPh sb="38" eb="39">
      <t>ji'chu</t>
    </rPh>
    <rPh sb="40" eb="41">
      <t>gong'neng</t>
    </rPh>
    <rPh sb="44" eb="45">
      <t>zhang</t>
    </rPh>
    <rPh sb="45" eb="46">
      <t>xiao'guai</t>
    </rPh>
    <rPh sb="47" eb="48">
      <t>shu'xing</t>
    </rPh>
    <rPh sb="49" eb="50">
      <t>she'ji</t>
    </rPh>
    <rPh sb="51" eb="52">
      <t>yi'ji</t>
    </rPh>
    <rPh sb="53" eb="54">
      <t>bu'guai</t>
    </rPh>
    <phoneticPr fontId="15" type="noConversion"/>
  </si>
  <si>
    <t>但由于UI风格尚未确认，导致已开发功能并未制作UI相关资源及配置。</t>
    <rPh sb="0" eb="1">
      <t>dan</t>
    </rPh>
    <rPh sb="1" eb="2">
      <t>you'yu</t>
    </rPh>
    <rPh sb="5" eb="6">
      <t>feng'ge</t>
    </rPh>
    <rPh sb="7" eb="8">
      <t>shang'wei</t>
    </rPh>
    <rPh sb="9" eb="10">
      <t>que'ren</t>
    </rPh>
    <rPh sb="12" eb="13">
      <t>dao'zhi</t>
    </rPh>
    <rPh sb="14" eb="15">
      <t>yi</t>
    </rPh>
    <rPh sb="15" eb="16">
      <t>kai'fa</t>
    </rPh>
    <rPh sb="17" eb="18">
      <t>gong'neng</t>
    </rPh>
    <rPh sb="19" eb="20">
      <t>bing'wei</t>
    </rPh>
    <rPh sb="21" eb="22">
      <t>zhi'zuo</t>
    </rPh>
    <rPh sb="25" eb="26">
      <t>xiang'g</t>
    </rPh>
    <rPh sb="27" eb="28">
      <t>zi'yuan</t>
    </rPh>
    <rPh sb="29" eb="30">
      <t>ji</t>
    </rPh>
    <rPh sb="30" eb="31">
      <t>pei'zhi</t>
    </rPh>
    <phoneticPr fontId="15" type="noConversion"/>
  </si>
  <si>
    <t>里程碑2问题总结：</t>
    <rPh sb="0" eb="1">
      <t>li'cheng'bei</t>
    </rPh>
    <rPh sb="4" eb="5">
      <t>wen'ti</t>
    </rPh>
    <rPh sb="6" eb="7">
      <t>zong'jie</t>
    </rPh>
    <phoneticPr fontId="15" type="noConversion"/>
  </si>
  <si>
    <t>里程碑2完成情况：</t>
    <rPh sb="0" eb="1">
      <t>li'cheng'bei</t>
    </rPh>
    <rPh sb="4" eb="5">
      <t>wan'cheng</t>
    </rPh>
    <rPh sb="6" eb="7">
      <t>qing'k</t>
    </rPh>
    <phoneticPr fontId="15" type="noConversion"/>
  </si>
  <si>
    <t>里程碑2完成了对局、技能功能的完善，对局中除摸摸功能暂停外，其他均按原计划完成，包括：对局流程，AI，UI</t>
    <rPh sb="0" eb="1">
      <t>li'cheng'bei</t>
    </rPh>
    <rPh sb="4" eb="5">
      <t>wan'cheng</t>
    </rPh>
    <rPh sb="6" eb="7">
      <t>l</t>
    </rPh>
    <rPh sb="7" eb="8">
      <t>dui'ju</t>
    </rPh>
    <rPh sb="10" eb="11">
      <t>ji'neng</t>
    </rPh>
    <rPh sb="12" eb="13">
      <t>gong'neng</t>
    </rPh>
    <rPh sb="14" eb="15">
      <t>de</t>
    </rPh>
    <rPh sb="15" eb="16">
      <t>wan'shan</t>
    </rPh>
    <rPh sb="18" eb="19">
      <t>dui'ju</t>
    </rPh>
    <rPh sb="20" eb="21">
      <t>zhong</t>
    </rPh>
    <rPh sb="21" eb="22">
      <t>chu</t>
    </rPh>
    <rPh sb="22" eb="23">
      <t>mo'mo</t>
    </rPh>
    <rPh sb="24" eb="25">
      <t>gong'neng</t>
    </rPh>
    <rPh sb="26" eb="27">
      <t>zan'ting</t>
    </rPh>
    <rPh sb="28" eb="29">
      <t>wai</t>
    </rPh>
    <rPh sb="30" eb="31">
      <t>qi'ta</t>
    </rPh>
    <rPh sb="32" eb="33">
      <t>jun</t>
    </rPh>
    <rPh sb="33" eb="34">
      <t>an</t>
    </rPh>
    <rPh sb="34" eb="35">
      <t>yuan'ji'hua</t>
    </rPh>
    <rPh sb="37" eb="38">
      <t>wan'cheng</t>
    </rPh>
    <rPh sb="40" eb="41">
      <t>bao'kuo</t>
    </rPh>
    <rPh sb="43" eb="44">
      <t>dui'ju</t>
    </rPh>
    <rPh sb="45" eb="46">
      <t>liu'cheng</t>
    </rPh>
    <phoneticPr fontId="15" type="noConversion"/>
  </si>
  <si>
    <t>服务器端完成工作道具系统、任务系统。客户端和服务器已经联调角色，登录，宠物部分。</t>
    <rPh sb="0" eb="1">
      <t>fu'wu'qi</t>
    </rPh>
    <rPh sb="3" eb="4">
      <t>duan</t>
    </rPh>
    <rPh sb="4" eb="5">
      <t>wan'cheng</t>
    </rPh>
    <rPh sb="6" eb="7">
      <t>gong'zuo</t>
    </rPh>
    <rPh sb="8" eb="9">
      <t>dao'ju</t>
    </rPh>
    <rPh sb="10" eb="11">
      <t>xi't</t>
    </rPh>
    <rPh sb="18" eb="19">
      <t>ke'hu'duan</t>
    </rPh>
    <rPh sb="21" eb="22">
      <t>he</t>
    </rPh>
    <rPh sb="22" eb="23">
      <t>fu'w'q</t>
    </rPh>
    <rPh sb="25" eb="26">
      <t>yi'jing</t>
    </rPh>
    <rPh sb="27" eb="28">
      <t>lian'tiao</t>
    </rPh>
    <rPh sb="29" eb="30">
      <t>jue'se</t>
    </rPh>
    <rPh sb="32" eb="33">
      <t>deng'lu</t>
    </rPh>
    <rPh sb="35" eb="36">
      <t>chong'wu</t>
    </rPh>
    <rPh sb="37" eb="38">
      <t>bu'fen</t>
    </rPh>
    <phoneticPr fontId="15" type="noConversion"/>
  </si>
  <si>
    <t>由于项目方向变更，导致美术风格、游戏内容部分工作阻碍，所以原计划的5*3个对局制作（包括美术资源）全部取消。</t>
    <rPh sb="0" eb="1">
      <t>you'yu</t>
    </rPh>
    <rPh sb="2" eb="3">
      <t>xiang'mu</t>
    </rPh>
    <rPh sb="4" eb="5">
      <t>fang'xiang</t>
    </rPh>
    <rPh sb="6" eb="7">
      <t>bian'geng</t>
    </rPh>
    <rPh sb="9" eb="10">
      <t>dao'zhi</t>
    </rPh>
    <rPh sb="11" eb="12">
      <t>mei'shu</t>
    </rPh>
    <rPh sb="13" eb="14">
      <t>feng'ge</t>
    </rPh>
    <rPh sb="16" eb="17">
      <t>you'xi</t>
    </rPh>
    <rPh sb="18" eb="19">
      <t>nei'rong</t>
    </rPh>
    <rPh sb="20" eb="21">
      <t>bu'fen</t>
    </rPh>
    <rPh sb="22" eb="23">
      <t>gong'zuo</t>
    </rPh>
    <rPh sb="24" eb="25">
      <t>zu'ai</t>
    </rPh>
    <rPh sb="27" eb="28">
      <t>suo'yi</t>
    </rPh>
    <rPh sb="29" eb="30">
      <t>yuan'ji'hua</t>
    </rPh>
    <rPh sb="32" eb="33">
      <t>de</t>
    </rPh>
    <rPh sb="36" eb="37">
      <t>g</t>
    </rPh>
    <rPh sb="37" eb="38">
      <t>dui'ju</t>
    </rPh>
    <rPh sb="39" eb="40">
      <t>zhi'zuo</t>
    </rPh>
    <rPh sb="42" eb="43">
      <t>bao'kuo</t>
    </rPh>
    <rPh sb="44" eb="45">
      <t>mei'shu</t>
    </rPh>
    <rPh sb="46" eb="47">
      <t>zi'yuan</t>
    </rPh>
    <rPh sb="49" eb="50">
      <t>quan'bu</t>
    </rPh>
    <rPh sb="51" eb="52">
      <t>qu'xiao</t>
    </rPh>
    <phoneticPr fontId="15" type="noConversion"/>
  </si>
  <si>
    <t>里程碑2计划任务共67个，已完成35个，完成率52%</t>
    <rPh sb="0" eb="1">
      <t>li'cheng'bei</t>
    </rPh>
    <rPh sb="4" eb="5">
      <t>ji'hua</t>
    </rPh>
    <rPh sb="6" eb="7">
      <t>ren'wu</t>
    </rPh>
    <rPh sb="8" eb="9">
      <t>gong</t>
    </rPh>
    <rPh sb="11" eb="12">
      <t>g</t>
    </rPh>
    <rPh sb="13" eb="14">
      <t>yi'wan'cheng</t>
    </rPh>
    <rPh sb="18" eb="19">
      <t>g</t>
    </rPh>
    <rPh sb="20" eb="21">
      <t>wan'cheng'lv</t>
    </rPh>
    <phoneticPr fontId="15" type="noConversion"/>
  </si>
  <si>
    <t>优先级为1的任务工30个，已完成19个，完成率63%，未完成工作包括摸摸，游戏原型，动作状态机自动生成，美术资源。</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4" eb="35">
      <t>mo'mo</t>
    </rPh>
    <rPh sb="37" eb="38">
      <t>you'xi</t>
    </rPh>
    <rPh sb="39" eb="40">
      <t>yuan'xing</t>
    </rPh>
    <rPh sb="52" eb="53">
      <t>mei'shu</t>
    </rPh>
    <rPh sb="54" eb="55">
      <t>zi'yuan</t>
    </rPh>
    <phoneticPr fontId="15" type="noConversion"/>
  </si>
  <si>
    <t>优先级为2、3的任务工37个，已完成16个，完成率43%，未完成工作包括副本等序开发工作7个及策划数值和文档相关工作14个。</t>
    <rPh sb="0" eb="1">
      <t>you'xian'ji</t>
    </rPh>
    <rPh sb="3" eb="4">
      <t>wei</t>
    </rPh>
    <rPh sb="7" eb="8">
      <t>de</t>
    </rPh>
    <rPh sb="8" eb="9">
      <t>ren'wu</t>
    </rPh>
    <rPh sb="10" eb="11">
      <t>gong</t>
    </rPh>
    <rPh sb="13" eb="14">
      <t>g</t>
    </rPh>
    <rPh sb="15" eb="16">
      <t>yi'wan'cheng</t>
    </rPh>
    <rPh sb="20" eb="21">
      <t>g</t>
    </rPh>
    <rPh sb="22" eb="23">
      <t>wan'cheng'lv</t>
    </rPh>
    <rPh sb="29" eb="30">
      <t>wei'wan'cheng</t>
    </rPh>
    <rPh sb="32" eb="33">
      <t>gong'zuo</t>
    </rPh>
    <rPh sb="34" eb="35">
      <t>bao'kuo</t>
    </rPh>
    <rPh sb="36" eb="37">
      <t>fu'b</t>
    </rPh>
    <rPh sb="38" eb="39">
      <t>deng</t>
    </rPh>
    <rPh sb="40" eb="41">
      <t>kaf'ia</t>
    </rPh>
    <rPh sb="42" eb="43">
      <t>gong'zuo</t>
    </rPh>
    <rPh sb="45" eb="46">
      <t>g</t>
    </rPh>
    <rPh sb="47" eb="48">
      <t>ce'hua</t>
    </rPh>
    <rPh sb="49" eb="50">
      <t>shu'zhi</t>
    </rPh>
    <rPh sb="51" eb="52">
      <t>he</t>
    </rPh>
    <rPh sb="52" eb="53">
      <t>wen'dang</t>
    </rPh>
    <rPh sb="54" eb="55">
      <t>xiang'g</t>
    </rPh>
    <rPh sb="56" eb="57">
      <t>gong'zuo</t>
    </rPh>
    <rPh sb="60" eb="61">
      <t>g</t>
    </rPh>
    <phoneticPr fontId="15" type="noConversion"/>
  </si>
  <si>
    <t>Jira任务单新增220个，其中201个已完成，剩余19个，完成率91%</t>
    <rPh sb="4" eb="5">
      <t>ren'wu</t>
    </rPh>
    <rPh sb="6" eb="7">
      <t>dan</t>
    </rPh>
    <rPh sb="30" eb="31">
      <t>wan'cheng'lv</t>
    </rPh>
    <phoneticPr fontId="15" type="noConversion"/>
  </si>
  <si>
    <t>（Jira任务数据和里程碑任务数据偏差还是有一些，如果任务按里程碑发偏差会小一些？）</t>
    <rPh sb="5" eb="6">
      <t>ren'wu'shu'ju'he</t>
    </rPh>
    <rPh sb="10" eb="11">
      <t>li'cheng'bei</t>
    </rPh>
    <rPh sb="13" eb="14">
      <t>ren'wu'shu</t>
    </rPh>
    <rPh sb="17" eb="18">
      <t>pian'cha</t>
    </rPh>
    <rPh sb="19" eb="20">
      <t>hai'shi</t>
    </rPh>
    <rPh sb="21" eb="22">
      <t>you</t>
    </rPh>
    <rPh sb="22" eb="23">
      <t>yi'xie</t>
    </rPh>
    <rPh sb="25" eb="26">
      <t>ru'guo</t>
    </rPh>
    <rPh sb="27" eb="28">
      <t>ren'wu</t>
    </rPh>
    <rPh sb="29" eb="30">
      <t>an</t>
    </rPh>
    <rPh sb="30" eb="31">
      <t>li'cheng'bei</t>
    </rPh>
    <rPh sb="33" eb="34">
      <t>fa</t>
    </rPh>
    <rPh sb="34" eb="35">
      <t>pian'cha</t>
    </rPh>
    <rPh sb="36" eb="37">
      <t>hui</t>
    </rPh>
    <rPh sb="37" eb="38">
      <t>xiao</t>
    </rPh>
    <rPh sb="38" eb="39">
      <t>yi'xie</t>
    </rPh>
    <phoneticPr fontId="15" type="noConversion"/>
  </si>
  <si>
    <t>已经完成的功能在完成度和质量方面还是相对比较好的，测试发现的问题基本均已修复</t>
    <rPh sb="0" eb="1">
      <t>yi'jing</t>
    </rPh>
    <rPh sb="2" eb="3">
      <t>wan'cheng</t>
    </rPh>
    <rPh sb="4" eb="5">
      <t>de</t>
    </rPh>
    <rPh sb="5" eb="6">
      <t>gong'neng</t>
    </rPh>
    <rPh sb="7" eb="8">
      <t>zai</t>
    </rPh>
    <rPh sb="8" eb="9">
      <t>wan'cheng</t>
    </rPh>
    <rPh sb="10" eb="11">
      <t>du</t>
    </rPh>
    <rPh sb="11" eb="12">
      <t>he</t>
    </rPh>
    <rPh sb="12" eb="13">
      <t>zhi'liang</t>
    </rPh>
    <rPh sb="14" eb="15">
      <t>fang'mian</t>
    </rPh>
    <rPh sb="16" eb="17">
      <t>hai'shi</t>
    </rPh>
    <rPh sb="18" eb="19">
      <t>xiang'dui</t>
    </rPh>
    <rPh sb="20" eb="21">
      <t>bi'jiao</t>
    </rPh>
    <rPh sb="22" eb="23">
      <t>hao</t>
    </rPh>
    <rPh sb="23" eb="24">
      <t>d</t>
    </rPh>
    <rPh sb="25" eb="26">
      <t>ce'shi</t>
    </rPh>
    <rPh sb="27" eb="28">
      <t>fa'xian</t>
    </rPh>
    <rPh sb="29" eb="30">
      <t>de</t>
    </rPh>
    <rPh sb="30" eb="31">
      <t>wen'ti</t>
    </rPh>
    <rPh sb="32" eb="33">
      <t>ji'b</t>
    </rPh>
    <rPh sb="34" eb="35">
      <t>jun'yi</t>
    </rPh>
    <rPh sb="36" eb="37">
      <t>xiu'fu</t>
    </rPh>
    <phoneticPr fontId="15" type="noConversion"/>
  </si>
  <si>
    <t>开会填表格太多</t>
  </si>
  <si>
    <t>已讨论</t>
    <rPh sb="0" eb="1">
      <t>yi</t>
    </rPh>
    <rPh sb="1" eb="2">
      <t>tao'lun</t>
    </rPh>
    <phoneticPr fontId="15" type="noConversion"/>
  </si>
  <si>
    <r>
      <t>美术资源流程确认，svn提交权限明确-</t>
    </r>
    <r>
      <rPr>
        <sz val="12"/>
        <color rgb="FF0432FF"/>
        <rFont val="微软雅黑"/>
        <family val="2"/>
        <charset val="134"/>
      </rPr>
      <t>已确认流程，关于提交部分的审核标准需要在里程碑4确定</t>
    </r>
    <rPh sb="0" eb="1">
      <t>mei'shu</t>
    </rPh>
    <rPh sb="2" eb="3">
      <t>zi'yuan</t>
    </rPh>
    <rPh sb="4" eb="5">
      <t>liu'cheng</t>
    </rPh>
    <rPh sb="6" eb="7">
      <t>que'ren</t>
    </rPh>
    <rPh sb="12" eb="13">
      <t>ti'jiao</t>
    </rPh>
    <rPh sb="14" eb="15">
      <t>quan'xian</t>
    </rPh>
    <rPh sb="16" eb="17">
      <t>ming'que</t>
    </rPh>
    <rPh sb="19" eb="20">
      <t>yi</t>
    </rPh>
    <rPh sb="20" eb="21">
      <t>que'ren</t>
    </rPh>
    <rPh sb="22" eb="23">
      <t>liu'cheng</t>
    </rPh>
    <rPh sb="25" eb="26">
      <t>guan'yu</t>
    </rPh>
    <rPh sb="27" eb="28">
      <t>ti'jiao</t>
    </rPh>
    <rPh sb="29" eb="30">
      <t>bu'fen</t>
    </rPh>
    <rPh sb="31" eb="32">
      <t>de</t>
    </rPh>
    <rPh sb="32" eb="33">
      <t>shen'he</t>
    </rPh>
    <rPh sb="34" eb="35">
      <t>biao'zhun</t>
    </rPh>
    <rPh sb="36" eb="37">
      <t>xu'yao</t>
    </rPh>
    <rPh sb="38" eb="39">
      <t>zai</t>
    </rPh>
    <rPh sb="39" eb="40">
      <t>li'cheng'bei</t>
    </rPh>
    <rPh sb="43" eb="44">
      <t>que'ding</t>
    </rPh>
    <phoneticPr fontId="15" type="noConversion"/>
  </si>
  <si>
    <t>完成</t>
    <rPh sb="0" eb="1">
      <t>wan'cheng</t>
    </rPh>
    <phoneticPr fontId="15" type="noConversion"/>
  </si>
  <si>
    <t>Jira Bug新增130个，总计186个，剩余4个未修复</t>
    <rPh sb="15" eb="16">
      <t>zong'ji</t>
    </rPh>
    <rPh sb="20" eb="21">
      <t>g</t>
    </rPh>
    <rPh sb="26" eb="27">
      <t>wei'xiu'fu</t>
    </rPh>
    <phoneticPr fontId="15" type="noConversion"/>
  </si>
  <si>
    <t>Jira Bug新增116个，总计310个，剩余24个未修复</t>
    <rPh sb="15" eb="16">
      <t>zong'ji</t>
    </rPh>
    <rPh sb="22" eb="23">
      <t>sheng'yu</t>
    </rPh>
    <rPh sb="26" eb="27">
      <t>g</t>
    </rPh>
    <rPh sb="27" eb="28">
      <t>wei</t>
    </rPh>
    <rPh sb="28" eb="29">
      <t>xiu'fu</t>
    </rPh>
    <phoneticPr fontId="15" type="noConversion"/>
  </si>
  <si>
    <t>里程碑2问题总结回顾：</t>
    <rPh sb="0" eb="1">
      <t>li'cheng'bei</t>
    </rPh>
    <rPh sb="4" eb="5">
      <t>wen'ti</t>
    </rPh>
    <rPh sb="6" eb="7">
      <t>zong'jie</t>
    </rPh>
    <rPh sb="8" eb="9">
      <t>hui'gu</t>
    </rPh>
    <phoneticPr fontId="15" type="noConversion"/>
  </si>
  <si>
    <t>魔灵召唤的体验和产出是否达到了预期效果？后期需要借鉴的内容是否已经掌握？</t>
    <rPh sb="0" eb="1">
      <t>mo'ling</t>
    </rPh>
    <rPh sb="2" eb="3">
      <t>zhao'huan</t>
    </rPh>
    <rPh sb="4" eb="5">
      <t>de</t>
    </rPh>
    <rPh sb="5" eb="6">
      <t>ti'yan</t>
    </rPh>
    <rPh sb="7" eb="8">
      <t>he</t>
    </rPh>
    <rPh sb="8" eb="9">
      <t>chan'chu</t>
    </rPh>
    <rPh sb="10" eb="11">
      <t>shi'fou</t>
    </rPh>
    <rPh sb="12" eb="13">
      <t>da'dao</t>
    </rPh>
    <rPh sb="14" eb="15">
      <t>l</t>
    </rPh>
    <rPh sb="15" eb="16">
      <t>yu'qi</t>
    </rPh>
    <rPh sb="17" eb="18">
      <t>xiao'guo</t>
    </rPh>
    <rPh sb="20" eb="21">
      <t>hou'qi</t>
    </rPh>
    <rPh sb="22" eb="23">
      <t>xu'yao</t>
    </rPh>
    <rPh sb="24" eb="25">
      <t>jie'jian</t>
    </rPh>
    <rPh sb="26" eb="27">
      <t>de</t>
    </rPh>
    <rPh sb="27" eb="28">
      <t>nei'rong</t>
    </rPh>
    <rPh sb="29" eb="30">
      <t>shi'fou</t>
    </rPh>
    <rPh sb="31" eb="32">
      <t>yi'jing</t>
    </rPh>
    <rPh sb="33" eb="34">
      <t>zhang'wo</t>
    </rPh>
    <phoneticPr fontId="15" type="noConversion"/>
  </si>
  <si>
    <t>新增设计目的讲解流程感觉效果如何？后续怎么做？</t>
    <rPh sb="0" eb="1">
      <t>xin'zeng</t>
    </rPh>
    <rPh sb="2" eb="3">
      <t>she'ji</t>
    </rPh>
    <rPh sb="4" eb="5">
      <t>mu'di</t>
    </rPh>
    <rPh sb="6" eb="7">
      <t>jiang'jie</t>
    </rPh>
    <rPh sb="8" eb="9">
      <t>liu'cheng</t>
    </rPh>
    <rPh sb="10" eb="11">
      <t>gan'jue</t>
    </rPh>
    <rPh sb="12" eb="13">
      <t>xiao'guo</t>
    </rPh>
    <rPh sb="14" eb="15">
      <t>ru'he</t>
    </rPh>
    <rPh sb="17" eb="18">
      <t>hou'xu</t>
    </rPh>
    <rPh sb="19" eb="20">
      <t>zen'me</t>
    </rPh>
    <rPh sb="21" eb="22">
      <t>zuo</t>
    </rPh>
    <phoneticPr fontId="15" type="noConversion"/>
  </si>
  <si>
    <t>里程碑4结束后，到0.7的版本已经过半。</t>
    <rPh sb="0" eb="1">
      <t>li'cheng'bei</t>
    </rPh>
    <rPh sb="4" eb="5">
      <t>jie'shu</t>
    </rPh>
    <rPh sb="6" eb="7">
      <t>hou</t>
    </rPh>
    <rPh sb="8" eb="9">
      <t>dao</t>
    </rPh>
    <rPh sb="12" eb="13">
      <t>de</t>
    </rPh>
    <rPh sb="13" eb="14">
      <t>ban'b</t>
    </rPh>
    <rPh sb="15" eb="16">
      <t>yi'jing</t>
    </rPh>
    <rPh sb="17" eb="18">
      <t>guo'ban</t>
    </rPh>
    <phoneticPr fontId="15" type="noConversion"/>
  </si>
  <si>
    <t>到年底除了里程碑4之外只剩4个月时间，功能和内容上距离0.7的目标还有很大差距。</t>
    <rPh sb="0" eb="1">
      <t>dao</t>
    </rPh>
    <rPh sb="1" eb="2">
      <t>nian'di</t>
    </rPh>
    <rPh sb="3" eb="4">
      <t>chu</t>
    </rPh>
    <rPh sb="4" eb="5">
      <t>l</t>
    </rPh>
    <rPh sb="5" eb="6">
      <t>li'cheng'bei</t>
    </rPh>
    <rPh sb="9" eb="10">
      <t>zhi'wai</t>
    </rPh>
    <rPh sb="11" eb="12">
      <t>zhi</t>
    </rPh>
    <rPh sb="12" eb="13">
      <t>sheng</t>
    </rPh>
    <rPh sb="14" eb="15">
      <t>g</t>
    </rPh>
    <rPh sb="15" eb="16">
      <t>yue</t>
    </rPh>
    <rPh sb="16" eb="17">
      <t>shi'jian</t>
    </rPh>
    <rPh sb="19" eb="20">
      <t>gong'neng</t>
    </rPh>
    <rPh sb="21" eb="22">
      <t>he</t>
    </rPh>
    <rPh sb="22" eb="23">
      <t>nei'rnog</t>
    </rPh>
    <rPh sb="24" eb="25">
      <t>shang</t>
    </rPh>
    <rPh sb="25" eb="26">
      <t>ju'li</t>
    </rPh>
    <rPh sb="30" eb="31">
      <t>de</t>
    </rPh>
    <rPh sb="31" eb="32">
      <t>mu'b</t>
    </rPh>
    <rPh sb="33" eb="34">
      <t>hai'you</t>
    </rPh>
    <rPh sb="35" eb="36">
      <t>hen'da</t>
    </rPh>
    <rPh sb="37" eb="38">
      <t>cha'j</t>
    </rPh>
    <phoneticPr fontId="15" type="noConversion"/>
  </si>
  <si>
    <t>对于时间和游戏内容的平衡需要考虑，不能重复zy的做法。</t>
    <rPh sb="17" eb="18">
      <t>bu'neng</t>
    </rPh>
    <rPh sb="19" eb="20">
      <t>chong'fu</t>
    </rPh>
    <rPh sb="23" eb="24">
      <t>de</t>
    </rPh>
    <rPh sb="24" eb="25">
      <t>zuo'fa</t>
    </rPh>
    <phoneticPr fontId="15" type="noConversion"/>
  </si>
  <si>
    <t>宠物</t>
    <rPh sb="0" eb="1">
      <t>chong'wu</t>
    </rPh>
    <phoneticPr fontId="15" type="noConversion"/>
  </si>
  <si>
    <t>宠物图鉴</t>
    <rPh sb="0" eb="1">
      <t>chong'wu</t>
    </rPh>
    <rPh sb="2" eb="3">
      <t>tu'jian</t>
    </rPh>
    <phoneticPr fontId="15" type="noConversion"/>
  </si>
  <si>
    <t>交互</t>
    <rPh sb="0" eb="1">
      <t>jiao'hu</t>
    </rPh>
    <phoneticPr fontId="15" type="noConversion"/>
  </si>
  <si>
    <t>数值项</t>
    <phoneticPr fontId="15" type="noConversion"/>
  </si>
  <si>
    <t>雪</t>
    <phoneticPr fontId="29" type="noConversion"/>
  </si>
  <si>
    <t>李</t>
    <phoneticPr fontId="15" type="noConversion"/>
  </si>
  <si>
    <t>总计</t>
    <phoneticPr fontId="15" type="noConversion"/>
  </si>
  <si>
    <t>美术资源</t>
    <rPh sb="0" eb="1">
      <t>mei'shu</t>
    </rPh>
    <rPh sb="2" eb="3">
      <t>zi'yuan</t>
    </rPh>
    <phoneticPr fontId="15" type="noConversion"/>
  </si>
  <si>
    <t>封文档</t>
    <rPh sb="0" eb="1">
      <t>feng'wen'dang</t>
    </rPh>
    <phoneticPr fontId="15" type="noConversion"/>
  </si>
  <si>
    <t>角色</t>
    <rPh sb="0" eb="1">
      <t>jue'se</t>
    </rPh>
    <phoneticPr fontId="15" type="noConversion"/>
  </si>
  <si>
    <t>程序开发</t>
  </si>
  <si>
    <t>程序开发</t>
    <rPh sb="0" eb="1">
      <t>cheng'xu</t>
    </rPh>
    <rPh sb="2" eb="3">
      <t>kai'fa</t>
    </rPh>
    <phoneticPr fontId="15" type="noConversion"/>
  </si>
  <si>
    <t>原画</t>
    <rPh sb="0" eb="1">
      <t>yuan'hua</t>
    </rPh>
    <phoneticPr fontId="15" type="noConversion"/>
  </si>
  <si>
    <t>主流程</t>
    <rPh sb="0" eb="1">
      <t>zhu'jie'mian</t>
    </rPh>
    <rPh sb="1" eb="2">
      <t>liu'cheng</t>
    </rPh>
    <phoneticPr fontId="15" type="noConversion"/>
  </si>
  <si>
    <t>角色</t>
    <rPh sb="0" eb="1">
      <t>jue's</t>
    </rPh>
    <phoneticPr fontId="15" type="noConversion"/>
  </si>
  <si>
    <t>尺璧寸阴，小事上不必吹毛求疵，大事上要不拘小节，以减少时间成本</t>
    <phoneticPr fontId="15" type="noConversion"/>
  </si>
  <si>
    <t>里程碑4问题总结：</t>
    <rPh sb="0" eb="1">
      <t>li'cheng'bei</t>
    </rPh>
    <rPh sb="4" eb="5">
      <t>wen'ti</t>
    </rPh>
    <rPh sb="6" eb="7">
      <t>zong'jie</t>
    </rPh>
    <phoneticPr fontId="15" type="noConversion"/>
  </si>
  <si>
    <t>里程碑4完成情况：</t>
    <rPh sb="0" eb="1">
      <t>li'cheng'bei</t>
    </rPh>
    <rPh sb="4" eb="5">
      <t>wan'cheng</t>
    </rPh>
    <rPh sb="6" eb="7">
      <t>qing'k</t>
    </rPh>
    <phoneticPr fontId="15" type="noConversion"/>
  </si>
  <si>
    <t>本里程碑延期1周，主要延期问题有两章副本的配置及debug，新增了玩家测试的一些临时修改</t>
    <rPh sb="0" eb="1">
      <t>ben</t>
    </rPh>
    <rPh sb="1" eb="2">
      <t>li'cheng'bei</t>
    </rPh>
    <rPh sb="4" eb="5">
      <t>yan'qi</t>
    </rPh>
    <rPh sb="7" eb="8">
      <t>zhou</t>
    </rPh>
    <rPh sb="9" eb="10">
      <t>zhu'yao</t>
    </rPh>
    <rPh sb="11" eb="12">
      <t>yan'qi</t>
    </rPh>
    <rPh sb="13" eb="14">
      <t>wen'ti</t>
    </rPh>
    <rPh sb="15" eb="16">
      <t>you</t>
    </rPh>
    <rPh sb="16" eb="17">
      <t>liang'zhang</t>
    </rPh>
    <rPh sb="18" eb="19">
      <t>fu'b</t>
    </rPh>
    <rPh sb="20" eb="21">
      <t>de</t>
    </rPh>
    <rPh sb="21" eb="22">
      <t>pei'zhi</t>
    </rPh>
    <rPh sb="23" eb="24">
      <t>ji</t>
    </rPh>
    <rPh sb="30" eb="31">
      <t>xin'zeng</t>
    </rPh>
    <rPh sb="32" eb="33">
      <t>l</t>
    </rPh>
    <rPh sb="33" eb="34">
      <t>wan'jia</t>
    </rPh>
    <rPh sb="35" eb="36">
      <t>ce'shi</t>
    </rPh>
    <rPh sb="37" eb="38">
      <t>de</t>
    </rPh>
    <rPh sb="38" eb="39">
      <t>yi'xie</t>
    </rPh>
    <rPh sb="40" eb="41">
      <t>lin'shi</t>
    </rPh>
    <rPh sb="42" eb="43">
      <t>xiu'gai</t>
    </rPh>
    <phoneticPr fontId="15" type="noConversion"/>
  </si>
  <si>
    <t>严于律己，克己奉公，责有攸归，奖罚分明，高效的岗位责任制，利于提高企业生产率</t>
  </si>
  <si>
    <t>里程碑4完成的内容有：两章玩家测试的副本，对局UI更换资源，小怪*15、boss*2的美术资源</t>
    <rPh sb="7" eb="8">
      <t>nei'rong</t>
    </rPh>
    <rPh sb="30" eb="31">
      <t>xiao'guai</t>
    </rPh>
    <rPh sb="42" eb="43">
      <t>de</t>
    </rPh>
    <rPh sb="43" eb="44">
      <t>mei'shu</t>
    </rPh>
    <rPh sb="45" eb="46">
      <t>zi'yuan</t>
    </rPh>
    <phoneticPr fontId="15" type="noConversion"/>
  </si>
  <si>
    <t>里程碑4完成的功能有：被动技能，战斗AI达到测试完成。音乐音效逻辑，邮箱功能程序开发</t>
    <rPh sb="0" eb="1">
      <t>li'cheng'bei</t>
    </rPh>
    <rPh sb="4" eb="5">
      <t>wan'cheng</t>
    </rPh>
    <rPh sb="6" eb="7">
      <t>de</t>
    </rPh>
    <rPh sb="7" eb="8">
      <t>gong'neng</t>
    </rPh>
    <rPh sb="9" eb="10">
      <t>you</t>
    </rPh>
    <rPh sb="11" eb="12">
      <t>bei'dong</t>
    </rPh>
    <rPh sb="13" eb="14">
      <t>ji'neng</t>
    </rPh>
    <rPh sb="16" eb="17">
      <t>zhan'dou</t>
    </rPh>
    <rPh sb="20" eb="21">
      <t>da'dao</t>
    </rPh>
    <rPh sb="22" eb="23">
      <t>ce'shi</t>
    </rPh>
    <rPh sb="24" eb="25">
      <t>wan'cheng</t>
    </rPh>
    <rPh sb="34" eb="35">
      <t>you'xiang</t>
    </rPh>
    <rPh sb="36" eb="37">
      <t>gong'neng</t>
    </rPh>
    <rPh sb="38" eb="39">
      <t>cheng'xu</t>
    </rPh>
    <rPh sb="40" eb="41">
      <t>kai'fa</t>
    </rPh>
    <phoneticPr fontId="15" type="noConversion"/>
  </si>
  <si>
    <t>装备强化表等，查一下具体表有没有问题</t>
    <phoneticPr fontId="15" type="noConversion"/>
  </si>
  <si>
    <t>里程碑5需要做数值工作，在下个里程碑会有调整</t>
    <phoneticPr fontId="15" type="noConversion"/>
  </si>
  <si>
    <t>里程碑3计划任务共63个，已完成52个，完成率83%</t>
    <rPh sb="0" eb="1">
      <t>li'cheng'bei</t>
    </rPh>
    <rPh sb="4" eb="5">
      <t>ji'hua</t>
    </rPh>
    <rPh sb="6" eb="7">
      <t>ren'wu</t>
    </rPh>
    <rPh sb="8" eb="9">
      <t>gong</t>
    </rPh>
    <rPh sb="11" eb="12">
      <t>g</t>
    </rPh>
    <rPh sb="13" eb="14">
      <t>yi'wan'cheng</t>
    </rPh>
    <rPh sb="18" eb="19">
      <t>g</t>
    </rPh>
    <rPh sb="20" eb="21">
      <t>wan'cheng'lv</t>
    </rPh>
    <phoneticPr fontId="15" type="noConversion"/>
  </si>
  <si>
    <t>里程碑4计划任务共88个，已完成71个，完成率81%</t>
    <rPh sb="0" eb="1">
      <t>li'cheng'bei</t>
    </rPh>
    <rPh sb="4" eb="5">
      <t>ji'hua</t>
    </rPh>
    <rPh sb="6" eb="7">
      <t>ren'wu</t>
    </rPh>
    <rPh sb="8" eb="9">
      <t>gong</t>
    </rPh>
    <rPh sb="11" eb="12">
      <t>g</t>
    </rPh>
    <rPh sb="13" eb="14">
      <t>yi'wan'cheng</t>
    </rPh>
    <rPh sb="18" eb="19">
      <t>g</t>
    </rPh>
    <rPh sb="20" eb="21">
      <t>wan'cheng'lv</t>
    </rPh>
    <phoneticPr fontId="15" type="noConversion"/>
  </si>
  <si>
    <t>优先级为1的任务工48个，已完成47个，完成率98%，未完成工作包括：魔灵分析报告</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5" eb="36">
      <t>mo'ling</t>
    </rPh>
    <rPh sb="37" eb="38">
      <t>fen'xi</t>
    </rPh>
    <rPh sb="39" eb="40">
      <t>bao'gao</t>
    </rPh>
    <phoneticPr fontId="15" type="noConversion"/>
  </si>
  <si>
    <t>优先级为2、3的任务工40个，已完成23个，完成率58%，未完成工作包括：一部分文档设计，程序、测试自主任务</t>
    <rPh sb="0" eb="1">
      <t>you'xian'ji</t>
    </rPh>
    <rPh sb="3" eb="4">
      <t>wei</t>
    </rPh>
    <rPh sb="7" eb="8">
      <t>de</t>
    </rPh>
    <rPh sb="8" eb="9">
      <t>ren'wu</t>
    </rPh>
    <rPh sb="10" eb="11">
      <t>gong</t>
    </rPh>
    <rPh sb="13" eb="14">
      <t>g</t>
    </rPh>
    <rPh sb="15" eb="16">
      <t>yi'wan'cheng</t>
    </rPh>
    <rPh sb="20" eb="21">
      <t>g</t>
    </rPh>
    <rPh sb="22" eb="23">
      <t>wan'cheng'lv</t>
    </rPh>
    <rPh sb="29" eb="30">
      <t>wei'wan'cheng</t>
    </rPh>
    <rPh sb="32" eb="33">
      <t>gong'zuo</t>
    </rPh>
    <rPh sb="34" eb="35">
      <t>bao'kuo</t>
    </rPh>
    <rPh sb="37" eb="38">
      <t>yi'bu'fen</t>
    </rPh>
    <rPh sb="40" eb="41">
      <t>wen'dang</t>
    </rPh>
    <rPh sb="42" eb="43">
      <t>she'ji</t>
    </rPh>
    <rPh sb="45" eb="46">
      <t>cheng'xu</t>
    </rPh>
    <rPh sb="48" eb="49">
      <t>ce'shi</t>
    </rPh>
    <rPh sb="50" eb="51">
      <t>zi'zhu</t>
    </rPh>
    <rPh sb="52" eb="53">
      <t>ren'wu</t>
    </rPh>
    <phoneticPr fontId="15" type="noConversion"/>
  </si>
  <si>
    <t>Jira Bug新增345个，总计655个，剩余42个未修复</t>
    <rPh sb="15" eb="16">
      <t>zong'ji</t>
    </rPh>
    <rPh sb="22" eb="23">
      <t>sheng'yu</t>
    </rPh>
    <rPh sb="26" eb="27">
      <t>g</t>
    </rPh>
    <rPh sb="27" eb="28">
      <t>wei</t>
    </rPh>
    <rPh sb="28" eb="29">
      <t>xiu'fu</t>
    </rPh>
    <phoneticPr fontId="15" type="noConversion"/>
  </si>
  <si>
    <t>内容</t>
    <phoneticPr fontId="15" type="noConversion"/>
  </si>
  <si>
    <t>sf</t>
    <phoneticPr fontId="15" type="noConversion"/>
  </si>
  <si>
    <t>战斗</t>
    <rPh sb="0" eb="1">
      <t>zhan'dou</t>
    </rPh>
    <phoneticPr fontId="15" type="noConversion"/>
  </si>
  <si>
    <t>任务</t>
    <rPh sb="0" eb="1">
      <t>ren'wu</t>
    </rPh>
    <phoneticPr fontId="15" type="noConversion"/>
  </si>
  <si>
    <t>任务内容设计</t>
    <rPh sb="0" eb="1">
      <t>ren'wu</t>
    </rPh>
    <rPh sb="2" eb="3">
      <t>nei'rong</t>
    </rPh>
    <rPh sb="4" eb="5">
      <t>she'ji</t>
    </rPh>
    <phoneticPr fontId="15" type="noConversion"/>
  </si>
  <si>
    <t>玩法</t>
    <rPh sb="0" eb="1">
      <t>wan'fa</t>
    </rPh>
    <phoneticPr fontId="15" type="noConversion"/>
  </si>
  <si>
    <t>大冒险</t>
    <rPh sb="0" eb="1">
      <t>da'mao'xian</t>
    </rPh>
    <phoneticPr fontId="15" type="noConversion"/>
  </si>
  <si>
    <t>宠物界面调整</t>
    <phoneticPr fontId="15" type="noConversion"/>
  </si>
  <si>
    <t>主流程</t>
    <rPh sb="0" eb="1">
      <t>zhu'liu'cheng</t>
    </rPh>
    <phoneticPr fontId="15" type="noConversion"/>
  </si>
  <si>
    <t>村落场景</t>
    <rPh sb="0" eb="1">
      <t>cun'luo</t>
    </rPh>
    <rPh sb="2" eb="3">
      <t>chang'jing</t>
    </rPh>
    <phoneticPr fontId="15" type="noConversion"/>
  </si>
  <si>
    <t>胖子</t>
    <rPh sb="0" eb="1">
      <t>pang'zi</t>
    </rPh>
    <phoneticPr fontId="15" type="noConversion"/>
  </si>
  <si>
    <t>热更新功能</t>
    <rPh sb="0" eb="1">
      <t>re'geng'x</t>
    </rPh>
    <rPh sb="3" eb="4">
      <t>gong'neng</t>
    </rPh>
    <phoneticPr fontId="15" type="noConversion"/>
  </si>
  <si>
    <t>罗阳</t>
    <rPh sb="0" eb="1">
      <t>luo'yang</t>
    </rPh>
    <phoneticPr fontId="15" type="noConversion"/>
  </si>
  <si>
    <t>客户端资源检查，特效资源整理，确认是否有需要优化内容</t>
    <phoneticPr fontId="15" type="noConversion"/>
  </si>
  <si>
    <t>Boss-熔岩巨人</t>
  </si>
  <si>
    <t>Boss-冰霜巨龙</t>
  </si>
  <si>
    <t>白提升S（伪天使)</t>
  </si>
  <si>
    <t>各个玩法投放回收集成</t>
  </si>
  <si>
    <t>收费点/VIP替代方案</t>
  </si>
  <si>
    <t>通天塔-经验、金钱、boss，小怪 （设计）</t>
    <phoneticPr fontId="15" type="noConversion"/>
  </si>
  <si>
    <r>
      <t>通天塔-经验、金钱、boss，小怪 （逻辑）验收，</t>
    </r>
    <r>
      <rPr>
        <sz val="11"/>
        <color theme="1"/>
        <rFont val="微软雅黑"/>
        <family val="2"/>
        <charset val="134"/>
      </rPr>
      <t>debug</t>
    </r>
    <phoneticPr fontId="15" type="noConversion"/>
  </si>
  <si>
    <t>自动战斗逻辑</t>
    <phoneticPr fontId="15" type="noConversion"/>
  </si>
  <si>
    <t>自动战斗逻辑验收，debug</t>
    <phoneticPr fontId="15" type="noConversion"/>
  </si>
  <si>
    <t>封文档</t>
  </si>
  <si>
    <t>策划产出汇总</t>
  </si>
  <si>
    <t>自主</t>
  </si>
  <si>
    <t>功能完成</t>
  </si>
  <si>
    <t>评审</t>
  </si>
  <si>
    <t>W5</t>
  </si>
  <si>
    <t>W4</t>
  </si>
  <si>
    <t>W3</t>
  </si>
  <si>
    <t>W2</t>
  </si>
  <si>
    <t>W1</t>
  </si>
  <si>
    <t>zz</t>
    <phoneticPr fontId="18" type="noConversion"/>
  </si>
  <si>
    <t>师叔</t>
    <phoneticPr fontId="18" type="noConversion"/>
  </si>
  <si>
    <t>小龙</t>
    <phoneticPr fontId="18" type="noConversion"/>
  </si>
  <si>
    <t>小飞</t>
    <phoneticPr fontId="18" type="noConversion"/>
  </si>
  <si>
    <t>帅帅</t>
    <phoneticPr fontId="18" type="noConversion"/>
  </si>
  <si>
    <t>小珍</t>
    <phoneticPr fontId="18" type="noConversion"/>
  </si>
  <si>
    <t>任务内容设计审核</t>
    <rPh sb="0" eb="1">
      <t>ren'wu</t>
    </rPh>
    <rPh sb="2" eb="3">
      <t>nei'rong</t>
    </rPh>
    <rPh sb="4" eb="5">
      <t>she'ji</t>
    </rPh>
    <rPh sb="6" eb="7">
      <t>shen'he</t>
    </rPh>
    <phoneticPr fontId="0" type="noConversion"/>
  </si>
  <si>
    <t>vip特权替代方案 - 审核</t>
  </si>
  <si>
    <t>MT</t>
    <phoneticPr fontId="0" type="noConversion"/>
  </si>
  <si>
    <t>大冒险文档审核</t>
    <phoneticPr fontId="0" type="noConversion"/>
  </si>
  <si>
    <t>场景-村落</t>
    <rPh sb="0" eb="1">
      <t>chang'jing</t>
    </rPh>
    <rPh sb="3" eb="4">
      <t>cun'luo</t>
    </rPh>
    <phoneticPr fontId="15" type="noConversion"/>
  </si>
  <si>
    <t>对局掉落3D模型</t>
    <rPh sb="0" eb="1">
      <t>dui'ju</t>
    </rPh>
    <rPh sb="2" eb="3">
      <t>diao'luo</t>
    </rPh>
    <rPh sb="6" eb="7">
      <t>mo'xing</t>
    </rPh>
    <phoneticPr fontId="15" type="noConversion"/>
  </si>
  <si>
    <t>外包</t>
    <rPh sb="0" eb="1">
      <t>wai'bao</t>
    </rPh>
    <phoneticPr fontId="15" type="noConversion"/>
  </si>
  <si>
    <t>封文档</t>
    <phoneticPr fontId="15" type="noConversion"/>
  </si>
  <si>
    <t>QA测试</t>
    <phoneticPr fontId="15" type="noConversion"/>
  </si>
  <si>
    <t>副本</t>
    <phoneticPr fontId="15" type="noConversion"/>
  </si>
  <si>
    <t>功能项</t>
    <phoneticPr fontId="15" type="noConversion"/>
  </si>
  <si>
    <t>宠物界面-性格相关</t>
    <rPh sb="0" eb="1">
      <t>zhuang'bei</t>
    </rPh>
    <rPh sb="2" eb="3">
      <t>jie'mian</t>
    </rPh>
    <rPh sb="5" eb="6">
      <t>shi'fou</t>
    </rPh>
    <rPh sb="7" eb="8">
      <t>ke'yiqu'xiao</t>
    </rPh>
    <phoneticPr fontId="15" type="noConversion"/>
  </si>
  <si>
    <t>通天塔-经验、金钱、boss（逻辑）</t>
    <rPh sb="0" eb="1">
      <t>tong'tian'ta</t>
    </rPh>
    <rPh sb="4" eb="5">
      <t>jing'yan</t>
    </rPh>
    <rPh sb="7" eb="8">
      <t>jin'qian</t>
    </rPh>
    <phoneticPr fontId="15" type="noConversion"/>
  </si>
  <si>
    <t>玩法</t>
    <rPh sb="0" eb="1">
      <t>jiao'hu</t>
    </rPh>
    <phoneticPr fontId="15" type="noConversion"/>
  </si>
  <si>
    <t>大冒险</t>
    <phoneticPr fontId="15" type="noConversion"/>
  </si>
  <si>
    <t>道具</t>
    <phoneticPr fontId="15" type="noConversion"/>
  </si>
  <si>
    <t>策划文档</t>
  </si>
  <si>
    <t>策划策划文档完成，主策划验收通过</t>
    <rPh sb="0" eb="1">
      <t>ce'hua</t>
    </rPh>
    <rPh sb="6" eb="7">
      <t>wan'cheng</t>
    </rPh>
    <rPh sb="9" eb="10">
      <t>zhu'ce'hua</t>
    </rPh>
    <rPh sb="12" eb="13">
      <t>yan'shou</t>
    </rPh>
    <rPh sb="14" eb="15">
      <t>tong'guo</t>
    </rPh>
    <phoneticPr fontId="16" type="noConversion"/>
  </si>
  <si>
    <t>策划文档，封文档</t>
  </si>
  <si>
    <t>功能项</t>
    <rPh sb="0" eb="1">
      <t>nei'rong</t>
    </rPh>
    <rPh sb="2" eb="3">
      <t>xiang'mu</t>
    </rPh>
    <phoneticPr fontId="15" type="noConversion"/>
  </si>
  <si>
    <t>主流程</t>
    <rPh sb="0" eb="1">
      <t>qi't</t>
    </rPh>
    <phoneticPr fontId="15" type="noConversion"/>
  </si>
  <si>
    <t>玩法</t>
    <phoneticPr fontId="15" type="noConversion"/>
  </si>
  <si>
    <t>交互</t>
    <phoneticPr fontId="15" type="noConversion"/>
  </si>
  <si>
    <t>收费点/VIP替代方案</t>
    <phoneticPr fontId="15" type="noConversion"/>
  </si>
  <si>
    <t>策划配置</t>
    <phoneticPr fontId="15" type="noConversion"/>
  </si>
  <si>
    <t>策划自主</t>
    <phoneticPr fontId="15" type="noConversion"/>
  </si>
  <si>
    <t>其他</t>
    <rPh sb="0" eb="1">
      <t>qi't</t>
    </rPh>
    <phoneticPr fontId="15" type="noConversion"/>
  </si>
  <si>
    <t>内容项</t>
    <phoneticPr fontId="15" type="noConversion"/>
  </si>
  <si>
    <t>内容项</t>
    <rPh sb="0" eb="1">
      <t>nei'rong</t>
    </rPh>
    <rPh sb="2" eb="3">
      <t>xiang</t>
    </rPh>
    <phoneticPr fontId="15" type="noConversion"/>
  </si>
  <si>
    <t>内容项</t>
    <rPh sb="0" eb="1">
      <t>nei'rong'xiang</t>
    </rPh>
    <phoneticPr fontId="15" type="noConversion"/>
  </si>
  <si>
    <t>收费</t>
    <rPh sb="0" eb="1">
      <t>shou'fei</t>
    </rPh>
    <phoneticPr fontId="15" type="noConversion"/>
  </si>
  <si>
    <t>标准项</t>
    <rPh sb="0" eb="1">
      <t>biao'zhun</t>
    </rPh>
    <rPh sb="2" eb="3">
      <t>xiang'mu</t>
    </rPh>
    <phoneticPr fontId="15" type="noConversion"/>
  </si>
  <si>
    <t>文档</t>
    <rPh sb="0" eb="1">
      <t>wen'dang</t>
    </rPh>
    <phoneticPr fontId="15" type="noConversion"/>
  </si>
  <si>
    <t>内容</t>
    <rPh sb="0" eb="1">
      <t>nei'rong</t>
    </rPh>
    <phoneticPr fontId="15" type="noConversion"/>
  </si>
  <si>
    <t>里程碑5问题总结：</t>
    <rPh sb="0" eb="1">
      <t>li'cheng'bei</t>
    </rPh>
    <rPh sb="4" eb="5">
      <t>wen'ti</t>
    </rPh>
    <rPh sb="6" eb="7">
      <t>zong'jie</t>
    </rPh>
    <phoneticPr fontId="15" type="noConversion"/>
  </si>
  <si>
    <t>里程碑5完成情况：</t>
    <rPh sb="0" eb="1">
      <t>li'cheng'bei</t>
    </rPh>
    <rPh sb="4" eb="5">
      <t>wan'cheng</t>
    </rPh>
    <rPh sb="6" eb="7">
      <t>qing'k</t>
    </rPh>
    <phoneticPr fontId="15" type="noConversion"/>
  </si>
  <si>
    <t>需求描述</t>
  </si>
  <si>
    <t>回归游戏前期玩家等级成长</t>
  </si>
  <si>
    <t>本里程碑按计划时间完成底线目标，其中美术3D动作制作任务未完成主要由于对局改动方向不明确阻碍以及原画外包阻碍，另外策划文档比预期完成少主要由于UI评审以及功能验收等排期不足</t>
    <rPh sb="0" eb="1">
      <t>ben</t>
    </rPh>
    <rPh sb="1" eb="2">
      <t>li'cheng'bei</t>
    </rPh>
    <rPh sb="4" eb="5">
      <t>an</t>
    </rPh>
    <rPh sb="5" eb="6">
      <t>ji'hua</t>
    </rPh>
    <rPh sb="7" eb="8">
      <t>shi'jian</t>
    </rPh>
    <rPh sb="9" eb="10">
      <t>wan'cheng</t>
    </rPh>
    <rPh sb="11" eb="12">
      <t>di'xian</t>
    </rPh>
    <rPh sb="13" eb="14">
      <t>mu'biao</t>
    </rPh>
    <rPh sb="16" eb="17">
      <t>qi'zhong</t>
    </rPh>
    <rPh sb="18" eb="19">
      <t>mei'shu</t>
    </rPh>
    <rPh sb="22" eb="23">
      <t>dong'zuo</t>
    </rPh>
    <rPh sb="24" eb="25">
      <t>zhi'zuo</t>
    </rPh>
    <rPh sb="26" eb="27">
      <t>ren'wu</t>
    </rPh>
    <rPh sb="28" eb="29">
      <t>wei</t>
    </rPh>
    <rPh sb="29" eb="30">
      <t>wan'cheng</t>
    </rPh>
    <rPh sb="31" eb="32">
      <t>zhu'yao</t>
    </rPh>
    <rPh sb="33" eb="34">
      <t>you'yu</t>
    </rPh>
    <rPh sb="35" eb="36">
      <t>dui'ju</t>
    </rPh>
    <rPh sb="37" eb="38">
      <t>gai'dong</t>
    </rPh>
    <rPh sb="39" eb="40">
      <t>fang'xiang</t>
    </rPh>
    <rPh sb="41" eb="42">
      <t>bu'ming'que</t>
    </rPh>
    <rPh sb="44" eb="45">
      <t>zu'ai</t>
    </rPh>
    <rPh sb="46" eb="47">
      <t>yi'ji</t>
    </rPh>
    <rPh sb="48" eb="49">
      <t>yuan'hua</t>
    </rPh>
    <rPh sb="50" eb="51">
      <t>wai'bao</t>
    </rPh>
    <rPh sb="52" eb="53">
      <t>zu'ai</t>
    </rPh>
    <rPh sb="55" eb="56">
      <t>ling'wai</t>
    </rPh>
    <rPh sb="57" eb="58">
      <t>ce'hua</t>
    </rPh>
    <rPh sb="59" eb="60">
      <t>wen'dang</t>
    </rPh>
    <rPh sb="61" eb="62">
      <t>bi'yu'qi</t>
    </rPh>
    <rPh sb="64" eb="65">
      <t>wan'cheng</t>
    </rPh>
    <rPh sb="66" eb="67">
      <t>shao</t>
    </rPh>
    <rPh sb="67" eb="68">
      <t>zhu'yao</t>
    </rPh>
    <rPh sb="69" eb="70">
      <t>you'yu</t>
    </rPh>
    <rPh sb="73" eb="74">
      <t>ping'shen</t>
    </rPh>
    <rPh sb="75" eb="76">
      <t>yi'ji</t>
    </rPh>
    <rPh sb="77" eb="78">
      <t>gong'neng</t>
    </rPh>
    <rPh sb="79" eb="80">
      <t>yan'sh</t>
    </rPh>
    <rPh sb="81" eb="82">
      <t>deng</t>
    </rPh>
    <rPh sb="82" eb="83">
      <t>pai'qi</t>
    </rPh>
    <rPh sb="84" eb="85">
      <t>bu'zu</t>
    </rPh>
    <phoneticPr fontId="15" type="noConversion"/>
  </si>
  <si>
    <t>里程碑5完成的功能有：宠物界面各功能（除战力、宝石种类等数值相关，技能升级），音乐音效，邮箱，IM，商店，副本结算功能达到测试完成。背包完成功能开发，完成道具合成分解文档。</t>
    <rPh sb="0" eb="1">
      <t>li'cheng'bei</t>
    </rPh>
    <rPh sb="4" eb="5">
      <t>wan'cheng</t>
    </rPh>
    <rPh sb="6" eb="7">
      <t>de</t>
    </rPh>
    <rPh sb="7" eb="8">
      <t>gong'neng</t>
    </rPh>
    <rPh sb="9" eb="10">
      <t>you</t>
    </rPh>
    <rPh sb="11" eb="12">
      <t>chong'wu</t>
    </rPh>
    <rPh sb="13" eb="14">
      <t>jie'mian</t>
    </rPh>
    <rPh sb="15" eb="16">
      <t>ge</t>
    </rPh>
    <rPh sb="16" eb="17">
      <t>gong'neng</t>
    </rPh>
    <rPh sb="19" eb="20">
      <t>chu</t>
    </rPh>
    <rPh sb="20" eb="21">
      <t>zhan'li</t>
    </rPh>
    <rPh sb="23" eb="24">
      <t>bao'sh</t>
    </rPh>
    <rPh sb="25" eb="26">
      <t>zhong'lei</t>
    </rPh>
    <rPh sb="27" eb="28">
      <t>deng</t>
    </rPh>
    <rPh sb="28" eb="29">
      <t>shu'zhi</t>
    </rPh>
    <rPh sb="30" eb="31">
      <t>xiang'g</t>
    </rPh>
    <rPh sb="33" eb="34">
      <t>ji'neng</t>
    </rPh>
    <rPh sb="35" eb="36">
      <t>sheng'ji</t>
    </rPh>
    <rPh sb="59" eb="60">
      <t>da'dao</t>
    </rPh>
    <rPh sb="61" eb="62">
      <t>ce'shi</t>
    </rPh>
    <rPh sb="63" eb="64">
      <t>wan'cheng</t>
    </rPh>
    <rPh sb="66" eb="67">
      <t>bei'bao</t>
    </rPh>
    <rPh sb="68" eb="69">
      <t>wan'cheng</t>
    </rPh>
    <rPh sb="70" eb="71">
      <t>gogn'neng</t>
    </rPh>
    <rPh sb="72" eb="73">
      <t>kai'fa</t>
    </rPh>
    <rPh sb="75" eb="76">
      <t>wan'cheng</t>
    </rPh>
    <rPh sb="77" eb="78">
      <t>dao'ju</t>
    </rPh>
    <rPh sb="79" eb="80">
      <t>he'cheng</t>
    </rPh>
    <rPh sb="81" eb="82">
      <t>fen'jie</t>
    </rPh>
    <rPh sb="83" eb="84">
      <t>wen'dang</t>
    </rPh>
    <phoneticPr fontId="15" type="noConversion"/>
  </si>
  <si>
    <t>里程碑5完成的内容有：两章副本美术需求，数值相关规划：强化、进阶需求道具内容，装备内容；宠物经验公式；技能覆盖率调优以及基础价值配比。角色原画及3D*6，场景原画*1</t>
    <rPh sb="7" eb="8">
      <t>nei'rong</t>
    </rPh>
    <rPh sb="15" eb="16">
      <t>mei'shu</t>
    </rPh>
    <rPh sb="17" eb="18">
      <t>xu'qiu</t>
    </rPh>
    <rPh sb="20" eb="21">
      <t>shu'zhi</t>
    </rPh>
    <rPh sb="22" eb="23">
      <t>xiang'g</t>
    </rPh>
    <rPh sb="24" eb="25">
      <t>gui'hua</t>
    </rPh>
    <rPh sb="27" eb="28">
      <t>qiang'hua</t>
    </rPh>
    <rPh sb="30" eb="31">
      <t>jin'jie</t>
    </rPh>
    <rPh sb="32" eb="33">
      <t>xu'qiu</t>
    </rPh>
    <rPh sb="34" eb="35">
      <t>dao'ju</t>
    </rPh>
    <rPh sb="36" eb="37">
      <t>nei'rong</t>
    </rPh>
    <rPh sb="39" eb="40">
      <t>zhuang'b</t>
    </rPh>
    <rPh sb="41" eb="42">
      <t>nei'rong</t>
    </rPh>
    <rPh sb="44" eb="45">
      <t>chong'wu</t>
    </rPh>
    <rPh sb="46" eb="47">
      <t>jing'yan</t>
    </rPh>
    <rPh sb="48" eb="49">
      <t>gong'shi</t>
    </rPh>
    <rPh sb="51" eb="52">
      <t>ji'neng</t>
    </rPh>
    <rPh sb="53" eb="54">
      <t>fu'gai'lv</t>
    </rPh>
    <rPh sb="56" eb="57">
      <t>tiao'you</t>
    </rPh>
    <rPh sb="58" eb="59">
      <t>yi'ji</t>
    </rPh>
    <rPh sb="60" eb="61">
      <t>ji'chu</t>
    </rPh>
    <rPh sb="62" eb="63">
      <t>jia'zhi</t>
    </rPh>
    <rPh sb="64" eb="65">
      <t>pei'bi</t>
    </rPh>
    <rPh sb="67" eb="68">
      <t>jue'se</t>
    </rPh>
    <rPh sb="69" eb="70">
      <t>yuan'hua</t>
    </rPh>
    <rPh sb="71" eb="72">
      <t>ji</t>
    </rPh>
    <rPh sb="77" eb="78">
      <t>chang'jing</t>
    </rPh>
    <rPh sb="79" eb="80">
      <t>yuan'hua</t>
    </rPh>
    <phoneticPr fontId="15" type="noConversion"/>
  </si>
  <si>
    <t>里程碑5计划任务共79个，已完成41个，完成率51.9%</t>
    <rPh sb="0" eb="1">
      <t>li'cheng'bei</t>
    </rPh>
    <rPh sb="4" eb="5">
      <t>ji'hua</t>
    </rPh>
    <rPh sb="6" eb="7">
      <t>ren'wu</t>
    </rPh>
    <rPh sb="8" eb="9">
      <t>gong</t>
    </rPh>
    <rPh sb="11" eb="12">
      <t>g</t>
    </rPh>
    <rPh sb="13" eb="14">
      <t>yi'wan'cheng</t>
    </rPh>
    <rPh sb="18" eb="19">
      <t>g</t>
    </rPh>
    <rPh sb="20" eb="21">
      <t>wan'cheng'lv</t>
    </rPh>
    <phoneticPr fontId="15" type="noConversion"/>
  </si>
  <si>
    <t>优先级为1的任务工57个，已完成36个，完成率63%，未完成工作包括：角色动作制作。场景原画，玩家测试结果分析总结，商城充值相关内容，副本内容设计，宝石内容，玩家经验公式，显示战力定义</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5" eb="36">
      <t>jue'se</t>
    </rPh>
    <rPh sb="37" eb="38">
      <t>dong'zuo</t>
    </rPh>
    <rPh sb="39" eb="40">
      <t>zhi'zuo</t>
    </rPh>
    <rPh sb="42" eb="43">
      <t>chang'jing</t>
    </rPh>
    <rPh sb="44" eb="45">
      <t>yuan'h</t>
    </rPh>
    <rPh sb="47" eb="48">
      <t>wan'jia</t>
    </rPh>
    <rPh sb="49" eb="50">
      <t>ce'shi</t>
    </rPh>
    <rPh sb="51" eb="52">
      <t>jie'guo</t>
    </rPh>
    <rPh sb="53" eb="54">
      <t>fen'xi</t>
    </rPh>
    <rPh sb="55" eb="56">
      <t>zong'jie</t>
    </rPh>
    <rPh sb="58" eb="59">
      <t>shagn'cheng</t>
    </rPh>
    <rPh sb="60" eb="61">
      <t>chong'zhi</t>
    </rPh>
    <rPh sb="62" eb="63">
      <t>xiang'g</t>
    </rPh>
    <rPh sb="64" eb="65">
      <t>nei'rong</t>
    </rPh>
    <rPh sb="67" eb="68">
      <t>fu'b</t>
    </rPh>
    <rPh sb="69" eb="70">
      <t>nei'rong</t>
    </rPh>
    <rPh sb="71" eb="72">
      <t>she'ji</t>
    </rPh>
    <rPh sb="74" eb="75">
      <t>bao'shi</t>
    </rPh>
    <rPh sb="76" eb="77">
      <t>nei'rong</t>
    </rPh>
    <rPh sb="79" eb="80">
      <t>wan'jia</t>
    </rPh>
    <rPh sb="81" eb="82">
      <t>jing'yan</t>
    </rPh>
    <rPh sb="83" eb="84">
      <t>gong'shi</t>
    </rPh>
    <rPh sb="86" eb="87">
      <t>xian'shi</t>
    </rPh>
    <rPh sb="88" eb="89">
      <t>zhan'li</t>
    </rPh>
    <rPh sb="90" eb="91">
      <t>ding'yi</t>
    </rPh>
    <phoneticPr fontId="15" type="noConversion"/>
  </si>
  <si>
    <t>优先级为2、3的任务工21个，已完成4个，完成率19%，未完成工作包括：一部分文档设计，程序、美术自主任务</t>
    <rPh sb="0" eb="1">
      <t>you'xian'ji</t>
    </rPh>
    <rPh sb="3" eb="4">
      <t>wei</t>
    </rPh>
    <rPh sb="7" eb="8">
      <t>de</t>
    </rPh>
    <rPh sb="8" eb="9">
      <t>ren'wu</t>
    </rPh>
    <rPh sb="10" eb="11">
      <t>gong</t>
    </rPh>
    <rPh sb="13" eb="14">
      <t>g</t>
    </rPh>
    <rPh sb="15" eb="16">
      <t>yi'wan'cheng</t>
    </rPh>
    <rPh sb="19" eb="20">
      <t>g</t>
    </rPh>
    <rPh sb="21" eb="22">
      <t>wan'cheng'lv</t>
    </rPh>
    <rPh sb="28" eb="29">
      <t>wei'wan'cheng</t>
    </rPh>
    <rPh sb="31" eb="32">
      <t>gong'zuo</t>
    </rPh>
    <rPh sb="33" eb="34">
      <t>bao'kuo</t>
    </rPh>
    <rPh sb="36" eb="37">
      <t>yi'bu'fen</t>
    </rPh>
    <rPh sb="39" eb="40">
      <t>wen'dang</t>
    </rPh>
    <rPh sb="41" eb="42">
      <t>she'ji</t>
    </rPh>
    <rPh sb="44" eb="45">
      <t>cheng'xu</t>
    </rPh>
    <rPh sb="47" eb="48">
      <t>mei'shu</t>
    </rPh>
    <rPh sb="49" eb="50">
      <t>zi'zhu</t>
    </rPh>
    <rPh sb="51" eb="52">
      <t>ren'wu</t>
    </rPh>
    <phoneticPr fontId="15" type="noConversion"/>
  </si>
  <si>
    <t>Jira Bug新增308个，总计963个，剩余71个未修复</t>
    <rPh sb="15" eb="16">
      <t>zong'ji</t>
    </rPh>
    <rPh sb="22" eb="23">
      <t>sheng'yu</t>
    </rPh>
    <rPh sb="26" eb="27">
      <t>g</t>
    </rPh>
    <rPh sb="27" eb="28">
      <t>wei</t>
    </rPh>
    <rPh sb="28" eb="29">
      <t>xiu'fu</t>
    </rPh>
    <phoneticPr fontId="15" type="noConversion"/>
  </si>
  <si>
    <t>本里程碑整体来看，进度完成是比较好的，但也存在一些问题</t>
    <rPh sb="0" eb="1">
      <t>ben</t>
    </rPh>
    <rPh sb="1" eb="2">
      <t>li'cheng'bei</t>
    </rPh>
    <rPh sb="4" eb="5">
      <t>zheng'ti</t>
    </rPh>
    <rPh sb="6" eb="7">
      <t>lai'kai</t>
    </rPh>
    <rPh sb="7" eb="8">
      <t>kan</t>
    </rPh>
    <rPh sb="9" eb="10">
      <t>jin'du</t>
    </rPh>
    <rPh sb="11" eb="12">
      <t>wan'cheng</t>
    </rPh>
    <rPh sb="13" eb="14">
      <t>shi</t>
    </rPh>
    <rPh sb="14" eb="15">
      <t>bi'jiao</t>
    </rPh>
    <rPh sb="16" eb="17">
      <t>hao</t>
    </rPh>
    <rPh sb="17" eb="18">
      <t>d</t>
    </rPh>
    <rPh sb="19" eb="20">
      <t>dan</t>
    </rPh>
    <rPh sb="20" eb="21">
      <t>ye</t>
    </rPh>
    <rPh sb="21" eb="22">
      <t>cun'zai</t>
    </rPh>
    <rPh sb="23" eb="24">
      <t>yi'xie</t>
    </rPh>
    <rPh sb="25" eb="26">
      <t>wen't</t>
    </rPh>
    <phoneticPr fontId="15" type="noConversion"/>
  </si>
  <si>
    <t>总结分享加强</t>
    <rPh sb="0" eb="1">
      <t>zong'jie</t>
    </rPh>
    <rPh sb="2" eb="3">
      <t>fen'xiang</t>
    </rPh>
    <rPh sb="4" eb="5">
      <t>jia'qiang</t>
    </rPh>
    <phoneticPr fontId="15" type="noConversion"/>
  </si>
  <si>
    <t>策划：加强设计思路分享，功能、数值设计多沟通，提高对游戏目标的统一性</t>
    <phoneticPr fontId="15" type="noConversion"/>
  </si>
  <si>
    <t>程序：交流UI制作方法，与美术协调更好的工作流程</t>
    <phoneticPr fontId="15" type="noConversion"/>
  </si>
  <si>
    <t>测试：典型bug、特殊bug归类；</t>
    <phoneticPr fontId="15" type="noConversion"/>
  </si>
  <si>
    <t>其他：PM协调制作方法的提高效率；工作流程的优化</t>
    <rPh sb="0" eb="1">
      <t>qi'ta</t>
    </rPh>
    <rPh sb="5" eb="6">
      <t>xie'tiao</t>
    </rPh>
    <phoneticPr fontId="15" type="noConversion"/>
  </si>
  <si>
    <t>UI上的问题需要考虑和处理</t>
    <rPh sb="2" eb="3">
      <t>shang</t>
    </rPh>
    <rPh sb="3" eb="4">
      <t>de</t>
    </rPh>
    <rPh sb="4" eb="5">
      <t>wen'ti</t>
    </rPh>
    <rPh sb="6" eb="7">
      <t>xu'yao</t>
    </rPh>
    <rPh sb="8" eb="9">
      <t>kao'lv</t>
    </rPh>
    <rPh sb="10" eb="11">
      <t>he</t>
    </rPh>
    <rPh sb="11" eb="12">
      <t>chu'li</t>
    </rPh>
    <phoneticPr fontId="15" type="noConversion"/>
  </si>
  <si>
    <t>手机体验和电脑差别比较大，还需要多从手机考虑UI的易用性</t>
    <rPh sb="0" eb="1">
      <t>shou'ji</t>
    </rPh>
    <rPh sb="2" eb="3">
      <t>ti'yan</t>
    </rPh>
    <rPh sb="4" eb="5">
      <t>he</t>
    </rPh>
    <rPh sb="5" eb="6">
      <t>dian'nao</t>
    </rPh>
    <rPh sb="7" eb="8">
      <t>cha'bie</t>
    </rPh>
    <rPh sb="9" eb="10">
      <t>bi'jiao</t>
    </rPh>
    <rPh sb="11" eb="12">
      <t>da</t>
    </rPh>
    <rPh sb="13" eb="14">
      <t>hai'xu'yao</t>
    </rPh>
    <rPh sb="16" eb="17">
      <t>duo</t>
    </rPh>
    <rPh sb="17" eb="18">
      <t>cong</t>
    </rPh>
    <rPh sb="18" eb="19">
      <t>shou'ji</t>
    </rPh>
    <rPh sb="20" eb="21">
      <t>kao'lv</t>
    </rPh>
    <rPh sb="24" eb="25">
      <t>de</t>
    </rPh>
    <rPh sb="25" eb="26">
      <t>yi'yong'xing</t>
    </rPh>
    <phoneticPr fontId="15" type="noConversion"/>
  </si>
  <si>
    <t>程序在制作UI上花费时间比较长，但做出来效果还不是很好（粗糙，花）。对于UI的制作花费这么长时间感觉不好，希望前期加强对UI的审核</t>
    <rPh sb="0" eb="1">
      <t>cheng'xu</t>
    </rPh>
    <rPh sb="2" eb="3">
      <t>zai</t>
    </rPh>
    <rPh sb="3" eb="4">
      <t>zhi'zuo</t>
    </rPh>
    <rPh sb="7" eb="8">
      <t>shang</t>
    </rPh>
    <rPh sb="8" eb="9">
      <t>hua'fei</t>
    </rPh>
    <rPh sb="10" eb="11">
      <t>shi'jian</t>
    </rPh>
    <rPh sb="12" eb="13">
      <t>bi'jiao</t>
    </rPh>
    <rPh sb="14" eb="15">
      <t>chang</t>
    </rPh>
    <rPh sb="16" eb="17">
      <t>dan</t>
    </rPh>
    <rPh sb="17" eb="18">
      <t>zuo'chu'lai</t>
    </rPh>
    <rPh sb="20" eb="21">
      <t>xiao'guo</t>
    </rPh>
    <rPh sb="22" eb="23">
      <t>hai</t>
    </rPh>
    <rPh sb="23" eb="24">
      <t>bu'shi</t>
    </rPh>
    <rPh sb="25" eb="26">
      <t>hen'shao</t>
    </rPh>
    <rPh sb="26" eb="27">
      <t>hao</t>
    </rPh>
    <rPh sb="28" eb="29">
      <t>cu'cao</t>
    </rPh>
    <rPh sb="31" eb="32">
      <t>hua</t>
    </rPh>
    <rPh sb="34" eb="35">
      <t>dui'yu</t>
    </rPh>
    <rPh sb="38" eb="39">
      <t>de</t>
    </rPh>
    <rPh sb="39" eb="40">
      <t>zhi'zuo</t>
    </rPh>
    <rPh sb="41" eb="42">
      <t>hua</t>
    </rPh>
    <rPh sb="42" eb="43">
      <t>fei</t>
    </rPh>
    <rPh sb="43" eb="44">
      <t>zhe'me</t>
    </rPh>
    <rPh sb="45" eb="46">
      <t>chang</t>
    </rPh>
    <rPh sb="46" eb="47">
      <t>shi'jian</t>
    </rPh>
    <rPh sb="48" eb="49">
      <t>gan'jue</t>
    </rPh>
    <rPh sb="50" eb="51">
      <t>bu'hao</t>
    </rPh>
    <rPh sb="53" eb="54">
      <t>xi'wang</t>
    </rPh>
    <rPh sb="55" eb="56">
      <t>qian'qi</t>
    </rPh>
    <rPh sb="57" eb="58">
      <t>jia'qiang</t>
    </rPh>
    <rPh sb="59" eb="60">
      <t>dui</t>
    </rPh>
    <rPh sb="62" eb="63">
      <t>de</t>
    </rPh>
    <rPh sb="63" eb="64">
      <t>shen'he</t>
    </rPh>
    <phoneticPr fontId="15" type="noConversion"/>
  </si>
  <si>
    <t>点击的操作太多，滑动的操作略少</t>
    <rPh sb="0" eb="1">
      <t>dian'ji</t>
    </rPh>
    <rPh sb="2" eb="3">
      <t>de</t>
    </rPh>
    <rPh sb="3" eb="4">
      <t>cao'zuo</t>
    </rPh>
    <rPh sb="5" eb="6">
      <t>tai'duo</t>
    </rPh>
    <rPh sb="8" eb="9">
      <t>hua'dong</t>
    </rPh>
    <rPh sb="10" eb="11">
      <t>de</t>
    </rPh>
    <rPh sb="11" eb="12">
      <t>cao'zuo</t>
    </rPh>
    <rPh sb="13" eb="14">
      <t>lue'shao</t>
    </rPh>
    <phoneticPr fontId="15" type="noConversion"/>
  </si>
  <si>
    <t>外人对于UI的评价：1.缺乏立体感，太平面。2.过渡色用的少，对比太强，看久了容易累</t>
    <rPh sb="0" eb="1">
      <t>wai'ren</t>
    </rPh>
    <rPh sb="2" eb="3">
      <t>dui'yu</t>
    </rPh>
    <rPh sb="6" eb="7">
      <t>de</t>
    </rPh>
    <rPh sb="7" eb="8">
      <t>ping'jia</t>
    </rPh>
    <rPh sb="12" eb="13">
      <t>que'fa</t>
    </rPh>
    <rPh sb="14" eb="15">
      <t>li'ti'gan</t>
    </rPh>
    <rPh sb="18" eb="19">
      <t>tai'ping'mian</t>
    </rPh>
    <rPh sb="24" eb="25">
      <t>guo'du'se</t>
    </rPh>
    <rPh sb="27" eb="28">
      <t>yong</t>
    </rPh>
    <rPh sb="28" eb="29">
      <t>de</t>
    </rPh>
    <rPh sb="29" eb="30">
      <t>shao</t>
    </rPh>
    <rPh sb="31" eb="32">
      <t>dui'bi</t>
    </rPh>
    <rPh sb="33" eb="34">
      <t>tai'qiang</t>
    </rPh>
    <rPh sb="36" eb="37">
      <t>kan'jiu</t>
    </rPh>
    <rPh sb="37" eb="38">
      <t>jiu</t>
    </rPh>
    <rPh sb="38" eb="39">
      <t>l</t>
    </rPh>
    <rPh sb="39" eb="40">
      <t>rong'yi</t>
    </rPh>
    <rPh sb="41" eb="42">
      <t>lei</t>
    </rPh>
    <phoneticPr fontId="15" type="noConversion"/>
  </si>
  <si>
    <t>帆爷需要收集集体测试意见，统一考虑修改方案</t>
    <rPh sb="0" eb="1">
      <t>fan'ye</t>
    </rPh>
    <rPh sb="2" eb="3">
      <t>xu'yao</t>
    </rPh>
    <rPh sb="4" eb="5">
      <t>shou'ji</t>
    </rPh>
    <rPh sb="6" eb="7">
      <t>ji'ti</t>
    </rPh>
    <rPh sb="8" eb="9">
      <t>ce'shi</t>
    </rPh>
    <rPh sb="10" eb="11">
      <t>yi'jian</t>
    </rPh>
    <rPh sb="13" eb="14">
      <t>tong'yi</t>
    </rPh>
    <rPh sb="15" eb="16">
      <t>kao'lv</t>
    </rPh>
    <rPh sb="17" eb="18">
      <t>xiu'gai</t>
    </rPh>
    <rPh sb="19" eb="20">
      <t>fang'an</t>
    </rPh>
    <phoneticPr fontId="15" type="noConversion"/>
  </si>
  <si>
    <t>每个地方的字色字号要标清楚。</t>
  </si>
  <si>
    <t>切图尺寸为偶数的规定，目前很多图不是偶数像素（不知道偶数的目的）</t>
  </si>
  <si>
    <t>字号的硬性规范，字号4种已超，字体偶数号有奇数</t>
  </si>
  <si>
    <t>程序制作UI花费时间长，UI美术相关bug遗漏比较多。第一个里程碑大批量制作UI，也做了几个界面了，希望大家能对现有做法提出意见和建议，提高UI制作的效率和质量</t>
    <rPh sb="0" eb="1">
      <t>cheng'xu</t>
    </rPh>
    <rPh sb="2" eb="3">
      <t>zhi'zuo</t>
    </rPh>
    <rPh sb="6" eb="7">
      <t>hua'fei</t>
    </rPh>
    <rPh sb="8" eb="9">
      <t>shi'jian</t>
    </rPh>
    <rPh sb="10" eb="11">
      <t>chang</t>
    </rPh>
    <rPh sb="14" eb="15">
      <t>mei'shu</t>
    </rPh>
    <rPh sb="16" eb="17">
      <t>xiang'g</t>
    </rPh>
    <rPh sb="21" eb="22">
      <t>yi'lou</t>
    </rPh>
    <rPh sb="23" eb="24">
      <t>bi'jiao</t>
    </rPh>
    <rPh sb="25" eb="26">
      <t>duo</t>
    </rPh>
    <rPh sb="27" eb="28">
      <t>di'yi'ge</t>
    </rPh>
    <rPh sb="30" eb="31">
      <t>li'cheng'bei</t>
    </rPh>
    <rPh sb="33" eb="34">
      <t>da</t>
    </rPh>
    <rPh sb="34" eb="35">
      <t>pi'liang</t>
    </rPh>
    <rPh sb="36" eb="37">
      <t>zhi'zuo</t>
    </rPh>
    <rPh sb="41" eb="42">
      <t>ye</t>
    </rPh>
    <rPh sb="42" eb="43">
      <t>zuo'le</t>
    </rPh>
    <rPh sb="44" eb="45">
      <t>ji'ge</t>
    </rPh>
    <rPh sb="46" eb="47">
      <t>jie'mian</t>
    </rPh>
    <rPh sb="48" eb="49">
      <t>l</t>
    </rPh>
    <rPh sb="50" eb="51">
      <t>xi'wang</t>
    </rPh>
    <rPh sb="52" eb="53">
      <t>da'jia</t>
    </rPh>
    <rPh sb="54" eb="55">
      <t>neng</t>
    </rPh>
    <rPh sb="55" eb="56">
      <t>dui</t>
    </rPh>
    <rPh sb="56" eb="57">
      <t>xian'you</t>
    </rPh>
    <rPh sb="58" eb="59">
      <t>zuo'fa</t>
    </rPh>
    <rPh sb="60" eb="61">
      <t>ti'chu</t>
    </rPh>
    <rPh sb="62" eb="63">
      <t>yi'jian</t>
    </rPh>
    <rPh sb="64" eb="65">
      <t>he</t>
    </rPh>
    <rPh sb="65" eb="66">
      <t>jian'yi</t>
    </rPh>
    <rPh sb="68" eb="69">
      <t>ti'gao</t>
    </rPh>
    <rPh sb="72" eb="73">
      <t>zhi'zuo</t>
    </rPh>
    <rPh sb="74" eb="75">
      <t>de</t>
    </rPh>
    <rPh sb="75" eb="76">
      <t>xiao'lv</t>
    </rPh>
    <rPh sb="77" eb="78">
      <t>he</t>
    </rPh>
    <rPh sb="78" eb="79">
      <t>zhi'liang</t>
    </rPh>
    <phoneticPr fontId="15" type="noConversion"/>
  </si>
  <si>
    <t>需要增加真机体验测试</t>
    <rPh sb="0" eb="1">
      <t>xu'yao</t>
    </rPh>
    <rPh sb="2" eb="3">
      <t>zeng'jia</t>
    </rPh>
    <rPh sb="4" eb="5">
      <t>zhen'ji</t>
    </rPh>
    <rPh sb="6" eb="7">
      <t>ti'yan</t>
    </rPh>
    <rPh sb="8" eb="9">
      <t>ce'shi</t>
    </rPh>
    <phoneticPr fontId="15" type="noConversion"/>
  </si>
  <si>
    <t>少做无用功，以前做了好多无用功，浪费时间，例如，创建角色文档，写完了没人管了，副本选择写完了，现在重新改了，什么封妖文档，副本结算，村落家园等等。以后要尽量避免做无用功。</t>
    <phoneticPr fontId="15" type="noConversion"/>
  </si>
  <si>
    <t>以后有那种类似配副本的情况，需要策划有人验收和接应，不能就丢出来前面就完全没人管</t>
    <phoneticPr fontId="15" type="noConversion"/>
  </si>
  <si>
    <t>xw和师叔确认</t>
    <phoneticPr fontId="15" type="noConversion"/>
  </si>
  <si>
    <t>目前客户端中配置文件已经达到34个，是否有些多，后边还有很多的玩法、活动、其他功能系统，是否考虑配置结构优化（策划&amp;程序）</t>
    <phoneticPr fontId="15" type="noConversion"/>
  </si>
  <si>
    <t xml:space="preserve">副本内容设计时需要更加详细的描述清楚，方便配置 </t>
    <phoneticPr fontId="15" type="noConversion"/>
  </si>
  <si>
    <t>变更需求及时回归，文档需要补充的内容ts和xw确认，回归副本文档模板</t>
    <phoneticPr fontId="15" type="noConversion"/>
  </si>
  <si>
    <t>目前感觉策划1个人出功能文档，速度慢，程序测试在安排任务的时候在每个里程碑后半段压力较大</t>
    <phoneticPr fontId="15" type="noConversion"/>
  </si>
  <si>
    <t>有一些表现相关的内容最好确定一下标准，例如动作时长、特效时长、模型大小等，能全部用通用标准最好</t>
    <phoneticPr fontId="15" type="noConversion"/>
  </si>
  <si>
    <t>需求检查清楚，美术资源验收把关</t>
    <phoneticPr fontId="15" type="noConversion"/>
  </si>
  <si>
    <t>及时沟通，人不在用微信沟通</t>
    <phoneticPr fontId="15" type="noConversion"/>
  </si>
  <si>
    <t>居安思危,思则有备,有备无患，保持竞争意识，戒骄戒躁</t>
    <phoneticPr fontId="15" type="noConversion"/>
  </si>
  <si>
    <t>小怪大招美术表现由孙帆出美术需求文档，策划提供大招逻辑需求</t>
    <phoneticPr fontId="15" type="noConversion"/>
  </si>
  <si>
    <t>工作完成要交接给下游同事的，提交到对应人才算完成（如：测试内容要提交到客户端，美术资源要提交到资源目录）</t>
    <phoneticPr fontId="15" type="noConversion"/>
  </si>
  <si>
    <t>测试内容要在移动端上测完才算完成，windows上测试会有问题</t>
    <phoneticPr fontId="15" type="noConversion"/>
  </si>
  <si>
    <t>Jira及时更新</t>
    <phoneticPr fontId="15" type="noConversion"/>
  </si>
  <si>
    <t>里程碑的进度永远不会比黑板上的快</t>
    <phoneticPr fontId="15" type="noConversion"/>
  </si>
  <si>
    <t>周版本内任务无法完成的，周末加班补上</t>
    <phoneticPr fontId="15" type="noConversion"/>
  </si>
  <si>
    <t>7、svn提交内容需要有对应的任务或bug单号</t>
    <phoneticPr fontId="15" type="noConversion"/>
  </si>
  <si>
    <t xml:space="preserve">9、 有关项目进展的情况，可以随时广播给大家 </t>
    <phoneticPr fontId="15" type="noConversion"/>
  </si>
  <si>
    <t>策划文档</t>
    <rPh sb="0" eb="1">
      <t>ce'hua</t>
    </rPh>
    <rPh sb="2" eb="3">
      <t>wen'dang</t>
    </rPh>
    <phoneticPr fontId="15" type="noConversion"/>
  </si>
  <si>
    <t>动作</t>
    <rPh sb="0" eb="1">
      <t>dong'zuo</t>
    </rPh>
    <phoneticPr fontId="15" type="noConversion"/>
  </si>
  <si>
    <t>3D</t>
    <phoneticPr fontId="15" type="noConversion"/>
  </si>
  <si>
    <t>特效</t>
    <rPh sb="0" eb="1">
      <t>te'xiao</t>
    </rPh>
    <phoneticPr fontId="15" type="noConversion"/>
  </si>
  <si>
    <t>三方后问题解决，Leader级别同意，各制作方工期估算且MT审批通过</t>
    <rPh sb="19" eb="20">
      <t>ge</t>
    </rPh>
    <rPh sb="20" eb="21">
      <t>zhi'zuo</t>
    </rPh>
    <rPh sb="22" eb="23">
      <t>fang</t>
    </rPh>
    <rPh sb="23" eb="24">
      <t>gong'qi</t>
    </rPh>
    <rPh sb="25" eb="26">
      <t>gu'suan</t>
    </rPh>
    <rPh sb="27" eb="28">
      <t>qie</t>
    </rPh>
    <rPh sb="30" eb="31">
      <t>shen'pi</t>
    </rPh>
    <rPh sb="32" eb="33">
      <t>tong'guo</t>
    </rPh>
    <phoneticPr fontId="16" type="noConversion"/>
  </si>
  <si>
    <t>美术自主</t>
    <rPh sb="0" eb="1">
      <t>mei'shu</t>
    </rPh>
    <rPh sb="2" eb="3">
      <t>zi'zhu</t>
    </rPh>
    <phoneticPr fontId="15" type="noConversion"/>
  </si>
  <si>
    <t>装备内容配置</t>
    <rPh sb="0" eb="1">
      <t>zhuang'b</t>
    </rPh>
    <rPh sb="2" eb="3">
      <t>nei'rong</t>
    </rPh>
    <rPh sb="4" eb="5">
      <t>pei'zhi</t>
    </rPh>
    <phoneticPr fontId="15" type="noConversion"/>
  </si>
  <si>
    <t>道具内容配置</t>
    <rPh sb="0" eb="1">
      <t>dao'ju</t>
    </rPh>
    <rPh sb="2" eb="3">
      <t>nei'rong</t>
    </rPh>
    <rPh sb="4" eb="5">
      <t>pei'zhi</t>
    </rPh>
    <phoneticPr fontId="15" type="noConversion"/>
  </si>
  <si>
    <t>程序自主</t>
    <rPh sb="0" eb="1">
      <t>cheng'xu</t>
    </rPh>
    <rPh sb="2" eb="3">
      <t>zi'zhu</t>
    </rPh>
    <phoneticPr fontId="15" type="noConversion"/>
  </si>
  <si>
    <t>成长、投放规划；任务内容设计；副本配置（2章）；装备道具宝石配置；通天塔副本内容设计；</t>
    <rPh sb="0" eb="1">
      <t>cheng'zhang</t>
    </rPh>
    <rPh sb="3" eb="4">
      <t>tou'fang</t>
    </rPh>
    <rPh sb="5" eb="6">
      <t>gui'hua</t>
    </rPh>
    <rPh sb="8" eb="9">
      <t>ren'wu</t>
    </rPh>
    <rPh sb="10" eb="11">
      <t>nei'rong</t>
    </rPh>
    <rPh sb="12" eb="13">
      <t>she'ji</t>
    </rPh>
    <rPh sb="15" eb="16">
      <t>f'b</t>
    </rPh>
    <rPh sb="17" eb="18">
      <t>pei'zhi</t>
    </rPh>
    <rPh sb="21" eb="22">
      <t>zhang</t>
    </rPh>
    <rPh sb="24" eb="25">
      <t>zhuang'bei</t>
    </rPh>
    <rPh sb="26" eb="27">
      <t>dao'ju</t>
    </rPh>
    <rPh sb="28" eb="29">
      <t>bao'shi</t>
    </rPh>
    <rPh sb="30" eb="31">
      <t>pei'zhi</t>
    </rPh>
    <rPh sb="33" eb="34">
      <t>tong'tian't</t>
    </rPh>
    <rPh sb="36" eb="37">
      <t>f'b</t>
    </rPh>
    <rPh sb="38" eb="39">
      <t>nei'rong</t>
    </rPh>
    <rPh sb="40" eb="41">
      <t>she'ji</t>
    </rPh>
    <phoneticPr fontId="15" type="noConversion"/>
  </si>
  <si>
    <t>对局-其他调整</t>
    <rPh sb="3" eb="4">
      <t>qi't</t>
    </rPh>
    <rPh sb="5" eb="6">
      <t>tiao'zheng</t>
    </rPh>
    <phoneticPr fontId="15" type="noConversion"/>
  </si>
  <si>
    <t>对局-自动战斗</t>
    <rPh sb="0" eb="1">
      <t>dui'ju</t>
    </rPh>
    <rPh sb="3" eb="4">
      <t>zi'dong'z</t>
    </rPh>
    <rPh sb="5" eb="6">
      <t>zhan'dou</t>
    </rPh>
    <phoneticPr fontId="15" type="noConversion"/>
  </si>
  <si>
    <t>对局-功能补充完整（如：掉落、切换对局表现）</t>
    <rPh sb="0" eb="1">
      <t>dui'ju</t>
    </rPh>
    <rPh sb="3" eb="4">
      <t>gong'neng</t>
    </rPh>
    <rPh sb="5" eb="6">
      <t>bu'chong</t>
    </rPh>
    <rPh sb="7" eb="8">
      <t>wan'zheng</t>
    </rPh>
    <rPh sb="10" eb="11">
      <t>ru</t>
    </rPh>
    <rPh sb="12" eb="13">
      <t>diao'luo</t>
    </rPh>
    <rPh sb="15" eb="16">
      <t>qie'huan</t>
    </rPh>
    <rPh sb="17" eb="18">
      <t>dui'ju</t>
    </rPh>
    <rPh sb="19" eb="20">
      <t>biao'xian</t>
    </rPh>
    <phoneticPr fontId="15" type="noConversion"/>
  </si>
  <si>
    <t>内容项</t>
    <rPh sb="0" eb="1">
      <t>nei'rong'xiang</t>
    </rPh>
    <rPh sb="2" eb="3">
      <t>xiang'mu</t>
    </rPh>
    <phoneticPr fontId="15" type="noConversion"/>
  </si>
  <si>
    <t>商店折扣功能</t>
    <rPh sb="1" eb="2">
      <t>dian</t>
    </rPh>
    <rPh sb="2" eb="3">
      <t>zhe'kou</t>
    </rPh>
    <phoneticPr fontId="15" type="noConversion"/>
  </si>
  <si>
    <t>道具掉落指引</t>
    <rPh sb="0" eb="1">
      <t>dao'ju</t>
    </rPh>
    <rPh sb="2" eb="3">
      <t>diao'luo</t>
    </rPh>
    <rPh sb="4" eb="5">
      <t>zhi'yin</t>
    </rPh>
    <phoneticPr fontId="15" type="noConversion"/>
  </si>
  <si>
    <t>账号登录，选服，创建角色</t>
    <rPh sb="0" eb="1">
      <t>zhang'hao</t>
    </rPh>
    <rPh sb="2" eb="3">
      <t>deng'lu</t>
    </rPh>
    <rPh sb="5" eb="6">
      <t>xuan'ze</t>
    </rPh>
    <rPh sb="6" eb="7">
      <t>fu'w'q</t>
    </rPh>
    <rPh sb="8" eb="9">
      <t>chuang'jian</t>
    </rPh>
    <rPh sb="10" eb="11">
      <t>jue'se</t>
    </rPh>
    <phoneticPr fontId="15" type="noConversion"/>
  </si>
  <si>
    <t>任务系统</t>
    <rPh sb="0" eb="1">
      <t>ren'wu</t>
    </rPh>
    <rPh sb="2" eb="3">
      <t>xi't</t>
    </rPh>
    <phoneticPr fontId="15" type="noConversion"/>
  </si>
  <si>
    <t>12月9日</t>
    <rPh sb="2" eb="3">
      <t>yue</t>
    </rPh>
    <rPh sb="4" eb="5">
      <t>ri</t>
    </rPh>
    <phoneticPr fontId="15" type="noConversion"/>
  </si>
  <si>
    <t>12月16日</t>
    <rPh sb="2" eb="3">
      <t>yue</t>
    </rPh>
    <rPh sb="5" eb="6">
      <t>ri</t>
    </rPh>
    <phoneticPr fontId="15" type="noConversion"/>
  </si>
  <si>
    <t>12月23日</t>
    <rPh sb="2" eb="3">
      <t>yue</t>
    </rPh>
    <rPh sb="5" eb="6">
      <t>ri</t>
    </rPh>
    <phoneticPr fontId="15" type="noConversion"/>
  </si>
  <si>
    <t>12月30日</t>
    <rPh sb="2" eb="3">
      <t>yue</t>
    </rPh>
    <rPh sb="5" eb="6">
      <t>ri</t>
    </rPh>
    <phoneticPr fontId="15" type="noConversion"/>
  </si>
  <si>
    <t>7W1</t>
    <phoneticPr fontId="15" type="noConversion"/>
  </si>
  <si>
    <t>7W2</t>
  </si>
  <si>
    <t>7W3</t>
  </si>
  <si>
    <t>7W4</t>
  </si>
  <si>
    <t>7W5</t>
  </si>
  <si>
    <t>场景拼接</t>
    <rPh sb="0" eb="1">
      <t>chang'jing</t>
    </rPh>
    <rPh sb="2" eb="3">
      <t>pin'jie</t>
    </rPh>
    <phoneticPr fontId="15" type="noConversion"/>
  </si>
  <si>
    <t>QA测试</t>
    <rPh sb="2" eb="3">
      <t>ce's</t>
    </rPh>
    <phoneticPr fontId="15" type="noConversion"/>
  </si>
  <si>
    <t>公会-基础</t>
    <rPh sb="3" eb="4">
      <t>ji'chu</t>
    </rPh>
    <phoneticPr fontId="15" type="noConversion"/>
  </si>
  <si>
    <t>公会-祈福，任务</t>
    <rPh sb="0" eb="1">
      <t>gong'hui</t>
    </rPh>
    <rPh sb="1" eb="2">
      <t>hui</t>
    </rPh>
    <rPh sb="3" eb="4">
      <t>qi'fu</t>
    </rPh>
    <rPh sb="6" eb="7">
      <t>ren'wu</t>
    </rPh>
    <phoneticPr fontId="15" type="noConversion"/>
  </si>
  <si>
    <t>公会-IM修改</t>
    <rPh sb="0" eb="1">
      <t>gong'hui</t>
    </rPh>
    <rPh sb="5" eb="6">
      <t>xiu'gai</t>
    </rPh>
    <phoneticPr fontId="15" type="noConversion"/>
  </si>
  <si>
    <t>对局调整集体测试</t>
    <rPh sb="0" eb="1">
      <t>dui'ju</t>
    </rPh>
    <rPh sb="2" eb="3">
      <t>tiao'zheng</t>
    </rPh>
    <rPh sb="4" eb="5">
      <t>ji'ti</t>
    </rPh>
    <rPh sb="6" eb="7">
      <t>ce'shi</t>
    </rPh>
    <phoneticPr fontId="15" type="noConversion"/>
  </si>
  <si>
    <t>集体测试</t>
    <rPh sb="0" eb="1">
      <t>ji'ti</t>
    </rPh>
    <rPh sb="2" eb="3">
      <t>ce'shi</t>
    </rPh>
    <phoneticPr fontId="15" type="noConversion"/>
  </si>
  <si>
    <t>UI-道具掉落指引</t>
    <rPh sb="3" eb="4">
      <t>dao'ju</t>
    </rPh>
    <rPh sb="5" eb="6">
      <t>diao'luo</t>
    </rPh>
    <rPh sb="7" eb="8">
      <t>zhi'yin</t>
    </rPh>
    <phoneticPr fontId="15" type="noConversion"/>
  </si>
  <si>
    <t>UI-公会基础，祈福、任务</t>
    <rPh sb="3" eb="4">
      <t>gong'hui</t>
    </rPh>
    <rPh sb="5" eb="6">
      <t>ji'chu</t>
    </rPh>
    <rPh sb="8" eb="9">
      <t>qi'fu</t>
    </rPh>
    <rPh sb="11" eb="12">
      <t>ren'wu</t>
    </rPh>
    <phoneticPr fontId="15" type="noConversion"/>
  </si>
  <si>
    <t>UI-账号登录，选服，创建角色</t>
    <rPh sb="3" eb="4">
      <t>zhang'hao</t>
    </rPh>
    <rPh sb="5" eb="6">
      <t>deng'lu</t>
    </rPh>
    <rPh sb="8" eb="9">
      <t>xuan'fu</t>
    </rPh>
    <rPh sb="11" eb="12">
      <t>chuang'jian</t>
    </rPh>
    <rPh sb="13" eb="14">
      <t>jue'se</t>
    </rPh>
    <phoneticPr fontId="15" type="noConversion"/>
  </si>
  <si>
    <t>UI-任务系统</t>
    <rPh sb="3" eb="4">
      <t>ren'wu</t>
    </rPh>
    <rPh sb="5" eb="6">
      <t>xi't</t>
    </rPh>
    <phoneticPr fontId="15" type="noConversion"/>
  </si>
  <si>
    <t>UI</t>
    <phoneticPr fontId="15" type="noConversion"/>
  </si>
  <si>
    <t>策划配置</t>
    <rPh sb="0" eb="1">
      <t>ce'hua</t>
    </rPh>
    <rPh sb="2" eb="3">
      <t>pei'zhi</t>
    </rPh>
    <phoneticPr fontId="15" type="noConversion"/>
  </si>
  <si>
    <t>公会Boss，抽蛋，签到</t>
    <phoneticPr fontId="15" type="noConversion"/>
  </si>
  <si>
    <t>通天塔，公会，宠物界面调整，宠物性格技能，任务系统，对局修改集体测试（配置体验副本），登录、选服、创建角色，道具掉落指引，商店折扣</t>
    <rPh sb="0" eb="1">
      <t>tong'tian'ta</t>
    </rPh>
    <rPh sb="4" eb="5">
      <t>gong'hui</t>
    </rPh>
    <rPh sb="7" eb="8">
      <t>chong'wu'jie'mian</t>
    </rPh>
    <rPh sb="11" eb="12">
      <t>tiao'zheng</t>
    </rPh>
    <rPh sb="14" eb="15">
      <t>chong'wu</t>
    </rPh>
    <rPh sb="16" eb="17">
      <t>xing'ge</t>
    </rPh>
    <rPh sb="18" eb="19">
      <t>ji'neng</t>
    </rPh>
    <rPh sb="21" eb="22">
      <t>ren'wu</t>
    </rPh>
    <rPh sb="23" eb="24">
      <t>xi't</t>
    </rPh>
    <rPh sb="26" eb="27">
      <t>dui'ju</t>
    </rPh>
    <rPh sb="28" eb="29">
      <t>xiu'gai</t>
    </rPh>
    <rPh sb="30" eb="31">
      <t>ji'ti</t>
    </rPh>
    <rPh sb="32" eb="33">
      <t>ce'shi</t>
    </rPh>
    <rPh sb="35" eb="36">
      <t>pei'zhi</t>
    </rPh>
    <rPh sb="37" eb="38">
      <t>ti'yan</t>
    </rPh>
    <rPh sb="39" eb="40">
      <t>fu'b</t>
    </rPh>
    <rPh sb="54" eb="55">
      <t>dao'ju</t>
    </rPh>
    <rPh sb="56" eb="57">
      <t>diao'luo</t>
    </rPh>
    <rPh sb="58" eb="59">
      <t>zhi'yin</t>
    </rPh>
    <rPh sb="61" eb="62">
      <t>shang'dian</t>
    </rPh>
    <rPh sb="63" eb="64">
      <t>zhe'kou</t>
    </rPh>
    <phoneticPr fontId="15" type="noConversion"/>
  </si>
  <si>
    <t>热更新</t>
    <phoneticPr fontId="15" type="noConversion"/>
  </si>
  <si>
    <t>小怪动作，冰龙、巨人动作特效；村落场景配置，场景拼接（火山，巢穴，村落）;</t>
    <rPh sb="0" eb="1">
      <t>xiao'guai</t>
    </rPh>
    <rPh sb="2" eb="3">
      <t>dong'zuo</t>
    </rPh>
    <rPh sb="5" eb="6">
      <t>bing'long</t>
    </rPh>
    <rPh sb="8" eb="9">
      <t>ju'ren</t>
    </rPh>
    <rPh sb="10" eb="11">
      <t>dong'zuo</t>
    </rPh>
    <rPh sb="12" eb="13">
      <t>te'xiao</t>
    </rPh>
    <rPh sb="19" eb="20">
      <t>pei'zhi</t>
    </rPh>
    <phoneticPr fontId="15" type="noConversion"/>
  </si>
  <si>
    <t>IM调整</t>
    <rPh sb="2" eb="3">
      <t>tiao'zheng</t>
    </rPh>
    <phoneticPr fontId="15" type="noConversion"/>
  </si>
  <si>
    <t>邮箱调整</t>
    <rPh sb="0" eb="1">
      <t>you'xiang</t>
    </rPh>
    <rPh sb="2" eb="3">
      <t>tiao'zheng</t>
    </rPh>
    <phoneticPr fontId="15" type="noConversion"/>
  </si>
  <si>
    <t>商店调整</t>
    <rPh sb="0" eb="1">
      <t>shang'dian</t>
    </rPh>
    <rPh sb="2" eb="3">
      <t>tiao'zheng</t>
    </rPh>
    <phoneticPr fontId="15" type="noConversion"/>
  </si>
  <si>
    <t>副本结算调整</t>
    <rPh sb="0" eb="1">
      <t>f'b</t>
    </rPh>
    <rPh sb="2" eb="3">
      <t>jie'suan</t>
    </rPh>
    <rPh sb="4" eb="5">
      <t>tiao'zheng</t>
    </rPh>
    <phoneticPr fontId="15" type="noConversion"/>
  </si>
  <si>
    <t>账号登录审核</t>
    <rPh sb="2" eb="3">
      <t>deng'lu</t>
    </rPh>
    <rPh sb="4" eb="5">
      <t>shen'he</t>
    </rPh>
    <phoneticPr fontId="15" type="noConversion"/>
  </si>
  <si>
    <t>W2</t>
    <phoneticPr fontId="15" type="noConversion"/>
  </si>
  <si>
    <t>W3</t>
    <phoneticPr fontId="15" type="noConversion"/>
  </si>
  <si>
    <t>W4</t>
    <phoneticPr fontId="15" type="noConversion"/>
  </si>
  <si>
    <t>W5</t>
    <phoneticPr fontId="15" type="noConversion"/>
  </si>
  <si>
    <t>里程碑6问题总结：</t>
    <rPh sb="0" eb="1">
      <t>li'cheng'bei</t>
    </rPh>
    <rPh sb="4" eb="5">
      <t>wen'ti</t>
    </rPh>
    <rPh sb="6" eb="7">
      <t>zong'jie</t>
    </rPh>
    <phoneticPr fontId="15" type="noConversion"/>
  </si>
  <si>
    <t>里程碑6完成情况：</t>
    <rPh sb="0" eb="1">
      <t>li'cheng'bei</t>
    </rPh>
    <rPh sb="4" eb="5">
      <t>wan'cheng</t>
    </rPh>
    <rPh sb="6" eb="7">
      <t>qing'k</t>
    </rPh>
    <phoneticPr fontId="15" type="noConversion"/>
  </si>
  <si>
    <t>W1</t>
    <phoneticPr fontId="15" type="noConversion"/>
  </si>
  <si>
    <t>W3</t>
    <phoneticPr fontId="15" type="noConversion"/>
  </si>
  <si>
    <t>W4</t>
    <phoneticPr fontId="15" type="noConversion"/>
  </si>
  <si>
    <t>12月2日</t>
    <rPh sb="2" eb="3">
      <t>yue</t>
    </rPh>
    <rPh sb="4" eb="5">
      <t>ri</t>
    </rPh>
    <phoneticPr fontId="15" type="noConversion"/>
  </si>
  <si>
    <t>副本配置debug</t>
    <rPh sb="0" eb="1">
      <t>fu'b</t>
    </rPh>
    <rPh sb="2" eb="3">
      <t>pei'zhi</t>
    </rPh>
    <phoneticPr fontId="15" type="noConversion"/>
  </si>
  <si>
    <t>普通副本六章？困难副本开几章？困难副本与普通副本差别是什么、工作量上有多少？</t>
    <rPh sb="0" eb="1">
      <t>pu't</t>
    </rPh>
    <rPh sb="2" eb="3">
      <t>f'b</t>
    </rPh>
    <rPh sb="4" eb="5">
      <t>liu'zhang</t>
    </rPh>
    <rPh sb="5" eb="6">
      <t>zhang</t>
    </rPh>
    <rPh sb="7" eb="8">
      <t>kun'nan</t>
    </rPh>
    <rPh sb="9" eb="10">
      <t>fu'b</t>
    </rPh>
    <rPh sb="11" eb="12">
      <t>kai</t>
    </rPh>
    <rPh sb="12" eb="13">
      <t>ji'zhang</t>
    </rPh>
    <rPh sb="13" eb="14">
      <t>zhang</t>
    </rPh>
    <rPh sb="15" eb="16">
      <t>kun'nan</t>
    </rPh>
    <rPh sb="17" eb="19">
      <t>fu'b'v</t>
    </rPh>
    <rPh sb="19" eb="20">
      <t>yu</t>
    </rPh>
    <rPh sb="20" eb="21">
      <t>pu't</t>
    </rPh>
    <rPh sb="22" eb="23">
      <t>fu'b</t>
    </rPh>
    <rPh sb="24" eb="25">
      <t>cha'bie</t>
    </rPh>
    <rPh sb="26" eb="27">
      <t>shi</t>
    </rPh>
    <rPh sb="27" eb="28">
      <t>shen'me</t>
    </rPh>
    <rPh sb="30" eb="31">
      <t>gong'zuo'liang</t>
    </rPh>
    <rPh sb="33" eb="34">
      <t>shang</t>
    </rPh>
    <rPh sb="34" eb="35">
      <t>you</t>
    </rPh>
    <rPh sb="35" eb="36">
      <t>duo'shao</t>
    </rPh>
    <phoneticPr fontId="15" type="noConversion"/>
  </si>
  <si>
    <t>公会</t>
    <rPh sb="0" eb="1">
      <t>gong'hui</t>
    </rPh>
    <phoneticPr fontId="15" type="noConversion"/>
  </si>
  <si>
    <t>热更新</t>
    <rPh sb="0" eb="1">
      <t>re'geng'x</t>
    </rPh>
    <phoneticPr fontId="15" type="noConversion"/>
  </si>
  <si>
    <t>公会boss</t>
    <rPh sb="0" eb="1">
      <t>gong'hui</t>
    </rPh>
    <phoneticPr fontId="15" type="noConversion"/>
  </si>
  <si>
    <t>封文档</t>
    <rPh sb="0" eb="1">
      <t>feng</t>
    </rPh>
    <rPh sb="1" eb="2">
      <t>wen'dang</t>
    </rPh>
    <phoneticPr fontId="15" type="noConversion"/>
  </si>
  <si>
    <t>策划文档</t>
    <rPh sb="0" eb="1">
      <t>ce'hua</t>
    </rPh>
    <rPh sb="2" eb="3">
      <t>we'dang</t>
    </rPh>
    <phoneticPr fontId="15" type="noConversion"/>
  </si>
  <si>
    <t>大招动作</t>
    <rPh sb="0" eb="1">
      <t>da'zhao</t>
    </rPh>
    <rPh sb="2" eb="3">
      <t>dong'zuo</t>
    </rPh>
    <phoneticPr fontId="15" type="noConversion"/>
  </si>
  <si>
    <t>原画</t>
    <rPh sb="0" eb="1">
      <t>yuan'hau</t>
    </rPh>
    <phoneticPr fontId="15" type="noConversion"/>
  </si>
  <si>
    <t>3D</t>
    <phoneticPr fontId="15" type="noConversion"/>
  </si>
  <si>
    <t>3D</t>
    <phoneticPr fontId="15" type="noConversion"/>
  </si>
  <si>
    <t>测试自主</t>
    <rPh sb="0" eb="1">
      <t>ce'shi</t>
    </rPh>
    <rPh sb="2" eb="3">
      <t>zi'zhu</t>
    </rPh>
    <phoneticPr fontId="15" type="noConversion"/>
  </si>
  <si>
    <t>宠物图鉴-掉落指引</t>
    <rPh sb="0" eb="1">
      <t>chong'wu</t>
    </rPh>
    <rPh sb="2" eb="3">
      <t>tu'jian</t>
    </rPh>
    <rPh sb="5" eb="6">
      <t>diao'luo</t>
    </rPh>
    <rPh sb="7" eb="8">
      <t>zhi'yin</t>
    </rPh>
    <phoneticPr fontId="15" type="noConversion"/>
  </si>
  <si>
    <t>冰岩</t>
  </si>
  <si>
    <t>梦魇</t>
  </si>
  <si>
    <t>独角兽</t>
  </si>
  <si>
    <t>大天狗</t>
  </si>
  <si>
    <t>红牛</t>
  </si>
  <si>
    <t>嫦娥</t>
  </si>
  <si>
    <t>龙女</t>
  </si>
  <si>
    <t>道成寺钟</t>
  </si>
  <si>
    <t>温迪戈</t>
  </si>
  <si>
    <t>伊芙利特</t>
  </si>
  <si>
    <t>火鸟</t>
  </si>
  <si>
    <t>绿T（）</t>
  </si>
  <si>
    <t>场景-巢穴</t>
  </si>
  <si>
    <t>场景-火山</t>
  </si>
  <si>
    <t>耗时</t>
    <rPh sb="0" eb="1">
      <t>hao'shi</t>
    </rPh>
    <phoneticPr fontId="15" type="noConversion"/>
  </si>
  <si>
    <t>本里程碑底线目标除对局修改外其余均完成，对局修改延期主要由于设计讨论和修改持续时间较长，导致无法按计划完成</t>
    <rPh sb="0" eb="1">
      <t>ben</t>
    </rPh>
    <rPh sb="1" eb="2">
      <t>li'cheng'bei</t>
    </rPh>
    <rPh sb="4" eb="5">
      <t>di'xian</t>
    </rPh>
    <rPh sb="6" eb="7">
      <t>mu'biao</t>
    </rPh>
    <rPh sb="8" eb="9">
      <t>chu</t>
    </rPh>
    <rPh sb="9" eb="10">
      <t>dui'ju</t>
    </rPh>
    <rPh sb="11" eb="12">
      <t>xiu'gai</t>
    </rPh>
    <rPh sb="13" eb="14">
      <t>wai</t>
    </rPh>
    <rPh sb="14" eb="15">
      <t>qi'yu</t>
    </rPh>
    <rPh sb="16" eb="17">
      <t>jun</t>
    </rPh>
    <rPh sb="17" eb="18">
      <t>wan'cheng</t>
    </rPh>
    <rPh sb="20" eb="21">
      <t>dui'ju</t>
    </rPh>
    <rPh sb="22" eb="23">
      <t>xiu'gai</t>
    </rPh>
    <rPh sb="24" eb="25">
      <t>yan'qi</t>
    </rPh>
    <rPh sb="26" eb="27">
      <t>zhu'yao</t>
    </rPh>
    <rPh sb="28" eb="29">
      <t>you'yu</t>
    </rPh>
    <rPh sb="30" eb="31">
      <t>she'ji</t>
    </rPh>
    <rPh sb="32" eb="33">
      <t>tao'lun</t>
    </rPh>
    <rPh sb="34" eb="35">
      <t>he</t>
    </rPh>
    <rPh sb="35" eb="36">
      <t>xiu'gai</t>
    </rPh>
    <rPh sb="37" eb="38">
      <t>chi'xu</t>
    </rPh>
    <rPh sb="39" eb="40">
      <t>shi'jian</t>
    </rPh>
    <rPh sb="41" eb="42">
      <t>jiao'chang</t>
    </rPh>
    <rPh sb="44" eb="45">
      <t>dao'zhi</t>
    </rPh>
    <rPh sb="46" eb="47">
      <t>wu'fa</t>
    </rPh>
    <rPh sb="48" eb="49">
      <t>an</t>
    </rPh>
    <rPh sb="49" eb="50">
      <t>ji'hua</t>
    </rPh>
    <rPh sb="51" eb="52">
      <t>wan'cheng</t>
    </rPh>
    <phoneticPr fontId="15" type="noConversion"/>
  </si>
  <si>
    <t>里程碑6完成的功能有：背包，道具合成分解，主界面，副本选择，队伍选择，活力值，宠物图鉴，技能新增逻辑完成测试。通天塔程序开发完成。</t>
    <rPh sb="0" eb="1">
      <t>li'cheng'bei</t>
    </rPh>
    <rPh sb="4" eb="5">
      <t>wan'cheng</t>
    </rPh>
    <rPh sb="6" eb="7">
      <t>de</t>
    </rPh>
    <rPh sb="7" eb="8">
      <t>gong'neng</t>
    </rPh>
    <rPh sb="9" eb="10">
      <t>you</t>
    </rPh>
    <rPh sb="11" eb="12">
      <t>bei'bao</t>
    </rPh>
    <rPh sb="14" eb="15">
      <t>dao'ju</t>
    </rPh>
    <rPh sb="16" eb="17">
      <t>he'cheng</t>
    </rPh>
    <rPh sb="18" eb="19">
      <t>fen'jie</t>
    </rPh>
    <rPh sb="21" eb="22">
      <t>zhu'jie'mian</t>
    </rPh>
    <rPh sb="25" eb="26">
      <t>fu'b</t>
    </rPh>
    <rPh sb="27" eb="28">
      <t>xuan'ze</t>
    </rPh>
    <rPh sb="30" eb="31">
      <t>dui'wu</t>
    </rPh>
    <rPh sb="32" eb="33">
      <t>xuan'ze</t>
    </rPh>
    <rPh sb="35" eb="36">
      <t>huo'li'zhi</t>
    </rPh>
    <rPh sb="39" eb="40">
      <t>chong'wu</t>
    </rPh>
    <rPh sb="41" eb="42">
      <t>tu'jian</t>
    </rPh>
    <rPh sb="44" eb="45">
      <t>ji'neng</t>
    </rPh>
    <rPh sb="46" eb="47">
      <t>xin'zeng</t>
    </rPh>
    <rPh sb="48" eb="49">
      <t>luo'ji</t>
    </rPh>
    <rPh sb="50" eb="51">
      <t>wan'cheng</t>
    </rPh>
    <rPh sb="52" eb="53">
      <t>ce'shi</t>
    </rPh>
    <rPh sb="55" eb="56">
      <t>tong'tian'ta</t>
    </rPh>
    <rPh sb="58" eb="59">
      <t>cheng'xu</t>
    </rPh>
    <rPh sb="60" eb="61">
      <t>kai'fa</t>
    </rPh>
    <rPh sb="62" eb="63">
      <t>wan'cheng</t>
    </rPh>
    <phoneticPr fontId="15" type="noConversion"/>
  </si>
  <si>
    <t>里程碑6完成的内容有：两章副本美术需求，数值相关规划：强化、进阶需求道具内容，装备内容；宠物经验公式；技能覆盖率调优以及基础价值配比。角色原画及3D*6，场景原画*1</t>
    <rPh sb="7" eb="8">
      <t>nei'rong</t>
    </rPh>
    <rPh sb="15" eb="16">
      <t>mei'shu</t>
    </rPh>
    <rPh sb="17" eb="18">
      <t>xu'qiu</t>
    </rPh>
    <rPh sb="20" eb="21">
      <t>shu'zhi</t>
    </rPh>
    <rPh sb="22" eb="23">
      <t>xiang'g</t>
    </rPh>
    <rPh sb="24" eb="25">
      <t>gui'hua</t>
    </rPh>
    <rPh sb="27" eb="28">
      <t>qiang'hua</t>
    </rPh>
    <rPh sb="30" eb="31">
      <t>jin'jie</t>
    </rPh>
    <rPh sb="32" eb="33">
      <t>xu'qiu</t>
    </rPh>
    <rPh sb="34" eb="35">
      <t>dao'ju</t>
    </rPh>
    <rPh sb="36" eb="37">
      <t>nei'rong</t>
    </rPh>
    <rPh sb="39" eb="40">
      <t>zhuang'b</t>
    </rPh>
    <rPh sb="41" eb="42">
      <t>nei'rong</t>
    </rPh>
    <rPh sb="44" eb="45">
      <t>chong'wu</t>
    </rPh>
    <rPh sb="46" eb="47">
      <t>jing'yan</t>
    </rPh>
    <rPh sb="48" eb="49">
      <t>gong'shi</t>
    </rPh>
    <rPh sb="51" eb="52">
      <t>ji'neng</t>
    </rPh>
    <rPh sb="53" eb="54">
      <t>fu'gai'lv</t>
    </rPh>
    <rPh sb="56" eb="57">
      <t>tiao'you</t>
    </rPh>
    <rPh sb="58" eb="59">
      <t>yi'ji</t>
    </rPh>
    <rPh sb="60" eb="61">
      <t>ji'chu</t>
    </rPh>
    <rPh sb="62" eb="63">
      <t>jia'zhi</t>
    </rPh>
    <rPh sb="64" eb="65">
      <t>pei'bi</t>
    </rPh>
    <rPh sb="67" eb="68">
      <t>jue'se</t>
    </rPh>
    <rPh sb="69" eb="70">
      <t>yuan'hua</t>
    </rPh>
    <rPh sb="71" eb="72">
      <t>ji</t>
    </rPh>
    <rPh sb="77" eb="78">
      <t>chang'jing</t>
    </rPh>
    <rPh sb="79" eb="80">
      <t>yuan'hua</t>
    </rPh>
    <phoneticPr fontId="15" type="noConversion"/>
  </si>
  <si>
    <t>里程碑6计划任务共88个，已完成 个，完成率 %</t>
    <rPh sb="0" eb="1">
      <t>li'cheng'bei</t>
    </rPh>
    <rPh sb="4" eb="5">
      <t>ji'hua</t>
    </rPh>
    <rPh sb="6" eb="7">
      <t>ren'wu</t>
    </rPh>
    <rPh sb="8" eb="9">
      <t>gong</t>
    </rPh>
    <rPh sb="11" eb="12">
      <t>g</t>
    </rPh>
    <rPh sb="13" eb="14">
      <t>yi'wan'cheng</t>
    </rPh>
    <rPh sb="17" eb="18">
      <t>g</t>
    </rPh>
    <rPh sb="19" eb="20">
      <t>wan'cheng'lv</t>
    </rPh>
    <phoneticPr fontId="15" type="noConversion"/>
  </si>
  <si>
    <t>Jira Bug新增 个，总计 个，剩余 个未修复</t>
    <rPh sb="13" eb="14">
      <t>zong'ji</t>
    </rPh>
    <rPh sb="18" eb="19">
      <t>sheng'yu</t>
    </rPh>
    <rPh sb="21" eb="22">
      <t>g</t>
    </rPh>
    <rPh sb="22" eb="23">
      <t>wei</t>
    </rPh>
    <rPh sb="23" eb="24">
      <t>xiu'fu</t>
    </rPh>
    <phoneticPr fontId="15" type="noConversion"/>
  </si>
  <si>
    <t>优先级为1的任务工63个，已完成 个，完成率 %，未完成工作包括：角色动作制作。场景原画，玩家测试结果分析总结，商城充值相关内容，副本内容设计，宝石内容，玩家经验公式，显示战力定义</t>
    <rPh sb="0" eb="1">
      <t>you'xian'ji</t>
    </rPh>
    <rPh sb="3" eb="4">
      <t>wei</t>
    </rPh>
    <rPh sb="5" eb="6">
      <t>de</t>
    </rPh>
    <rPh sb="6" eb="7">
      <t>ren'wu</t>
    </rPh>
    <rPh sb="8" eb="9">
      <t>gong</t>
    </rPh>
    <rPh sb="11" eb="12">
      <t>g</t>
    </rPh>
    <rPh sb="13" eb="14">
      <t>yi'wan'cheng</t>
    </rPh>
    <rPh sb="17" eb="18">
      <t>g</t>
    </rPh>
    <rPh sb="19" eb="20">
      <t>wan'cheng'lv</t>
    </rPh>
    <rPh sb="25" eb="26">
      <t>wei'wan'cheng</t>
    </rPh>
    <rPh sb="28" eb="29">
      <t>gong'zuo</t>
    </rPh>
    <rPh sb="30" eb="31">
      <t>bao'kuo</t>
    </rPh>
    <rPh sb="33" eb="34">
      <t>jue'se</t>
    </rPh>
    <rPh sb="35" eb="36">
      <t>dong'zuo</t>
    </rPh>
    <rPh sb="37" eb="38">
      <t>zhi'zuo</t>
    </rPh>
    <rPh sb="40" eb="41">
      <t>chang'jing</t>
    </rPh>
    <rPh sb="42" eb="43">
      <t>yuan'h</t>
    </rPh>
    <rPh sb="45" eb="46">
      <t>wan'jia</t>
    </rPh>
    <rPh sb="47" eb="48">
      <t>ce'shi</t>
    </rPh>
    <rPh sb="49" eb="50">
      <t>jie'guo</t>
    </rPh>
    <rPh sb="51" eb="52">
      <t>fen'xi</t>
    </rPh>
    <rPh sb="53" eb="54">
      <t>zong'jie</t>
    </rPh>
    <rPh sb="56" eb="57">
      <t>shagn'cheng</t>
    </rPh>
    <rPh sb="58" eb="59">
      <t>chong'zhi</t>
    </rPh>
    <rPh sb="60" eb="61">
      <t>xiang'g</t>
    </rPh>
    <rPh sb="62" eb="63">
      <t>nei'rong</t>
    </rPh>
    <rPh sb="65" eb="66">
      <t>fu'b</t>
    </rPh>
    <rPh sb="67" eb="68">
      <t>nei'rong</t>
    </rPh>
    <rPh sb="69" eb="70">
      <t>she'ji</t>
    </rPh>
    <rPh sb="72" eb="73">
      <t>bao'shi</t>
    </rPh>
    <rPh sb="74" eb="75">
      <t>nei'rong</t>
    </rPh>
    <rPh sb="77" eb="78">
      <t>wan'jia</t>
    </rPh>
    <rPh sb="79" eb="80">
      <t>jing'yan</t>
    </rPh>
    <rPh sb="81" eb="82">
      <t>gong'shi</t>
    </rPh>
    <rPh sb="84" eb="85">
      <t>xian'shi</t>
    </rPh>
    <rPh sb="86" eb="87">
      <t>zhan'li</t>
    </rPh>
    <rPh sb="88" eb="89">
      <t>ding'yi</t>
    </rPh>
    <phoneticPr fontId="15" type="noConversion"/>
  </si>
  <si>
    <t>优先级为2、3的任务工25个，已完成8个，完成率32%，未完成工作包括：一部分文档设计，程序、美术自主任务</t>
    <rPh sb="0" eb="1">
      <t>you'xian'ji</t>
    </rPh>
    <rPh sb="3" eb="4">
      <t>wei</t>
    </rPh>
    <rPh sb="7" eb="8">
      <t>de</t>
    </rPh>
    <rPh sb="8" eb="9">
      <t>ren'wu</t>
    </rPh>
    <rPh sb="10" eb="11">
      <t>gong</t>
    </rPh>
    <rPh sb="13" eb="14">
      <t>g</t>
    </rPh>
    <rPh sb="15" eb="16">
      <t>yi'wan'cheng</t>
    </rPh>
    <rPh sb="19" eb="20">
      <t>g</t>
    </rPh>
    <rPh sb="21" eb="22">
      <t>wan'cheng'lv</t>
    </rPh>
    <rPh sb="28" eb="29">
      <t>wei'wan'cheng</t>
    </rPh>
    <rPh sb="31" eb="32">
      <t>gong'zuo</t>
    </rPh>
    <rPh sb="33" eb="34">
      <t>bao'kuo</t>
    </rPh>
    <rPh sb="36" eb="37">
      <t>yi'bu'fen</t>
    </rPh>
    <rPh sb="39" eb="40">
      <t>wen'dang</t>
    </rPh>
    <rPh sb="41" eb="42">
      <t>she'ji</t>
    </rPh>
    <rPh sb="44" eb="45">
      <t>cheng'xu</t>
    </rPh>
    <rPh sb="47" eb="48">
      <t>mei'shu</t>
    </rPh>
    <rPh sb="49" eb="50">
      <t>zi'zhu</t>
    </rPh>
    <rPh sb="51" eb="52">
      <t>ren'wu</t>
    </rPh>
    <phoneticPr fontId="15" type="noConversion"/>
  </si>
  <si>
    <t>v0.6功能集体测试（背包，道具合成分解，宠物图鉴，副本、阵容选择）</t>
    <rPh sb="4" eb="5">
      <t>gong'neng</t>
    </rPh>
    <rPh sb="6" eb="7">
      <t>ji't</t>
    </rPh>
    <rPh sb="8" eb="9">
      <t>ce'shi</t>
    </rPh>
    <rPh sb="11" eb="12">
      <t>bei'bao</t>
    </rPh>
    <rPh sb="14" eb="15">
      <t>dao'ju</t>
    </rPh>
    <rPh sb="16" eb="17">
      <t>he'cheng</t>
    </rPh>
    <rPh sb="18" eb="19">
      <t>fen'jie</t>
    </rPh>
    <rPh sb="21" eb="22">
      <t>chong'wu</t>
    </rPh>
    <rPh sb="23" eb="24">
      <t>tu'jian</t>
    </rPh>
    <rPh sb="26" eb="27">
      <t>f'b</t>
    </rPh>
    <rPh sb="29" eb="30">
      <t>zhen'rong</t>
    </rPh>
    <rPh sb="31" eb="32">
      <t>xuan'z</t>
    </rPh>
    <phoneticPr fontId="15" type="noConversion"/>
  </si>
  <si>
    <t>村落场景资源拼接</t>
    <rPh sb="0" eb="1">
      <t>cun'luo</t>
    </rPh>
    <rPh sb="2" eb="3">
      <t>chang'jing</t>
    </rPh>
    <rPh sb="4" eb="5">
      <t>zi'yuan</t>
    </rPh>
    <rPh sb="6" eb="7">
      <t>pin'jie</t>
    </rPh>
    <phoneticPr fontId="15" type="noConversion"/>
  </si>
  <si>
    <t>村落场景debug</t>
    <rPh sb="0" eb="1">
      <t>cun'luo</t>
    </rPh>
    <rPh sb="2" eb="3">
      <t>chang'jing</t>
    </rPh>
    <phoneticPr fontId="15" type="noConversion"/>
  </si>
  <si>
    <t>商店折扣等补充功能</t>
    <rPh sb="1" eb="2">
      <t>dian</t>
    </rPh>
    <rPh sb="2" eb="3">
      <t>zhe'kou</t>
    </rPh>
    <rPh sb="4" eb="5">
      <t>deng</t>
    </rPh>
    <rPh sb="5" eb="6">
      <t>bu'chong</t>
    </rPh>
    <phoneticPr fontId="15" type="noConversion"/>
  </si>
  <si>
    <t>UI-商店折扣等补充功能</t>
    <phoneticPr fontId="15" type="noConversion"/>
  </si>
  <si>
    <t>宠物界面-性格，技能相关</t>
    <rPh sb="0" eb="1">
      <t>zhuang'bei</t>
    </rPh>
    <rPh sb="2" eb="3">
      <t>jie'mian</t>
    </rPh>
    <rPh sb="5" eb="6">
      <t>shi'fou</t>
    </rPh>
    <rPh sb="8" eb="9">
      <t>ji'neng</t>
    </rPh>
    <rPh sb="10" eb="11">
      <t>ke'yiqu'xiao</t>
    </rPh>
    <phoneticPr fontId="15" type="noConversion"/>
  </si>
  <si>
    <t>集体测试，跟进反馈</t>
    <rPh sb="0" eb="1">
      <t>ji't</t>
    </rPh>
    <rPh sb="2" eb="3">
      <t>ce'hsi</t>
    </rPh>
    <rPh sb="5" eb="6">
      <t>gen'jin</t>
    </rPh>
    <rPh sb="7" eb="8">
      <t>fan'kui</t>
    </rPh>
    <phoneticPr fontId="15" type="noConversion"/>
  </si>
  <si>
    <t>测试配置</t>
    <rPh sb="0" eb="1">
      <t>ce'hsi</t>
    </rPh>
    <rPh sb="2" eb="3">
      <t>pei'zhi</t>
    </rPh>
    <phoneticPr fontId="15" type="noConversion"/>
  </si>
  <si>
    <t>测试配置</t>
    <rPh sb="0" eb="1">
      <t>ce'sh</t>
    </rPh>
    <rPh sb="2" eb="3">
      <t>pei'zhi</t>
    </rPh>
    <phoneticPr fontId="15" type="noConversion"/>
  </si>
  <si>
    <t>v0.6功能集体测试（背包）</t>
    <rPh sb="4" eb="5">
      <t>gong'neng</t>
    </rPh>
    <rPh sb="6" eb="7">
      <t>ji't</t>
    </rPh>
    <rPh sb="8" eb="9">
      <t>ce'shi</t>
    </rPh>
    <rPh sb="11" eb="12">
      <t>bei'bao</t>
    </rPh>
    <phoneticPr fontId="15" type="noConversion"/>
  </si>
  <si>
    <t>v0.6功能集体测试（道具合成分解，宠物图鉴）</t>
    <rPh sb="4" eb="5">
      <t>gong'neng</t>
    </rPh>
    <rPh sb="6" eb="7">
      <t>ji't</t>
    </rPh>
    <rPh sb="8" eb="9">
      <t>ce'shi</t>
    </rPh>
    <rPh sb="11" eb="12">
      <t>dao'ju</t>
    </rPh>
    <rPh sb="13" eb="14">
      <t>he'cheng</t>
    </rPh>
    <rPh sb="15" eb="16">
      <t>fen'jie</t>
    </rPh>
    <rPh sb="18" eb="19">
      <t>chong'wu</t>
    </rPh>
    <rPh sb="20" eb="21">
      <t>tu'jian</t>
    </rPh>
    <phoneticPr fontId="15" type="noConversion"/>
  </si>
  <si>
    <t>道具tips掉落途径验收，debug</t>
    <rPh sb="0" eb="1">
      <t>dao'ju</t>
    </rPh>
    <rPh sb="6" eb="7">
      <t>diao'luo</t>
    </rPh>
    <rPh sb="8" eb="9">
      <t>tu'jing</t>
    </rPh>
    <rPh sb="10" eb="11">
      <t>yan'shou</t>
    </rPh>
    <phoneticPr fontId="15" type="noConversion"/>
  </si>
  <si>
    <t>任务内容</t>
    <rPh sb="0" eb="1">
      <t>ren'wu</t>
    </rPh>
    <rPh sb="2" eb="3">
      <t>nei'rong</t>
    </rPh>
    <phoneticPr fontId="15" type="noConversion"/>
  </si>
  <si>
    <t>装备背包</t>
    <rPh sb="0" eb="1">
      <t>zhuang'b</t>
    </rPh>
    <rPh sb="2" eb="3">
      <t>bei'bao</t>
    </rPh>
    <phoneticPr fontId="15" type="noConversion"/>
  </si>
  <si>
    <t>UI-装备背包</t>
    <rPh sb="3" eb="4">
      <t>zhuang'b</t>
    </rPh>
    <rPh sb="5" eb="6">
      <t>bei'bao</t>
    </rPh>
    <phoneticPr fontId="15" type="noConversion"/>
  </si>
  <si>
    <t>大冒险 - 玩法</t>
  </si>
  <si>
    <t>审核剧情故事</t>
  </si>
  <si>
    <t>道具内容配置</t>
  </si>
  <si>
    <t>得看老李投放情况</t>
  </si>
  <si>
    <t>补充各个阶段随机/保底逻辑</t>
  </si>
  <si>
    <t>对局调整配置集体测试内容；</t>
  </si>
  <si>
    <t>副本、阵容选择集体测试配置</t>
  </si>
  <si>
    <t>对局调整测试内容设计</t>
  </si>
  <si>
    <t>宠物界面 - 性格，技能，详细信息</t>
  </si>
  <si>
    <t>回归技能玩法， 和团队玩法</t>
  </si>
  <si>
    <t>第一二章玩法定义和难度需求</t>
  </si>
  <si>
    <t>0.7玩法难度定义和需求</t>
  </si>
  <si>
    <t>第三到五章的小怪物设计</t>
  </si>
  <si>
    <t>法物攻走五行后相关回归</t>
  </si>
  <si>
    <t>包括宝箱购买功能， UI调整，折扣需求，等</t>
  </si>
  <si>
    <t>镶嵌宝石，升阶， 售卖</t>
  </si>
  <si>
    <t xml:space="preserve">卡点建议， 各种收费点得价格定义， 特殊商店稀有货品建议， </t>
  </si>
  <si>
    <t>前五天功能开放和内容开放确认</t>
  </si>
  <si>
    <t>成长相关 - 任务投放</t>
  </si>
  <si>
    <t>宝石， 防御-法物技能拆分</t>
  </si>
  <si>
    <t>玩家各个等级实力分配</t>
  </si>
  <si>
    <t>获得途径</t>
  </si>
  <si>
    <t>包括公会和个人大冒险？</t>
  </si>
  <si>
    <t>怪物 - 投放规划（碎片，整只）</t>
  </si>
  <si>
    <t>装备内容配置</t>
  </si>
  <si>
    <t>前两章</t>
  </si>
  <si>
    <t>关联充值额+N，稳定和非稳定宠物怪物池考虑</t>
  </si>
  <si>
    <t>温迪戈-道成寺钟等6个怪的弱点和Boss技能动作需求</t>
  </si>
  <si>
    <t>掉落配置 * 前两天</t>
  </si>
  <si>
    <t>对局镜头切换验收</t>
  </si>
  <si>
    <t>第一二章困难本设计（Boss对局）</t>
  </si>
  <si>
    <t>模拟器使用学习</t>
  </si>
  <si>
    <t>前五天学习点时间预估</t>
  </si>
  <si>
    <t>第一二章副本音效设计</t>
  </si>
  <si>
    <t>副本结算调整+（星级评价？）</t>
  </si>
  <si>
    <t>第一二章美术需求审核</t>
  </si>
  <si>
    <t>各个玩法投放回收集成 - 审核</t>
  </si>
  <si>
    <t>Week</t>
  </si>
  <si>
    <t>邮箱调整</t>
  </si>
  <si>
    <t>邮箱调整 - 验收，Debug</t>
  </si>
  <si>
    <t>IM调整 - 验收，Debug</t>
  </si>
  <si>
    <t>商店调整 - 验收，Debug</t>
  </si>
  <si>
    <t>宠物界面 - 调整验收</t>
  </si>
  <si>
    <t>宠物图鉴 - 验收，Debug</t>
  </si>
  <si>
    <t>装备背包 - 评审，文档提交</t>
  </si>
  <si>
    <t>大冒险 - 文档，评审</t>
  </si>
  <si>
    <t>装备背包 - 验收， Debug</t>
  </si>
  <si>
    <t>对局修改 - 数值配合</t>
  </si>
  <si>
    <t>物攻走五行修改  - 封文档</t>
  </si>
  <si>
    <t>打断走技能修改 - 封文档</t>
  </si>
  <si>
    <t>物攻五行，打断验收，Debug</t>
  </si>
  <si>
    <t>副本配置（小怪）</t>
  </si>
  <si>
    <t>副本配置（小怪Boss）</t>
  </si>
  <si>
    <t>第一二章的怪物数值调试 （1/2)</t>
  </si>
  <si>
    <t>里程碑 8 （预告）</t>
  </si>
  <si>
    <t>账号登录，创建角色，服务器选择，公告 - 封文档</t>
  </si>
  <si>
    <t>任务系统 - 验收，Debug</t>
  </si>
  <si>
    <t>副本，阵容算泽验收，Debug</t>
  </si>
  <si>
    <t xml:space="preserve">签到 </t>
  </si>
  <si>
    <t>系统设置</t>
  </si>
  <si>
    <t>运营工具</t>
  </si>
  <si>
    <t>新手文档 (1/2)</t>
  </si>
  <si>
    <t>公会任务设计</t>
  </si>
  <si>
    <t xml:space="preserve">副本配置准备 </t>
  </si>
  <si>
    <t>副本配置准备</t>
  </si>
  <si>
    <t>第三到 五章Boss设计 (部分）</t>
  </si>
  <si>
    <t>活动指引界面 （超额）</t>
  </si>
  <si>
    <t>公会Boss</t>
  </si>
  <si>
    <t>抽蛋 ， 副本获得宠物表现</t>
  </si>
  <si>
    <t>配置 - 怪物升级信息，经验</t>
  </si>
  <si>
    <t>配置 - 角色升级信息，经验</t>
  </si>
  <si>
    <t>玩家前两天新手学习时间规划</t>
  </si>
  <si>
    <t>扫荡配置（测试配置，不设等级需求）</t>
  </si>
  <si>
    <t>具体学习点定义（新手前置）</t>
  </si>
  <si>
    <t>任务投放，跟胖子确认</t>
  </si>
  <si>
    <t>对局修改审核</t>
  </si>
  <si>
    <t>后期剧情需求/副本分布</t>
  </si>
  <si>
    <t>配置</t>
  </si>
  <si>
    <t>对局调整</t>
  </si>
  <si>
    <t>账号登陆</t>
  </si>
  <si>
    <t>副本选择， 阵容</t>
  </si>
  <si>
    <t>任务系统</t>
  </si>
  <si>
    <t>前两章 - 14个副本</t>
  </si>
  <si>
    <t>自动战斗</t>
  </si>
  <si>
    <t>公会</t>
  </si>
  <si>
    <t>IM邮箱， 商店</t>
  </si>
  <si>
    <t>副本结算+星级评价</t>
  </si>
  <si>
    <t>装备背包</t>
  </si>
  <si>
    <t>大冒险</t>
  </si>
  <si>
    <t>新手</t>
  </si>
  <si>
    <t>物攻五行， 打断</t>
  </si>
  <si>
    <t>对局调整（照妖镜，大招，技能提示，其他）验收，debug</t>
    <rPh sb="0" eb="1">
      <t>dui'ju</t>
    </rPh>
    <rPh sb="2" eb="3">
      <t>tiao'zheng</t>
    </rPh>
    <rPh sb="5" eb="6">
      <t>zhao'yao'jing</t>
    </rPh>
    <rPh sb="9" eb="10">
      <t>da'zhao</t>
    </rPh>
    <rPh sb="12" eb="13">
      <t>ji'neng</t>
    </rPh>
    <rPh sb="14" eb="15">
      <t>ti'shi</t>
    </rPh>
    <rPh sb="17" eb="18">
      <t>qi'ta</t>
    </rPh>
    <rPh sb="20" eb="21">
      <t>yan'shou</t>
    </rPh>
    <phoneticPr fontId="15" type="noConversion"/>
  </si>
  <si>
    <t>村落场景，主UI （配置，验收，Debug)</t>
    <phoneticPr fontId="15" type="noConversion"/>
  </si>
  <si>
    <t>副本配置 - 小怪（逻辑）</t>
    <rPh sb="10" eb="11">
      <t>luo'ji</t>
    </rPh>
    <phoneticPr fontId="15" type="noConversion"/>
  </si>
  <si>
    <t>副本配置 - Boss（逻辑）</t>
    <rPh sb="12" eb="13">
      <t>luo'ji</t>
    </rPh>
    <phoneticPr fontId="15" type="noConversion"/>
  </si>
  <si>
    <t>副本配置 - 小怪（表现相关）</t>
    <rPh sb="10" eb="11">
      <t>biao'xian</t>
    </rPh>
    <rPh sb="12" eb="13">
      <t>xiang'g</t>
    </rPh>
    <phoneticPr fontId="15" type="noConversion"/>
  </si>
  <si>
    <t>副本配置 - Boss（表现相关）</t>
    <phoneticPr fontId="15" type="noConversion"/>
  </si>
  <si>
    <t>副本配置（小怪表现相关）</t>
    <rPh sb="7" eb="8">
      <t>biao'xian</t>
    </rPh>
    <rPh sb="9" eb="10">
      <t>xiang'g</t>
    </rPh>
    <phoneticPr fontId="15" type="noConversion"/>
  </si>
  <si>
    <t>副本配置（小怪Boss表现相关）</t>
    <rPh sb="11" eb="12">
      <t>biao'xian</t>
    </rPh>
    <rPh sb="13" eb="14">
      <t>xiang'g</t>
    </rPh>
    <phoneticPr fontId="15" type="noConversion"/>
  </si>
  <si>
    <t>对局-照妖镜调整</t>
    <rPh sb="0" eb="1">
      <t>dui'ju</t>
    </rPh>
    <rPh sb="3" eb="4">
      <t>zhao'yao'jing</t>
    </rPh>
    <rPh sb="6" eb="7">
      <t>tiao'zheng</t>
    </rPh>
    <phoneticPr fontId="15" type="noConversion"/>
  </si>
  <si>
    <t>对局-照妖镜</t>
    <rPh sb="3" eb="4">
      <t>zhao'yao'jing</t>
    </rPh>
    <phoneticPr fontId="15" type="noConversion"/>
  </si>
  <si>
    <t>程序开发，QA测试</t>
    <rPh sb="0" eb="1">
      <t>cheng'xu</t>
    </rPh>
    <rPh sb="2" eb="3">
      <t>kai'fa</t>
    </rPh>
    <rPh sb="7" eb="8">
      <t>ce'shi</t>
    </rPh>
    <phoneticPr fontId="15" type="noConversion"/>
  </si>
  <si>
    <t>对局-照妖镜调整，Debug</t>
    <rPh sb="0" eb="1">
      <t>dui'ju</t>
    </rPh>
    <rPh sb="3" eb="4">
      <t>zhao'yao'jing</t>
    </rPh>
    <rPh sb="6" eb="7">
      <t>tiao'zheng</t>
    </rPh>
    <phoneticPr fontId="15" type="noConversion"/>
  </si>
  <si>
    <t>道具tips-掉落指引</t>
    <rPh sb="0" eb="1">
      <t>dao'ju</t>
    </rPh>
    <rPh sb="7" eb="8">
      <t>diao'luo</t>
    </rPh>
    <rPh sb="9" eb="10">
      <t>zhi'yin</t>
    </rPh>
    <phoneticPr fontId="15" type="noConversion"/>
  </si>
  <si>
    <t>Debug</t>
    <phoneticPr fontId="15" type="noConversion"/>
  </si>
  <si>
    <t>通天塔-经验、金钱、boss（逻辑），Debug</t>
    <rPh sb="0" eb="1">
      <t>tong'tian'ta</t>
    </rPh>
    <rPh sb="4" eb="5">
      <t>jing'yan</t>
    </rPh>
    <rPh sb="7" eb="8">
      <t>jin'qian</t>
    </rPh>
    <phoneticPr fontId="15" type="noConversion"/>
  </si>
  <si>
    <t>公会Debug</t>
    <rPh sb="0" eb="1">
      <t>gong'hui</t>
    </rPh>
    <phoneticPr fontId="15" type="noConversion"/>
  </si>
  <si>
    <t>宠物界面调整</t>
    <rPh sb="0" eb="1">
      <t>chong'wu</t>
    </rPh>
    <rPh sb="2" eb="3">
      <t>jie'mian</t>
    </rPh>
    <rPh sb="4" eb="5">
      <t>tiao'zheng</t>
    </rPh>
    <phoneticPr fontId="15" type="noConversion"/>
  </si>
  <si>
    <t>Debug</t>
    <phoneticPr fontId="15" type="noConversion"/>
  </si>
  <si>
    <t>副本结算调整+（星级评价？）</t>
    <phoneticPr fontId="15" type="noConversion"/>
  </si>
  <si>
    <t>物攻走五行修改</t>
    <phoneticPr fontId="15" type="noConversion"/>
  </si>
  <si>
    <t>打断走技能修改</t>
    <phoneticPr fontId="15" type="noConversion"/>
  </si>
  <si>
    <t>大招表现修改（字幕等）</t>
    <rPh sb="0" eb="1">
      <t>da'zhao</t>
    </rPh>
    <rPh sb="2" eb="3">
      <t>biao'xian</t>
    </rPh>
    <rPh sb="4" eb="5">
      <t>xiu'gai</t>
    </rPh>
    <rPh sb="7" eb="8">
      <t>zi'mu</t>
    </rPh>
    <rPh sb="9" eb="10">
      <t>deng</t>
    </rPh>
    <phoneticPr fontId="15" type="noConversion"/>
  </si>
  <si>
    <t>大招画阵取消</t>
    <rPh sb="0" eb="1">
      <t>da'zhao</t>
    </rPh>
    <rPh sb="2" eb="3">
      <t>hua'zhen</t>
    </rPh>
    <rPh sb="4" eb="5">
      <t>qu'xiao</t>
    </rPh>
    <phoneticPr fontId="15" type="noConversion"/>
  </si>
  <si>
    <t>任务系统补功能，换UI</t>
    <rPh sb="0" eb="1">
      <t>ren'wu</t>
    </rPh>
    <rPh sb="2" eb="3">
      <t>xi't</t>
    </rPh>
    <rPh sb="4" eb="5">
      <t>bu</t>
    </rPh>
    <rPh sb="5" eb="6">
      <t>gong'neng</t>
    </rPh>
    <rPh sb="8" eb="9">
      <t>huan</t>
    </rPh>
    <phoneticPr fontId="15" type="noConversion"/>
  </si>
  <si>
    <t>账号登录，选服，公告，创建角色</t>
    <rPh sb="0" eb="1">
      <t>zhang'hao</t>
    </rPh>
    <rPh sb="2" eb="3">
      <t>deng'lu</t>
    </rPh>
    <rPh sb="5" eb="6">
      <t>xuan'ze</t>
    </rPh>
    <rPh sb="6" eb="7">
      <t>fu'w'q</t>
    </rPh>
    <rPh sb="8" eb="9">
      <t>gong'gao</t>
    </rPh>
    <rPh sb="11" eb="12">
      <t>chuang'jian</t>
    </rPh>
    <rPh sb="13" eb="14">
      <t>jue'se</t>
    </rPh>
    <phoneticPr fontId="15" type="noConversion"/>
  </si>
  <si>
    <t>IM修改</t>
    <rPh sb="2" eb="3">
      <t>xiu'gai</t>
    </rPh>
    <phoneticPr fontId="15" type="noConversion"/>
  </si>
  <si>
    <t>账号登录，选服，公告，创建角色，Debug</t>
    <rPh sb="0" eb="1">
      <t>zhang'hao</t>
    </rPh>
    <rPh sb="2" eb="3">
      <t>deng'lu</t>
    </rPh>
    <rPh sb="5" eb="6">
      <t>xuan'ze</t>
    </rPh>
    <rPh sb="6" eb="7">
      <t>fu'w'q</t>
    </rPh>
    <rPh sb="8" eb="9">
      <t>gong'gao</t>
    </rPh>
    <rPh sb="11" eb="12">
      <t>chuang'jian</t>
    </rPh>
    <rPh sb="13" eb="14">
      <t>jue'se</t>
    </rPh>
    <phoneticPr fontId="15" type="noConversion"/>
  </si>
  <si>
    <t>公会-科技，祈福</t>
    <rPh sb="0" eb="1">
      <t>gong'hui</t>
    </rPh>
    <rPh sb="3" eb="4">
      <t>ke'ji</t>
    </rPh>
    <rPh sb="6" eb="7">
      <t>qi'fu</t>
    </rPh>
    <phoneticPr fontId="15" type="noConversion"/>
  </si>
  <si>
    <t>公会-任务</t>
    <rPh sb="0" eb="1">
      <t>gon'hui</t>
    </rPh>
    <rPh sb="3" eb="4">
      <t>ren'wu</t>
    </rPh>
    <phoneticPr fontId="15" type="noConversion"/>
  </si>
  <si>
    <t>村落场景检查，调试</t>
    <rPh sb="0" eb="1">
      <t>cun'luo</t>
    </rPh>
    <rPh sb="2" eb="3">
      <t>chang'jing</t>
    </rPh>
    <rPh sb="4" eb="5">
      <t>jian'cha</t>
    </rPh>
    <rPh sb="7" eb="8">
      <t>tiao'shi</t>
    </rPh>
    <phoneticPr fontId="15" type="noConversion"/>
  </si>
  <si>
    <t>热更新</t>
    <rPh sb="0" eb="1">
      <t>re'geng'xing</t>
    </rPh>
    <rPh sb="2" eb="3">
      <t>xin</t>
    </rPh>
    <phoneticPr fontId="15" type="noConversion"/>
  </si>
  <si>
    <t>Debug</t>
    <phoneticPr fontId="15" type="noConversion"/>
  </si>
  <si>
    <t>宠物界面修改</t>
    <rPh sb="0" eb="1">
      <t>chong'wu</t>
    </rPh>
    <rPh sb="2" eb="3">
      <t>jie'mian</t>
    </rPh>
    <rPh sb="4" eb="5">
      <t>xiu'gai</t>
    </rPh>
    <phoneticPr fontId="15" type="noConversion"/>
  </si>
  <si>
    <t>副本结算调整+（星级评价？）-验收，Debug</t>
    <rPh sb="15" eb="16">
      <t>yan'shou</t>
    </rPh>
    <phoneticPr fontId="15" type="noConversion"/>
  </si>
  <si>
    <t>公会验收-基础，Debug</t>
    <rPh sb="0" eb="1">
      <t>gong'hui</t>
    </rPh>
    <rPh sb="2" eb="3">
      <t>yan'shou</t>
    </rPh>
    <rPh sb="5" eb="6">
      <t>ji'chu</t>
    </rPh>
    <phoneticPr fontId="15" type="noConversion"/>
  </si>
  <si>
    <t>公会验收-其他，Debug</t>
    <rPh sb="0" eb="1">
      <t>gong'hui</t>
    </rPh>
    <rPh sb="2" eb="3">
      <t>yan'shou</t>
    </rPh>
    <rPh sb="5" eb="6">
      <t>qi't</t>
    </rPh>
    <phoneticPr fontId="15" type="noConversion"/>
  </si>
  <si>
    <t>宠物界面-调整封文档</t>
    <rPh sb="0" eb="1">
      <t>chong'wu</t>
    </rPh>
    <rPh sb="2" eb="3">
      <t>jie'mian</t>
    </rPh>
    <rPh sb="5" eb="6">
      <t>tiao'zheng</t>
    </rPh>
    <rPh sb="7" eb="8">
      <t>feng'wen'dang</t>
    </rPh>
    <phoneticPr fontId="15" type="noConversion"/>
  </si>
  <si>
    <t>IM调整-封文档</t>
    <rPh sb="5" eb="6">
      <t>feng'wen'dang</t>
    </rPh>
    <phoneticPr fontId="15" type="noConversion"/>
  </si>
  <si>
    <t>公会-封文档</t>
    <phoneticPr fontId="15" type="noConversion"/>
  </si>
  <si>
    <t>图鉴宠物获得途径-验收，debug</t>
    <phoneticPr fontId="15" type="noConversion"/>
  </si>
  <si>
    <t>宠物界面-技能性格调整-UI评审</t>
    <rPh sb="0" eb="1">
      <t>chong'wu</t>
    </rPh>
    <rPh sb="2" eb="3">
      <t>jie'mian</t>
    </rPh>
    <rPh sb="5" eb="6">
      <t>ji'neng</t>
    </rPh>
    <rPh sb="7" eb="8">
      <t>xing'neng</t>
    </rPh>
    <rPh sb="8" eb="9">
      <t>ge</t>
    </rPh>
    <rPh sb="9" eb="10">
      <t>tiao'zheng</t>
    </rPh>
    <rPh sb="14" eb="15">
      <t>ping'shen</t>
    </rPh>
    <phoneticPr fontId="15" type="noConversion"/>
  </si>
  <si>
    <t>宠物界面-技能性格调整-文档，封文档</t>
    <rPh sb="0" eb="1">
      <t>chong'wu</t>
    </rPh>
    <rPh sb="2" eb="3">
      <t>jie'mian</t>
    </rPh>
    <rPh sb="5" eb="6">
      <t>ji'neng</t>
    </rPh>
    <rPh sb="7" eb="8">
      <t>xing'neng</t>
    </rPh>
    <rPh sb="8" eb="9">
      <t>ge</t>
    </rPh>
    <rPh sb="9" eb="10">
      <t>tiao'zheng</t>
    </rPh>
    <rPh sb="12" eb="13">
      <t>wen'dang</t>
    </rPh>
    <rPh sb="15" eb="16">
      <t>feng'wen'dang</t>
    </rPh>
    <phoneticPr fontId="15" type="noConversion"/>
  </si>
  <si>
    <t>商店调整-封文档</t>
    <rPh sb="5" eb="6">
      <t>feng'wen'dang</t>
    </rPh>
    <phoneticPr fontId="15" type="noConversion"/>
  </si>
  <si>
    <t>商店调整-三方前</t>
    <rPh sb="5" eb="6">
      <t>san'fang'qian</t>
    </rPh>
    <phoneticPr fontId="15" type="noConversion"/>
  </si>
  <si>
    <t>宠物界面-性格技能相关</t>
    <rPh sb="0" eb="1">
      <t>zhuang'bei</t>
    </rPh>
    <rPh sb="2" eb="3">
      <t>jie'mian</t>
    </rPh>
    <rPh sb="5" eb="6">
      <t>shi'fou</t>
    </rPh>
    <rPh sb="7" eb="8">
      <t>ji'neng</t>
    </rPh>
    <rPh sb="9" eb="10">
      <t>ke'yiqu'xiao</t>
    </rPh>
    <phoneticPr fontId="15" type="noConversion"/>
  </si>
  <si>
    <t>商店折扣功能，其他补充</t>
  </si>
  <si>
    <t>商店折扣功能，其他补充</t>
    <rPh sb="1" eb="2">
      <t>dian</t>
    </rPh>
    <rPh sb="2" eb="3">
      <t>zhe'kou</t>
    </rPh>
    <rPh sb="7" eb="8">
      <t>qi't</t>
    </rPh>
    <rPh sb="9" eb="10">
      <t>bu'chong</t>
    </rPh>
    <phoneticPr fontId="15" type="noConversion"/>
  </si>
  <si>
    <t>通天塔测试</t>
    <rPh sb="0" eb="1">
      <t>tong'tian'ta</t>
    </rPh>
    <rPh sb="3" eb="4">
      <t>ce'shi</t>
    </rPh>
    <phoneticPr fontId="15" type="noConversion"/>
  </si>
  <si>
    <t>用例设计</t>
    <rPh sb="0" eb="1">
      <t>yong'li</t>
    </rPh>
    <rPh sb="2" eb="3">
      <t>she'ji</t>
    </rPh>
    <phoneticPr fontId="15" type="noConversion"/>
  </si>
  <si>
    <t>宠物图鉴，道具tips-掉落指引</t>
    <rPh sb="0" eb="1">
      <t>chong'wu</t>
    </rPh>
    <rPh sb="2" eb="3">
      <t>tu'jian</t>
    </rPh>
    <phoneticPr fontId="15" type="noConversion"/>
  </si>
  <si>
    <t>公会-科技，祈福，任务</t>
    <rPh sb="0" eb="1">
      <t>gong'hui</t>
    </rPh>
    <rPh sb="3" eb="4">
      <t>ke'ji</t>
    </rPh>
    <rPh sb="6" eb="7">
      <t>qi'fu</t>
    </rPh>
    <rPh sb="9" eb="10">
      <t>ren'wu</t>
    </rPh>
    <phoneticPr fontId="15" type="noConversion"/>
  </si>
  <si>
    <t>文档分析</t>
    <rPh sb="0" eb="1">
      <t>wen'dang</t>
    </rPh>
    <rPh sb="2" eb="3">
      <t>fen'xi</t>
    </rPh>
    <phoneticPr fontId="15" type="noConversion"/>
  </si>
  <si>
    <t>三方，用例设计</t>
    <rPh sb="0" eb="1">
      <t>san'fang</t>
    </rPh>
    <rPh sb="3" eb="4">
      <t>yong'li</t>
    </rPh>
    <rPh sb="5" eb="6">
      <t>she'ji</t>
    </rPh>
    <phoneticPr fontId="15" type="noConversion"/>
  </si>
  <si>
    <t>三方，跟进回归；用例设计</t>
    <rPh sb="0" eb="1">
      <t>san'fang</t>
    </rPh>
    <rPh sb="3" eb="4">
      <t>gen'jin</t>
    </rPh>
    <rPh sb="5" eb="6">
      <t>hui'gui</t>
    </rPh>
    <rPh sb="8" eb="9">
      <t>yong'li</t>
    </rPh>
    <rPh sb="10" eb="11">
      <t>she'ji</t>
    </rPh>
    <phoneticPr fontId="15" type="noConversion"/>
  </si>
  <si>
    <t>复查bug</t>
    <rPh sb="0" eb="1">
      <t>fu'cha</t>
    </rPh>
    <phoneticPr fontId="15" type="noConversion"/>
  </si>
  <si>
    <t>测试</t>
    <rPh sb="0" eb="1">
      <t>ce'shi</t>
    </rPh>
    <phoneticPr fontId="15" type="noConversion"/>
  </si>
  <si>
    <t>文档分析，三方；用例设计</t>
    <rPh sb="0" eb="1">
      <t>wen'dang'fen'xi</t>
    </rPh>
    <rPh sb="5" eb="6">
      <t>san'fang</t>
    </rPh>
    <rPh sb="8" eb="9">
      <t>yong'li</t>
    </rPh>
    <rPh sb="10" eb="11">
      <t>she'ji</t>
    </rPh>
    <phoneticPr fontId="15" type="noConversion"/>
  </si>
  <si>
    <t>测试，复查bug</t>
    <rPh sb="0" eb="1">
      <t>ce'shi</t>
    </rPh>
    <rPh sb="3" eb="4">
      <t>fu'cha</t>
    </rPh>
    <phoneticPr fontId="15" type="noConversion"/>
  </si>
  <si>
    <t>三方，跟进回归；用例修改</t>
    <rPh sb="0" eb="1">
      <t>san'fang</t>
    </rPh>
    <rPh sb="3" eb="4">
      <t>gen'jin</t>
    </rPh>
    <rPh sb="5" eb="6">
      <t>hui'gui</t>
    </rPh>
    <rPh sb="8" eb="9">
      <t>yong'li</t>
    </rPh>
    <rPh sb="10" eb="11">
      <t>xiu'gai</t>
    </rPh>
    <phoneticPr fontId="15" type="noConversion"/>
  </si>
  <si>
    <t>用例设计，测试</t>
    <rPh sb="0" eb="1">
      <t>yong'li</t>
    </rPh>
    <rPh sb="2" eb="3">
      <t>she'ji</t>
    </rPh>
    <rPh sb="5" eb="6">
      <t>ce'shi</t>
    </rPh>
    <phoneticPr fontId="15" type="noConversion"/>
  </si>
  <si>
    <t>文档分析，三方；用例设计</t>
    <rPh sb="0" eb="1">
      <t>wen'dang</t>
    </rPh>
    <rPh sb="2" eb="3">
      <t>fen'xi</t>
    </rPh>
    <rPh sb="5" eb="6">
      <t>san'fang</t>
    </rPh>
    <rPh sb="8" eb="9">
      <t>yong'li</t>
    </rPh>
    <rPh sb="10" eb="11">
      <t>she'ji</t>
    </rPh>
    <phoneticPr fontId="15" type="noConversion"/>
  </si>
  <si>
    <t>文档分析；三方</t>
    <rPh sb="0" eb="1">
      <t>wen'dang</t>
    </rPh>
    <rPh sb="2" eb="3">
      <t>fen'xi</t>
    </rPh>
    <rPh sb="5" eb="6">
      <t>san'fang</t>
    </rPh>
    <phoneticPr fontId="15" type="noConversion"/>
  </si>
  <si>
    <t>商店调整（UI、折扣、新功能）</t>
    <rPh sb="0" eb="1">
      <t>shang'dian</t>
    </rPh>
    <rPh sb="2" eb="3">
      <t>tiao'zheng</t>
    </rPh>
    <rPh sb="8" eb="9">
      <t>zhe'kou</t>
    </rPh>
    <rPh sb="11" eb="12">
      <t>xin</t>
    </rPh>
    <rPh sb="12" eb="13">
      <t>gong'neng</t>
    </rPh>
    <phoneticPr fontId="15" type="noConversion"/>
  </si>
  <si>
    <t>第1，2章副本</t>
    <rPh sb="0" eb="1">
      <t>di</t>
    </rPh>
    <rPh sb="4" eb="5">
      <t>zhang</t>
    </rPh>
    <rPh sb="5" eb="6">
      <t>fu'b</t>
    </rPh>
    <phoneticPr fontId="15" type="noConversion"/>
  </si>
  <si>
    <t>测试（逻辑）</t>
  </si>
  <si>
    <t>文档分析，三方；用例修改</t>
    <rPh sb="0" eb="1">
      <t>wen'dang</t>
    </rPh>
    <rPh sb="2" eb="3">
      <t>fen'xi</t>
    </rPh>
    <rPh sb="5" eb="6">
      <t>san'fang</t>
    </rPh>
    <rPh sb="8" eb="9">
      <t>yong'li</t>
    </rPh>
    <rPh sb="10" eb="11">
      <t>xiu'gai</t>
    </rPh>
    <phoneticPr fontId="15" type="noConversion"/>
  </si>
  <si>
    <t>测试（表现）</t>
    <rPh sb="0" eb="1">
      <t>ce'shi</t>
    </rPh>
    <rPh sb="3" eb="4">
      <t>biao'xian</t>
    </rPh>
    <phoneticPr fontId="15" type="noConversion"/>
  </si>
  <si>
    <t>对局UI-照妖镜</t>
    <rPh sb="0" eb="1">
      <t>dui'ju</t>
    </rPh>
    <rPh sb="5" eb="6">
      <t>zhao'yao'jing</t>
    </rPh>
    <phoneticPr fontId="15" type="noConversion"/>
  </si>
  <si>
    <t>对局、技能-特效</t>
  </si>
  <si>
    <t>场景原画-村落</t>
    <rPh sb="0" eb="1">
      <t>chang'jing</t>
    </rPh>
    <rPh sb="2" eb="3">
      <t>yuan'hua</t>
    </rPh>
    <rPh sb="5" eb="6">
      <t>cun'luo</t>
    </rPh>
    <phoneticPr fontId="15" type="noConversion"/>
  </si>
  <si>
    <t>场景-第1章</t>
    <rPh sb="3" eb="4">
      <t>di</t>
    </rPh>
    <rPh sb="5" eb="6">
      <t>zhang</t>
    </rPh>
    <phoneticPr fontId="15" type="noConversion"/>
  </si>
  <si>
    <t>场景-第2章</t>
    <rPh sb="3" eb="4">
      <t>di</t>
    </rPh>
    <rPh sb="5" eb="6">
      <t>zhang</t>
    </rPh>
    <phoneticPr fontId="15" type="noConversion"/>
  </si>
  <si>
    <t>Boss-第2章</t>
    <rPh sb="5" eb="6">
      <t>di</t>
    </rPh>
    <rPh sb="7" eb="8">
      <t>zhang</t>
    </rPh>
    <phoneticPr fontId="15" type="noConversion"/>
  </si>
  <si>
    <t>对局UI-Debug</t>
    <rPh sb="0" eb="1">
      <t>dui'ju</t>
    </rPh>
    <phoneticPr fontId="15" type="noConversion"/>
  </si>
  <si>
    <t>UI-公会Debug</t>
    <rPh sb="3" eb="4">
      <t>gong'hui</t>
    </rPh>
    <phoneticPr fontId="15" type="noConversion"/>
  </si>
  <si>
    <t>UI-公会-基础</t>
    <rPh sb="3" eb="4">
      <t>gong'hui</t>
    </rPh>
    <rPh sb="6" eb="7">
      <t>ji'chu</t>
    </rPh>
    <phoneticPr fontId="15" type="noConversion"/>
  </si>
  <si>
    <t>UI-公会-科技，祈福，任务</t>
    <rPh sb="6" eb="7">
      <t>ke'ji</t>
    </rPh>
    <rPh sb="9" eb="10">
      <t>qi'fu</t>
    </rPh>
    <rPh sb="12" eb="13">
      <t>ren'wu</t>
    </rPh>
    <phoneticPr fontId="15" type="noConversion"/>
  </si>
  <si>
    <t>外包跟进</t>
    <rPh sb="0" eb="1">
      <t>wai'bao</t>
    </rPh>
    <rPh sb="2" eb="3">
      <t>gen'jin</t>
    </rPh>
    <phoneticPr fontId="15" type="noConversion"/>
  </si>
  <si>
    <t>UI-邮箱调整</t>
    <rPh sb="3" eb="4">
      <t>you'xiang</t>
    </rPh>
    <rPh sb="5" eb="6">
      <t>tiao'zheng</t>
    </rPh>
    <phoneticPr fontId="15" type="noConversion"/>
  </si>
  <si>
    <t>UI-IM调整</t>
    <rPh sb="5" eb="6">
      <t>tiao'zheng</t>
    </rPh>
    <phoneticPr fontId="15" type="noConversion"/>
  </si>
  <si>
    <t>UI-副本界面调整+星级评价</t>
    <rPh sb="3" eb="4">
      <t>fu'b</t>
    </rPh>
    <rPh sb="5" eb="6">
      <t>jie'mian</t>
    </rPh>
    <rPh sb="7" eb="8">
      <t>tiao'zheng</t>
    </rPh>
    <rPh sb="10" eb="11">
      <t>xing'ji</t>
    </rPh>
    <rPh sb="12" eb="13">
      <t>ping'jia</t>
    </rPh>
    <phoneticPr fontId="15" type="noConversion"/>
  </si>
  <si>
    <t>宠物界面-技能、性格</t>
    <rPh sb="0" eb="1">
      <t>chogn'wu</t>
    </rPh>
    <rPh sb="2" eb="3">
      <t>jie'mian</t>
    </rPh>
    <rPh sb="5" eb="6">
      <t>ji'neng</t>
    </rPh>
    <rPh sb="8" eb="9">
      <t>xing'ge</t>
    </rPh>
    <phoneticPr fontId="15" type="noConversion"/>
  </si>
  <si>
    <t>UI-装备背包</t>
    <rPh sb="3" eb="4">
      <t>zhuang'bei</t>
    </rPh>
    <rPh sb="5" eb="6">
      <t>bei'bao</t>
    </rPh>
    <phoneticPr fontId="15" type="noConversion"/>
  </si>
  <si>
    <t>UI-账号登录，选服，公告，创建角色</t>
    <rPh sb="3" eb="4">
      <t>zhang'hao</t>
    </rPh>
    <rPh sb="5" eb="6">
      <t>deng'lu</t>
    </rPh>
    <rPh sb="8" eb="9">
      <t>xuan'fu</t>
    </rPh>
    <rPh sb="11" eb="12">
      <t>gong'gao</t>
    </rPh>
    <rPh sb="14" eb="15">
      <t>chuang'j</t>
    </rPh>
    <rPh sb="16" eb="17">
      <t>jue'se</t>
    </rPh>
    <phoneticPr fontId="15" type="noConversion"/>
  </si>
  <si>
    <t>场景原画-第1章</t>
    <rPh sb="0" eb="1">
      <t>chang'jing</t>
    </rPh>
    <rPh sb="2" eb="3">
      <t>yuan'hua</t>
    </rPh>
    <rPh sb="5" eb="6">
      <t>di</t>
    </rPh>
    <rPh sb="7" eb="8">
      <t>zhang</t>
    </rPh>
    <phoneticPr fontId="15" type="noConversion"/>
  </si>
  <si>
    <t>场景原画-第2章</t>
    <rPh sb="0" eb="1">
      <t>chang'jing</t>
    </rPh>
    <rPh sb="2" eb="3">
      <t>yuan'hua</t>
    </rPh>
    <rPh sb="5" eb="6">
      <t>di</t>
    </rPh>
    <rPh sb="7" eb="8">
      <t>zhang</t>
    </rPh>
    <phoneticPr fontId="15" type="noConversion"/>
  </si>
  <si>
    <t>UI-商店修改</t>
    <rPh sb="3" eb="4">
      <t>shang'dian</t>
    </rPh>
    <rPh sb="5" eb="6">
      <t>xiu'gai</t>
    </rPh>
    <phoneticPr fontId="15" type="noConversion"/>
  </si>
  <si>
    <t>角色原画-第2章Boss</t>
    <rPh sb="0" eb="1">
      <t>jue'se</t>
    </rPh>
    <rPh sb="2" eb="3">
      <t>yuan'hua</t>
    </rPh>
    <rPh sb="5" eb="6">
      <t>di</t>
    </rPh>
    <rPh sb="7" eb="8">
      <t>zhang</t>
    </rPh>
    <phoneticPr fontId="15" type="noConversion"/>
  </si>
  <si>
    <t>UI-装备背包Debug</t>
    <rPh sb="3" eb="4">
      <t>zhuang'b</t>
    </rPh>
    <rPh sb="5" eb="6">
      <t>bei'bao</t>
    </rPh>
    <phoneticPr fontId="15" type="noConversion"/>
  </si>
  <si>
    <t>UI-账号登录，选服，公告，创建角色Debug</t>
    <rPh sb="3" eb="4">
      <t>zhang'hao</t>
    </rPh>
    <rPh sb="5" eb="6">
      <t>deng'lu</t>
    </rPh>
    <rPh sb="8" eb="9">
      <t>xuan'fu</t>
    </rPh>
    <rPh sb="11" eb="12">
      <t>gong'gao</t>
    </rPh>
    <rPh sb="14" eb="15">
      <t>chuang'j</t>
    </rPh>
    <rPh sb="16" eb="17">
      <t>jue'se</t>
    </rPh>
    <phoneticPr fontId="15" type="noConversion"/>
  </si>
  <si>
    <t>UI-宠物头像</t>
    <rPh sb="3" eb="4">
      <t>chong'wu</t>
    </rPh>
    <rPh sb="5" eb="6">
      <t>tou'xiang</t>
    </rPh>
    <phoneticPr fontId="15" type="noConversion"/>
  </si>
  <si>
    <t>角色原画-第2章Boss动作、特效需求</t>
    <rPh sb="0" eb="1">
      <t>jue'se</t>
    </rPh>
    <rPh sb="2" eb="3">
      <t>yuan'hua</t>
    </rPh>
    <rPh sb="5" eb="6">
      <t>di</t>
    </rPh>
    <rPh sb="7" eb="8">
      <t>zhang</t>
    </rPh>
    <rPh sb="12" eb="13">
      <t>don'zuo</t>
    </rPh>
    <rPh sb="15" eb="16">
      <t>te'xiao</t>
    </rPh>
    <rPh sb="17" eb="18">
      <t>xu'qiu</t>
    </rPh>
    <phoneticPr fontId="15" type="noConversion"/>
  </si>
  <si>
    <t>凯瑞斯（火）</t>
    <rPh sb="0" eb="1">
      <t>kai'rui'si</t>
    </rPh>
    <rPh sb="4" eb="5">
      <t>huo</t>
    </rPh>
    <phoneticPr fontId="15" type="noConversion"/>
  </si>
  <si>
    <t>河童（草）</t>
    <rPh sb="0" eb="1">
      <t>he'tong</t>
    </rPh>
    <rPh sb="3" eb="4">
      <t>cao</t>
    </rPh>
    <phoneticPr fontId="15" type="noConversion"/>
  </si>
  <si>
    <t>小丑（水）</t>
    <rPh sb="3" eb="4">
      <t>shui</t>
    </rPh>
    <phoneticPr fontId="15" type="noConversion"/>
  </si>
  <si>
    <t>小丑（火）</t>
    <rPh sb="3" eb="4">
      <t>huo</t>
    </rPh>
    <phoneticPr fontId="15" type="noConversion"/>
  </si>
  <si>
    <t>刺壳（火）</t>
    <rPh sb="0" eb="1">
      <t>ci</t>
    </rPh>
    <rPh sb="1" eb="2">
      <t>ke'zi</t>
    </rPh>
    <rPh sb="3" eb="4">
      <t>huo</t>
    </rPh>
    <phoneticPr fontId="15" type="noConversion"/>
  </si>
  <si>
    <t>舞狮（火）</t>
    <rPh sb="0" eb="1">
      <t>wu'shi'zi</t>
    </rPh>
    <rPh sb="3" eb="4">
      <t>huo</t>
    </rPh>
    <phoneticPr fontId="15" type="noConversion"/>
  </si>
  <si>
    <t>舞狮（水）</t>
    <rPh sb="0" eb="1">
      <t>wu'shi'zi</t>
    </rPh>
    <rPh sb="3" eb="4">
      <t>shui</t>
    </rPh>
    <phoneticPr fontId="15" type="noConversion"/>
  </si>
  <si>
    <t>蜥蜴人（火）</t>
    <rPh sb="0" eb="1">
      <t>xi'yi'ren</t>
    </rPh>
    <rPh sb="4" eb="5">
      <t>huo</t>
    </rPh>
    <phoneticPr fontId="15" type="noConversion"/>
  </si>
  <si>
    <t>狼人（水）</t>
    <rPh sb="0" eb="1">
      <t>lang'ren</t>
    </rPh>
    <rPh sb="3" eb="4">
      <t>shui</t>
    </rPh>
    <phoneticPr fontId="15" type="noConversion"/>
  </si>
  <si>
    <t>女妖（暗）</t>
    <rPh sb="0" eb="1">
      <t>nv'yao</t>
    </rPh>
    <rPh sb="3" eb="4">
      <t>an'se</t>
    </rPh>
    <phoneticPr fontId="15" type="noConversion"/>
  </si>
  <si>
    <t>水鬼（水）</t>
    <rPh sb="3" eb="4">
      <t>shui</t>
    </rPh>
    <phoneticPr fontId="15" type="noConversion"/>
  </si>
  <si>
    <t>皮影（暗）</t>
    <rPh sb="3" eb="4">
      <t>an</t>
    </rPh>
    <phoneticPr fontId="15" type="noConversion"/>
  </si>
  <si>
    <t>动作，大招动作</t>
    <rPh sb="0" eb="1">
      <t>dong'zuo</t>
    </rPh>
    <rPh sb="3" eb="4">
      <t>da'zhao</t>
    </rPh>
    <rPh sb="5" eb="6">
      <t>dong'zuo</t>
    </rPh>
    <phoneticPr fontId="15" type="noConversion"/>
  </si>
  <si>
    <t>需求</t>
    <rPh sb="0" eb="1">
      <t>xu'qiu</t>
    </rPh>
    <phoneticPr fontId="15" type="noConversion"/>
  </si>
  <si>
    <t>动作，大招动作</t>
    <rPh sb="3" eb="4">
      <t>da'zhao</t>
    </rPh>
    <rPh sb="5" eb="6">
      <t>dong'zuo</t>
    </rPh>
    <phoneticPr fontId="15" type="noConversion"/>
  </si>
  <si>
    <t>原画-绿T（）</t>
    <rPh sb="0" eb="1">
      <t>yuan'hua</t>
    </rPh>
    <rPh sb="3" eb="4">
      <t>lv</t>
    </rPh>
    <phoneticPr fontId="15" type="noConversion"/>
  </si>
  <si>
    <t>其他怪物换色需求</t>
    <rPh sb="0" eb="1">
      <t>qi't</t>
    </rPh>
    <rPh sb="2" eb="3">
      <t>guai'wu</t>
    </rPh>
    <rPh sb="4" eb="5">
      <t>huan'se</t>
    </rPh>
    <rPh sb="6" eb="7">
      <t>xu'qiu</t>
    </rPh>
    <phoneticPr fontId="15" type="noConversion"/>
  </si>
  <si>
    <t>怪物换色-蜥蜴人，狼人，舞狮</t>
    <rPh sb="0" eb="1">
      <t>guai'wu</t>
    </rPh>
    <rPh sb="2" eb="3">
      <t>huan'se</t>
    </rPh>
    <rPh sb="5" eb="6">
      <t>xi'yi'ren</t>
    </rPh>
    <rPh sb="9" eb="10">
      <t>lang'ren</t>
    </rPh>
    <phoneticPr fontId="15" type="noConversion"/>
  </si>
  <si>
    <t>主场景物件可以分开发包么？最后是自己拼还是外包拼？</t>
    <rPh sb="0" eb="1">
      <t>zhu</t>
    </rPh>
    <rPh sb="1" eb="2">
      <t>chang'jing</t>
    </rPh>
    <rPh sb="3" eb="4">
      <t>wu'jian</t>
    </rPh>
    <rPh sb="5" eb="6">
      <t>ke'yi</t>
    </rPh>
    <rPh sb="7" eb="8">
      <t>fen'bie</t>
    </rPh>
    <rPh sb="8" eb="9">
      <t>kai</t>
    </rPh>
    <rPh sb="9" eb="10">
      <t>fa</t>
    </rPh>
    <rPh sb="10" eb="11">
      <t>bao</t>
    </rPh>
    <rPh sb="11" eb="12">
      <t>me</t>
    </rPh>
    <rPh sb="13" eb="14">
      <t>zui'hou</t>
    </rPh>
    <rPh sb="15" eb="16">
      <t>shi</t>
    </rPh>
    <rPh sb="16" eb="17">
      <t>zi'ji</t>
    </rPh>
    <rPh sb="18" eb="19">
      <t>pin</t>
    </rPh>
    <rPh sb="19" eb="20">
      <t>hai'sh</t>
    </rPh>
    <rPh sb="21" eb="22">
      <t>wai'bao</t>
    </rPh>
    <rPh sb="23" eb="24">
      <t>pin</t>
    </rPh>
    <phoneticPr fontId="15" type="noConversion"/>
  </si>
  <si>
    <t>换色-不用重塑造的话几分钟，重塑造1天左右</t>
    <rPh sb="0" eb="1">
      <t>huan'se</t>
    </rPh>
    <rPh sb="3" eb="4">
      <t>bu</t>
    </rPh>
    <rPh sb="4" eb="5">
      <t>yong</t>
    </rPh>
    <rPh sb="5" eb="6">
      <t>chong</t>
    </rPh>
    <rPh sb="6" eb="7">
      <t>su'zao</t>
    </rPh>
    <rPh sb="8" eb="9">
      <t>de</t>
    </rPh>
    <rPh sb="9" eb="10">
      <t>hua</t>
    </rPh>
    <rPh sb="10" eb="11">
      <t>ji'fen'zhong</t>
    </rPh>
    <rPh sb="14" eb="15">
      <t>chong</t>
    </rPh>
    <rPh sb="18" eb="19">
      <t>tian</t>
    </rPh>
    <rPh sb="19" eb="20">
      <t>zuo'you</t>
    </rPh>
    <phoneticPr fontId="15" type="noConversion"/>
  </si>
  <si>
    <t>W1</t>
    <phoneticPr fontId="18" type="noConversion"/>
  </si>
  <si>
    <t>W2</t>
    <phoneticPr fontId="15" type="noConversion"/>
  </si>
  <si>
    <t>W3</t>
    <phoneticPr fontId="15" type="noConversion"/>
  </si>
  <si>
    <t>W4</t>
    <phoneticPr fontId="15" type="noConversion"/>
  </si>
  <si>
    <t>W5</t>
    <phoneticPr fontId="15" type="noConversion"/>
  </si>
  <si>
    <t>ts</t>
    <phoneticPr fontId="15" type="noConversion"/>
  </si>
  <si>
    <t>宠物界面调整</t>
    <phoneticPr fontId="15" type="noConversion"/>
  </si>
  <si>
    <t>用例设计</t>
    <rPh sb="0" eb="1">
      <t>yong'li</t>
    </rPh>
    <rPh sb="2" eb="3">
      <t>xiu'gai</t>
    </rPh>
    <phoneticPr fontId="15" type="noConversion"/>
  </si>
  <si>
    <t>雷神</t>
    <phoneticPr fontId="15" type="noConversion"/>
  </si>
  <si>
    <t>物攻走五行修改</t>
    <phoneticPr fontId="15" type="noConversion"/>
  </si>
  <si>
    <t>打断走技能修改</t>
    <phoneticPr fontId="15" type="noConversion"/>
  </si>
  <si>
    <t>副本结算调整+（星级评价？）</t>
    <phoneticPr fontId="15" type="noConversion"/>
  </si>
  <si>
    <t>3D</t>
    <phoneticPr fontId="15" type="noConversion"/>
  </si>
  <si>
    <t>UI-Debug</t>
    <phoneticPr fontId="15" type="noConversion"/>
  </si>
  <si>
    <t>UI-商店修改Debug</t>
    <rPh sb="3" eb="4">
      <t>shang'dian</t>
    </rPh>
    <rPh sb="5" eb="6">
      <t>xiu'gai</t>
    </rPh>
    <phoneticPr fontId="15" type="noConversion"/>
  </si>
  <si>
    <t>UI-任务Debug</t>
    <rPh sb="3" eb="4">
      <t>ren'wu</t>
    </rPh>
    <phoneticPr fontId="15" type="noConversion"/>
  </si>
  <si>
    <r>
      <t>宠物模型标准回归（角色打光、调缩放后）</t>
    </r>
    <r>
      <rPr>
        <sz val="10"/>
        <color rgb="FFFF0000"/>
        <rFont val="微软雅黑"/>
        <charset val="136"/>
      </rPr>
      <t>--后面配置副本谁调？</t>
    </r>
    <rPh sb="0" eb="1">
      <t>chong'wu</t>
    </rPh>
    <rPh sb="2" eb="3">
      <t>mo'xing</t>
    </rPh>
    <rPh sb="4" eb="5">
      <t>biao'zhun</t>
    </rPh>
    <rPh sb="6" eb="7">
      <t>hui'gui</t>
    </rPh>
    <rPh sb="9" eb="10">
      <t>jue'se</t>
    </rPh>
    <rPh sb="11" eb="12">
      <t>da'guang</t>
    </rPh>
    <rPh sb="14" eb="15">
      <t>tiao</t>
    </rPh>
    <rPh sb="15" eb="16">
      <t>suo'fang</t>
    </rPh>
    <rPh sb="17" eb="18">
      <t>hou</t>
    </rPh>
    <rPh sb="21" eb="22">
      <t>hou'mian</t>
    </rPh>
    <rPh sb="23" eb="24">
      <t>pei'zhi</t>
    </rPh>
    <rPh sb="25" eb="26">
      <t>fu'b</t>
    </rPh>
    <rPh sb="27" eb="28">
      <t>shei</t>
    </rPh>
    <rPh sb="28" eb="29">
      <t>tiao</t>
    </rPh>
    <phoneticPr fontId="41" type="noConversion"/>
  </si>
  <si>
    <t>角色原画-火刺壳</t>
    <rPh sb="0" eb="1">
      <t>jue'se</t>
    </rPh>
    <rPh sb="2" eb="3">
      <t>yuan'hua</t>
    </rPh>
    <rPh sb="5" eb="6">
      <t>huo</t>
    </rPh>
    <rPh sb="6" eb="7">
      <t>ci</t>
    </rPh>
    <rPh sb="7" eb="8">
      <t>ke</t>
    </rPh>
    <phoneticPr fontId="15" type="noConversion"/>
  </si>
  <si>
    <t>美术资源</t>
  </si>
  <si>
    <t>策划配置，QA测试</t>
    <rPh sb="0" eb="1">
      <t>ce'hua</t>
    </rPh>
    <rPh sb="2" eb="3">
      <t>pei'zhi</t>
    </rPh>
    <phoneticPr fontId="15" type="noConversion"/>
  </si>
  <si>
    <t>UI-宠物界面调整</t>
    <rPh sb="3" eb="4">
      <t>chong'wu</t>
    </rPh>
    <rPh sb="5" eb="6">
      <t>jie'mian</t>
    </rPh>
    <rPh sb="7" eb="8">
      <t>tiao'zheng</t>
    </rPh>
    <phoneticPr fontId="15" type="noConversion"/>
  </si>
  <si>
    <t>UI-性格，技能相关</t>
    <phoneticPr fontId="15" type="noConversion"/>
  </si>
  <si>
    <t>封文档</t>
    <phoneticPr fontId="15" type="noConversion"/>
  </si>
  <si>
    <t>QA测试</t>
    <phoneticPr fontId="15" type="noConversion"/>
  </si>
  <si>
    <t>封文档，程序开发</t>
    <rPh sb="0" eb="1">
      <t>feng'wen'dang</t>
    </rPh>
    <rPh sb="4" eb="5">
      <t>cheng'xu</t>
    </rPh>
    <rPh sb="6" eb="7">
      <t>kai'fa</t>
    </rPh>
    <phoneticPr fontId="15" type="noConversion"/>
  </si>
  <si>
    <t>策划配置（逻辑）</t>
    <rPh sb="0" eb="1">
      <t>ce'hua</t>
    </rPh>
    <rPh sb="2" eb="3">
      <t>pei'zhi</t>
    </rPh>
    <rPh sb="5" eb="6">
      <t>luo'ji</t>
    </rPh>
    <phoneticPr fontId="15" type="noConversion"/>
  </si>
  <si>
    <t>策划配置（表现）</t>
    <rPh sb="0" eb="1">
      <t>ce'hua</t>
    </rPh>
    <rPh sb="2" eb="3">
      <t>pei'zhi</t>
    </rPh>
    <rPh sb="5" eb="6">
      <t>biao'xian</t>
    </rPh>
    <phoneticPr fontId="15" type="noConversion"/>
  </si>
  <si>
    <t>策划文档，封文档</t>
    <rPh sb="0" eb="1">
      <t>ce'hua</t>
    </rPh>
    <rPh sb="2" eb="3">
      <t>wen'dang</t>
    </rPh>
    <rPh sb="5" eb="6">
      <t>feng</t>
    </rPh>
    <rPh sb="6" eb="7">
      <t>wen'dang</t>
    </rPh>
    <phoneticPr fontId="15" type="noConversion"/>
  </si>
  <si>
    <t>大冒险玩法</t>
    <rPh sb="0" eb="1">
      <t>da'mao'xian</t>
    </rPh>
    <rPh sb="3" eb="4">
      <t>wan'fa</t>
    </rPh>
    <phoneticPr fontId="15" type="noConversion"/>
  </si>
  <si>
    <t>新手指引(1/2)</t>
    <rPh sb="0" eb="1">
      <t>xin'shou</t>
    </rPh>
    <rPh sb="2" eb="3">
      <t>zhi'yin</t>
    </rPh>
    <phoneticPr fontId="15" type="noConversion"/>
  </si>
  <si>
    <t>第一二章小怪Boss和第二章大Boss设计</t>
    <phoneticPr fontId="15" type="noConversion"/>
  </si>
  <si>
    <t>第一二章副本配置</t>
    <rPh sb="0" eb="1">
      <t>di</t>
    </rPh>
    <rPh sb="1" eb="2">
      <t>yi</t>
    </rPh>
    <rPh sb="2" eb="3">
      <t>er</t>
    </rPh>
    <rPh sb="3" eb="4">
      <t>zhang</t>
    </rPh>
    <rPh sb="4" eb="5">
      <t>fu'b</t>
    </rPh>
    <rPh sb="6" eb="7">
      <t>pei'zhi</t>
    </rPh>
    <phoneticPr fontId="15" type="noConversion"/>
  </si>
  <si>
    <t>对局-物攻修改，打断调整</t>
    <rPh sb="0" eb="1">
      <t>dui'ju</t>
    </rPh>
    <rPh sb="3" eb="4">
      <t>wu'gong</t>
    </rPh>
    <rPh sb="5" eb="6">
      <t>xiu'gai</t>
    </rPh>
    <rPh sb="8" eb="9">
      <t>da'duan</t>
    </rPh>
    <rPh sb="10" eb="11">
      <t>tiao'zheng</t>
    </rPh>
    <phoneticPr fontId="15" type="noConversion"/>
  </si>
  <si>
    <t>策划</t>
    <rPh sb="0" eb="1">
      <t>ce'hua</t>
    </rPh>
    <phoneticPr fontId="15" type="noConversion"/>
  </si>
  <si>
    <t>怪物 - 投放规划（碎片，整只）</t>
    <phoneticPr fontId="15" type="noConversion"/>
  </si>
  <si>
    <t>法物攻走五行后相关回归</t>
    <phoneticPr fontId="15" type="noConversion"/>
  </si>
  <si>
    <t>玩家前两天新手学习时间规划</t>
    <phoneticPr fontId="15" type="noConversion"/>
  </si>
  <si>
    <t>配置 - 怪物升级信息，经验</t>
    <phoneticPr fontId="15" type="noConversion"/>
  </si>
  <si>
    <t>配置 - 角色升级信息，经验</t>
    <phoneticPr fontId="15" type="noConversion"/>
  </si>
  <si>
    <t>掉落配置 * 前两天</t>
    <phoneticPr fontId="15" type="noConversion"/>
  </si>
  <si>
    <t>模拟器使用学习</t>
    <phoneticPr fontId="15" type="noConversion"/>
  </si>
  <si>
    <t>扫荡配置（测试配置，不设等级需求）</t>
    <phoneticPr fontId="15" type="noConversion"/>
  </si>
  <si>
    <t>成长相关 - 任务投放</t>
    <phoneticPr fontId="15" type="noConversion"/>
  </si>
  <si>
    <t>玩家各个等级实力分配</t>
    <phoneticPr fontId="15" type="noConversion"/>
  </si>
  <si>
    <t>补充各个阶段随机/保底逻辑</t>
    <phoneticPr fontId="15" type="noConversion"/>
  </si>
  <si>
    <t>各个玩法投放回收集成</t>
    <phoneticPr fontId="15" type="noConversion"/>
  </si>
  <si>
    <t>回归游戏前期玩家等级成长</t>
    <phoneticPr fontId="15" type="noConversion"/>
  </si>
  <si>
    <t>第三到五章的小怪物设计</t>
    <phoneticPr fontId="15" type="noConversion"/>
  </si>
  <si>
    <t>第三到 五章Boss设计 (部分）</t>
    <phoneticPr fontId="15" type="noConversion"/>
  </si>
  <si>
    <t>内容项</t>
    <rPh sb="0" eb="1">
      <t>n'r</t>
    </rPh>
    <rPh sb="2" eb="3">
      <t>xiang</t>
    </rPh>
    <phoneticPr fontId="15" type="noConversion"/>
  </si>
  <si>
    <t>审核剧情故事</t>
    <phoneticPr fontId="15" type="noConversion"/>
  </si>
  <si>
    <t>普攻特效迭代需求</t>
    <phoneticPr fontId="15" type="noConversion"/>
  </si>
  <si>
    <t>普攻特效迭代需求</t>
    <phoneticPr fontId="15" type="noConversion"/>
  </si>
  <si>
    <t>后期剧情需求/副本分布</t>
    <phoneticPr fontId="15" type="noConversion"/>
  </si>
  <si>
    <t>小怪动作需求（温迪戈-道成寺钟等6个怪的弱点和Boss技能动作需求）</t>
    <rPh sb="0" eb="1">
      <t>xiao'guai</t>
    </rPh>
    <rPh sb="2" eb="3">
      <t>dong'zuo</t>
    </rPh>
    <rPh sb="4" eb="5">
      <t>xu'qiu</t>
    </rPh>
    <phoneticPr fontId="15" type="noConversion"/>
  </si>
  <si>
    <t>第一二章副本音效设计</t>
    <phoneticPr fontId="15" type="noConversion"/>
  </si>
  <si>
    <t>剧情</t>
    <rPh sb="0" eb="1">
      <t>ju'qing</t>
    </rPh>
    <phoneticPr fontId="15" type="noConversion"/>
  </si>
  <si>
    <t>策划文档，资源</t>
    <rPh sb="0" eb="1">
      <t>ce'hua</t>
    </rPh>
    <rPh sb="2" eb="3">
      <t>wen'dang</t>
    </rPh>
    <rPh sb="5" eb="6">
      <t>zi'yuan</t>
    </rPh>
    <phoneticPr fontId="15" type="noConversion"/>
  </si>
  <si>
    <t>字体问题处理</t>
    <rPh sb="0" eb="1">
      <t>zi't</t>
    </rPh>
    <rPh sb="2" eb="3">
      <t>wen'ti</t>
    </rPh>
    <rPh sb="4" eb="5">
      <t>chu'li</t>
    </rPh>
    <phoneticPr fontId="15" type="noConversion"/>
  </si>
  <si>
    <t>推送功能集成</t>
    <rPh sb="0" eb="1">
      <t>tui'song</t>
    </rPh>
    <rPh sb="2" eb="3">
      <t>gong'neng</t>
    </rPh>
    <rPh sb="4" eb="5">
      <t>ji'cheng</t>
    </rPh>
    <phoneticPr fontId="15" type="noConversion"/>
  </si>
  <si>
    <t>道具icon</t>
  </si>
  <si>
    <t>怪物大招需求</t>
    <rPh sb="0" eb="1">
      <t>guai'wu</t>
    </rPh>
    <rPh sb="2" eb="3">
      <t>da'zhao</t>
    </rPh>
    <rPh sb="4" eb="5">
      <t>xu'qiu</t>
    </rPh>
    <phoneticPr fontId="15" type="noConversion"/>
  </si>
  <si>
    <t>大招镜头调整</t>
  </si>
  <si>
    <t>UI-道具Icon（装备*6）</t>
    <rPh sb="3" eb="4">
      <t>dao'ju</t>
    </rPh>
    <rPh sb="10" eb="11">
      <t>zhuang'bei</t>
    </rPh>
    <phoneticPr fontId="15" type="noConversion"/>
  </si>
  <si>
    <t>公会祈福底图*1</t>
    <rPh sb="0" eb="1">
      <t>gong'hui</t>
    </rPh>
    <rPh sb="2" eb="3">
      <t>qi'fu</t>
    </rPh>
    <rPh sb="4" eb="5">
      <t>di'tu</t>
    </rPh>
    <phoneticPr fontId="15" type="noConversion"/>
  </si>
  <si>
    <t>UI-公会-补图</t>
    <rPh sb="3" eb="4">
      <t>gong'hui</t>
    </rPh>
    <rPh sb="6" eb="7">
      <t>bu'tu</t>
    </rPh>
    <phoneticPr fontId="15" type="noConversion"/>
  </si>
  <si>
    <t>UI-道具Icon-宝石*9</t>
    <rPh sb="3" eb="4">
      <t>dao'ju</t>
    </rPh>
    <rPh sb="10" eb="11">
      <t>bao'shi</t>
    </rPh>
    <phoneticPr fontId="15" type="noConversion"/>
  </si>
  <si>
    <t>原画</t>
  </si>
  <si>
    <t>原画</t>
    <rPh sb="0" eb="1">
      <t>yua'hua</t>
    </rPh>
    <phoneticPr fontId="15" type="noConversion"/>
  </si>
  <si>
    <t>场景原画-第2章-草图</t>
    <rPh sb="0" eb="1">
      <t>chang'jing</t>
    </rPh>
    <rPh sb="2" eb="3">
      <t>yuan'hua</t>
    </rPh>
    <rPh sb="5" eb="6">
      <t>di</t>
    </rPh>
    <rPh sb="7" eb="8">
      <t>zhang</t>
    </rPh>
    <rPh sb="9" eb="10">
      <t>cao'tu</t>
    </rPh>
    <phoneticPr fontId="15" type="noConversion"/>
  </si>
  <si>
    <t>怪物换色-河童，小丑，凯瑞斯</t>
    <rPh sb="0" eb="1">
      <t>guai'wu</t>
    </rPh>
    <rPh sb="2" eb="3">
      <t>huan'se</t>
    </rPh>
    <rPh sb="5" eb="6">
      <t>he'tong</t>
    </rPh>
    <rPh sb="8" eb="9">
      <t>xiao'chou</t>
    </rPh>
    <rPh sb="11" eb="12">
      <t>kai'rui'si</t>
    </rPh>
    <phoneticPr fontId="15" type="noConversion"/>
  </si>
  <si>
    <t>UI-道具Icon-消耗品（除宝箱）*10</t>
    <rPh sb="3" eb="4">
      <t>dao'ju</t>
    </rPh>
    <rPh sb="10" eb="11">
      <t>xiao'hao'pin</t>
    </rPh>
    <rPh sb="14" eb="15">
      <t>chu</t>
    </rPh>
    <rPh sb="15" eb="16">
      <t>bao'xiang</t>
    </rPh>
    <phoneticPr fontId="15" type="noConversion"/>
  </si>
  <si>
    <t>UI-道具Icon-消耗品（除宝箱）*9</t>
    <rPh sb="3" eb="4">
      <t>dao'ju</t>
    </rPh>
    <rPh sb="10" eb="11">
      <t>xiao'hao'pin</t>
    </rPh>
    <rPh sb="14" eb="15">
      <t>chu</t>
    </rPh>
    <rPh sb="15" eb="16">
      <t>bao'xiang</t>
    </rPh>
    <phoneticPr fontId="15" type="noConversion"/>
  </si>
  <si>
    <t>UI-副本选择底图*2</t>
    <rPh sb="3" eb="4">
      <t>fu'b</t>
    </rPh>
    <rPh sb="5" eb="6">
      <t>xuan'ze</t>
    </rPh>
    <rPh sb="7" eb="8">
      <t>di'tu</t>
    </rPh>
    <phoneticPr fontId="15" type="noConversion"/>
  </si>
  <si>
    <t>3D（超额）</t>
    <rPh sb="3" eb="4">
      <t>chao'e</t>
    </rPh>
    <phoneticPr fontId="15" type="noConversion"/>
  </si>
  <si>
    <t>特效，换色3D贴图</t>
    <rPh sb="3" eb="4">
      <t>huan'se</t>
    </rPh>
    <rPh sb="7" eb="8">
      <t>tie'tu</t>
    </rPh>
    <phoneticPr fontId="15" type="noConversion"/>
  </si>
  <si>
    <t>特效，换色3D贴图</t>
    <rPh sb="7" eb="8">
      <t>tie'tu</t>
    </rPh>
    <phoneticPr fontId="15" type="noConversion"/>
  </si>
  <si>
    <t>换色3D贴图</t>
    <rPh sb="4" eb="5">
      <t>tie'tu</t>
    </rPh>
    <phoneticPr fontId="15" type="noConversion"/>
  </si>
  <si>
    <t>美术资源</t>
    <phoneticPr fontId="15" type="noConversion"/>
  </si>
  <si>
    <t>原画</t>
    <phoneticPr fontId="15" type="noConversion"/>
  </si>
  <si>
    <t>3D</t>
    <phoneticPr fontId="15" type="noConversion"/>
  </si>
  <si>
    <t>副本选择地图*2</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</si>
</sst>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2" x14ac:knownFonts="1">
    <font>
      <sz val="12"/>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宋体"/>
      <family val="2"/>
      <charset val="134"/>
      <scheme val="minor"/>
    </font>
    <font>
      <sz val="12"/>
      <color theme="1"/>
      <name val="宋体"/>
      <family val="2"/>
      <charset val="134"/>
      <scheme val="minor"/>
    </font>
    <font>
      <sz val="9"/>
      <name val="微软雅黑"/>
      <family val="2"/>
      <charset val="134"/>
    </font>
    <font>
      <sz val="8"/>
      <name val="Verdana"/>
      <family val="2"/>
    </font>
    <font>
      <sz val="10"/>
      <color indexed="8"/>
      <name val="微软雅黑"/>
      <family val="2"/>
      <charset val="134"/>
    </font>
    <font>
      <sz val="9"/>
      <name val="宋体"/>
      <family val="2"/>
      <charset val="134"/>
      <scheme val="minor"/>
    </font>
    <font>
      <u/>
      <sz val="12"/>
      <color theme="10"/>
      <name val="微软雅黑"/>
      <family val="2"/>
      <charset val="134"/>
    </font>
    <font>
      <u/>
      <sz val="12"/>
      <color theme="11"/>
      <name val="微软雅黑"/>
      <family val="2"/>
      <charset val="134"/>
    </font>
    <font>
      <b/>
      <sz val="12"/>
      <color theme="1"/>
      <name val="微软雅黑"/>
      <family val="2"/>
      <charset val="134"/>
    </font>
    <font>
      <sz val="10"/>
      <name val="Verdana"/>
      <family val="2"/>
    </font>
    <font>
      <b/>
      <sz val="10"/>
      <color indexed="8"/>
      <name val="微软雅黑"/>
      <family val="2"/>
      <charset val="134"/>
    </font>
    <font>
      <sz val="10"/>
      <color theme="1"/>
      <name val="微软雅黑"/>
      <family val="2"/>
      <charset val="134"/>
    </font>
    <font>
      <b/>
      <sz val="14"/>
      <color theme="1"/>
      <name val="微软雅黑"/>
      <family val="2"/>
      <charset val="134"/>
    </font>
    <font>
      <sz val="12"/>
      <color theme="0" tint="-0.34998626667073579"/>
      <name val="微软雅黑"/>
      <family val="2"/>
      <charset val="134"/>
    </font>
    <font>
      <sz val="12"/>
      <color rgb="FF0432FF"/>
      <name val="微软雅黑"/>
      <family val="2"/>
      <charset val="134"/>
    </font>
    <font>
      <b/>
      <sz val="11"/>
      <color theme="1"/>
      <name val="微软雅黑"/>
      <family val="2"/>
      <charset val="134"/>
    </font>
    <font>
      <sz val="9"/>
      <name val="宋体"/>
      <family val="3"/>
      <charset val="134"/>
      <scheme val="minor"/>
    </font>
    <font>
      <sz val="12"/>
      <color theme="0" tint="-0.249977111117893"/>
      <name val="微软雅黑"/>
      <family val="2"/>
      <charset val="134"/>
    </font>
    <font>
      <sz val="11"/>
      <color indexed="8"/>
      <name val="宋体"/>
      <family val="3"/>
      <charset val="134"/>
    </font>
    <font>
      <sz val="12"/>
      <color theme="1"/>
      <name val="微软雅黑"/>
      <family val="2"/>
      <charset val="134"/>
    </font>
    <font>
      <sz val="12"/>
      <color rgb="FF000000"/>
      <name val="微软雅黑"/>
      <charset val="136"/>
    </font>
    <font>
      <b/>
      <sz val="10"/>
      <color theme="1"/>
      <name val="微软雅黑"/>
      <charset val="136"/>
    </font>
    <font>
      <sz val="10"/>
      <color theme="0" tint="-0.249977111117893"/>
      <name val="微软雅黑"/>
      <charset val="136"/>
    </font>
    <font>
      <sz val="10"/>
      <color rgb="FFFF0000"/>
      <name val="微软雅黑"/>
      <charset val="136"/>
    </font>
    <font>
      <sz val="10"/>
      <color theme="0" tint="-0.14999847407452621"/>
      <name val="微软雅黑"/>
      <charset val="136"/>
    </font>
    <font>
      <sz val="10"/>
      <name val="微软雅黑"/>
      <charset val="136"/>
    </font>
    <font>
      <sz val="10"/>
      <color rgb="FF000000"/>
      <name val="微软雅黑"/>
      <charset val="136"/>
    </font>
    <font>
      <b/>
      <sz val="10"/>
      <name val="微软雅黑"/>
      <charset val="136"/>
    </font>
    <font>
      <sz val="9"/>
      <name val="宋体"/>
      <family val="3"/>
      <charset val="134"/>
    </font>
  </fonts>
  <fills count="5">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6" tint="0.79998168889431442"/>
        <bgColor indexed="64"/>
      </patternFill>
    </fill>
  </fills>
  <borders count="12">
    <border>
      <left/>
      <right/>
      <top/>
      <bottom/>
      <diagonal/>
    </border>
    <border>
      <left style="thin">
        <color auto="1"/>
      </left>
      <right style="thin">
        <color auto="1"/>
      </right>
      <top style="thin">
        <color auto="1"/>
      </top>
      <bottom style="thin">
        <color auto="1"/>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373">
    <xf numFmtId="0" fontId="0" fillId="0" borderId="0"/>
    <xf numFmtId="0" fontId="17" fillId="0" borderId="0">
      <alignment vertical="center"/>
    </xf>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4"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2" fillId="0" borderId="0">
      <alignment vertical="center"/>
    </xf>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3" fillId="0" borderId="0">
      <alignment vertical="center"/>
    </xf>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31" fillId="0" borderId="0">
      <alignment vertical="center"/>
    </xf>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32"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220">
    <xf numFmtId="0" fontId="0" fillId="0" borderId="0" xfId="0"/>
    <xf numFmtId="0" fontId="21" fillId="0" borderId="0" xfId="0" applyFont="1"/>
    <xf numFmtId="0" fontId="0" fillId="0" borderId="0" xfId="0" applyFont="1"/>
    <xf numFmtId="0" fontId="0" fillId="0" borderId="0" xfId="0" applyFont="1" applyAlignment="1">
      <alignment horizontal="center"/>
    </xf>
    <xf numFmtId="0" fontId="21" fillId="0" borderId="0" xfId="0" applyFont="1" applyAlignment="1">
      <alignment horizontal="center"/>
    </xf>
    <xf numFmtId="0" fontId="24" fillId="0" borderId="0" xfId="0" applyFont="1"/>
    <xf numFmtId="0" fontId="0" fillId="0" borderId="1" xfId="0" applyFont="1" applyBorder="1"/>
    <xf numFmtId="0" fontId="0" fillId="0" borderId="1" xfId="0" applyFont="1" applyBorder="1" applyAlignment="1">
      <alignment horizontal="center"/>
    </xf>
    <xf numFmtId="0" fontId="24" fillId="0" borderId="1" xfId="0" applyFont="1" applyBorder="1" applyAlignment="1">
      <alignment horizontal="center" vertical="center"/>
    </xf>
    <xf numFmtId="0" fontId="24" fillId="0" borderId="1" xfId="1" applyFont="1" applyFill="1" applyBorder="1" applyAlignment="1">
      <alignment vertical="center" wrapText="1"/>
    </xf>
    <xf numFmtId="0" fontId="24" fillId="0" borderId="1" xfId="0" applyFont="1" applyFill="1" applyBorder="1" applyAlignment="1">
      <alignment horizontal="center" vertical="center"/>
    </xf>
    <xf numFmtId="0" fontId="24" fillId="0" borderId="1" xfId="0" applyFont="1" applyBorder="1" applyAlignment="1">
      <alignment horizontal="center" vertical="top"/>
    </xf>
    <xf numFmtId="0" fontId="24" fillId="0" borderId="1" xfId="1" applyFont="1" applyFill="1" applyBorder="1" applyAlignment="1">
      <alignment wrapText="1"/>
    </xf>
    <xf numFmtId="0" fontId="25" fillId="0" borderId="0" xfId="0" applyFont="1"/>
    <xf numFmtId="0" fontId="26" fillId="0" borderId="0" xfId="0" applyFont="1"/>
    <xf numFmtId="0" fontId="27" fillId="0" borderId="0" xfId="0" applyFont="1"/>
    <xf numFmtId="0" fontId="24" fillId="0" borderId="1" xfId="0" applyFont="1" applyBorder="1" applyAlignment="1">
      <alignment horizontal="center" vertical="center" wrapText="1"/>
    </xf>
    <xf numFmtId="0" fontId="0" fillId="0" borderId="0" xfId="0" applyFont="1" applyAlignment="1">
      <alignment wrapText="1"/>
    </xf>
    <xf numFmtId="0" fontId="24" fillId="0" borderId="1" xfId="1" applyFont="1" applyFill="1" applyBorder="1" applyAlignment="1">
      <alignment horizontal="center" vertical="center" wrapText="1"/>
    </xf>
    <xf numFmtId="0" fontId="28" fillId="0" borderId="0" xfId="0" applyFont="1"/>
    <xf numFmtId="0" fontId="28" fillId="0" borderId="0" xfId="0" applyFont="1" applyAlignment="1">
      <alignment horizontal="center"/>
    </xf>
    <xf numFmtId="0" fontId="30" fillId="0" borderId="0" xfId="0" applyFont="1"/>
    <xf numFmtId="0" fontId="24" fillId="0" borderId="1" xfId="1" applyFont="1" applyFill="1" applyBorder="1" applyAlignment="1">
      <alignment vertical="center"/>
    </xf>
    <xf numFmtId="0" fontId="24" fillId="0" borderId="1" xfId="1" applyFont="1" applyFill="1" applyBorder="1" applyAlignment="1">
      <alignment horizontal="left" vertical="center" wrapText="1"/>
    </xf>
    <xf numFmtId="0" fontId="28" fillId="0" borderId="0" xfId="0" applyFont="1" applyAlignment="1">
      <alignment horizontal="right"/>
    </xf>
    <xf numFmtId="0" fontId="24" fillId="2" borderId="1" xfId="1" applyFont="1" applyFill="1" applyBorder="1" applyAlignment="1">
      <alignment wrapText="1"/>
    </xf>
    <xf numFmtId="0" fontId="24" fillId="0" borderId="0" xfId="1" applyFont="1" applyFill="1" applyBorder="1" applyAlignment="1">
      <alignment horizontal="center" vertical="center" wrapText="1"/>
    </xf>
    <xf numFmtId="0" fontId="24" fillId="0" borderId="1" xfId="0" applyFont="1" applyBorder="1"/>
    <xf numFmtId="0" fontId="24" fillId="0" borderId="1" xfId="0" applyFont="1" applyBorder="1" applyAlignment="1">
      <alignment horizontal="center"/>
    </xf>
    <xf numFmtId="0" fontId="12" fillId="0" borderId="0" xfId="0" applyFont="1" applyFill="1"/>
    <xf numFmtId="0" fontId="12" fillId="0" borderId="0" xfId="1" applyFont="1" applyFill="1" applyBorder="1" applyAlignment="1">
      <alignment wrapText="1"/>
    </xf>
    <xf numFmtId="0" fontId="12" fillId="0" borderId="0" xfId="0" applyFont="1" applyAlignment="1">
      <alignment horizontal="left"/>
    </xf>
    <xf numFmtId="0" fontId="12" fillId="0" borderId="0" xfId="0" applyFont="1" applyAlignment="1">
      <alignment horizontal="right"/>
    </xf>
    <xf numFmtId="0" fontId="12" fillId="0" borderId="0" xfId="0" applyFont="1" applyAlignment="1">
      <alignment horizontal="center"/>
    </xf>
    <xf numFmtId="0" fontId="12" fillId="0" borderId="0" xfId="0" applyFont="1"/>
    <xf numFmtId="0" fontId="12" fillId="0" borderId="0" xfId="0" applyFont="1" applyBorder="1" applyAlignment="1">
      <alignment horizontal="right" vertical="center" wrapText="1"/>
    </xf>
    <xf numFmtId="0" fontId="12" fillId="0" borderId="0" xfId="0" applyFont="1" applyFill="1" applyAlignment="1">
      <alignment horizontal="center"/>
    </xf>
    <xf numFmtId="0" fontId="28" fillId="3" borderId="0" xfId="0" applyFont="1" applyFill="1"/>
    <xf numFmtId="0" fontId="12" fillId="3" borderId="0" xfId="0" applyFont="1" applyFill="1" applyAlignment="1">
      <alignment horizontal="left"/>
    </xf>
    <xf numFmtId="0" fontId="12" fillId="3" borderId="0" xfId="0" applyFont="1" applyFill="1" applyAlignment="1">
      <alignment horizontal="right"/>
    </xf>
    <xf numFmtId="0" fontId="12" fillId="3" borderId="0" xfId="0" applyFont="1" applyFill="1"/>
    <xf numFmtId="0" fontId="12" fillId="3" borderId="0" xfId="0" applyFont="1" applyFill="1" applyAlignment="1">
      <alignment horizontal="center"/>
    </xf>
    <xf numFmtId="0" fontId="12" fillId="3" borderId="0" xfId="1" applyFont="1" applyFill="1" applyBorder="1" applyAlignment="1">
      <alignment vertical="center" wrapText="1"/>
    </xf>
    <xf numFmtId="0" fontId="24" fillId="0" borderId="0" xfId="0" applyFont="1" applyAlignment="1">
      <alignment wrapText="1"/>
    </xf>
    <xf numFmtId="0" fontId="11" fillId="0" borderId="0" xfId="1" applyFont="1" applyFill="1" applyBorder="1" applyAlignment="1">
      <alignment wrapText="1"/>
    </xf>
    <xf numFmtId="0" fontId="11" fillId="0" borderId="0" xfId="0" applyFont="1"/>
    <xf numFmtId="0" fontId="12" fillId="0" borderId="0" xfId="0" applyFont="1" applyFill="1" applyAlignment="1">
      <alignment horizontal="right"/>
    </xf>
    <xf numFmtId="0" fontId="10" fillId="0" borderId="0" xfId="0" applyFont="1" applyAlignment="1">
      <alignment horizontal="left"/>
    </xf>
    <xf numFmtId="0" fontId="10" fillId="0" borderId="0" xfId="0" applyFont="1"/>
    <xf numFmtId="0" fontId="10" fillId="0" borderId="0" xfId="1" applyFont="1" applyFill="1" applyBorder="1" applyAlignment="1">
      <alignment vertical="center"/>
    </xf>
    <xf numFmtId="0" fontId="9" fillId="0" borderId="0" xfId="1" applyFont="1" applyFill="1" applyBorder="1" applyAlignment="1">
      <alignment horizontal="left" vertical="center" wrapText="1"/>
    </xf>
    <xf numFmtId="0" fontId="9" fillId="0" borderId="0" xfId="0" applyFont="1"/>
    <xf numFmtId="0" fontId="9" fillId="0" borderId="0" xfId="0" applyFont="1" applyAlignment="1">
      <alignment horizontal="left"/>
    </xf>
    <xf numFmtId="0" fontId="9" fillId="0" borderId="0" xfId="0" applyFont="1" applyAlignment="1">
      <alignment horizontal="center"/>
    </xf>
    <xf numFmtId="0" fontId="9" fillId="0" borderId="0" xfId="0" applyFont="1" applyAlignment="1">
      <alignment horizontal="right"/>
    </xf>
    <xf numFmtId="0" fontId="8" fillId="0" borderId="0" xfId="0" applyFont="1"/>
    <xf numFmtId="0" fontId="8" fillId="0" borderId="0" xfId="0" applyFont="1" applyFill="1"/>
    <xf numFmtId="0" fontId="8" fillId="0" borderId="0" xfId="0" applyFont="1" applyAlignment="1">
      <alignment horizontal="right"/>
    </xf>
    <xf numFmtId="0" fontId="8" fillId="0" borderId="0" xfId="0" applyFont="1" applyAlignment="1">
      <alignment horizontal="center"/>
    </xf>
    <xf numFmtId="0" fontId="8" fillId="0" borderId="0" xfId="0" applyFont="1" applyAlignment="1">
      <alignment horizontal="left"/>
    </xf>
    <xf numFmtId="0" fontId="8" fillId="0" borderId="0" xfId="1" applyFont="1" applyFill="1" applyBorder="1" applyAlignment="1">
      <alignment horizontal="left" vertical="center" wrapText="1"/>
    </xf>
    <xf numFmtId="0" fontId="23" fillId="0" borderId="8" xfId="0" applyFont="1" applyBorder="1" applyAlignment="1">
      <alignment horizontal="center" vertical="center"/>
    </xf>
    <xf numFmtId="0" fontId="24" fillId="2" borderId="1" xfId="1" applyFont="1" applyFill="1" applyBorder="1" applyAlignment="1">
      <alignment horizontal="left" vertical="center" wrapText="1"/>
    </xf>
    <xf numFmtId="0" fontId="7" fillId="0" borderId="0" xfId="0" applyFont="1"/>
    <xf numFmtId="0" fontId="33" fillId="0" borderId="0" xfId="0" applyFont="1"/>
    <xf numFmtId="0" fontId="34" fillId="0" borderId="0" xfId="0" applyFont="1" applyAlignment="1">
      <alignment vertical="center"/>
    </xf>
    <xf numFmtId="0" fontId="34" fillId="0" borderId="0" xfId="0" applyFont="1" applyAlignment="1">
      <alignment horizontal="center" vertical="center"/>
    </xf>
    <xf numFmtId="0" fontId="24" fillId="0" borderId="0" xfId="0" applyFont="1" applyAlignment="1">
      <alignment vertical="center"/>
    </xf>
    <xf numFmtId="0" fontId="24" fillId="0" borderId="0" xfId="0" applyFont="1" applyBorder="1" applyAlignment="1">
      <alignment horizontal="left" vertical="center"/>
    </xf>
    <xf numFmtId="0" fontId="24" fillId="0" borderId="0" xfId="1" applyFont="1" applyFill="1" applyBorder="1" applyAlignment="1">
      <alignment horizontal="left" vertical="center"/>
    </xf>
    <xf numFmtId="0" fontId="34" fillId="0" borderId="1" xfId="0" applyFont="1" applyBorder="1" applyAlignment="1">
      <alignment horizontal="center" vertical="center"/>
    </xf>
    <xf numFmtId="0" fontId="34" fillId="0" borderId="1" xfId="0" applyFont="1" applyFill="1" applyBorder="1" applyAlignment="1">
      <alignment horizontal="center" vertical="center"/>
    </xf>
    <xf numFmtId="0" fontId="24" fillId="0" borderId="1" xfId="0" applyFont="1" applyFill="1" applyBorder="1" applyAlignment="1">
      <alignment horizontal="center" vertical="top"/>
    </xf>
    <xf numFmtId="0" fontId="6" fillId="0" borderId="1" xfId="0" applyFont="1" applyBorder="1" applyAlignment="1"/>
    <xf numFmtId="0" fontId="5" fillId="0" borderId="0" xfId="0" applyFont="1" applyAlignment="1">
      <alignment horizontal="left"/>
    </xf>
    <xf numFmtId="0" fontId="5" fillId="0" borderId="0" xfId="0" applyFont="1"/>
    <xf numFmtId="0" fontId="5" fillId="0" borderId="0" xfId="0" applyFont="1" applyFill="1"/>
    <xf numFmtId="0" fontId="5" fillId="0" borderId="0" xfId="0" applyFont="1" applyAlignment="1">
      <alignment horizontal="left" wrapText="1"/>
    </xf>
    <xf numFmtId="0" fontId="5" fillId="0" borderId="0" xfId="0" applyFont="1" applyBorder="1"/>
    <xf numFmtId="0" fontId="24" fillId="0" borderId="0" xfId="1" applyFont="1" applyFill="1" applyBorder="1" applyAlignment="1">
      <alignment vertical="center"/>
    </xf>
    <xf numFmtId="0" fontId="24" fillId="0" borderId="0" xfId="1" applyFont="1" applyFill="1" applyBorder="1" applyAlignment="1">
      <alignment vertical="center" wrapText="1"/>
    </xf>
    <xf numFmtId="0" fontId="24" fillId="0" borderId="0" xfId="1" applyFont="1" applyFill="1" applyBorder="1" applyAlignment="1">
      <alignment horizontal="left" vertical="center" wrapText="1"/>
    </xf>
    <xf numFmtId="0" fontId="24" fillId="0" borderId="0" xfId="0" applyFont="1" applyBorder="1" applyAlignment="1">
      <alignment vertical="center"/>
    </xf>
    <xf numFmtId="0" fontId="34" fillId="0" borderId="0" xfId="0" applyFont="1" applyBorder="1" applyAlignment="1">
      <alignment vertical="center"/>
    </xf>
    <xf numFmtId="0" fontId="24" fillId="0" borderId="0" xfId="0" applyFont="1" applyAlignment="1">
      <alignment horizontal="center" vertical="center"/>
    </xf>
    <xf numFmtId="0" fontId="35" fillId="0" borderId="0" xfId="0" applyFont="1" applyAlignment="1">
      <alignment vertical="center"/>
    </xf>
    <xf numFmtId="0" fontId="36" fillId="0" borderId="0" xfId="0" applyFont="1" applyAlignment="1">
      <alignment horizontal="center" vertical="center"/>
    </xf>
    <xf numFmtId="0" fontId="37" fillId="0" borderId="0" xfId="0" applyFont="1" applyAlignment="1">
      <alignment vertical="center"/>
    </xf>
    <xf numFmtId="0" fontId="24" fillId="0" borderId="0" xfId="1" applyFont="1" applyFill="1" applyBorder="1" applyAlignment="1">
      <alignment wrapText="1"/>
    </xf>
    <xf numFmtId="0" fontId="24" fillId="4" borderId="0" xfId="0" applyFont="1" applyFill="1" applyAlignment="1">
      <alignment vertical="center"/>
    </xf>
    <xf numFmtId="0" fontId="24" fillId="4" borderId="0" xfId="0" applyFont="1" applyFill="1" applyAlignment="1">
      <alignment horizontal="center" vertical="center"/>
    </xf>
    <xf numFmtId="0" fontId="36" fillId="4" borderId="0" xfId="0" applyFont="1" applyFill="1" applyAlignment="1">
      <alignment vertical="center"/>
    </xf>
    <xf numFmtId="0" fontId="36" fillId="4" borderId="0" xfId="0" applyFont="1" applyFill="1" applyAlignment="1">
      <alignment horizontal="center" vertical="center"/>
    </xf>
    <xf numFmtId="0" fontId="35" fillId="0" borderId="0" xfId="0" applyFont="1" applyAlignment="1">
      <alignment horizontal="center" vertical="center"/>
    </xf>
    <xf numFmtId="0" fontId="38" fillId="0" borderId="0" xfId="0" applyFont="1" applyAlignment="1">
      <alignment vertical="center"/>
    </xf>
    <xf numFmtId="0" fontId="34" fillId="4" borderId="0" xfId="0" applyFont="1" applyFill="1" applyAlignment="1">
      <alignment vertical="center"/>
    </xf>
    <xf numFmtId="0" fontId="24" fillId="4" borderId="0" xfId="0" applyFont="1" applyFill="1" applyBorder="1" applyAlignment="1">
      <alignment vertical="center"/>
    </xf>
    <xf numFmtId="0" fontId="36" fillId="0" borderId="0" xfId="0" applyFont="1" applyAlignment="1">
      <alignment vertical="center"/>
    </xf>
    <xf numFmtId="0" fontId="24" fillId="0" borderId="1" xfId="1" applyFont="1" applyFill="1" applyBorder="1" applyAlignment="1">
      <alignment horizontal="center" vertical="center"/>
    </xf>
    <xf numFmtId="14" fontId="39" fillId="0" borderId="0" xfId="0" applyNumberFormat="1" applyFont="1" applyBorder="1" applyAlignment="1">
      <alignment horizontal="left" vertical="center"/>
    </xf>
    <xf numFmtId="0" fontId="39" fillId="0" borderId="0" xfId="0" applyFont="1" applyBorder="1"/>
    <xf numFmtId="0" fontId="39" fillId="0" borderId="0" xfId="0" applyFont="1" applyBorder="1" applyAlignment="1">
      <alignment vertical="center" wrapText="1"/>
    </xf>
    <xf numFmtId="0" fontId="24" fillId="0" borderId="0" xfId="0" applyFont="1" applyFill="1" applyBorder="1" applyAlignment="1">
      <alignment horizontal="center" vertical="center"/>
    </xf>
    <xf numFmtId="0" fontId="24" fillId="0" borderId="0" xfId="0" applyFont="1" applyBorder="1" applyAlignment="1">
      <alignment horizontal="center"/>
    </xf>
    <xf numFmtId="0" fontId="39" fillId="0" borderId="0" xfId="0" applyFont="1" applyAlignment="1">
      <alignment horizontal="center" vertical="center" wrapText="1"/>
    </xf>
    <xf numFmtId="0" fontId="39" fillId="0" borderId="0" xfId="0" applyFont="1" applyAlignment="1">
      <alignment horizontal="center"/>
    </xf>
    <xf numFmtId="0" fontId="4" fillId="0" borderId="0" xfId="0" applyFont="1" applyBorder="1"/>
    <xf numFmtId="0" fontId="4" fillId="0" borderId="0" xfId="0" applyFont="1"/>
    <xf numFmtId="0" fontId="4" fillId="0" borderId="0" xfId="0" applyFont="1" applyAlignment="1">
      <alignment horizontal="left"/>
    </xf>
    <xf numFmtId="0" fontId="4" fillId="0" borderId="0" xfId="0" applyFont="1" applyFill="1"/>
    <xf numFmtId="0" fontId="4" fillId="0" borderId="0" xfId="1" applyFont="1" applyFill="1" applyBorder="1" applyAlignment="1">
      <alignment wrapText="1"/>
    </xf>
    <xf numFmtId="0" fontId="4" fillId="0" borderId="0" xfId="1" applyFont="1" applyFill="1" applyBorder="1" applyAlignment="1">
      <alignment horizontal="left" vertical="center" wrapText="1"/>
    </xf>
    <xf numFmtId="0" fontId="4" fillId="0" borderId="0" xfId="1" applyFont="1" applyFill="1" applyBorder="1" applyAlignment="1">
      <alignment vertical="center"/>
    </xf>
    <xf numFmtId="0" fontId="0" fillId="0" borderId="0" xfId="0" applyAlignment="1">
      <alignment horizontal="right"/>
    </xf>
    <xf numFmtId="0" fontId="28" fillId="0" borderId="0" xfId="0" applyFont="1" applyAlignment="1">
      <alignment horizontal="left" wrapText="1"/>
    </xf>
    <xf numFmtId="0" fontId="4" fillId="0" borderId="0" xfId="1" applyFont="1" applyFill="1" applyBorder="1" applyAlignment="1">
      <alignment horizontal="left" wrapText="1"/>
    </xf>
    <xf numFmtId="0" fontId="12" fillId="0" borderId="0" xfId="0" applyFont="1" applyAlignment="1">
      <alignment horizontal="left" wrapText="1"/>
    </xf>
    <xf numFmtId="0" fontId="12" fillId="0" borderId="0" xfId="0" applyFont="1" applyBorder="1" applyAlignment="1">
      <alignment horizontal="left" wrapText="1"/>
    </xf>
    <xf numFmtId="0" fontId="12" fillId="0" borderId="0" xfId="0" applyFont="1" applyFill="1" applyAlignment="1">
      <alignment horizontal="left" wrapText="1"/>
    </xf>
    <xf numFmtId="0" fontId="28" fillId="0" borderId="0" xfId="0" applyFont="1" applyAlignment="1"/>
    <xf numFmtId="0" fontId="12" fillId="0" borderId="0" xfId="0" applyFont="1" applyAlignment="1"/>
    <xf numFmtId="0" fontId="4" fillId="0" borderId="0" xfId="0" applyFont="1" applyAlignment="1"/>
    <xf numFmtId="0" fontId="4" fillId="0" borderId="0" xfId="0" applyFont="1" applyFill="1" applyAlignment="1"/>
    <xf numFmtId="0" fontId="4" fillId="0" borderId="0" xfId="1" applyFont="1" applyFill="1" applyBorder="1" applyAlignment="1">
      <alignment vertical="center" wrapText="1"/>
    </xf>
    <xf numFmtId="0" fontId="8" fillId="0" borderId="0" xfId="0" applyFont="1" applyAlignment="1"/>
    <xf numFmtId="0" fontId="8" fillId="0" borderId="0" xfId="1" applyFont="1" applyFill="1" applyBorder="1" applyAlignment="1">
      <alignment vertical="center" wrapText="1"/>
    </xf>
    <xf numFmtId="0" fontId="8" fillId="0" borderId="0" xfId="0" applyFont="1" applyFill="1" applyAlignment="1"/>
    <xf numFmtId="0" fontId="5" fillId="0" borderId="0" xfId="0" applyFont="1" applyAlignment="1"/>
    <xf numFmtId="0" fontId="12" fillId="3" borderId="0" xfId="0" applyFont="1" applyFill="1" applyAlignment="1"/>
    <xf numFmtId="0" fontId="10" fillId="0" borderId="0" xfId="0" applyFont="1" applyAlignment="1"/>
    <xf numFmtId="0" fontId="5" fillId="0" borderId="0" xfId="0" applyFont="1" applyFill="1" applyAlignment="1"/>
    <xf numFmtId="0" fontId="4" fillId="0" borderId="0" xfId="0" applyFont="1" applyBorder="1" applyAlignment="1"/>
    <xf numFmtId="0" fontId="5" fillId="0" borderId="0" xfId="0" applyFont="1" applyBorder="1" applyAlignment="1"/>
    <xf numFmtId="0" fontId="11" fillId="0" borderId="0" xfId="0" applyFont="1" applyAlignment="1"/>
    <xf numFmtId="0" fontId="7" fillId="0" borderId="0" xfId="0" applyFont="1" applyAlignment="1"/>
    <xf numFmtId="0" fontId="0" fillId="0" borderId="0" xfId="0" applyAlignment="1"/>
    <xf numFmtId="0" fontId="9" fillId="0" borderId="0" xfId="0" applyFont="1" applyAlignment="1"/>
    <xf numFmtId="0" fontId="12" fillId="0" borderId="0" xfId="0" applyFont="1" applyAlignment="1">
      <alignment wrapText="1"/>
    </xf>
    <xf numFmtId="0" fontId="12" fillId="0" borderId="0" xfId="0" applyFont="1" applyBorder="1" applyAlignment="1">
      <alignment horizontal="right" wrapText="1"/>
    </xf>
    <xf numFmtId="0" fontId="5" fillId="0" borderId="0" xfId="0" applyFont="1" applyAlignment="1">
      <alignment horizontal="right" wrapText="1"/>
    </xf>
    <xf numFmtId="0" fontId="21" fillId="0" borderId="0" xfId="0" applyFont="1" applyAlignment="1">
      <alignment horizontal="right"/>
    </xf>
    <xf numFmtId="0" fontId="12" fillId="0" borderId="0" xfId="0" applyFont="1" applyFill="1" applyAlignment="1">
      <alignment horizontal="left"/>
    </xf>
    <xf numFmtId="0" fontId="12" fillId="0" borderId="0" xfId="0" applyFont="1" applyFill="1" applyAlignment="1"/>
    <xf numFmtId="0" fontId="28" fillId="0" borderId="0" xfId="0" applyFont="1" applyAlignment="1">
      <alignment horizontal="left"/>
    </xf>
    <xf numFmtId="0" fontId="7" fillId="0" borderId="0" xfId="0" applyFont="1" applyAlignment="1">
      <alignment horizontal="left"/>
    </xf>
    <xf numFmtId="0" fontId="0" fillId="0" borderId="0" xfId="0" applyAlignment="1">
      <alignment horizontal="left"/>
    </xf>
    <xf numFmtId="0" fontId="3" fillId="0" borderId="0" xfId="0" applyFont="1" applyAlignment="1">
      <alignment horizontal="left"/>
    </xf>
    <xf numFmtId="0" fontId="3" fillId="0" borderId="0" xfId="0" applyFont="1"/>
    <xf numFmtId="0" fontId="39" fillId="0" borderId="0" xfId="0" applyFont="1" applyAlignment="1">
      <alignment vertical="center"/>
    </xf>
    <xf numFmtId="0" fontId="3" fillId="0" borderId="0" xfId="0" applyFont="1" applyFill="1"/>
    <xf numFmtId="0" fontId="3" fillId="0" borderId="0" xfId="0" applyFont="1" applyBorder="1"/>
    <xf numFmtId="0" fontId="34" fillId="0" borderId="0" xfId="0" applyFont="1" applyAlignment="1">
      <alignment vertical="center" wrapText="1"/>
    </xf>
    <xf numFmtId="0" fontId="34" fillId="0" borderId="0" xfId="0" applyFont="1" applyAlignment="1">
      <alignment horizontal="center" vertical="center" wrapText="1"/>
    </xf>
    <xf numFmtId="0" fontId="34" fillId="0" borderId="0" xfId="0" applyFont="1" applyAlignment="1">
      <alignment horizontal="center" vertical="top" wrapText="1"/>
    </xf>
    <xf numFmtId="0" fontId="34" fillId="0" borderId="0" xfId="0" applyFont="1" applyAlignment="1">
      <alignment wrapText="1"/>
    </xf>
    <xf numFmtId="0" fontId="24" fillId="0" borderId="0" xfId="0" applyFont="1" applyFill="1" applyAlignment="1">
      <alignment wrapText="1"/>
    </xf>
    <xf numFmtId="0" fontId="36" fillId="0" borderId="0" xfId="0" applyFont="1" applyAlignment="1">
      <alignment horizontal="center" wrapText="1"/>
    </xf>
    <xf numFmtId="0" fontId="24" fillId="0" borderId="0" xfId="0" applyFont="1" applyAlignment="1">
      <alignment vertical="center" wrapText="1"/>
    </xf>
    <xf numFmtId="0" fontId="34" fillId="3" borderId="0" xfId="0" applyFont="1" applyFill="1" applyAlignment="1">
      <alignment wrapText="1"/>
    </xf>
    <xf numFmtId="0" fontId="24" fillId="3" borderId="0" xfId="0" applyFont="1" applyFill="1" applyAlignment="1">
      <alignment wrapText="1"/>
    </xf>
    <xf numFmtId="0" fontId="24" fillId="0" borderId="0" xfId="0" applyFont="1" applyAlignment="1">
      <alignment horizontal="center" wrapText="1"/>
    </xf>
    <xf numFmtId="0" fontId="24" fillId="0" borderId="0" xfId="0" applyFont="1" applyAlignment="1">
      <alignment horizontal="center" vertical="top" wrapText="1"/>
    </xf>
    <xf numFmtId="0" fontId="23" fillId="0" borderId="0" xfId="0" applyFont="1" applyBorder="1" applyAlignment="1">
      <alignment horizontal="center" vertical="center"/>
    </xf>
    <xf numFmtId="0" fontId="34" fillId="0" borderId="0" xfId="0" applyFont="1" applyBorder="1" applyAlignment="1">
      <alignment horizontal="center"/>
    </xf>
    <xf numFmtId="49" fontId="34" fillId="0" borderId="0" xfId="0" applyNumberFormat="1" applyFont="1" applyBorder="1" applyAlignment="1">
      <alignment horizontal="center"/>
    </xf>
    <xf numFmtId="0" fontId="34" fillId="0" borderId="0" xfId="0" applyFont="1" applyBorder="1"/>
    <xf numFmtId="0" fontId="34" fillId="0" borderId="0" xfId="0" applyFont="1" applyAlignment="1">
      <alignment horizontal="center"/>
    </xf>
    <xf numFmtId="0" fontId="34" fillId="0" borderId="0" xfId="0" applyFont="1"/>
    <xf numFmtId="49" fontId="24" fillId="0" borderId="0" xfId="0" applyNumberFormat="1" applyFont="1"/>
    <xf numFmtId="0" fontId="24" fillId="0" borderId="0" xfId="0" applyFont="1" applyAlignment="1">
      <alignment horizontal="center"/>
    </xf>
    <xf numFmtId="0" fontId="38" fillId="0" borderId="0" xfId="0" applyFont="1" applyAlignment="1"/>
    <xf numFmtId="0" fontId="36" fillId="0" borderId="0" xfId="0" applyFont="1" applyAlignment="1">
      <alignment horizontal="center"/>
    </xf>
    <xf numFmtId="0" fontId="38" fillId="0" borderId="0" xfId="0" applyFont="1" applyAlignment="1">
      <alignment horizontal="center"/>
    </xf>
    <xf numFmtId="0" fontId="39" fillId="0" borderId="0" xfId="0" applyFont="1"/>
    <xf numFmtId="0" fontId="24" fillId="4" borderId="0" xfId="0" applyFont="1" applyFill="1"/>
    <xf numFmtId="49" fontId="24" fillId="4" borderId="0" xfId="0" applyNumberFormat="1" applyFont="1" applyFill="1"/>
    <xf numFmtId="0" fontId="24" fillId="4" borderId="0" xfId="0" applyFont="1" applyFill="1" applyAlignment="1">
      <alignment horizontal="center"/>
    </xf>
    <xf numFmtId="0" fontId="17" fillId="0" borderId="0" xfId="0" applyFont="1" applyAlignment="1">
      <alignment horizontal="left"/>
    </xf>
    <xf numFmtId="0" fontId="34" fillId="4" borderId="0" xfId="0" applyFont="1" applyFill="1"/>
    <xf numFmtId="0" fontId="17" fillId="4" borderId="0" xfId="0" applyFont="1" applyFill="1" applyAlignment="1">
      <alignment horizontal="left"/>
    </xf>
    <xf numFmtId="0" fontId="36" fillId="0" borderId="0" xfId="0" applyFont="1" applyAlignment="1">
      <alignment wrapText="1"/>
    </xf>
    <xf numFmtId="0" fontId="24" fillId="0" borderId="0" xfId="0" applyFont="1" applyAlignment="1">
      <alignment horizontal="center" vertical="top"/>
    </xf>
    <xf numFmtId="14" fontId="23" fillId="0" borderId="7" xfId="0" applyNumberFormat="1" applyFont="1" applyBorder="1" applyAlignment="1">
      <alignment horizontal="center" vertical="center"/>
    </xf>
    <xf numFmtId="14" fontId="23" fillId="0" borderId="8" xfId="0" applyNumberFormat="1" applyFont="1" applyBorder="1" applyAlignment="1">
      <alignment horizontal="center" vertical="center"/>
    </xf>
    <xf numFmtId="0" fontId="24" fillId="0" borderId="8" xfId="0" applyFont="1" applyBorder="1" applyAlignment="1">
      <alignment horizontal="center"/>
    </xf>
    <xf numFmtId="0" fontId="24" fillId="0" borderId="8" xfId="0" applyFont="1" applyBorder="1"/>
    <xf numFmtId="14" fontId="23" fillId="0" borderId="9" xfId="0" applyNumberFormat="1" applyFont="1" applyBorder="1" applyAlignment="1">
      <alignment horizontal="center" vertical="center"/>
    </xf>
    <xf numFmtId="49" fontId="24" fillId="0" borderId="0" xfId="0" applyNumberFormat="1" applyFont="1" applyBorder="1"/>
    <xf numFmtId="0" fontId="38" fillId="0" borderId="0" xfId="0" applyFont="1" applyBorder="1" applyAlignment="1">
      <alignment horizontal="center"/>
    </xf>
    <xf numFmtId="0" fontId="38" fillId="0" borderId="0" xfId="0" applyFont="1" applyBorder="1"/>
    <xf numFmtId="0" fontId="24" fillId="0" borderId="0" xfId="0" applyFont="1" applyBorder="1"/>
    <xf numFmtId="0" fontId="35" fillId="0" borderId="2" xfId="0" applyFont="1" applyBorder="1"/>
    <xf numFmtId="14" fontId="23" fillId="0" borderId="0" xfId="0" applyNumberFormat="1" applyFont="1" applyBorder="1" applyAlignment="1">
      <alignment horizontal="center" vertical="center"/>
    </xf>
    <xf numFmtId="0" fontId="40" fillId="0" borderId="0" xfId="0" applyFont="1" applyBorder="1" applyAlignment="1">
      <alignment horizontal="center" vertical="center"/>
    </xf>
    <xf numFmtId="14" fontId="23" fillId="0" borderId="2" xfId="0" applyNumberFormat="1" applyFont="1" applyBorder="1" applyAlignment="1">
      <alignment horizontal="center" vertical="center"/>
    </xf>
    <xf numFmtId="49" fontId="36" fillId="0" borderId="0" xfId="0" applyNumberFormat="1" applyFont="1" applyBorder="1"/>
    <xf numFmtId="0" fontId="24" fillId="0" borderId="2" xfId="0" applyFont="1" applyBorder="1"/>
    <xf numFmtId="0" fontId="35" fillId="0" borderId="0" xfId="0" applyFont="1" applyBorder="1"/>
    <xf numFmtId="0" fontId="24" fillId="0" borderId="3" xfId="0" applyFont="1" applyBorder="1"/>
    <xf numFmtId="49" fontId="24" fillId="0" borderId="4" xfId="0" applyNumberFormat="1" applyFont="1" applyBorder="1"/>
    <xf numFmtId="0" fontId="24" fillId="0" borderId="4" xfId="0" applyFont="1" applyBorder="1"/>
    <xf numFmtId="0" fontId="24" fillId="0" borderId="4" xfId="0" applyFont="1" applyBorder="1" applyAlignment="1">
      <alignment horizontal="center"/>
    </xf>
    <xf numFmtId="0" fontId="36" fillId="0" borderId="4" xfId="0" applyFont="1" applyBorder="1"/>
    <xf numFmtId="0" fontId="24" fillId="0" borderId="5" xfId="0" applyFont="1" applyBorder="1"/>
    <xf numFmtId="0" fontId="36" fillId="0" borderId="0" xfId="0" applyFont="1"/>
    <xf numFmtId="0" fontId="24" fillId="2" borderId="0" xfId="0" applyFont="1" applyFill="1"/>
    <xf numFmtId="0" fontId="24" fillId="0" borderId="0" xfId="0" applyFont="1" applyBorder="1" applyAlignment="1">
      <alignment horizontal="center" vertical="top"/>
    </xf>
    <xf numFmtId="0" fontId="2" fillId="0" borderId="0" xfId="1" applyFont="1" applyFill="1" applyBorder="1" applyAlignment="1">
      <alignment horizontal="left" wrapText="1"/>
    </xf>
    <xf numFmtId="0" fontId="24" fillId="0" borderId="1" xfId="1" applyFont="1" applyFill="1" applyBorder="1" applyAlignment="1">
      <alignment horizontal="left" vertical="center"/>
    </xf>
    <xf numFmtId="0" fontId="2" fillId="0" borderId="0" xfId="0" applyFont="1"/>
    <xf numFmtId="0" fontId="39" fillId="0" borderId="1" xfId="0" applyFont="1" applyBorder="1"/>
    <xf numFmtId="14" fontId="39" fillId="0" borderId="1" xfId="0" applyNumberFormat="1" applyFont="1" applyBorder="1" applyAlignment="1">
      <alignment horizontal="left" vertical="center"/>
    </xf>
    <xf numFmtId="0" fontId="39" fillId="0" borderId="1" xfId="0" applyFont="1" applyBorder="1" applyAlignment="1">
      <alignment vertical="center" wrapText="1"/>
    </xf>
    <xf numFmtId="0" fontId="38" fillId="0" borderId="1" xfId="0" applyFont="1" applyBorder="1"/>
    <xf numFmtId="0" fontId="38" fillId="0" borderId="1" xfId="0" applyFont="1" applyBorder="1" applyAlignment="1">
      <alignment horizontal="center"/>
    </xf>
    <xf numFmtId="0" fontId="39" fillId="0" borderId="10" xfId="0" applyFont="1" applyBorder="1" applyAlignment="1">
      <alignment horizontal="center" vertical="center"/>
    </xf>
    <xf numFmtId="0" fontId="39" fillId="0" borderId="10" xfId="0" applyFont="1" applyBorder="1" applyAlignment="1">
      <alignment horizontal="center" vertical="center" wrapText="1"/>
    </xf>
    <xf numFmtId="0" fontId="39" fillId="0" borderId="6" xfId="0" applyFont="1" applyBorder="1" applyAlignment="1">
      <alignment vertical="center" wrapText="1"/>
    </xf>
    <xf numFmtId="0" fontId="39" fillId="0" borderId="11" xfId="0" applyFont="1" applyBorder="1" applyAlignment="1">
      <alignment horizontal="center" vertical="center"/>
    </xf>
    <xf numFmtId="0" fontId="39" fillId="0" borderId="11" xfId="0" applyFont="1" applyBorder="1" applyAlignment="1">
      <alignment horizontal="center" vertical="center" wrapText="1"/>
    </xf>
  </cellXfs>
  <cellStyles count="373">
    <cellStyle name="Normal 2" xfId="298"/>
    <cellStyle name="已访问的超链接" xfId="3" builtinId="9" hidden="1"/>
    <cellStyle name="已访问的超链接" xfId="5" builtinId="9" hidden="1"/>
    <cellStyle name="已访问的超链接" xfId="7" builtinId="9" hidden="1"/>
    <cellStyle name="已访问的超链接" xfId="9" builtinId="9" hidden="1"/>
    <cellStyle name="已访问的超链接" xfId="11" builtinId="9" hidden="1"/>
    <cellStyle name="已访问的超链接" xfId="13" builtinId="9" hidden="1"/>
    <cellStyle name="已访问的超链接" xfId="15" builtinId="9" hidden="1"/>
    <cellStyle name="已访问的超链接" xfId="17" builtinId="9" hidden="1"/>
    <cellStyle name="已访问的超链接" xfId="19" builtinId="9" hidden="1"/>
    <cellStyle name="已访问的超链接" xfId="21" builtinId="9" hidden="1"/>
    <cellStyle name="已访问的超链接" xfId="23" builtinId="9" hidden="1"/>
    <cellStyle name="已访问的超链接" xfId="25" builtinId="9" hidden="1"/>
    <cellStyle name="已访问的超链接" xfId="27" builtinId="9" hidden="1"/>
    <cellStyle name="已访问的超链接" xfId="29" builtinId="9" hidden="1"/>
    <cellStyle name="已访问的超链接" xfId="31" builtinId="9" hidden="1"/>
    <cellStyle name="已访问的超链接" xfId="33" builtinId="9" hidden="1"/>
    <cellStyle name="已访问的超链接" xfId="35" builtinId="9" hidden="1"/>
    <cellStyle name="已访问的超链接" xfId="37" builtinId="9" hidden="1"/>
    <cellStyle name="已访问的超链接" xfId="39" builtinId="9" hidden="1"/>
    <cellStyle name="已访问的超链接" xfId="41" builtinId="9" hidden="1"/>
    <cellStyle name="已访问的超链接" xfId="43" builtinId="9" hidden="1"/>
    <cellStyle name="已访问的超链接" xfId="45" builtinId="9" hidden="1"/>
    <cellStyle name="已访问的超链接" xfId="47" builtinId="9" hidden="1"/>
    <cellStyle name="已访问的超链接" xfId="49" builtinId="9" hidden="1"/>
    <cellStyle name="已访问的超链接" xfId="51" builtinId="9" hidden="1"/>
    <cellStyle name="已访问的超链接" xfId="53" builtinId="9" hidden="1"/>
    <cellStyle name="已访问的超链接" xfId="55" builtinId="9" hidden="1"/>
    <cellStyle name="已访问的超链接" xfId="57" builtinId="9" hidden="1"/>
    <cellStyle name="已访问的超链接" xfId="59" builtinId="9" hidden="1"/>
    <cellStyle name="已访问的超链接" xfId="61" builtinId="9" hidden="1"/>
    <cellStyle name="已访问的超链接" xfId="63" builtinId="9" hidden="1"/>
    <cellStyle name="已访问的超链接" xfId="65" builtinId="9" hidden="1"/>
    <cellStyle name="已访问的超链接" xfId="67" builtinId="9" hidden="1"/>
    <cellStyle name="已访问的超链接" xfId="69" builtinId="9" hidden="1"/>
    <cellStyle name="已访问的超链接" xfId="71" builtinId="9" hidden="1"/>
    <cellStyle name="已访问的超链接" xfId="73" builtinId="9" hidden="1"/>
    <cellStyle name="已访问的超链接" xfId="75" builtinId="9" hidden="1"/>
    <cellStyle name="已访问的超链接" xfId="77" builtinId="9" hidden="1"/>
    <cellStyle name="已访问的超链接" xfId="79" builtinId="9" hidden="1"/>
    <cellStyle name="已访问的超链接" xfId="81" builtinId="9" hidden="1"/>
    <cellStyle name="已访问的超链接" xfId="83" builtinId="9" hidden="1"/>
    <cellStyle name="已访问的超链接" xfId="85" builtinId="9" hidden="1"/>
    <cellStyle name="已访问的超链接" xfId="87" builtinId="9" hidden="1"/>
    <cellStyle name="已访问的超链接" xfId="89" builtinId="9" hidden="1"/>
    <cellStyle name="已访问的超链接" xfId="91" builtinId="9" hidden="1"/>
    <cellStyle name="已访问的超链接" xfId="93" builtinId="9" hidden="1"/>
    <cellStyle name="已访问的超链接" xfId="95" builtinId="9" hidden="1"/>
    <cellStyle name="已访问的超链接" xfId="97" builtinId="9" hidden="1"/>
    <cellStyle name="已访问的超链接" xfId="99" builtinId="9" hidden="1"/>
    <cellStyle name="已访问的超链接" xfId="101" builtinId="9" hidden="1"/>
    <cellStyle name="已访问的超链接" xfId="103" builtinId="9" hidden="1"/>
    <cellStyle name="已访问的超链接" xfId="105" builtinId="9" hidden="1"/>
    <cellStyle name="已访问的超链接" xfId="107" builtinId="9" hidden="1"/>
    <cellStyle name="已访问的超链接" xfId="109" builtinId="9" hidden="1"/>
    <cellStyle name="已访问的超链接" xfId="111" builtinId="9" hidden="1"/>
    <cellStyle name="已访问的超链接" xfId="113" builtinId="9" hidden="1"/>
    <cellStyle name="已访问的超链接" xfId="115" builtinId="9" hidden="1"/>
    <cellStyle name="已访问的超链接" xfId="117" builtinId="9" hidden="1"/>
    <cellStyle name="已访问的超链接" xfId="119" builtinId="9" hidden="1"/>
    <cellStyle name="已访问的超链接" xfId="121" builtinId="9" hidden="1"/>
    <cellStyle name="已访问的超链接" xfId="123" builtinId="9" hidden="1"/>
    <cellStyle name="已访问的超链接" xfId="125" builtinId="9" hidden="1"/>
    <cellStyle name="已访问的超链接" xfId="127" builtinId="9" hidden="1"/>
    <cellStyle name="已访问的超链接" xfId="129" builtinId="9" hidden="1"/>
    <cellStyle name="已访问的超链接" xfId="131" builtinId="9" hidden="1"/>
    <cellStyle name="已访问的超链接" xfId="133" builtinId="9" hidden="1"/>
    <cellStyle name="已访问的超链接" xfId="135" builtinId="9" hidden="1"/>
    <cellStyle name="已访问的超链接" xfId="137" builtinId="9" hidden="1"/>
    <cellStyle name="已访问的超链接" xfId="139" builtinId="9" hidden="1"/>
    <cellStyle name="已访问的超链接" xfId="141" builtinId="9" hidden="1"/>
    <cellStyle name="已访问的超链接" xfId="143" builtinId="9" hidden="1"/>
    <cellStyle name="已访问的超链接" xfId="146" builtinId="9" hidden="1"/>
    <cellStyle name="已访问的超链接" xfId="148" builtinId="9" hidden="1"/>
    <cellStyle name="已访问的超链接" xfId="150" builtinId="9" hidden="1"/>
    <cellStyle name="已访问的超链接" xfId="152" builtinId="9" hidden="1"/>
    <cellStyle name="已访问的超链接" xfId="154" builtinId="9" hidden="1"/>
    <cellStyle name="已访问的超链接" xfId="156" builtinId="9" hidden="1"/>
    <cellStyle name="已访问的超链接" xfId="159" builtinId="9" hidden="1"/>
    <cellStyle name="已访问的超链接" xfId="161" builtinId="9" hidden="1"/>
    <cellStyle name="已访问的超链接" xfId="163" builtinId="9" hidden="1"/>
    <cellStyle name="已访问的超链接" xfId="165" builtinId="9" hidden="1"/>
    <cellStyle name="已访问的超链接" xfId="167" builtinId="9" hidden="1"/>
    <cellStyle name="已访问的超链接" xfId="169" builtinId="9" hidden="1"/>
    <cellStyle name="已访问的超链接" xfId="171" builtinId="9" hidden="1"/>
    <cellStyle name="已访问的超链接" xfId="173" builtinId="9" hidden="1"/>
    <cellStyle name="已访问的超链接" xfId="175" builtinId="9" hidden="1"/>
    <cellStyle name="已访问的超链接" xfId="177" builtinId="9" hidden="1"/>
    <cellStyle name="已访问的超链接" xfId="179" builtinId="9" hidden="1"/>
    <cellStyle name="已访问的超链接" xfId="181" builtinId="9" hidden="1"/>
    <cellStyle name="已访问的超链接" xfId="183" builtinId="9" hidden="1"/>
    <cellStyle name="已访问的超链接" xfId="185" builtinId="9" hidden="1"/>
    <cellStyle name="已访问的超链接" xfId="187" builtinId="9" hidden="1"/>
    <cellStyle name="已访问的超链接" xfId="189" builtinId="9" hidden="1"/>
    <cellStyle name="已访问的超链接" xfId="192" builtinId="9" hidden="1"/>
    <cellStyle name="已访问的超链接" xfId="194" builtinId="9" hidden="1"/>
    <cellStyle name="已访问的超链接" xfId="196" builtinId="9" hidden="1"/>
    <cellStyle name="已访问的超链接" xfId="198" builtinId="9" hidden="1"/>
    <cellStyle name="已访问的超链接" xfId="200" builtinId="9" hidden="1"/>
    <cellStyle name="已访问的超链接" xfId="202" builtinId="9" hidden="1"/>
    <cellStyle name="已访问的超链接" xfId="204" builtinId="9" hidden="1"/>
    <cellStyle name="已访问的超链接" xfId="206" builtinId="9" hidden="1"/>
    <cellStyle name="已访问的超链接" xfId="208" builtinId="9" hidden="1"/>
    <cellStyle name="已访问的超链接" xfId="210" builtinId="9" hidden="1"/>
    <cellStyle name="已访问的超链接" xfId="212" builtinId="9" hidden="1"/>
    <cellStyle name="已访问的超链接" xfId="214" builtinId="9" hidden="1"/>
    <cellStyle name="已访问的超链接" xfId="216" builtinId="9" hidden="1"/>
    <cellStyle name="已访问的超链接" xfId="218" builtinId="9" hidden="1"/>
    <cellStyle name="已访问的超链接" xfId="220" builtinId="9" hidden="1"/>
    <cellStyle name="已访问的超链接" xfId="222" builtinId="9" hidden="1"/>
    <cellStyle name="已访问的超链接" xfId="224" builtinId="9" hidden="1"/>
    <cellStyle name="已访问的超链接" xfId="226" builtinId="9" hidden="1"/>
    <cellStyle name="已访问的超链接" xfId="228" builtinId="9" hidden="1"/>
    <cellStyle name="已访问的超链接" xfId="230" builtinId="9" hidden="1"/>
    <cellStyle name="已访问的超链接" xfId="232" builtinId="9" hidden="1"/>
    <cellStyle name="已访问的超链接" xfId="234" builtinId="9" hidden="1"/>
    <cellStyle name="已访问的超链接" xfId="236" builtinId="9" hidden="1"/>
    <cellStyle name="已访问的超链接" xfId="238" builtinId="9" hidden="1"/>
    <cellStyle name="已访问的超链接" xfId="240" builtinId="9" hidden="1"/>
    <cellStyle name="已访问的超链接" xfId="242" builtinId="9" hidden="1"/>
    <cellStyle name="已访问的超链接" xfId="244" builtinId="9" hidden="1"/>
    <cellStyle name="已访问的超链接" xfId="246" builtinId="9" hidden="1"/>
    <cellStyle name="已访问的超链接" xfId="248" builtinId="9" hidden="1"/>
    <cellStyle name="已访问的超链接" xfId="250" builtinId="9" hidden="1"/>
    <cellStyle name="已访问的超链接" xfId="252" builtinId="9" hidden="1"/>
    <cellStyle name="已访问的超链接" xfId="254" builtinId="9" hidden="1"/>
    <cellStyle name="已访问的超链接" xfId="256" builtinId="9" hidden="1"/>
    <cellStyle name="已访问的超链接" xfId="258" builtinId="9" hidden="1"/>
    <cellStyle name="已访问的超链接" xfId="260" builtinId="9" hidden="1"/>
    <cellStyle name="已访问的超链接" xfId="262" builtinId="9" hidden="1"/>
    <cellStyle name="已访问的超链接" xfId="264" builtinId="9" hidden="1"/>
    <cellStyle name="已访问的超链接" xfId="266" builtinId="9" hidden="1"/>
    <cellStyle name="已访问的超链接" xfId="268" builtinId="9" hidden="1"/>
    <cellStyle name="已访问的超链接" xfId="270" builtinId="9" hidden="1"/>
    <cellStyle name="已访问的超链接" xfId="272" builtinId="9" hidden="1"/>
    <cellStyle name="已访问的超链接" xfId="274" builtinId="9" hidden="1"/>
    <cellStyle name="已访问的超链接" xfId="276" builtinId="9" hidden="1"/>
    <cellStyle name="已访问的超链接" xfId="278" builtinId="9" hidden="1"/>
    <cellStyle name="已访问的超链接" xfId="280" builtinId="9" hidden="1"/>
    <cellStyle name="已访问的超链接" xfId="282" builtinId="9" hidden="1"/>
    <cellStyle name="已访问的超链接" xfId="285" builtinId="9" hidden="1"/>
    <cellStyle name="已访问的超链接" xfId="287" builtinId="9" hidden="1"/>
    <cellStyle name="已访问的超链接" xfId="289" builtinId="9" hidden="1"/>
    <cellStyle name="已访问的超链接" xfId="291" builtinId="9" hidden="1"/>
    <cellStyle name="已访问的超链接" xfId="293" builtinId="9" hidden="1"/>
    <cellStyle name="已访问的超链接" xfId="295" builtinId="9" hidden="1"/>
    <cellStyle name="已访问的超链接" xfId="297" builtinId="9" hidden="1"/>
    <cellStyle name="已访问的超链接" xfId="300" builtinId="9" hidden="1"/>
    <cellStyle name="已访问的超链接" xfId="302" builtinId="9" hidden="1"/>
    <cellStyle name="已访问的超链接" xfId="304" builtinId="9" hidden="1"/>
    <cellStyle name="已访问的超链接" xfId="306" builtinId="9" hidden="1"/>
    <cellStyle name="已访问的超链接" xfId="308" builtinId="9" hidden="1"/>
    <cellStyle name="已访问的超链接" xfId="310" builtinId="9" hidden="1"/>
    <cellStyle name="已访问的超链接" xfId="312" builtinId="9" hidden="1"/>
    <cellStyle name="已访问的超链接" xfId="314" builtinId="9" hidden="1"/>
    <cellStyle name="已访问的超链接" xfId="316" builtinId="9" hidden="1"/>
    <cellStyle name="已访问的超链接" xfId="318" builtinId="9" hidden="1"/>
    <cellStyle name="已访问的超链接" xfId="320" builtinId="9" hidden="1"/>
    <cellStyle name="已访问的超链接" xfId="322" builtinId="9" hidden="1"/>
    <cellStyle name="已访问的超链接" xfId="324" builtinId="9" hidden="1"/>
    <cellStyle name="已访问的超链接" xfId="326" builtinId="9" hidden="1"/>
    <cellStyle name="已访问的超链接" xfId="328" builtinId="9" hidden="1"/>
    <cellStyle name="已访问的超链接" xfId="330" builtinId="9" hidden="1"/>
    <cellStyle name="已访问的超链接" xfId="332" builtinId="9" hidden="1"/>
    <cellStyle name="已访问的超链接" xfId="334" builtinId="9" hidden="1"/>
    <cellStyle name="已访问的超链接" xfId="336" builtinId="9" hidden="1"/>
    <cellStyle name="已访问的超链接" xfId="338" builtinId="9" hidden="1"/>
    <cellStyle name="已访问的超链接" xfId="340" builtinId="9" hidden="1"/>
    <cellStyle name="已访问的超链接" xfId="342" builtinId="9" hidden="1"/>
    <cellStyle name="已访问的超链接" xfId="344" builtinId="9" hidden="1"/>
    <cellStyle name="已访问的超链接" xfId="346" builtinId="9" hidden="1"/>
    <cellStyle name="已访问的超链接" xfId="348" builtinId="9" hidden="1"/>
    <cellStyle name="已访问的超链接" xfId="350" builtinId="9" hidden="1"/>
    <cellStyle name="已访问的超链接" xfId="352" builtinId="9" hidden="1"/>
    <cellStyle name="已访问的超链接" xfId="354" builtinId="9" hidden="1"/>
    <cellStyle name="已访问的超链接" xfId="356" builtinId="9" hidden="1"/>
    <cellStyle name="已访问的超链接" xfId="358" builtinId="9" hidden="1"/>
    <cellStyle name="已访问的超链接" xfId="360" builtinId="9" hidden="1"/>
    <cellStyle name="已访问的超链接" xfId="362" builtinId="9" hidden="1"/>
    <cellStyle name="已访问的超链接" xfId="364" builtinId="9" hidden="1"/>
    <cellStyle name="已访问的超链接" xfId="366" builtinId="9" hidden="1"/>
    <cellStyle name="已访问的超链接" xfId="368" builtinId="9" hidden="1"/>
    <cellStyle name="已访问的超链接" xfId="370" builtinId="9" hidden="1"/>
    <cellStyle name="已访问的超链接" xfId="372" builtinId="9" hidden="1"/>
    <cellStyle name="常规" xfId="0" builtinId="0"/>
    <cellStyle name="常规 12" xfId="157"/>
    <cellStyle name="常规 2" xfId="1"/>
    <cellStyle name="常规 25" xfId="283"/>
    <cellStyle name="常规 3" xfId="190"/>
    <cellStyle name="常规 4" xfId="144"/>
    <cellStyle name="超链接" xfId="2" builtinId="8" hidden="1"/>
    <cellStyle name="超链接" xfId="4" builtinId="8" hidden="1"/>
    <cellStyle name="超链接" xfId="6" builtinId="8" hidden="1"/>
    <cellStyle name="超链接" xfId="8" builtinId="8" hidden="1"/>
    <cellStyle name="超链接" xfId="10" builtinId="8" hidden="1"/>
    <cellStyle name="超链接" xfId="12" builtinId="8" hidden="1"/>
    <cellStyle name="超链接" xfId="14" builtinId="8" hidden="1"/>
    <cellStyle name="超链接" xfId="16" builtinId="8" hidden="1"/>
    <cellStyle name="超链接" xfId="18" builtinId="8" hidden="1"/>
    <cellStyle name="超链接" xfId="20" builtinId="8" hidden="1"/>
    <cellStyle name="超链接" xfId="22" builtinId="8" hidden="1"/>
    <cellStyle name="超链接" xfId="24" builtinId="8" hidden="1"/>
    <cellStyle name="超链接" xfId="26" builtinId="8" hidden="1"/>
    <cellStyle name="超链接" xfId="28" builtinId="8" hidden="1"/>
    <cellStyle name="超链接" xfId="30" builtinId="8" hidden="1"/>
    <cellStyle name="超链接" xfId="32" builtinId="8" hidden="1"/>
    <cellStyle name="超链接" xfId="34" builtinId="8" hidden="1"/>
    <cellStyle name="超链接" xfId="36" builtinId="8" hidden="1"/>
    <cellStyle name="超链接" xfId="38" builtinId="8" hidden="1"/>
    <cellStyle name="超链接" xfId="40" builtinId="8" hidden="1"/>
    <cellStyle name="超链接" xfId="42" builtinId="8" hidden="1"/>
    <cellStyle name="超链接" xfId="44" builtinId="8" hidden="1"/>
    <cellStyle name="超链接" xfId="46" builtinId="8" hidden="1"/>
    <cellStyle name="超链接" xfId="48" builtinId="8" hidden="1"/>
    <cellStyle name="超链接" xfId="50" builtinId="8" hidden="1"/>
    <cellStyle name="超链接" xfId="52" builtinId="8" hidden="1"/>
    <cellStyle name="超链接" xfId="54" builtinId="8" hidden="1"/>
    <cellStyle name="超链接" xfId="56" builtinId="8" hidden="1"/>
    <cellStyle name="超链接" xfId="58" builtinId="8" hidden="1"/>
    <cellStyle name="超链接" xfId="60" builtinId="8" hidden="1"/>
    <cellStyle name="超链接" xfId="62" builtinId="8" hidden="1"/>
    <cellStyle name="超链接" xfId="64" builtinId="8" hidden="1"/>
    <cellStyle name="超链接" xfId="66" builtinId="8" hidden="1"/>
    <cellStyle name="超链接" xfId="68" builtinId="8" hidden="1"/>
    <cellStyle name="超链接" xfId="70" builtinId="8" hidden="1"/>
    <cellStyle name="超链接" xfId="72" builtinId="8" hidden="1"/>
    <cellStyle name="超链接" xfId="74" builtinId="8" hidden="1"/>
    <cellStyle name="超链接" xfId="76" builtinId="8" hidden="1"/>
    <cellStyle name="超链接" xfId="78" builtinId="8" hidden="1"/>
    <cellStyle name="超链接" xfId="80" builtinId="8" hidden="1"/>
    <cellStyle name="超链接" xfId="82" builtinId="8" hidden="1"/>
    <cellStyle name="超链接" xfId="84" builtinId="8" hidden="1"/>
    <cellStyle name="超链接" xfId="86" builtinId="8" hidden="1"/>
    <cellStyle name="超链接" xfId="88" builtinId="8" hidden="1"/>
    <cellStyle name="超链接" xfId="90" builtinId="8" hidden="1"/>
    <cellStyle name="超链接" xfId="92" builtinId="8" hidden="1"/>
    <cellStyle name="超链接" xfId="94" builtinId="8" hidden="1"/>
    <cellStyle name="超链接" xfId="96" builtinId="8" hidden="1"/>
    <cellStyle name="超链接" xfId="98" builtinId="8" hidden="1"/>
    <cellStyle name="超链接" xfId="100" builtinId="8" hidden="1"/>
    <cellStyle name="超链接" xfId="102" builtinId="8" hidden="1"/>
    <cellStyle name="超链接" xfId="104" builtinId="8" hidden="1"/>
    <cellStyle name="超链接" xfId="106" builtinId="8" hidden="1"/>
    <cellStyle name="超链接" xfId="108" builtinId="8" hidden="1"/>
    <cellStyle name="超链接" xfId="110" builtinId="8" hidden="1"/>
    <cellStyle name="超链接" xfId="112" builtinId="8" hidden="1"/>
    <cellStyle name="超链接" xfId="114" builtinId="8" hidden="1"/>
    <cellStyle name="超链接" xfId="116" builtinId="8" hidden="1"/>
    <cellStyle name="超链接" xfId="118" builtinId="8" hidden="1"/>
    <cellStyle name="超链接" xfId="120" builtinId="8" hidden="1"/>
    <cellStyle name="超链接" xfId="122" builtinId="8" hidden="1"/>
    <cellStyle name="超链接" xfId="124" builtinId="8" hidden="1"/>
    <cellStyle name="超链接" xfId="126" builtinId="8" hidden="1"/>
    <cellStyle name="超链接" xfId="128" builtinId="8" hidden="1"/>
    <cellStyle name="超链接" xfId="130" builtinId="8" hidden="1"/>
    <cellStyle name="超链接" xfId="132" builtinId="8" hidden="1"/>
    <cellStyle name="超链接" xfId="134" builtinId="8" hidden="1"/>
    <cellStyle name="超链接" xfId="136" builtinId="8" hidden="1"/>
    <cellStyle name="超链接" xfId="138" builtinId="8" hidden="1"/>
    <cellStyle name="超链接" xfId="140" builtinId="8" hidden="1"/>
    <cellStyle name="超链接" xfId="142" builtinId="8" hidden="1"/>
    <cellStyle name="超链接" xfId="145" builtinId="8" hidden="1"/>
    <cellStyle name="超链接" xfId="147" builtinId="8" hidden="1"/>
    <cellStyle name="超链接" xfId="149" builtinId="8" hidden="1"/>
    <cellStyle name="超链接" xfId="151" builtinId="8" hidden="1"/>
    <cellStyle name="超链接" xfId="153" builtinId="8" hidden="1"/>
    <cellStyle name="超链接" xfId="155" builtinId="8" hidden="1"/>
    <cellStyle name="超链接" xfId="158" builtinId="8" hidden="1"/>
    <cellStyle name="超链接" xfId="160" builtinId="8" hidden="1"/>
    <cellStyle name="超链接" xfId="162" builtinId="8" hidden="1"/>
    <cellStyle name="超链接" xfId="164" builtinId="8" hidden="1"/>
    <cellStyle name="超链接" xfId="166" builtinId="8" hidden="1"/>
    <cellStyle name="超链接" xfId="168" builtinId="8" hidden="1"/>
    <cellStyle name="超链接" xfId="170" builtinId="8" hidden="1"/>
    <cellStyle name="超链接" xfId="172" builtinId="8" hidden="1"/>
    <cellStyle name="超链接" xfId="174" builtinId="8" hidden="1"/>
    <cellStyle name="超链接" xfId="176" builtinId="8" hidden="1"/>
    <cellStyle name="超链接" xfId="178" builtinId="8" hidden="1"/>
    <cellStyle name="超链接" xfId="180" builtinId="8" hidden="1"/>
    <cellStyle name="超链接" xfId="182" builtinId="8" hidden="1"/>
    <cellStyle name="超链接" xfId="184" builtinId="8" hidden="1"/>
    <cellStyle name="超链接" xfId="186" builtinId="8" hidden="1"/>
    <cellStyle name="超链接" xfId="188" builtinId="8" hidden="1"/>
    <cellStyle name="超链接" xfId="191" builtinId="8" hidden="1"/>
    <cellStyle name="超链接" xfId="193" builtinId="8" hidden="1"/>
    <cellStyle name="超链接" xfId="195" builtinId="8" hidden="1"/>
    <cellStyle name="超链接" xfId="197" builtinId="8" hidden="1"/>
    <cellStyle name="超链接" xfId="199" builtinId="8" hidden="1"/>
    <cellStyle name="超链接" xfId="201" builtinId="8" hidden="1"/>
    <cellStyle name="超链接" xfId="203" builtinId="8" hidden="1"/>
    <cellStyle name="超链接" xfId="205" builtinId="8" hidden="1"/>
    <cellStyle name="超链接" xfId="207" builtinId="8" hidden="1"/>
    <cellStyle name="超链接" xfId="209" builtinId="8" hidden="1"/>
    <cellStyle name="超链接" xfId="211" builtinId="8" hidden="1"/>
    <cellStyle name="超链接" xfId="213" builtinId="8" hidden="1"/>
    <cellStyle name="超链接" xfId="215" builtinId="8" hidden="1"/>
    <cellStyle name="超链接" xfId="217" builtinId="8" hidden="1"/>
    <cellStyle name="超链接" xfId="219" builtinId="8" hidden="1"/>
    <cellStyle name="超链接" xfId="221" builtinId="8" hidden="1"/>
    <cellStyle name="超链接" xfId="223" builtinId="8" hidden="1"/>
    <cellStyle name="超链接" xfId="225" builtinId="8" hidden="1"/>
    <cellStyle name="超链接" xfId="227" builtinId="8" hidden="1"/>
    <cellStyle name="超链接" xfId="229" builtinId="8" hidden="1"/>
    <cellStyle name="超链接" xfId="231" builtinId="8" hidden="1"/>
    <cellStyle name="超链接" xfId="233" builtinId="8" hidden="1"/>
    <cellStyle name="超链接" xfId="235" builtinId="8" hidden="1"/>
    <cellStyle name="超链接" xfId="237" builtinId="8" hidden="1"/>
    <cellStyle name="超链接" xfId="239" builtinId="8" hidden="1"/>
    <cellStyle name="超链接" xfId="241" builtinId="8" hidden="1"/>
    <cellStyle name="超链接" xfId="243" builtinId="8" hidden="1"/>
    <cellStyle name="超链接" xfId="245" builtinId="8" hidden="1"/>
    <cellStyle name="超链接" xfId="247" builtinId="8" hidden="1"/>
    <cellStyle name="超链接" xfId="249" builtinId="8" hidden="1"/>
    <cellStyle name="超链接" xfId="251" builtinId="8" hidden="1"/>
    <cellStyle name="超链接" xfId="253" builtinId="8" hidden="1"/>
    <cellStyle name="超链接" xfId="255" builtinId="8" hidden="1"/>
    <cellStyle name="超链接" xfId="257" builtinId="8" hidden="1"/>
    <cellStyle name="超链接" xfId="259" builtinId="8" hidden="1"/>
    <cellStyle name="超链接" xfId="261" builtinId="8" hidden="1"/>
    <cellStyle name="超链接" xfId="263" builtinId="8" hidden="1"/>
    <cellStyle name="超链接" xfId="265" builtinId="8" hidden="1"/>
    <cellStyle name="超链接" xfId="267" builtinId="8" hidden="1"/>
    <cellStyle name="超链接" xfId="269" builtinId="8" hidden="1"/>
    <cellStyle name="超链接" xfId="271" builtinId="8" hidden="1"/>
    <cellStyle name="超链接" xfId="273" builtinId="8" hidden="1"/>
    <cellStyle name="超链接" xfId="275" builtinId="8" hidden="1"/>
    <cellStyle name="超链接" xfId="277" builtinId="8" hidden="1"/>
    <cellStyle name="超链接" xfId="279" builtinId="8" hidden="1"/>
    <cellStyle name="超链接" xfId="281" builtinId="8" hidden="1"/>
    <cellStyle name="超链接" xfId="284" builtinId="8" hidden="1"/>
    <cellStyle name="超链接" xfId="286" builtinId="8" hidden="1"/>
    <cellStyle name="超链接" xfId="288" builtinId="8" hidden="1"/>
    <cellStyle name="超链接" xfId="290" builtinId="8" hidden="1"/>
    <cellStyle name="超链接" xfId="292" builtinId="8" hidden="1"/>
    <cellStyle name="超链接" xfId="294" builtinId="8" hidden="1"/>
    <cellStyle name="超链接" xfId="296" builtinId="8" hidden="1"/>
    <cellStyle name="超链接" xfId="299" builtinId="8" hidden="1"/>
    <cellStyle name="超链接" xfId="301" builtinId="8" hidden="1"/>
    <cellStyle name="超链接" xfId="303" builtinId="8" hidden="1"/>
    <cellStyle name="超链接" xfId="305" builtinId="8" hidden="1"/>
    <cellStyle name="超链接" xfId="307" builtinId="8" hidden="1"/>
    <cellStyle name="超链接" xfId="309" builtinId="8" hidden="1"/>
    <cellStyle name="超链接" xfId="311" builtinId="8" hidden="1"/>
    <cellStyle name="超链接" xfId="313" builtinId="8" hidden="1"/>
    <cellStyle name="超链接" xfId="315" builtinId="8" hidden="1"/>
    <cellStyle name="超链接" xfId="317" builtinId="8" hidden="1"/>
    <cellStyle name="超链接" xfId="319" builtinId="8" hidden="1"/>
    <cellStyle name="超链接" xfId="321" builtinId="8" hidden="1"/>
    <cellStyle name="超链接" xfId="323" builtinId="8" hidden="1"/>
    <cellStyle name="超链接" xfId="325" builtinId="8" hidden="1"/>
    <cellStyle name="超链接" xfId="327" builtinId="8" hidden="1"/>
    <cellStyle name="超链接" xfId="329" builtinId="8" hidden="1"/>
    <cellStyle name="超链接" xfId="331" builtinId="8" hidden="1"/>
    <cellStyle name="超链接" xfId="333" builtinId="8" hidden="1"/>
    <cellStyle name="超链接" xfId="335" builtinId="8" hidden="1"/>
    <cellStyle name="超链接" xfId="337" builtinId="8" hidden="1"/>
    <cellStyle name="超链接" xfId="339" builtinId="8" hidden="1"/>
    <cellStyle name="超链接" xfId="341" builtinId="8" hidden="1"/>
    <cellStyle name="超链接" xfId="343" builtinId="8" hidden="1"/>
    <cellStyle name="超链接" xfId="345" builtinId="8" hidden="1"/>
    <cellStyle name="超链接" xfId="347" builtinId="8" hidden="1"/>
    <cellStyle name="超链接" xfId="349" builtinId="8" hidden="1"/>
    <cellStyle name="超链接" xfId="351" builtinId="8" hidden="1"/>
    <cellStyle name="超链接" xfId="353" builtinId="8" hidden="1"/>
    <cellStyle name="超链接" xfId="355" builtinId="8" hidden="1"/>
    <cellStyle name="超链接" xfId="357" builtinId="8" hidden="1"/>
    <cellStyle name="超链接" xfId="359" builtinId="8" hidden="1"/>
    <cellStyle name="超链接" xfId="361" builtinId="8" hidden="1"/>
    <cellStyle name="超链接" xfId="363" builtinId="8" hidden="1"/>
    <cellStyle name="超链接" xfId="365" builtinId="8" hidden="1"/>
    <cellStyle name="超链接" xfId="367" builtinId="8" hidden="1"/>
    <cellStyle name="超链接" xfId="369" builtinId="8" hidden="1"/>
    <cellStyle name="超链接" xfId="371" builtinId="8" hidden="1"/>
  </cellStyles>
  <dxfs count="183">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indexed="60"/>
      </font>
      <fill>
        <patternFill>
          <fgColor indexed="10"/>
          <bgColor indexed="29"/>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ont>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9" defaultPivotStyle="PivotStyleMedium4"/>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9"/>
  <sheetViews>
    <sheetView topLeftCell="A80" zoomScale="130" zoomScaleNormal="130" zoomScalePageLayoutView="130" workbookViewId="0">
      <selection activeCell="J108" sqref="J108"/>
    </sheetView>
  </sheetViews>
  <sheetFormatPr baseColWidth="10" defaultColWidth="8.7109375" defaultRowHeight="18" x14ac:dyDescent="0.25"/>
  <cols>
    <col min="1" max="1" width="4.28515625" style="2" customWidth="1"/>
    <col min="2" max="2" width="6.85546875" style="3" customWidth="1"/>
    <col min="3" max="3" width="6" style="3" customWidth="1"/>
    <col min="4" max="4" width="32.85546875" style="2" customWidth="1"/>
    <col min="5" max="5" width="5.7109375" style="2" bestFit="1" customWidth="1"/>
    <col min="6" max="6" width="8.7109375" style="2"/>
    <col min="7" max="7" width="8.7109375" style="2" customWidth="1"/>
    <col min="8" max="8" width="16.7109375" style="2" customWidth="1"/>
    <col min="9" max="9" width="14.7109375" style="2" bestFit="1" customWidth="1"/>
    <col min="10" max="11" width="18" style="2" customWidth="1"/>
    <col min="12" max="12" width="19.140625" style="3" customWidth="1"/>
    <col min="13" max="13" width="17" style="2" customWidth="1"/>
    <col min="14" max="16384" width="8.7109375" style="2"/>
  </cols>
  <sheetData>
    <row r="1" spans="1:13" s="1" customFormat="1" x14ac:dyDescent="0.25">
      <c r="B1" s="1" t="s">
        <v>95</v>
      </c>
      <c r="F1" s="1" t="s">
        <v>32</v>
      </c>
      <c r="G1" s="65"/>
      <c r="H1" s="66"/>
      <c r="I1" s="65"/>
      <c r="L1" s="4"/>
    </row>
    <row r="2" spans="1:13" ht="48" x14ac:dyDescent="0.25">
      <c r="B2" s="5" t="s">
        <v>26</v>
      </c>
      <c r="C2" s="5" t="s">
        <v>94</v>
      </c>
      <c r="D2" s="43" t="s">
        <v>312</v>
      </c>
      <c r="F2" s="67"/>
      <c r="G2" s="5" t="s">
        <v>39</v>
      </c>
      <c r="H2" s="5" t="s">
        <v>207</v>
      </c>
      <c r="I2" s="67"/>
    </row>
    <row r="3" spans="1:13" ht="32" x14ac:dyDescent="0.25">
      <c r="C3" s="5" t="s">
        <v>85</v>
      </c>
      <c r="D3" s="43" t="s">
        <v>280</v>
      </c>
      <c r="F3" s="67"/>
      <c r="G3" s="5" t="s">
        <v>40</v>
      </c>
      <c r="H3" s="5" t="s">
        <v>52</v>
      </c>
      <c r="I3" s="67"/>
    </row>
    <row r="4" spans="1:13" ht="32" x14ac:dyDescent="0.25">
      <c r="C4" s="5" t="s">
        <v>66</v>
      </c>
      <c r="D4" s="43" t="s">
        <v>314</v>
      </c>
      <c r="F4" s="67"/>
      <c r="G4" s="5"/>
      <c r="H4" s="5"/>
      <c r="I4" s="67"/>
    </row>
    <row r="5" spans="1:13" x14ac:dyDescent="0.25">
      <c r="B5" s="5" t="s">
        <v>24</v>
      </c>
      <c r="C5" s="5" t="s">
        <v>27</v>
      </c>
      <c r="D5" s="43" t="s">
        <v>313</v>
      </c>
      <c r="F5" s="67"/>
      <c r="G5" s="5" t="s">
        <v>33</v>
      </c>
      <c r="H5" s="5" t="s">
        <v>275</v>
      </c>
      <c r="I5" s="67"/>
    </row>
    <row r="6" spans="1:13" x14ac:dyDescent="0.25">
      <c r="C6" s="5" t="s">
        <v>25</v>
      </c>
      <c r="D6" s="43"/>
      <c r="F6" s="67"/>
      <c r="G6" s="5" t="s">
        <v>41</v>
      </c>
      <c r="H6" s="5" t="s">
        <v>42</v>
      </c>
      <c r="I6" s="67"/>
    </row>
    <row r="7" spans="1:13" x14ac:dyDescent="0.25">
      <c r="B7" s="5"/>
      <c r="C7" s="5" t="s">
        <v>28</v>
      </c>
      <c r="D7" s="43" t="s">
        <v>204</v>
      </c>
      <c r="F7" s="68"/>
      <c r="G7" s="5" t="s">
        <v>34</v>
      </c>
      <c r="H7" s="5" t="s">
        <v>35</v>
      </c>
    </row>
    <row r="8" spans="1:13" x14ac:dyDescent="0.25">
      <c r="B8" s="5"/>
      <c r="C8" s="5" t="s">
        <v>29</v>
      </c>
      <c r="D8" s="43"/>
      <c r="F8" s="69"/>
      <c r="G8" s="5" t="s">
        <v>36</v>
      </c>
      <c r="H8" s="5" t="s">
        <v>37</v>
      </c>
    </row>
    <row r="9" spans="1:13" x14ac:dyDescent="0.25">
      <c r="B9" s="5" t="s">
        <v>30</v>
      </c>
      <c r="C9" s="5" t="s">
        <v>31</v>
      </c>
      <c r="D9" s="43"/>
      <c r="F9" s="68"/>
      <c r="G9" s="5" t="s">
        <v>38</v>
      </c>
      <c r="H9" s="5" t="s">
        <v>55</v>
      </c>
    </row>
    <row r="10" spans="1:13" x14ac:dyDescent="0.25">
      <c r="B10" s="5"/>
      <c r="C10" s="5" t="s">
        <v>222</v>
      </c>
      <c r="D10" s="43" t="s">
        <v>311</v>
      </c>
      <c r="F10" s="68"/>
      <c r="G10" s="5"/>
      <c r="H10" s="5"/>
    </row>
    <row r="11" spans="1:13" x14ac:dyDescent="0.25">
      <c r="B11" s="5"/>
      <c r="C11" s="5" t="s">
        <v>223</v>
      </c>
      <c r="D11" s="43"/>
      <c r="F11" s="68"/>
      <c r="G11" s="5"/>
      <c r="H11" s="5"/>
    </row>
    <row r="12" spans="1:13" x14ac:dyDescent="0.25">
      <c r="C12" s="5" t="s">
        <v>29</v>
      </c>
      <c r="D12" s="43"/>
      <c r="F12" s="69"/>
    </row>
    <row r="13" spans="1:13" x14ac:dyDescent="0.25">
      <c r="A13" s="6"/>
      <c r="B13" s="7"/>
      <c r="C13" s="7"/>
      <c r="D13" s="23"/>
      <c r="E13" s="6"/>
      <c r="F13" s="6"/>
      <c r="G13" s="6"/>
      <c r="H13" s="70" t="s">
        <v>329</v>
      </c>
      <c r="I13" s="70" t="s">
        <v>289</v>
      </c>
      <c r="J13" s="70" t="s">
        <v>290</v>
      </c>
      <c r="K13" s="70" t="s">
        <v>291</v>
      </c>
      <c r="L13" s="70" t="s">
        <v>292</v>
      </c>
      <c r="M13" s="70"/>
    </row>
    <row r="14" spans="1:13" s="3" customFormat="1" x14ac:dyDescent="0.25">
      <c r="A14" s="70" t="s">
        <v>7</v>
      </c>
      <c r="B14" s="70" t="s">
        <v>0</v>
      </c>
      <c r="C14" s="70" t="s">
        <v>1</v>
      </c>
      <c r="D14" s="70" t="s">
        <v>2</v>
      </c>
      <c r="E14" s="70" t="s">
        <v>3</v>
      </c>
      <c r="F14" s="70" t="s">
        <v>5</v>
      </c>
      <c r="G14" s="70" t="s">
        <v>4</v>
      </c>
      <c r="H14" s="71" t="s">
        <v>293</v>
      </c>
      <c r="I14" s="71" t="s">
        <v>294</v>
      </c>
      <c r="J14" s="71" t="s">
        <v>295</v>
      </c>
      <c r="K14" s="71" t="s">
        <v>296</v>
      </c>
      <c r="L14" s="71" t="s">
        <v>297</v>
      </c>
      <c r="M14" s="71" t="s">
        <v>8</v>
      </c>
    </row>
    <row r="15" spans="1:13" s="3" customFormat="1" x14ac:dyDescent="0.25">
      <c r="A15" s="8">
        <v>1</v>
      </c>
      <c r="B15" s="8" t="s">
        <v>6</v>
      </c>
      <c r="C15" s="8" t="s">
        <v>153</v>
      </c>
      <c r="D15" s="22" t="s">
        <v>480</v>
      </c>
      <c r="E15" s="8">
        <v>1</v>
      </c>
      <c r="F15" s="10" t="s">
        <v>83</v>
      </c>
      <c r="G15" s="8"/>
      <c r="H15" s="10" t="s">
        <v>481</v>
      </c>
      <c r="I15" s="10"/>
      <c r="J15" s="10"/>
      <c r="K15" s="10"/>
      <c r="L15" s="10"/>
      <c r="M15" s="10"/>
    </row>
    <row r="16" spans="1:13" s="3" customFormat="1" x14ac:dyDescent="0.25">
      <c r="A16" s="8">
        <v>2</v>
      </c>
      <c r="B16" s="8" t="s">
        <v>6</v>
      </c>
      <c r="C16" s="8" t="s">
        <v>153</v>
      </c>
      <c r="D16" s="22" t="s">
        <v>281</v>
      </c>
      <c r="E16" s="8">
        <v>1</v>
      </c>
      <c r="F16" s="10" t="s">
        <v>83</v>
      </c>
      <c r="G16" s="8"/>
      <c r="H16" s="10" t="s">
        <v>481</v>
      </c>
      <c r="I16" s="10"/>
      <c r="J16" s="10"/>
      <c r="K16" s="10"/>
      <c r="L16" s="10"/>
      <c r="M16" s="10"/>
    </row>
    <row r="17" spans="1:13" s="3" customFormat="1" x14ac:dyDescent="0.25">
      <c r="A17" s="8">
        <v>3</v>
      </c>
      <c r="B17" s="8" t="s">
        <v>73</v>
      </c>
      <c r="C17" s="8" t="s">
        <v>153</v>
      </c>
      <c r="D17" s="22" t="s">
        <v>283</v>
      </c>
      <c r="E17" s="8">
        <v>1</v>
      </c>
      <c r="F17" s="10" t="s">
        <v>83</v>
      </c>
      <c r="G17" s="8"/>
      <c r="H17" s="10" t="s">
        <v>602</v>
      </c>
      <c r="I17" s="10"/>
      <c r="K17" s="10"/>
      <c r="L17" s="10"/>
      <c r="M17" s="10"/>
    </row>
    <row r="18" spans="1:13" s="3" customFormat="1" x14ac:dyDescent="0.25">
      <c r="A18" s="8">
        <v>4</v>
      </c>
      <c r="B18" s="8" t="s">
        <v>70</v>
      </c>
      <c r="C18" s="8" t="s">
        <v>153</v>
      </c>
      <c r="D18" s="22" t="s">
        <v>615</v>
      </c>
      <c r="E18" s="8">
        <v>1</v>
      </c>
      <c r="F18" s="10" t="s">
        <v>83</v>
      </c>
      <c r="G18" s="8"/>
      <c r="H18" s="10" t="s">
        <v>607</v>
      </c>
      <c r="I18" s="10" t="s">
        <v>83</v>
      </c>
      <c r="K18" s="10"/>
      <c r="L18" s="10"/>
      <c r="M18" s="10"/>
    </row>
    <row r="19" spans="1:13" s="3" customFormat="1" x14ac:dyDescent="0.25">
      <c r="A19" s="8">
        <v>5</v>
      </c>
      <c r="B19" s="8" t="s">
        <v>6</v>
      </c>
      <c r="C19" s="8" t="s">
        <v>153</v>
      </c>
      <c r="D19" s="22" t="s">
        <v>303</v>
      </c>
      <c r="E19" s="8">
        <v>1</v>
      </c>
      <c r="F19" s="10" t="s">
        <v>304</v>
      </c>
      <c r="G19" s="8"/>
      <c r="H19" s="10" t="s">
        <v>372</v>
      </c>
      <c r="I19" s="10" t="s">
        <v>371</v>
      </c>
      <c r="J19" s="10"/>
      <c r="K19" s="10"/>
      <c r="L19" s="10"/>
      <c r="M19" s="10"/>
    </row>
    <row r="20" spans="1:13" s="3" customFormat="1" x14ac:dyDescent="0.25">
      <c r="A20" s="8">
        <v>6</v>
      </c>
      <c r="B20" s="8" t="s">
        <v>6</v>
      </c>
      <c r="C20" s="8" t="s">
        <v>216</v>
      </c>
      <c r="D20" s="22" t="s">
        <v>365</v>
      </c>
      <c r="E20" s="8">
        <v>1</v>
      </c>
      <c r="F20" s="10" t="s">
        <v>304</v>
      </c>
      <c r="G20" s="8"/>
      <c r="H20" s="10" t="s">
        <v>373</v>
      </c>
      <c r="I20" s="10" t="s">
        <v>371</v>
      </c>
      <c r="J20" s="10"/>
      <c r="K20" s="10"/>
      <c r="L20" s="10"/>
      <c r="M20" s="10"/>
    </row>
    <row r="21" spans="1:13" x14ac:dyDescent="0.25">
      <c r="A21" s="8">
        <v>7</v>
      </c>
      <c r="B21" s="10" t="s">
        <v>43</v>
      </c>
      <c r="C21" s="8" t="s">
        <v>122</v>
      </c>
      <c r="D21" s="22" t="s">
        <v>123</v>
      </c>
      <c r="E21" s="8">
        <v>1</v>
      </c>
      <c r="F21" s="10" t="s">
        <v>83</v>
      </c>
      <c r="G21" s="10"/>
      <c r="H21" s="10" t="s">
        <v>83</v>
      </c>
      <c r="I21" s="11"/>
      <c r="J21" s="26"/>
      <c r="K21" s="10"/>
      <c r="L21" s="10"/>
      <c r="M21" s="10"/>
    </row>
    <row r="22" spans="1:13" x14ac:dyDescent="0.25">
      <c r="A22" s="8">
        <v>8</v>
      </c>
      <c r="B22" s="10" t="s">
        <v>43</v>
      </c>
      <c r="C22" s="8" t="s">
        <v>205</v>
      </c>
      <c r="D22" s="22" t="s">
        <v>286</v>
      </c>
      <c r="E22" s="8">
        <v>1</v>
      </c>
      <c r="F22" s="10" t="s">
        <v>83</v>
      </c>
      <c r="G22" s="8"/>
      <c r="H22" s="10" t="s">
        <v>133</v>
      </c>
      <c r="I22" s="10" t="s">
        <v>83</v>
      </c>
      <c r="J22" s="10"/>
      <c r="K22" s="10"/>
      <c r="L22" s="10"/>
      <c r="M22" s="10"/>
    </row>
    <row r="23" spans="1:13" x14ac:dyDescent="0.25">
      <c r="A23" s="8">
        <v>9</v>
      </c>
      <c r="B23" s="8" t="s">
        <v>66</v>
      </c>
      <c r="C23" s="10" t="s">
        <v>309</v>
      </c>
      <c r="D23" s="22" t="s">
        <v>305</v>
      </c>
      <c r="E23" s="8">
        <v>1</v>
      </c>
      <c r="F23" s="10" t="s">
        <v>129</v>
      </c>
      <c r="G23" s="8"/>
      <c r="H23" s="10" t="s">
        <v>129</v>
      </c>
      <c r="I23" s="10"/>
      <c r="J23" s="10"/>
      <c r="K23" s="10"/>
      <c r="L23" s="10"/>
      <c r="M23" s="10"/>
    </row>
    <row r="24" spans="1:13" x14ac:dyDescent="0.25">
      <c r="A24" s="8">
        <v>10</v>
      </c>
      <c r="B24" s="10" t="s">
        <v>54</v>
      </c>
      <c r="C24" s="18" t="s">
        <v>124</v>
      </c>
      <c r="D24" s="9" t="s">
        <v>316</v>
      </c>
      <c r="E24" s="8">
        <v>1</v>
      </c>
      <c r="F24" s="10" t="s">
        <v>83</v>
      </c>
      <c r="G24" s="8"/>
      <c r="H24" s="18" t="s">
        <v>610</v>
      </c>
      <c r="I24" s="18" t="s">
        <v>481</v>
      </c>
      <c r="J24" s="18"/>
      <c r="K24" s="18"/>
      <c r="L24" s="18"/>
      <c r="M24" s="18"/>
    </row>
    <row r="25" spans="1:13" s="3" customFormat="1" x14ac:dyDescent="0.25">
      <c r="A25" s="8">
        <v>11</v>
      </c>
      <c r="B25" s="10" t="s">
        <v>43</v>
      </c>
      <c r="C25" s="10" t="s">
        <v>124</v>
      </c>
      <c r="D25" s="9" t="s">
        <v>315</v>
      </c>
      <c r="E25" s="8">
        <v>1</v>
      </c>
      <c r="F25" s="10" t="s">
        <v>83</v>
      </c>
      <c r="G25" s="8"/>
      <c r="H25" s="18" t="s">
        <v>610</v>
      </c>
      <c r="I25" s="18" t="s">
        <v>481</v>
      </c>
      <c r="J25" s="11"/>
      <c r="K25" s="18"/>
      <c r="L25" s="10"/>
      <c r="M25" s="10"/>
    </row>
    <row r="26" spans="1:13" x14ac:dyDescent="0.25">
      <c r="A26" s="8">
        <v>12</v>
      </c>
      <c r="B26" s="10" t="s">
        <v>54</v>
      </c>
      <c r="C26" s="18" t="s">
        <v>65</v>
      </c>
      <c r="D26" s="9" t="s">
        <v>318</v>
      </c>
      <c r="E26" s="8">
        <v>1</v>
      </c>
      <c r="F26" s="10" t="s">
        <v>83</v>
      </c>
      <c r="G26" s="8"/>
      <c r="H26" s="10"/>
      <c r="I26" s="18" t="s">
        <v>610</v>
      </c>
      <c r="J26" s="18" t="s">
        <v>481</v>
      </c>
      <c r="K26" s="18"/>
      <c r="L26" s="18"/>
      <c r="M26" s="18"/>
    </row>
    <row r="27" spans="1:13" x14ac:dyDescent="0.25">
      <c r="A27" s="8">
        <v>13</v>
      </c>
      <c r="B27" s="10" t="s">
        <v>43</v>
      </c>
      <c r="C27" s="8" t="s">
        <v>122</v>
      </c>
      <c r="D27" s="22" t="s">
        <v>158</v>
      </c>
      <c r="E27" s="8">
        <v>1</v>
      </c>
      <c r="F27" s="10" t="s">
        <v>83</v>
      </c>
      <c r="G27" s="8"/>
      <c r="H27" s="10" t="s">
        <v>335</v>
      </c>
      <c r="I27" s="10"/>
      <c r="J27" s="10" t="s">
        <v>9</v>
      </c>
      <c r="K27" s="10" t="s">
        <v>83</v>
      </c>
      <c r="L27" s="10"/>
      <c r="M27" s="10"/>
    </row>
    <row r="28" spans="1:13" x14ac:dyDescent="0.25">
      <c r="A28" s="8">
        <v>14</v>
      </c>
      <c r="B28" s="10" t="s">
        <v>200</v>
      </c>
      <c r="C28" s="8" t="s">
        <v>122</v>
      </c>
      <c r="D28" s="22" t="s">
        <v>370</v>
      </c>
      <c r="E28" s="8">
        <v>1</v>
      </c>
      <c r="F28" s="10" t="s">
        <v>83</v>
      </c>
      <c r="G28" s="8"/>
      <c r="H28" s="10"/>
      <c r="I28" s="10" t="s">
        <v>208</v>
      </c>
      <c r="J28" s="11"/>
      <c r="K28" s="10" t="s">
        <v>132</v>
      </c>
      <c r="L28" s="10" t="s">
        <v>83</v>
      </c>
      <c r="M28" s="10"/>
    </row>
    <row r="29" spans="1:13" x14ac:dyDescent="0.25">
      <c r="A29" s="8">
        <v>15</v>
      </c>
      <c r="B29" s="8" t="s">
        <v>66</v>
      </c>
      <c r="C29" s="10" t="s">
        <v>309</v>
      </c>
      <c r="D29" s="22" t="s">
        <v>603</v>
      </c>
      <c r="E29" s="8">
        <v>1</v>
      </c>
      <c r="F29" s="10" t="s">
        <v>129</v>
      </c>
      <c r="G29" s="8"/>
      <c r="H29" s="10" t="s">
        <v>601</v>
      </c>
      <c r="I29" s="10"/>
      <c r="J29" s="10"/>
      <c r="K29" s="10"/>
      <c r="L29" s="10"/>
      <c r="M29" s="10"/>
    </row>
    <row r="30" spans="1:13" x14ac:dyDescent="0.25">
      <c r="A30" s="8">
        <v>16</v>
      </c>
      <c r="B30" s="8" t="s">
        <v>66</v>
      </c>
      <c r="C30" s="10" t="s">
        <v>309</v>
      </c>
      <c r="D30" s="22" t="s">
        <v>604</v>
      </c>
      <c r="E30" s="8">
        <v>1</v>
      </c>
      <c r="F30" s="10" t="s">
        <v>129</v>
      </c>
      <c r="G30" s="8"/>
      <c r="H30" s="10"/>
      <c r="I30" s="10" t="s">
        <v>601</v>
      </c>
      <c r="J30" s="10"/>
      <c r="K30" s="10"/>
      <c r="L30" s="10"/>
      <c r="M30" s="10"/>
    </row>
    <row r="31" spans="1:13" s="3" customFormat="1" x14ac:dyDescent="0.25">
      <c r="A31" s="8">
        <v>17</v>
      </c>
      <c r="B31" s="10" t="s">
        <v>284</v>
      </c>
      <c r="C31" s="10" t="s">
        <v>159</v>
      </c>
      <c r="D31" s="9" t="s">
        <v>160</v>
      </c>
      <c r="E31" s="8">
        <v>1</v>
      </c>
      <c r="F31" s="10" t="s">
        <v>83</v>
      </c>
      <c r="G31" s="8"/>
      <c r="H31" s="8"/>
      <c r="I31" s="10"/>
      <c r="J31" s="8" t="s">
        <v>129</v>
      </c>
      <c r="K31" s="10" t="s">
        <v>298</v>
      </c>
      <c r="L31" s="11" t="s">
        <v>83</v>
      </c>
      <c r="M31" s="10"/>
    </row>
    <row r="32" spans="1:13" x14ac:dyDescent="0.25">
      <c r="A32" s="8">
        <v>18</v>
      </c>
      <c r="B32" s="10" t="s">
        <v>200</v>
      </c>
      <c r="C32" s="8" t="s">
        <v>205</v>
      </c>
      <c r="D32" s="22" t="s">
        <v>368</v>
      </c>
      <c r="E32" s="8">
        <v>1</v>
      </c>
      <c r="F32" s="10" t="s">
        <v>83</v>
      </c>
      <c r="G32" s="8"/>
      <c r="H32" s="10"/>
      <c r="I32" s="10" t="s">
        <v>271</v>
      </c>
      <c r="J32" s="10" t="s">
        <v>605</v>
      </c>
      <c r="K32" s="10" t="s">
        <v>9</v>
      </c>
      <c r="L32" s="10" t="s">
        <v>606</v>
      </c>
      <c r="M32" s="10"/>
    </row>
    <row r="33" spans="1:13" x14ac:dyDescent="0.25">
      <c r="A33" s="8">
        <v>19</v>
      </c>
      <c r="B33" s="8" t="s">
        <v>66</v>
      </c>
      <c r="C33" s="10" t="s">
        <v>309</v>
      </c>
      <c r="D33" s="22" t="s">
        <v>369</v>
      </c>
      <c r="E33" s="8">
        <v>1</v>
      </c>
      <c r="F33" s="10" t="s">
        <v>129</v>
      </c>
      <c r="G33" s="8"/>
      <c r="H33" s="10"/>
      <c r="I33" s="10" t="s">
        <v>129</v>
      </c>
      <c r="J33" s="10"/>
      <c r="K33" s="10"/>
      <c r="L33" s="10"/>
      <c r="M33" s="10"/>
    </row>
    <row r="34" spans="1:13" x14ac:dyDescent="0.25">
      <c r="A34" s="8">
        <v>20</v>
      </c>
      <c r="B34" s="10" t="s">
        <v>200</v>
      </c>
      <c r="C34" s="10" t="s">
        <v>84</v>
      </c>
      <c r="D34" s="22" t="s">
        <v>378</v>
      </c>
      <c r="E34" s="8">
        <v>1</v>
      </c>
      <c r="F34" s="10" t="s">
        <v>83</v>
      </c>
      <c r="G34" s="8"/>
      <c r="H34" s="10"/>
      <c r="I34" s="10"/>
      <c r="J34" s="10" t="s">
        <v>271</v>
      </c>
      <c r="K34" s="10" t="s">
        <v>607</v>
      </c>
      <c r="L34" s="10" t="s">
        <v>83</v>
      </c>
      <c r="M34" s="10"/>
    </row>
    <row r="35" spans="1:13" x14ac:dyDescent="0.25">
      <c r="A35" s="8">
        <v>21</v>
      </c>
      <c r="B35" s="8" t="s">
        <v>66</v>
      </c>
      <c r="C35" s="10" t="s">
        <v>71</v>
      </c>
      <c r="D35" s="22" t="s">
        <v>379</v>
      </c>
      <c r="E35" s="8">
        <v>1</v>
      </c>
      <c r="F35" s="10" t="s">
        <v>129</v>
      </c>
      <c r="G35" s="8"/>
      <c r="H35" s="10"/>
      <c r="I35" s="10"/>
      <c r="J35" s="10"/>
      <c r="K35" s="10" t="s">
        <v>129</v>
      </c>
      <c r="L35" s="10"/>
      <c r="M35" s="10"/>
    </row>
    <row r="36" spans="1:13" x14ac:dyDescent="0.25">
      <c r="A36" s="8">
        <v>22</v>
      </c>
      <c r="B36" s="10" t="s">
        <v>43</v>
      </c>
      <c r="C36" s="8" t="s">
        <v>203</v>
      </c>
      <c r="D36" s="23" t="s">
        <v>202</v>
      </c>
      <c r="E36" s="8">
        <v>1</v>
      </c>
      <c r="F36" s="8" t="s">
        <v>83</v>
      </c>
      <c r="G36" s="8"/>
      <c r="H36" s="10"/>
      <c r="I36" s="10" t="s">
        <v>83</v>
      </c>
      <c r="J36" s="10"/>
      <c r="K36" s="10"/>
      <c r="L36" s="10"/>
      <c r="M36" s="10"/>
    </row>
    <row r="37" spans="1:13" x14ac:dyDescent="0.25">
      <c r="A37" s="8">
        <v>23</v>
      </c>
      <c r="B37" s="10" t="s">
        <v>200</v>
      </c>
      <c r="C37" s="8" t="s">
        <v>212</v>
      </c>
      <c r="D37" s="22" t="s">
        <v>300</v>
      </c>
      <c r="E37" s="8">
        <v>1</v>
      </c>
      <c r="F37" s="10" t="s">
        <v>83</v>
      </c>
      <c r="G37" s="8"/>
      <c r="H37" s="10" t="s">
        <v>133</v>
      </c>
      <c r="I37" s="10"/>
      <c r="J37" s="10" t="s">
        <v>299</v>
      </c>
      <c r="K37" s="10"/>
      <c r="L37" s="10"/>
      <c r="M37" s="10"/>
    </row>
    <row r="38" spans="1:13" x14ac:dyDescent="0.25">
      <c r="A38" s="8">
        <v>24</v>
      </c>
      <c r="B38" s="10" t="s">
        <v>6</v>
      </c>
      <c r="C38" s="8" t="s">
        <v>212</v>
      </c>
      <c r="D38" s="22" t="s">
        <v>301</v>
      </c>
      <c r="E38" s="8">
        <v>1</v>
      </c>
      <c r="F38" s="10" t="s">
        <v>83</v>
      </c>
      <c r="G38" s="8"/>
      <c r="H38" s="10"/>
      <c r="I38" s="10" t="s">
        <v>133</v>
      </c>
      <c r="J38" s="10"/>
      <c r="K38" s="10" t="s">
        <v>83</v>
      </c>
      <c r="L38" s="10"/>
      <c r="M38" s="10"/>
    </row>
    <row r="39" spans="1:13" x14ac:dyDescent="0.25">
      <c r="A39" s="8">
        <v>25</v>
      </c>
      <c r="B39" s="10" t="s">
        <v>6</v>
      </c>
      <c r="C39" s="8" t="s">
        <v>212</v>
      </c>
      <c r="D39" s="22" t="s">
        <v>302</v>
      </c>
      <c r="E39" s="8">
        <v>1</v>
      </c>
      <c r="F39" s="10" t="s">
        <v>83</v>
      </c>
      <c r="G39" s="8"/>
      <c r="H39" s="10" t="s">
        <v>133</v>
      </c>
      <c r="I39" s="10"/>
      <c r="J39" s="10" t="s">
        <v>83</v>
      </c>
      <c r="K39" s="10"/>
      <c r="L39" s="10"/>
      <c r="M39" s="10"/>
    </row>
    <row r="40" spans="1:13" x14ac:dyDescent="0.25">
      <c r="A40" s="8">
        <v>26</v>
      </c>
      <c r="B40" s="8" t="s">
        <v>66</v>
      </c>
      <c r="C40" s="10" t="s">
        <v>309</v>
      </c>
      <c r="D40" s="22" t="s">
        <v>306</v>
      </c>
      <c r="E40" s="8">
        <v>1</v>
      </c>
      <c r="F40" s="10" t="s">
        <v>129</v>
      </c>
      <c r="G40" s="8"/>
      <c r="H40" s="98" t="s">
        <v>129</v>
      </c>
      <c r="I40" s="10"/>
      <c r="J40" s="10"/>
      <c r="K40" s="10"/>
      <c r="L40" s="10"/>
      <c r="M40" s="10"/>
    </row>
    <row r="41" spans="1:13" x14ac:dyDescent="0.25">
      <c r="A41" s="8">
        <v>27</v>
      </c>
      <c r="B41" s="10" t="s">
        <v>209</v>
      </c>
      <c r="C41" s="8" t="s">
        <v>210</v>
      </c>
      <c r="D41" s="23" t="s">
        <v>287</v>
      </c>
      <c r="E41" s="8">
        <v>1</v>
      </c>
      <c r="F41" s="8" t="s">
        <v>83</v>
      </c>
      <c r="G41" s="10"/>
      <c r="H41" s="10" t="s">
        <v>197</v>
      </c>
      <c r="I41" s="10"/>
      <c r="J41" s="10" t="s">
        <v>133</v>
      </c>
      <c r="K41" s="10" t="s">
        <v>198</v>
      </c>
      <c r="L41" s="10"/>
      <c r="M41" s="10"/>
    </row>
    <row r="42" spans="1:13" x14ac:dyDescent="0.25">
      <c r="A42" s="8">
        <v>28</v>
      </c>
      <c r="B42" s="8" t="s">
        <v>66</v>
      </c>
      <c r="C42" s="10" t="s">
        <v>309</v>
      </c>
      <c r="D42" s="23" t="s">
        <v>307</v>
      </c>
      <c r="E42" s="8">
        <v>1</v>
      </c>
      <c r="F42" s="10" t="s">
        <v>129</v>
      </c>
      <c r="G42" s="10"/>
      <c r="H42" s="10"/>
      <c r="I42" s="10"/>
      <c r="J42" s="10" t="s">
        <v>601</v>
      </c>
      <c r="K42" s="10"/>
      <c r="L42" s="10"/>
      <c r="M42" s="10"/>
    </row>
    <row r="43" spans="1:13" x14ac:dyDescent="0.25">
      <c r="A43" s="8">
        <v>29</v>
      </c>
      <c r="B43" s="10" t="s">
        <v>6</v>
      </c>
      <c r="C43" s="10" t="s">
        <v>154</v>
      </c>
      <c r="D43" s="9" t="s">
        <v>288</v>
      </c>
      <c r="E43" s="8">
        <v>1</v>
      </c>
      <c r="F43" s="10" t="s">
        <v>83</v>
      </c>
      <c r="G43" s="10"/>
      <c r="H43" s="10"/>
      <c r="I43" s="10" t="s">
        <v>69</v>
      </c>
      <c r="J43" s="10" t="s">
        <v>130</v>
      </c>
      <c r="K43" s="10" t="s">
        <v>133</v>
      </c>
      <c r="L43" s="10" t="s">
        <v>198</v>
      </c>
      <c r="M43" s="10"/>
    </row>
    <row r="44" spans="1:13" s="3" customFormat="1" x14ac:dyDescent="0.25">
      <c r="A44" s="8">
        <v>30</v>
      </c>
      <c r="B44" s="8" t="s">
        <v>66</v>
      </c>
      <c r="C44" s="10" t="s">
        <v>309</v>
      </c>
      <c r="D44" s="22" t="s">
        <v>308</v>
      </c>
      <c r="E44" s="8">
        <v>1</v>
      </c>
      <c r="F44" s="10" t="s">
        <v>129</v>
      </c>
      <c r="G44" s="8"/>
      <c r="H44" s="10"/>
      <c r="J44" s="10" t="s">
        <v>129</v>
      </c>
      <c r="K44" s="10"/>
      <c r="L44" s="10"/>
      <c r="M44" s="10"/>
    </row>
    <row r="45" spans="1:13" s="3" customFormat="1" x14ac:dyDescent="0.25">
      <c r="A45" s="8">
        <v>31</v>
      </c>
      <c r="B45" s="8" t="s">
        <v>218</v>
      </c>
      <c r="C45" s="8" t="s">
        <v>65</v>
      </c>
      <c r="D45" s="22" t="s">
        <v>614</v>
      </c>
      <c r="E45" s="8">
        <v>1</v>
      </c>
      <c r="F45" s="10" t="s">
        <v>310</v>
      </c>
      <c r="G45" s="8"/>
      <c r="H45" s="10" t="s">
        <v>130</v>
      </c>
      <c r="I45" s="10"/>
      <c r="J45" s="10" t="s">
        <v>608</v>
      </c>
      <c r="K45" s="10" t="s">
        <v>609</v>
      </c>
      <c r="L45" s="10" t="s">
        <v>83</v>
      </c>
      <c r="M45" s="10"/>
    </row>
    <row r="46" spans="1:13" x14ac:dyDescent="0.25">
      <c r="A46" s="8">
        <v>32</v>
      </c>
      <c r="B46" s="8" t="s">
        <v>218</v>
      </c>
      <c r="C46" s="8" t="s">
        <v>65</v>
      </c>
      <c r="D46" s="23" t="s">
        <v>638</v>
      </c>
      <c r="E46" s="8">
        <v>2</v>
      </c>
      <c r="F46" s="10" t="s">
        <v>310</v>
      </c>
      <c r="G46" s="10"/>
      <c r="H46" s="10"/>
      <c r="I46" s="10"/>
      <c r="J46" s="11"/>
      <c r="K46" s="10" t="s">
        <v>640</v>
      </c>
      <c r="L46" s="11" t="s">
        <v>310</v>
      </c>
      <c r="M46" s="10"/>
    </row>
    <row r="47" spans="1:13" x14ac:dyDescent="0.25">
      <c r="A47" s="8">
        <v>33</v>
      </c>
      <c r="B47" s="10" t="s">
        <v>218</v>
      </c>
      <c r="C47" s="8" t="s">
        <v>84</v>
      </c>
      <c r="D47" s="23" t="s">
        <v>277</v>
      </c>
      <c r="E47" s="8">
        <v>1</v>
      </c>
      <c r="F47" s="10" t="s">
        <v>299</v>
      </c>
      <c r="G47" s="10"/>
      <c r="H47" s="10"/>
      <c r="I47" s="10"/>
      <c r="J47" s="10"/>
      <c r="K47" s="11" t="s">
        <v>214</v>
      </c>
      <c r="L47" s="10" t="s">
        <v>83</v>
      </c>
      <c r="M47" s="10"/>
    </row>
    <row r="48" spans="1:13" x14ac:dyDescent="0.25">
      <c r="A48" s="8">
        <v>34</v>
      </c>
      <c r="B48" s="10" t="s">
        <v>217</v>
      </c>
      <c r="C48" s="8" t="s">
        <v>84</v>
      </c>
      <c r="D48" s="23" t="s">
        <v>278</v>
      </c>
      <c r="E48" s="8">
        <v>1</v>
      </c>
      <c r="F48" s="10" t="s">
        <v>83</v>
      </c>
      <c r="G48" s="10"/>
      <c r="H48" s="10"/>
      <c r="I48" s="10"/>
      <c r="K48" s="11" t="s">
        <v>214</v>
      </c>
      <c r="L48" s="10" t="s">
        <v>83</v>
      </c>
      <c r="M48" s="10"/>
    </row>
    <row r="49" spans="1:13" x14ac:dyDescent="0.25">
      <c r="A49" s="8">
        <v>35</v>
      </c>
      <c r="B49" s="10" t="s">
        <v>217</v>
      </c>
      <c r="C49" s="10" t="s">
        <v>65</v>
      </c>
      <c r="D49" s="23" t="s">
        <v>624</v>
      </c>
      <c r="E49" s="8">
        <v>1</v>
      </c>
      <c r="F49" s="10" t="s">
        <v>299</v>
      </c>
      <c r="G49" s="10"/>
      <c r="H49" s="10"/>
      <c r="I49" s="10"/>
      <c r="J49" s="11"/>
      <c r="K49" s="11" t="s">
        <v>310</v>
      </c>
      <c r="L49" s="11"/>
      <c r="M49" s="10"/>
    </row>
    <row r="50" spans="1:13" x14ac:dyDescent="0.25">
      <c r="A50" s="8">
        <v>36</v>
      </c>
      <c r="B50" s="10" t="s">
        <v>217</v>
      </c>
      <c r="C50" s="10" t="s">
        <v>122</v>
      </c>
      <c r="D50" s="23" t="s">
        <v>620</v>
      </c>
      <c r="E50" s="8">
        <v>1</v>
      </c>
      <c r="F50" s="10" t="s">
        <v>83</v>
      </c>
      <c r="G50" s="10"/>
      <c r="H50" s="10"/>
      <c r="I50" s="11" t="s">
        <v>310</v>
      </c>
      <c r="J50" s="11"/>
      <c r="K50" s="11"/>
      <c r="L50" s="11"/>
      <c r="M50" s="10"/>
    </row>
    <row r="51" spans="1:13" x14ac:dyDescent="0.25">
      <c r="A51" s="8">
        <v>37</v>
      </c>
      <c r="B51" s="10" t="s">
        <v>217</v>
      </c>
      <c r="C51" s="8" t="s">
        <v>131</v>
      </c>
      <c r="D51" s="23" t="s">
        <v>621</v>
      </c>
      <c r="E51" s="8">
        <v>1</v>
      </c>
      <c r="F51" s="10" t="s">
        <v>299</v>
      </c>
      <c r="G51" s="10"/>
      <c r="H51" s="10"/>
      <c r="I51" s="11" t="s">
        <v>310</v>
      </c>
      <c r="J51" s="11"/>
      <c r="K51" s="11"/>
      <c r="L51" s="11"/>
      <c r="M51" s="10"/>
    </row>
    <row r="52" spans="1:13" x14ac:dyDescent="0.25">
      <c r="A52" s="8">
        <v>38</v>
      </c>
      <c r="B52" s="10" t="s">
        <v>217</v>
      </c>
      <c r="C52" s="8" t="s">
        <v>65</v>
      </c>
      <c r="D52" s="23" t="s">
        <v>622</v>
      </c>
      <c r="E52" s="8">
        <v>1</v>
      </c>
      <c r="F52" s="10" t="s">
        <v>299</v>
      </c>
      <c r="G52" s="10"/>
      <c r="H52" s="10"/>
      <c r="I52" s="10"/>
      <c r="J52" s="11" t="s">
        <v>310</v>
      </c>
      <c r="K52" s="11"/>
      <c r="L52" s="11"/>
      <c r="M52" s="10"/>
    </row>
    <row r="53" spans="1:13" x14ac:dyDescent="0.25">
      <c r="A53" s="8">
        <v>39</v>
      </c>
      <c r="B53" s="10" t="s">
        <v>217</v>
      </c>
      <c r="C53" s="8" t="s">
        <v>65</v>
      </c>
      <c r="D53" s="208" t="s">
        <v>637</v>
      </c>
      <c r="E53" s="8">
        <v>1</v>
      </c>
      <c r="F53" s="10" t="s">
        <v>271</v>
      </c>
      <c r="G53" s="10"/>
      <c r="H53" s="10"/>
      <c r="I53" s="10"/>
      <c r="J53" s="10" t="s">
        <v>271</v>
      </c>
      <c r="K53" s="11"/>
      <c r="L53" s="11"/>
      <c r="M53" s="10"/>
    </row>
    <row r="54" spans="1:13" x14ac:dyDescent="0.25">
      <c r="A54" s="8">
        <v>40</v>
      </c>
      <c r="B54" s="10" t="s">
        <v>217</v>
      </c>
      <c r="C54" s="8" t="s">
        <v>65</v>
      </c>
      <c r="D54" s="23" t="s">
        <v>635</v>
      </c>
      <c r="E54" s="8">
        <v>3</v>
      </c>
      <c r="F54" s="10" t="s">
        <v>271</v>
      </c>
      <c r="G54" s="10"/>
      <c r="H54" s="10"/>
      <c r="I54" s="10"/>
      <c r="J54" s="11"/>
      <c r="K54" s="11"/>
      <c r="L54" s="10" t="s">
        <v>271</v>
      </c>
      <c r="M54" s="10"/>
    </row>
    <row r="55" spans="1:13" x14ac:dyDescent="0.25">
      <c r="A55" s="8">
        <v>41</v>
      </c>
      <c r="B55" s="72"/>
      <c r="C55" s="10"/>
      <c r="D55" s="62" t="s">
        <v>215</v>
      </c>
      <c r="E55" s="10"/>
      <c r="F55" s="10"/>
      <c r="G55" s="10"/>
      <c r="H55" s="10"/>
      <c r="I55" s="11"/>
      <c r="J55" s="11"/>
      <c r="K55" s="10"/>
      <c r="L55" s="11"/>
      <c r="M55" s="10"/>
    </row>
    <row r="56" spans="1:13" x14ac:dyDescent="0.25">
      <c r="A56" s="8">
        <v>42</v>
      </c>
      <c r="B56" s="72" t="s">
        <v>125</v>
      </c>
      <c r="C56" s="10" t="s">
        <v>220</v>
      </c>
      <c r="D56" s="23" t="s">
        <v>213</v>
      </c>
      <c r="E56" s="10">
        <v>1</v>
      </c>
      <c r="F56" s="10" t="s">
        <v>69</v>
      </c>
      <c r="G56" s="10"/>
      <c r="H56" s="10" t="s">
        <v>69</v>
      </c>
      <c r="I56" s="10"/>
      <c r="J56" s="11"/>
      <c r="K56" s="11"/>
      <c r="L56" s="11"/>
      <c r="M56" s="10"/>
    </row>
    <row r="57" spans="1:13" x14ac:dyDescent="0.25">
      <c r="A57" s="8">
        <v>43</v>
      </c>
      <c r="B57" s="10" t="s">
        <v>125</v>
      </c>
      <c r="C57" s="10" t="s">
        <v>122</v>
      </c>
      <c r="D57" s="23" t="s">
        <v>617</v>
      </c>
      <c r="E57" s="10">
        <v>1</v>
      </c>
      <c r="F57" s="10" t="s">
        <v>69</v>
      </c>
      <c r="G57" s="10"/>
      <c r="H57" s="10" t="s">
        <v>69</v>
      </c>
      <c r="I57" s="11"/>
      <c r="J57" s="11"/>
      <c r="K57" s="11"/>
      <c r="L57" s="11"/>
      <c r="M57" s="10"/>
    </row>
    <row r="58" spans="1:13" x14ac:dyDescent="0.25">
      <c r="A58" s="8">
        <v>44</v>
      </c>
      <c r="B58" s="10" t="s">
        <v>125</v>
      </c>
      <c r="C58" s="8" t="s">
        <v>216</v>
      </c>
      <c r="D58" s="23" t="s">
        <v>618</v>
      </c>
      <c r="E58" s="10">
        <v>1</v>
      </c>
      <c r="F58" s="10" t="s">
        <v>69</v>
      </c>
      <c r="G58" s="10"/>
      <c r="H58" s="10" t="s">
        <v>69</v>
      </c>
      <c r="I58" s="10"/>
      <c r="J58" s="11"/>
      <c r="K58" s="11"/>
      <c r="L58" s="11"/>
      <c r="M58" s="10"/>
    </row>
    <row r="59" spans="1:13" x14ac:dyDescent="0.25">
      <c r="A59" s="8">
        <v>45</v>
      </c>
      <c r="B59" s="10" t="s">
        <v>125</v>
      </c>
      <c r="C59" s="8" t="s">
        <v>131</v>
      </c>
      <c r="D59" s="23" t="s">
        <v>619</v>
      </c>
      <c r="E59" s="10">
        <v>1</v>
      </c>
      <c r="F59" s="10" t="s">
        <v>69</v>
      </c>
      <c r="G59" s="10"/>
      <c r="H59" s="10" t="s">
        <v>69</v>
      </c>
      <c r="I59" s="10"/>
      <c r="J59" s="11"/>
      <c r="K59" s="11"/>
      <c r="L59" s="11"/>
      <c r="M59" s="10"/>
    </row>
    <row r="60" spans="1:13" x14ac:dyDescent="0.25">
      <c r="A60" s="8">
        <v>46</v>
      </c>
      <c r="B60" s="10" t="s">
        <v>53</v>
      </c>
      <c r="C60" s="10" t="s">
        <v>154</v>
      </c>
      <c r="D60" s="9" t="s">
        <v>155</v>
      </c>
      <c r="E60" s="10">
        <v>2</v>
      </c>
      <c r="F60" s="10" t="s">
        <v>69</v>
      </c>
      <c r="G60" s="8"/>
      <c r="H60" s="11"/>
      <c r="I60" s="11"/>
      <c r="J60" s="11" t="s">
        <v>271</v>
      </c>
      <c r="K60" s="11"/>
      <c r="L60" s="11"/>
      <c r="M60" s="11"/>
    </row>
    <row r="61" spans="1:13" x14ac:dyDescent="0.25">
      <c r="A61" s="8">
        <v>47</v>
      </c>
      <c r="B61" s="10" t="s">
        <v>200</v>
      </c>
      <c r="C61" s="8" t="s">
        <v>211</v>
      </c>
      <c r="D61" s="22" t="s">
        <v>204</v>
      </c>
      <c r="E61" s="10">
        <v>2</v>
      </c>
      <c r="F61" s="10" t="s">
        <v>206</v>
      </c>
      <c r="G61" s="8"/>
      <c r="H61" s="10"/>
      <c r="I61" s="10"/>
      <c r="J61" s="10"/>
      <c r="K61" s="10" t="s">
        <v>206</v>
      </c>
      <c r="M61" s="10"/>
    </row>
    <row r="62" spans="1:13" x14ac:dyDescent="0.25">
      <c r="A62" s="8">
        <v>48</v>
      </c>
      <c r="B62" s="10" t="s">
        <v>125</v>
      </c>
      <c r="C62" s="10" t="s">
        <v>216</v>
      </c>
      <c r="D62" s="23" t="s">
        <v>623</v>
      </c>
      <c r="E62" s="10">
        <v>2</v>
      </c>
      <c r="F62" s="10" t="s">
        <v>271</v>
      </c>
      <c r="G62" s="10"/>
      <c r="H62" s="10"/>
      <c r="I62" s="10"/>
      <c r="J62" s="11"/>
      <c r="K62" s="11" t="s">
        <v>616</v>
      </c>
      <c r="L62" s="11"/>
      <c r="M62" s="10"/>
    </row>
    <row r="63" spans="1:13" x14ac:dyDescent="0.25">
      <c r="A63" s="8">
        <v>49</v>
      </c>
      <c r="B63" s="10" t="s">
        <v>125</v>
      </c>
      <c r="C63" s="10" t="s">
        <v>154</v>
      </c>
      <c r="D63" s="23" t="s">
        <v>625</v>
      </c>
      <c r="E63" s="10">
        <v>2</v>
      </c>
      <c r="F63" s="10" t="s">
        <v>271</v>
      </c>
      <c r="G63" s="10"/>
      <c r="H63" s="10"/>
      <c r="I63" s="10"/>
      <c r="J63" s="11"/>
      <c r="K63" s="11" t="s">
        <v>271</v>
      </c>
      <c r="L63" s="11"/>
      <c r="M63" s="10"/>
    </row>
    <row r="64" spans="1:13" x14ac:dyDescent="0.25">
      <c r="A64" s="8">
        <v>50</v>
      </c>
      <c r="B64" s="10" t="s">
        <v>125</v>
      </c>
      <c r="C64" s="8" t="s">
        <v>131</v>
      </c>
      <c r="D64" s="23" t="s">
        <v>626</v>
      </c>
      <c r="E64" s="10">
        <v>2</v>
      </c>
      <c r="F64" s="10" t="s">
        <v>271</v>
      </c>
      <c r="G64" s="10"/>
      <c r="H64" s="10"/>
      <c r="I64" s="10"/>
      <c r="J64" s="11"/>
      <c r="K64" s="11" t="s">
        <v>271</v>
      </c>
      <c r="L64" s="11"/>
      <c r="M64" s="10"/>
    </row>
    <row r="65" spans="1:13" x14ac:dyDescent="0.25">
      <c r="A65" s="8">
        <v>51</v>
      </c>
      <c r="B65" s="10" t="s">
        <v>125</v>
      </c>
      <c r="C65" s="10" t="s">
        <v>216</v>
      </c>
      <c r="D65" s="23" t="s">
        <v>627</v>
      </c>
      <c r="E65" s="10">
        <v>2</v>
      </c>
      <c r="F65" s="10" t="s">
        <v>271</v>
      </c>
      <c r="G65" s="10"/>
      <c r="H65" s="10"/>
      <c r="I65" s="10"/>
      <c r="J65" s="11"/>
      <c r="K65" s="11"/>
      <c r="L65" s="11"/>
      <c r="M65" s="10"/>
    </row>
    <row r="66" spans="1:13" x14ac:dyDescent="0.25">
      <c r="A66" s="8">
        <v>52</v>
      </c>
      <c r="B66" s="10" t="s">
        <v>70</v>
      </c>
      <c r="C66" s="8" t="s">
        <v>156</v>
      </c>
      <c r="D66" s="9" t="s">
        <v>611</v>
      </c>
      <c r="E66" s="8">
        <v>3</v>
      </c>
      <c r="F66" s="10" t="s">
        <v>69</v>
      </c>
      <c r="G66" s="10"/>
      <c r="H66" s="10"/>
      <c r="I66" s="10"/>
      <c r="J66" s="11"/>
      <c r="K66" s="11"/>
      <c r="L66" s="11" t="s">
        <v>271</v>
      </c>
      <c r="M66" s="10"/>
    </row>
    <row r="67" spans="1:13" x14ac:dyDescent="0.25">
      <c r="A67" s="8">
        <v>53</v>
      </c>
      <c r="B67" s="10" t="s">
        <v>6</v>
      </c>
      <c r="C67" s="8" t="s">
        <v>211</v>
      </c>
      <c r="D67" s="9" t="s">
        <v>612</v>
      </c>
      <c r="E67" s="10">
        <v>3</v>
      </c>
      <c r="F67" s="10" t="s">
        <v>206</v>
      </c>
      <c r="G67" s="10"/>
      <c r="H67" s="10"/>
      <c r="I67" s="10"/>
      <c r="J67" s="11"/>
      <c r="K67" s="11"/>
      <c r="L67" s="11" t="s">
        <v>271</v>
      </c>
      <c r="M67" s="10"/>
    </row>
    <row r="68" spans="1:13" x14ac:dyDescent="0.25">
      <c r="A68" s="8">
        <v>54</v>
      </c>
      <c r="B68" s="10" t="s">
        <v>632</v>
      </c>
      <c r="C68" s="18" t="s">
        <v>65</v>
      </c>
      <c r="D68" s="9" t="s">
        <v>630</v>
      </c>
      <c r="E68" s="8">
        <v>3</v>
      </c>
      <c r="F68" s="10" t="s">
        <v>69</v>
      </c>
      <c r="G68" s="8"/>
      <c r="I68" s="18"/>
      <c r="J68" s="18"/>
      <c r="K68" s="18"/>
      <c r="L68" s="10" t="s">
        <v>69</v>
      </c>
      <c r="M68" s="18"/>
    </row>
    <row r="69" spans="1:13" x14ac:dyDescent="0.25">
      <c r="A69" s="8">
        <v>55</v>
      </c>
      <c r="B69" s="10" t="s">
        <v>632</v>
      </c>
      <c r="C69" s="18" t="s">
        <v>199</v>
      </c>
      <c r="D69" s="9" t="s">
        <v>631</v>
      </c>
      <c r="E69" s="8">
        <v>3</v>
      </c>
      <c r="F69" s="10" t="s">
        <v>336</v>
      </c>
      <c r="G69" s="8"/>
      <c r="H69" s="18"/>
      <c r="I69" s="18"/>
      <c r="J69" s="18"/>
      <c r="K69" s="18"/>
      <c r="L69" s="10" t="s">
        <v>336</v>
      </c>
      <c r="M69" s="18"/>
    </row>
    <row r="70" spans="1:13" s="3" customFormat="1" x14ac:dyDescent="0.25">
      <c r="A70" s="8">
        <v>56</v>
      </c>
      <c r="B70" s="8" t="s">
        <v>6</v>
      </c>
      <c r="C70" s="8" t="s">
        <v>153</v>
      </c>
      <c r="D70" s="22" t="s">
        <v>282</v>
      </c>
      <c r="E70" s="8">
        <v>3</v>
      </c>
      <c r="F70" s="10" t="s">
        <v>271</v>
      </c>
      <c r="G70" s="8"/>
      <c r="H70" s="10"/>
      <c r="I70" s="10"/>
      <c r="J70" s="10"/>
      <c r="K70" s="10"/>
      <c r="L70" s="10" t="s">
        <v>271</v>
      </c>
      <c r="M70" s="10"/>
    </row>
    <row r="71" spans="1:13" x14ac:dyDescent="0.25">
      <c r="A71" s="8">
        <v>57</v>
      </c>
      <c r="B71" s="72" t="s">
        <v>125</v>
      </c>
      <c r="C71" s="10" t="s">
        <v>156</v>
      </c>
      <c r="D71" s="23" t="s">
        <v>628</v>
      </c>
      <c r="E71" s="10">
        <v>3</v>
      </c>
      <c r="F71" s="10" t="s">
        <v>271</v>
      </c>
      <c r="G71" s="10"/>
      <c r="H71" s="10"/>
      <c r="I71" s="10"/>
      <c r="J71" s="11"/>
      <c r="K71" s="11"/>
      <c r="L71" s="11" t="s">
        <v>271</v>
      </c>
      <c r="M71" s="10"/>
    </row>
    <row r="72" spans="1:13" x14ac:dyDescent="0.25">
      <c r="A72" s="8">
        <v>58</v>
      </c>
      <c r="B72" s="10" t="s">
        <v>218</v>
      </c>
      <c r="C72" s="8" t="s">
        <v>131</v>
      </c>
      <c r="D72" s="23" t="s">
        <v>629</v>
      </c>
      <c r="E72" s="8">
        <v>3</v>
      </c>
      <c r="F72" s="10" t="s">
        <v>271</v>
      </c>
      <c r="G72" s="10"/>
      <c r="H72" s="10"/>
      <c r="I72" s="10"/>
      <c r="J72" s="11"/>
      <c r="K72" s="11"/>
      <c r="L72" s="11" t="s">
        <v>271</v>
      </c>
      <c r="M72" s="10"/>
    </row>
    <row r="73" spans="1:13" x14ac:dyDescent="0.25">
      <c r="A73" s="8">
        <v>59</v>
      </c>
      <c r="B73" s="10" t="s">
        <v>217</v>
      </c>
      <c r="C73" s="8" t="s">
        <v>639</v>
      </c>
      <c r="D73" s="23" t="s">
        <v>633</v>
      </c>
      <c r="E73" s="8">
        <v>2</v>
      </c>
      <c r="F73" s="10" t="s">
        <v>271</v>
      </c>
      <c r="G73" s="10"/>
      <c r="H73" s="10" t="s">
        <v>271</v>
      </c>
      <c r="I73" s="10"/>
      <c r="J73" s="11"/>
      <c r="K73" s="11"/>
      <c r="L73" s="11"/>
      <c r="M73" s="10"/>
    </row>
    <row r="74" spans="1:13" x14ac:dyDescent="0.25">
      <c r="A74" s="8">
        <v>60</v>
      </c>
      <c r="B74" s="10" t="s">
        <v>217</v>
      </c>
      <c r="C74" s="8" t="s">
        <v>639</v>
      </c>
      <c r="D74" s="23" t="s">
        <v>636</v>
      </c>
      <c r="E74" s="8">
        <v>2</v>
      </c>
      <c r="F74" s="10" t="s">
        <v>271</v>
      </c>
      <c r="G74" s="10"/>
      <c r="H74" s="10"/>
      <c r="I74" s="10"/>
      <c r="J74" s="11"/>
      <c r="K74" s="10" t="s">
        <v>271</v>
      </c>
      <c r="L74" s="11"/>
      <c r="M74" s="10"/>
    </row>
    <row r="75" spans="1:13" x14ac:dyDescent="0.25">
      <c r="A75" s="8">
        <v>61</v>
      </c>
      <c r="B75" s="10"/>
      <c r="C75" s="8"/>
      <c r="D75" s="62" t="s">
        <v>279</v>
      </c>
      <c r="E75" s="8"/>
      <c r="F75" s="10"/>
      <c r="G75" s="10"/>
      <c r="H75" s="10"/>
      <c r="I75" s="10"/>
      <c r="J75" s="11"/>
      <c r="K75" s="11"/>
      <c r="L75" s="11"/>
      <c r="M75" s="10"/>
    </row>
    <row r="76" spans="1:13" x14ac:dyDescent="0.25">
      <c r="A76" s="8">
        <v>62</v>
      </c>
      <c r="B76" s="10" t="s">
        <v>6</v>
      </c>
      <c r="C76" s="8" t="s">
        <v>72</v>
      </c>
      <c r="D76" s="12" t="s">
        <v>641</v>
      </c>
      <c r="E76" s="8">
        <v>1</v>
      </c>
      <c r="F76" s="10" t="s">
        <v>133</v>
      </c>
      <c r="G76" s="8"/>
      <c r="H76" s="10"/>
      <c r="I76" s="10"/>
      <c r="J76" s="10"/>
      <c r="K76" s="10"/>
      <c r="L76" s="10"/>
      <c r="M76" s="10"/>
    </row>
    <row r="77" spans="1:13" x14ac:dyDescent="0.25">
      <c r="A77" s="8">
        <v>63</v>
      </c>
      <c r="B77" s="10" t="s">
        <v>6</v>
      </c>
      <c r="C77" s="8" t="s">
        <v>72</v>
      </c>
      <c r="D77" s="23" t="s">
        <v>162</v>
      </c>
      <c r="E77" s="10">
        <v>2</v>
      </c>
      <c r="F77" s="10" t="s">
        <v>9</v>
      </c>
      <c r="G77" s="8"/>
      <c r="H77" s="10"/>
      <c r="I77" s="10"/>
      <c r="J77" s="10"/>
      <c r="K77" s="10"/>
      <c r="L77" s="10"/>
      <c r="M77" s="10"/>
    </row>
    <row r="78" spans="1:13" x14ac:dyDescent="0.25">
      <c r="A78" s="8">
        <v>64</v>
      </c>
      <c r="B78" s="10" t="s">
        <v>6</v>
      </c>
      <c r="C78" s="8" t="s">
        <v>135</v>
      </c>
      <c r="D78" s="12" t="s">
        <v>642</v>
      </c>
      <c r="E78" s="8">
        <v>2</v>
      </c>
      <c r="F78" s="10" t="s">
        <v>9</v>
      </c>
      <c r="G78" s="8"/>
      <c r="H78" s="10"/>
      <c r="I78" s="11"/>
      <c r="J78" s="11"/>
      <c r="K78" s="10"/>
      <c r="L78" s="11"/>
      <c r="M78" s="10"/>
    </row>
    <row r="79" spans="1:13" ht="32" x14ac:dyDescent="0.25">
      <c r="A79" s="8">
        <v>65</v>
      </c>
      <c r="B79" s="10" t="s">
        <v>6</v>
      </c>
      <c r="C79" s="8" t="s">
        <v>72</v>
      </c>
      <c r="D79" s="12" t="s">
        <v>164</v>
      </c>
      <c r="E79" s="8">
        <v>3</v>
      </c>
      <c r="F79" s="10" t="s">
        <v>9</v>
      </c>
      <c r="G79" s="8"/>
      <c r="H79" s="10"/>
      <c r="I79" s="10"/>
      <c r="J79" s="10"/>
      <c r="K79" s="10"/>
      <c r="L79" s="10"/>
      <c r="M79" s="10"/>
    </row>
    <row r="80" spans="1:13" x14ac:dyDescent="0.25">
      <c r="A80" s="8">
        <v>66</v>
      </c>
      <c r="B80" s="10" t="s">
        <v>6</v>
      </c>
      <c r="C80" s="8" t="s">
        <v>72</v>
      </c>
      <c r="D80" s="12"/>
      <c r="E80" s="10"/>
      <c r="F80" s="10"/>
      <c r="G80" s="8"/>
      <c r="H80" s="10"/>
      <c r="I80" s="11"/>
      <c r="J80" s="10"/>
      <c r="K80" s="10"/>
      <c r="L80" s="10"/>
      <c r="M80" s="10"/>
    </row>
    <row r="81" spans="1:13" x14ac:dyDescent="0.25">
      <c r="A81" s="8">
        <v>67</v>
      </c>
      <c r="B81" s="10" t="s">
        <v>6</v>
      </c>
      <c r="C81" s="8" t="s">
        <v>216</v>
      </c>
      <c r="D81" s="23"/>
      <c r="E81" s="10"/>
      <c r="F81" s="10"/>
      <c r="G81" s="8"/>
      <c r="H81" s="10"/>
      <c r="I81" s="10"/>
      <c r="J81" s="10"/>
      <c r="K81" s="10"/>
      <c r="L81" s="10"/>
      <c r="M81" s="10"/>
    </row>
    <row r="82" spans="1:13" x14ac:dyDescent="0.25">
      <c r="A82" s="8">
        <v>68</v>
      </c>
      <c r="B82" s="10" t="s">
        <v>6</v>
      </c>
      <c r="C82" s="8" t="s">
        <v>72</v>
      </c>
      <c r="D82" s="12"/>
      <c r="E82" s="10"/>
      <c r="F82" s="10"/>
      <c r="G82" s="8"/>
      <c r="H82" s="10"/>
      <c r="I82" s="10"/>
      <c r="J82" s="10"/>
      <c r="K82" s="10"/>
      <c r="L82" s="10"/>
      <c r="M82" s="10"/>
    </row>
    <row r="83" spans="1:13" x14ac:dyDescent="0.25">
      <c r="A83" s="8">
        <v>69</v>
      </c>
      <c r="B83" s="10" t="s">
        <v>6</v>
      </c>
      <c r="C83" s="8" t="s">
        <v>72</v>
      </c>
      <c r="D83" s="12"/>
      <c r="E83" s="10"/>
      <c r="F83" s="10"/>
      <c r="G83" s="8"/>
      <c r="H83" s="10"/>
      <c r="I83" s="11"/>
      <c r="J83" s="10"/>
      <c r="K83" s="10"/>
      <c r="L83" s="10"/>
      <c r="M83" s="10"/>
    </row>
    <row r="84" spans="1:13" x14ac:dyDescent="0.25">
      <c r="A84" s="8">
        <v>70</v>
      </c>
      <c r="B84" s="10" t="s">
        <v>6</v>
      </c>
      <c r="C84" s="8" t="s">
        <v>124</v>
      </c>
      <c r="D84" s="12"/>
      <c r="E84" s="8"/>
      <c r="F84" s="8"/>
      <c r="G84" s="8"/>
      <c r="H84" s="10"/>
      <c r="I84" s="10"/>
      <c r="J84" s="10"/>
      <c r="K84" s="10"/>
      <c r="L84" s="10"/>
      <c r="M84" s="10"/>
    </row>
    <row r="85" spans="1:13" x14ac:dyDescent="0.25">
      <c r="A85" s="8">
        <v>71</v>
      </c>
      <c r="B85" s="10" t="s">
        <v>54</v>
      </c>
      <c r="C85" s="8" t="s">
        <v>216</v>
      </c>
      <c r="D85" s="12"/>
      <c r="E85" s="8"/>
      <c r="F85" s="8"/>
      <c r="G85" s="8"/>
      <c r="H85" s="10"/>
      <c r="I85" s="10"/>
      <c r="J85" s="10"/>
      <c r="K85" s="10"/>
      <c r="L85" s="10"/>
      <c r="M85" s="10"/>
    </row>
    <row r="86" spans="1:13" x14ac:dyDescent="0.25">
      <c r="A86" s="8">
        <v>72</v>
      </c>
      <c r="B86" s="10"/>
      <c r="C86" s="8"/>
      <c r="D86" s="25" t="s">
        <v>276</v>
      </c>
      <c r="E86" s="8"/>
      <c r="F86" s="8"/>
      <c r="G86" s="8"/>
      <c r="H86" s="10"/>
      <c r="I86" s="10"/>
      <c r="J86" s="10"/>
      <c r="K86" s="10"/>
      <c r="L86" s="10"/>
      <c r="M86" s="10"/>
    </row>
    <row r="87" spans="1:13" x14ac:dyDescent="0.25">
      <c r="A87" s="8">
        <v>73</v>
      </c>
      <c r="B87" s="10" t="s">
        <v>66</v>
      </c>
      <c r="C87" s="10" t="s">
        <v>274</v>
      </c>
      <c r="D87" s="27" t="s">
        <v>539</v>
      </c>
      <c r="E87" s="8">
        <v>1</v>
      </c>
      <c r="F87" s="10" t="s">
        <v>129</v>
      </c>
      <c r="G87" s="10"/>
      <c r="H87" s="10" t="s">
        <v>129</v>
      </c>
      <c r="I87" s="10"/>
      <c r="J87" s="10"/>
      <c r="K87" s="10"/>
      <c r="L87" s="10"/>
      <c r="M87" s="10"/>
    </row>
    <row r="88" spans="1:13" x14ac:dyDescent="0.25">
      <c r="A88" s="8">
        <v>74</v>
      </c>
      <c r="B88" s="10" t="s">
        <v>221</v>
      </c>
      <c r="C88" s="10" t="s">
        <v>122</v>
      </c>
      <c r="D88" s="27" t="s">
        <v>194</v>
      </c>
      <c r="E88" s="10">
        <v>1</v>
      </c>
      <c r="F88" s="10" t="s">
        <v>129</v>
      </c>
      <c r="G88" s="8"/>
      <c r="H88" s="10" t="s">
        <v>651</v>
      </c>
      <c r="I88" s="10" t="s">
        <v>661</v>
      </c>
      <c r="J88" s="10" t="s">
        <v>129</v>
      </c>
      <c r="K88" s="10" t="s">
        <v>298</v>
      </c>
      <c r="L88" s="10"/>
      <c r="M88" s="10"/>
    </row>
    <row r="89" spans="1:13" x14ac:dyDescent="0.25">
      <c r="A89" s="8">
        <v>75</v>
      </c>
      <c r="B89" s="10" t="s">
        <v>218</v>
      </c>
      <c r="C89" s="10" t="s">
        <v>65</v>
      </c>
      <c r="D89" s="27" t="s">
        <v>195</v>
      </c>
      <c r="E89" s="10">
        <v>1</v>
      </c>
      <c r="F89" s="10" t="s">
        <v>129</v>
      </c>
      <c r="G89" s="8"/>
      <c r="H89" s="10" t="s">
        <v>576</v>
      </c>
      <c r="I89" s="10"/>
      <c r="J89" s="10"/>
      <c r="K89" s="10"/>
      <c r="L89" s="10"/>
      <c r="M89" s="10"/>
    </row>
    <row r="90" spans="1:13" x14ac:dyDescent="0.25">
      <c r="A90" s="8">
        <v>76</v>
      </c>
      <c r="B90" s="10" t="s">
        <v>219</v>
      </c>
      <c r="C90" s="10" t="s">
        <v>65</v>
      </c>
      <c r="D90" s="210" t="s">
        <v>566</v>
      </c>
      <c r="E90" s="10">
        <v>1</v>
      </c>
      <c r="F90" s="10" t="s">
        <v>129</v>
      </c>
      <c r="G90" s="8"/>
      <c r="H90" s="10"/>
      <c r="I90" s="10" t="s">
        <v>337</v>
      </c>
      <c r="J90" s="10" t="s">
        <v>274</v>
      </c>
      <c r="K90" s="10"/>
      <c r="L90" s="10"/>
      <c r="M90" s="10"/>
    </row>
    <row r="91" spans="1:13" x14ac:dyDescent="0.25">
      <c r="A91" s="8">
        <v>77</v>
      </c>
      <c r="B91" s="10" t="s">
        <v>66</v>
      </c>
      <c r="C91" s="18" t="s">
        <v>136</v>
      </c>
      <c r="D91" s="210" t="s">
        <v>565</v>
      </c>
      <c r="E91" s="8">
        <v>1</v>
      </c>
      <c r="F91" s="18" t="s">
        <v>129</v>
      </c>
      <c r="G91" s="8"/>
      <c r="H91" s="10" t="s">
        <v>662</v>
      </c>
      <c r="I91" s="10" t="s">
        <v>337</v>
      </c>
      <c r="J91" s="10" t="s">
        <v>658</v>
      </c>
      <c r="K91" s="10"/>
      <c r="L91" s="10"/>
      <c r="M91" s="10"/>
    </row>
    <row r="92" spans="1:13" x14ac:dyDescent="0.25">
      <c r="A92" s="8">
        <v>78</v>
      </c>
      <c r="B92" s="10" t="s">
        <v>66</v>
      </c>
      <c r="C92" s="18" t="s">
        <v>136</v>
      </c>
      <c r="D92" s="210" t="s">
        <v>564</v>
      </c>
      <c r="E92" s="8">
        <v>1</v>
      </c>
      <c r="F92" s="18" t="s">
        <v>129</v>
      </c>
      <c r="G92" s="8"/>
      <c r="H92" s="10" t="s">
        <v>662</v>
      </c>
      <c r="I92" s="10" t="s">
        <v>337</v>
      </c>
      <c r="J92" s="10" t="s">
        <v>659</v>
      </c>
      <c r="K92" s="10"/>
      <c r="L92" s="10"/>
      <c r="M92" s="18"/>
    </row>
    <row r="93" spans="1:13" x14ac:dyDescent="0.25">
      <c r="A93" s="8">
        <v>79</v>
      </c>
      <c r="B93" s="10" t="s">
        <v>66</v>
      </c>
      <c r="C93" s="18" t="s">
        <v>136</v>
      </c>
      <c r="D93" s="210" t="s">
        <v>568</v>
      </c>
      <c r="E93" s="8">
        <v>1</v>
      </c>
      <c r="F93" s="18" t="s">
        <v>129</v>
      </c>
      <c r="G93" s="8"/>
      <c r="H93" s="10"/>
      <c r="I93" s="10" t="s">
        <v>575</v>
      </c>
      <c r="J93" s="10" t="s">
        <v>274</v>
      </c>
      <c r="K93" s="10"/>
      <c r="L93" s="10"/>
      <c r="M93" s="18"/>
    </row>
    <row r="94" spans="1:13" x14ac:dyDescent="0.25">
      <c r="A94" s="8">
        <v>80</v>
      </c>
      <c r="B94" s="10" t="s">
        <v>66</v>
      </c>
      <c r="C94" s="18" t="s">
        <v>136</v>
      </c>
      <c r="D94" s="210" t="s">
        <v>569</v>
      </c>
      <c r="E94" s="8">
        <v>1</v>
      </c>
      <c r="F94" s="18" t="s">
        <v>129</v>
      </c>
      <c r="G94" s="8"/>
      <c r="H94" s="10" t="s">
        <v>662</v>
      </c>
      <c r="I94" s="10"/>
      <c r="J94" s="10" t="s">
        <v>660</v>
      </c>
      <c r="K94" s="10"/>
      <c r="L94" s="10"/>
      <c r="M94" s="18"/>
    </row>
    <row r="95" spans="1:13" x14ac:dyDescent="0.25">
      <c r="A95" s="8">
        <v>81</v>
      </c>
      <c r="B95" s="10" t="s">
        <v>66</v>
      </c>
      <c r="C95" s="18" t="s">
        <v>136</v>
      </c>
      <c r="D95" s="210" t="s">
        <v>570</v>
      </c>
      <c r="E95" s="8">
        <v>1</v>
      </c>
      <c r="F95" s="18" t="s">
        <v>129</v>
      </c>
      <c r="G95" s="8"/>
      <c r="H95" s="10" t="s">
        <v>662</v>
      </c>
      <c r="I95" s="10" t="s">
        <v>337</v>
      </c>
      <c r="J95" s="10" t="s">
        <v>659</v>
      </c>
      <c r="K95" s="10"/>
      <c r="L95" s="10"/>
      <c r="M95" s="18"/>
    </row>
    <row r="96" spans="1:13" x14ac:dyDescent="0.25">
      <c r="A96" s="8">
        <v>82</v>
      </c>
      <c r="B96" s="10" t="s">
        <v>66</v>
      </c>
      <c r="C96" s="18" t="s">
        <v>136</v>
      </c>
      <c r="D96" s="210" t="s">
        <v>571</v>
      </c>
      <c r="E96" s="8">
        <v>1</v>
      </c>
      <c r="F96" s="18" t="s">
        <v>129</v>
      </c>
      <c r="G96" s="8"/>
      <c r="H96" s="10" t="s">
        <v>662</v>
      </c>
      <c r="I96" s="10" t="s">
        <v>337</v>
      </c>
      <c r="J96" s="10" t="s">
        <v>659</v>
      </c>
      <c r="K96" s="10"/>
      <c r="L96" s="10"/>
      <c r="M96" s="18"/>
    </row>
    <row r="97" spans="1:13" x14ac:dyDescent="0.25">
      <c r="A97" s="8">
        <v>83</v>
      </c>
      <c r="B97" s="10" t="s">
        <v>66</v>
      </c>
      <c r="C97" s="18" t="s">
        <v>136</v>
      </c>
      <c r="D97" s="210" t="s">
        <v>572</v>
      </c>
      <c r="E97" s="8">
        <v>1</v>
      </c>
      <c r="F97" s="18" t="s">
        <v>129</v>
      </c>
      <c r="G97" s="8"/>
      <c r="H97" s="10"/>
      <c r="I97" s="10" t="s">
        <v>337</v>
      </c>
      <c r="J97" s="10" t="s">
        <v>274</v>
      </c>
      <c r="K97" s="10"/>
      <c r="L97" s="10"/>
      <c r="M97" s="18"/>
    </row>
    <row r="98" spans="1:13" x14ac:dyDescent="0.25">
      <c r="A98" s="8">
        <v>84</v>
      </c>
      <c r="B98" s="10" t="s">
        <v>66</v>
      </c>
      <c r="C98" s="18" t="s">
        <v>136</v>
      </c>
      <c r="D98" s="211" t="s">
        <v>574</v>
      </c>
      <c r="E98" s="8">
        <v>1</v>
      </c>
      <c r="F98" s="18" t="s">
        <v>129</v>
      </c>
      <c r="G98" s="8"/>
      <c r="H98" s="10"/>
      <c r="I98" s="10" t="s">
        <v>575</v>
      </c>
      <c r="J98" s="10" t="s">
        <v>274</v>
      </c>
      <c r="K98" s="10"/>
      <c r="L98" s="10"/>
      <c r="M98" s="18"/>
    </row>
    <row r="99" spans="1:13" x14ac:dyDescent="0.25">
      <c r="A99" s="8">
        <v>85</v>
      </c>
      <c r="B99" s="10" t="s">
        <v>66</v>
      </c>
      <c r="C99" s="18" t="s">
        <v>136</v>
      </c>
      <c r="D99" s="210" t="s">
        <v>573</v>
      </c>
      <c r="E99" s="8">
        <v>1</v>
      </c>
      <c r="F99" s="18" t="s">
        <v>129</v>
      </c>
      <c r="G99" s="8"/>
      <c r="H99" s="10"/>
      <c r="I99" s="10" t="s">
        <v>577</v>
      </c>
      <c r="J99" s="10" t="s">
        <v>274</v>
      </c>
      <c r="K99" s="10"/>
      <c r="L99" s="10"/>
      <c r="M99" s="18"/>
    </row>
    <row r="100" spans="1:13" x14ac:dyDescent="0.25">
      <c r="A100" s="8">
        <v>86</v>
      </c>
      <c r="B100" s="10" t="s">
        <v>66</v>
      </c>
      <c r="C100" s="18" t="s">
        <v>136</v>
      </c>
      <c r="D100" s="210" t="s">
        <v>563</v>
      </c>
      <c r="E100" s="8">
        <v>1</v>
      </c>
      <c r="F100" s="18" t="s">
        <v>129</v>
      </c>
      <c r="G100" s="8"/>
      <c r="H100" s="10"/>
      <c r="I100" s="10"/>
      <c r="J100" s="10" t="s">
        <v>660</v>
      </c>
      <c r="K100" s="10"/>
      <c r="L100" s="10"/>
      <c r="M100" s="18"/>
    </row>
    <row r="101" spans="1:13" x14ac:dyDescent="0.25">
      <c r="A101" s="8">
        <v>87</v>
      </c>
      <c r="B101" s="10" t="s">
        <v>66</v>
      </c>
      <c r="C101" s="18" t="s">
        <v>136</v>
      </c>
      <c r="D101" s="210" t="s">
        <v>567</v>
      </c>
      <c r="E101" s="8">
        <v>1</v>
      </c>
      <c r="F101" s="18" t="s">
        <v>129</v>
      </c>
      <c r="G101" s="8"/>
      <c r="H101" s="10" t="s">
        <v>338</v>
      </c>
      <c r="I101" s="10" t="s">
        <v>663</v>
      </c>
      <c r="J101" s="10" t="s">
        <v>575</v>
      </c>
      <c r="K101" s="10" t="s">
        <v>274</v>
      </c>
      <c r="L101" s="10"/>
      <c r="M101" s="18"/>
    </row>
    <row r="102" spans="1:13" x14ac:dyDescent="0.25">
      <c r="A102" s="8">
        <v>88</v>
      </c>
      <c r="B102" s="10" t="s">
        <v>66</v>
      </c>
      <c r="C102" s="18" t="s">
        <v>136</v>
      </c>
      <c r="D102" s="210" t="s">
        <v>543</v>
      </c>
      <c r="E102" s="8">
        <v>1</v>
      </c>
      <c r="F102" s="18" t="s">
        <v>129</v>
      </c>
      <c r="G102" s="8"/>
      <c r="H102" s="10"/>
      <c r="I102" s="10" t="s">
        <v>134</v>
      </c>
      <c r="J102" s="10" t="s">
        <v>663</v>
      </c>
      <c r="K102" s="10"/>
      <c r="L102" s="10" t="s">
        <v>272</v>
      </c>
      <c r="M102" s="18"/>
    </row>
    <row r="103" spans="1:13" x14ac:dyDescent="0.25">
      <c r="A103" s="8">
        <v>89</v>
      </c>
      <c r="B103" s="10" t="s">
        <v>66</v>
      </c>
      <c r="C103" s="18" t="s">
        <v>136</v>
      </c>
      <c r="D103" s="212" t="s">
        <v>541</v>
      </c>
      <c r="E103" s="8">
        <v>1</v>
      </c>
      <c r="F103" s="18" t="s">
        <v>129</v>
      </c>
      <c r="G103" s="8"/>
      <c r="H103" s="10"/>
      <c r="I103" s="10"/>
      <c r="J103" s="10" t="s">
        <v>134</v>
      </c>
      <c r="K103" s="10"/>
      <c r="L103" s="10" t="s">
        <v>657</v>
      </c>
      <c r="M103" s="18"/>
    </row>
    <row r="104" spans="1:13" ht="17" customHeight="1" x14ac:dyDescent="0.25">
      <c r="A104" s="8">
        <v>90</v>
      </c>
      <c r="B104" s="10" t="s">
        <v>66</v>
      </c>
      <c r="C104" s="18" t="s">
        <v>136</v>
      </c>
      <c r="D104" s="212" t="s">
        <v>542</v>
      </c>
      <c r="E104" s="8">
        <v>1</v>
      </c>
      <c r="F104" s="18" t="s">
        <v>129</v>
      </c>
      <c r="G104" s="8"/>
      <c r="H104" s="10"/>
      <c r="I104" s="10"/>
      <c r="J104" s="10" t="s">
        <v>134</v>
      </c>
      <c r="K104" s="10"/>
      <c r="L104" s="10" t="s">
        <v>657</v>
      </c>
      <c r="M104" s="18"/>
    </row>
    <row r="105" spans="1:13" x14ac:dyDescent="0.25">
      <c r="A105" s="8">
        <v>91</v>
      </c>
      <c r="B105" s="10" t="s">
        <v>66</v>
      </c>
      <c r="C105" s="18" t="s">
        <v>136</v>
      </c>
      <c r="E105" s="8">
        <v>1</v>
      </c>
      <c r="F105" s="18" t="s">
        <v>129</v>
      </c>
      <c r="G105" s="8"/>
      <c r="H105" s="27"/>
      <c r="I105" s="27"/>
      <c r="J105" s="213"/>
      <c r="K105" s="214"/>
      <c r="L105" s="27"/>
      <c r="M105" s="18"/>
    </row>
    <row r="106" spans="1:13" x14ac:dyDescent="0.25">
      <c r="A106" s="8">
        <v>92</v>
      </c>
      <c r="B106" s="10" t="s">
        <v>66</v>
      </c>
      <c r="C106" s="18" t="s">
        <v>136</v>
      </c>
      <c r="D106" s="212" t="s">
        <v>643</v>
      </c>
      <c r="E106" s="215">
        <v>1</v>
      </c>
      <c r="F106" s="216" t="s">
        <v>601</v>
      </c>
      <c r="G106" s="8"/>
      <c r="H106" s="18"/>
      <c r="I106" s="18"/>
      <c r="J106" s="28"/>
      <c r="K106" s="28"/>
      <c r="L106" s="28"/>
      <c r="M106" s="18"/>
    </row>
    <row r="107" spans="1:13" x14ac:dyDescent="0.25">
      <c r="A107" s="8">
        <v>93</v>
      </c>
      <c r="B107" s="10" t="s">
        <v>66</v>
      </c>
      <c r="C107" s="18" t="s">
        <v>136</v>
      </c>
      <c r="D107" s="217" t="s">
        <v>664</v>
      </c>
      <c r="E107" s="218">
        <v>2</v>
      </c>
      <c r="F107" s="219" t="s">
        <v>601</v>
      </c>
      <c r="G107" s="8"/>
      <c r="H107" s="18"/>
      <c r="I107" s="18"/>
      <c r="J107" s="28"/>
      <c r="K107" s="28"/>
      <c r="L107" s="28" t="s">
        <v>129</v>
      </c>
      <c r="M107" s="18"/>
    </row>
    <row r="108" spans="1:13" x14ac:dyDescent="0.25">
      <c r="A108" s="8">
        <v>94</v>
      </c>
      <c r="B108" s="10" t="s">
        <v>66</v>
      </c>
      <c r="C108" s="18" t="s">
        <v>136</v>
      </c>
      <c r="D108" s="217"/>
      <c r="E108" s="218"/>
      <c r="F108" s="219"/>
      <c r="G108" s="8"/>
      <c r="H108" s="18"/>
      <c r="I108" s="18"/>
      <c r="J108" s="18"/>
      <c r="K108" s="28"/>
      <c r="L108" s="28"/>
      <c r="M108" s="18"/>
    </row>
    <row r="109" spans="1:13" x14ac:dyDescent="0.25">
      <c r="A109" s="8">
        <v>95</v>
      </c>
      <c r="B109" s="10"/>
      <c r="C109" s="18"/>
      <c r="D109" s="9"/>
      <c r="E109" s="8"/>
      <c r="F109" s="18"/>
      <c r="G109" s="8"/>
      <c r="H109" s="18"/>
      <c r="I109" s="18"/>
      <c r="J109" s="18"/>
      <c r="K109" s="28"/>
      <c r="L109" s="28"/>
      <c r="M109" s="18"/>
    </row>
    <row r="110" spans="1:13" x14ac:dyDescent="0.25">
      <c r="A110" s="8">
        <v>96</v>
      </c>
      <c r="B110" s="10"/>
      <c r="C110" s="18"/>
      <c r="D110" s="27"/>
      <c r="E110" s="8"/>
      <c r="F110" s="18"/>
      <c r="G110" s="8"/>
      <c r="H110" s="18"/>
      <c r="I110" s="18"/>
      <c r="J110" s="18"/>
      <c r="K110" s="28"/>
      <c r="L110" s="28"/>
      <c r="M110" s="18"/>
    </row>
    <row r="111" spans="1:13" x14ac:dyDescent="0.25">
      <c r="A111" s="8">
        <v>97</v>
      </c>
      <c r="B111" s="10"/>
      <c r="C111" s="18"/>
      <c r="D111" s="27"/>
      <c r="E111" s="8"/>
      <c r="F111" s="18"/>
      <c r="G111" s="8"/>
      <c r="H111" s="18"/>
      <c r="I111" s="18"/>
      <c r="J111" s="18"/>
      <c r="K111" s="28"/>
      <c r="L111" s="28"/>
      <c r="M111" s="18"/>
    </row>
    <row r="112" spans="1:13" x14ac:dyDescent="0.25">
      <c r="A112" s="8">
        <v>98</v>
      </c>
      <c r="B112" s="10"/>
      <c r="C112" s="18"/>
      <c r="D112" s="27"/>
      <c r="E112" s="8"/>
      <c r="F112" s="18"/>
      <c r="G112" s="8"/>
      <c r="H112" s="18"/>
      <c r="I112" s="18"/>
      <c r="J112" s="18"/>
      <c r="K112" s="28"/>
      <c r="L112" s="28"/>
      <c r="M112" s="18"/>
    </row>
    <row r="113" spans="1:13" x14ac:dyDescent="0.25">
      <c r="A113" s="8">
        <v>99</v>
      </c>
      <c r="B113" s="10"/>
      <c r="C113" s="18"/>
      <c r="D113" s="9"/>
      <c r="E113" s="8"/>
      <c r="F113" s="18"/>
      <c r="G113" s="9"/>
      <c r="H113" s="18"/>
      <c r="I113" s="18"/>
      <c r="J113" s="18"/>
      <c r="K113" s="28"/>
      <c r="L113" s="18"/>
      <c r="M113" s="18"/>
    </row>
    <row r="114" spans="1:13" x14ac:dyDescent="0.25">
      <c r="A114" s="8">
        <v>100</v>
      </c>
      <c r="B114" s="10"/>
      <c r="C114" s="18"/>
      <c r="D114" s="9"/>
      <c r="E114" s="8"/>
      <c r="F114" s="18"/>
      <c r="G114" s="9"/>
      <c r="H114" s="18"/>
      <c r="I114" s="18"/>
      <c r="J114" s="18"/>
      <c r="K114" s="28"/>
      <c r="L114" s="18"/>
      <c r="M114" s="18"/>
    </row>
    <row r="115" spans="1:13" x14ac:dyDescent="0.25">
      <c r="A115" s="8">
        <v>101</v>
      </c>
      <c r="B115" s="10"/>
      <c r="C115" s="18"/>
      <c r="D115" s="9"/>
      <c r="E115" s="8"/>
      <c r="F115" s="18"/>
      <c r="G115" s="9"/>
      <c r="H115" s="18"/>
      <c r="I115" s="18"/>
      <c r="J115" s="18"/>
      <c r="K115" s="28"/>
      <c r="L115" s="18"/>
      <c r="M115" s="18"/>
    </row>
    <row r="116" spans="1:13" x14ac:dyDescent="0.25">
      <c r="A116" s="8">
        <v>102</v>
      </c>
      <c r="B116" s="10"/>
      <c r="C116" s="18"/>
      <c r="D116" s="9"/>
      <c r="E116" s="8"/>
      <c r="F116" s="18"/>
      <c r="G116" s="9"/>
      <c r="H116" s="18"/>
      <c r="I116" s="18"/>
      <c r="J116" s="18"/>
      <c r="K116" s="28"/>
      <c r="L116" s="18"/>
      <c r="M116" s="18"/>
    </row>
    <row r="117" spans="1:13" x14ac:dyDescent="0.25">
      <c r="A117" s="8">
        <v>103</v>
      </c>
      <c r="B117" s="10"/>
      <c r="C117" s="18"/>
      <c r="D117" s="9"/>
      <c r="E117" s="8"/>
      <c r="F117" s="18"/>
      <c r="G117" s="9"/>
      <c r="H117" s="18"/>
      <c r="I117" s="18"/>
      <c r="J117" s="18"/>
      <c r="K117" s="28"/>
      <c r="L117" s="18"/>
      <c r="M117" s="18"/>
    </row>
    <row r="118" spans="1:13" x14ac:dyDescent="0.25">
      <c r="A118" s="8">
        <v>104</v>
      </c>
      <c r="B118" s="10"/>
      <c r="C118" s="18"/>
      <c r="D118" s="9"/>
      <c r="E118" s="8"/>
      <c r="F118" s="18"/>
      <c r="G118" s="9"/>
      <c r="H118" s="18"/>
      <c r="I118" s="18"/>
      <c r="J118" s="18"/>
      <c r="K118" s="28"/>
      <c r="L118" s="18"/>
      <c r="M118" s="18"/>
    </row>
    <row r="119" spans="1:13" x14ac:dyDescent="0.25">
      <c r="A119" s="8">
        <v>105</v>
      </c>
      <c r="B119" s="10"/>
      <c r="C119" s="18"/>
      <c r="D119" s="9"/>
      <c r="E119" s="8"/>
      <c r="F119" s="18"/>
      <c r="G119" s="9"/>
      <c r="H119" s="18"/>
      <c r="I119" s="18"/>
      <c r="J119" s="18"/>
      <c r="K119" s="18"/>
      <c r="L119" s="18"/>
      <c r="M119" s="18"/>
    </row>
    <row r="120" spans="1:13" x14ac:dyDescent="0.25">
      <c r="A120" s="8">
        <v>106</v>
      </c>
      <c r="B120" s="10"/>
      <c r="C120" s="10"/>
      <c r="D120" s="9"/>
      <c r="E120" s="10"/>
      <c r="F120" s="10"/>
      <c r="G120" s="8"/>
      <c r="H120" s="10"/>
      <c r="I120" s="11"/>
      <c r="J120" s="11"/>
      <c r="K120" s="10"/>
      <c r="L120" s="11"/>
      <c r="M120" s="10"/>
    </row>
    <row r="121" spans="1:13" x14ac:dyDescent="0.25">
      <c r="A121" s="8">
        <v>107</v>
      </c>
      <c r="B121" s="10"/>
      <c r="C121" s="8"/>
      <c r="D121" s="25" t="s">
        <v>341</v>
      </c>
      <c r="E121" s="8"/>
      <c r="F121" s="10"/>
      <c r="G121" s="10"/>
      <c r="H121" s="10"/>
      <c r="I121" s="11"/>
      <c r="J121" s="11"/>
      <c r="L121" s="10"/>
      <c r="M121" s="10"/>
    </row>
    <row r="122" spans="1:13" x14ac:dyDescent="0.25">
      <c r="A122" s="8">
        <v>108</v>
      </c>
      <c r="B122" s="10"/>
      <c r="C122" s="8"/>
      <c r="D122" s="12"/>
      <c r="E122" s="8"/>
      <c r="F122" s="10"/>
      <c r="G122" s="8"/>
      <c r="H122" s="10"/>
      <c r="I122" s="10"/>
      <c r="J122" s="10"/>
      <c r="K122" s="10"/>
      <c r="L122" s="10"/>
      <c r="M122" s="10"/>
    </row>
    <row r="123" spans="1:13" s="17" customFormat="1" x14ac:dyDescent="0.25">
      <c r="A123" s="8"/>
      <c r="B123" s="16"/>
      <c r="C123" s="16"/>
      <c r="D123" s="73"/>
      <c r="E123" s="16"/>
      <c r="F123" s="16"/>
      <c r="G123" s="16"/>
      <c r="H123" s="16"/>
      <c r="I123" s="16"/>
      <c r="J123" s="16"/>
      <c r="K123" s="16"/>
      <c r="L123" s="16"/>
      <c r="M123" s="16"/>
    </row>
    <row r="124" spans="1:13" ht="15" customHeight="1" x14ac:dyDescent="0.25">
      <c r="A124" s="8"/>
      <c r="B124" s="16"/>
      <c r="C124" s="16"/>
      <c r="D124" s="73"/>
      <c r="E124" s="16"/>
      <c r="F124" s="16"/>
      <c r="G124" s="16"/>
      <c r="H124" s="16"/>
      <c r="I124" s="16"/>
      <c r="J124" s="16"/>
      <c r="K124" s="16"/>
      <c r="L124" s="16"/>
      <c r="M124" s="16"/>
    </row>
    <row r="125" spans="1:13" x14ac:dyDescent="0.25">
      <c r="A125" s="8"/>
      <c r="B125" s="16"/>
      <c r="C125" s="16"/>
      <c r="D125" s="73"/>
      <c r="E125" s="16"/>
      <c r="F125" s="16"/>
      <c r="G125" s="16"/>
      <c r="H125" s="16"/>
      <c r="I125" s="16"/>
      <c r="J125" s="16"/>
      <c r="K125" s="16"/>
      <c r="L125" s="16"/>
      <c r="M125" s="16"/>
    </row>
    <row r="126" spans="1:13" x14ac:dyDescent="0.25">
      <c r="A126" s="8"/>
      <c r="B126" s="16"/>
      <c r="C126" s="16"/>
      <c r="D126" s="73"/>
      <c r="E126" s="16"/>
      <c r="F126" s="16"/>
      <c r="G126" s="16"/>
      <c r="H126" s="16"/>
      <c r="I126" s="16"/>
      <c r="J126" s="16"/>
      <c r="K126" s="16"/>
      <c r="L126" s="16"/>
      <c r="M126" s="16"/>
    </row>
    <row r="127" spans="1:13" x14ac:dyDescent="0.25">
      <c r="A127" s="8"/>
      <c r="B127" s="16"/>
      <c r="C127" s="16"/>
      <c r="D127" s="73"/>
      <c r="E127" s="16"/>
      <c r="F127" s="16"/>
      <c r="G127" s="16"/>
      <c r="H127" s="16"/>
      <c r="I127" s="16"/>
      <c r="J127" s="16"/>
      <c r="K127" s="16"/>
      <c r="L127" s="16"/>
      <c r="M127" s="16"/>
    </row>
    <row r="128" spans="1:13" x14ac:dyDescent="0.25">
      <c r="A128" s="8"/>
      <c r="B128" s="16"/>
      <c r="C128" s="16"/>
      <c r="D128" s="73"/>
      <c r="E128" s="16"/>
      <c r="F128" s="16"/>
      <c r="G128" s="16"/>
      <c r="H128" s="16"/>
      <c r="I128" s="16"/>
      <c r="J128" s="16"/>
      <c r="K128" s="16"/>
      <c r="L128" s="16"/>
      <c r="M128" s="16"/>
    </row>
    <row r="129" spans="1:13" x14ac:dyDescent="0.25">
      <c r="A129" s="8"/>
      <c r="B129" s="16"/>
      <c r="C129" s="16"/>
      <c r="D129" s="73"/>
      <c r="E129" s="16"/>
      <c r="F129" s="16"/>
      <c r="G129" s="16"/>
      <c r="H129" s="16"/>
      <c r="I129" s="16"/>
      <c r="J129" s="16"/>
      <c r="K129" s="16"/>
      <c r="L129" s="16"/>
      <c r="M129" s="16"/>
    </row>
  </sheetData>
  <autoFilter ref="A14:M124"/>
  <phoneticPr fontId="15" type="noConversion"/>
  <conditionalFormatting sqref="L121:M121 H121:J121 F7:F8 D13 F12 B84:E86 I113:J118 L113:M118 H108:J110 L59:M59 I119:M119 A14:F14 B99:C112 F37:F40 B92:C97 H70:M85 H120:M120 B87:C90 H106:H107 J106:J107 H111:H119 E123:F129 H122:M129 H44 J44:M44 B36:E42 B34:D35 H13:M14 I16:M16 K17:M18 H17:I18 A16:F16 L31:M31 K28:M30 M47:M48 H47:I48 K47:K48 J47 H28:I31 H32:M43 H19:M27 B17:F33 E68:F69 H69 I68:M69 M60:M61 H60:K61 B43:F45 E57:F58 D57:D59 B68:C69 B57:C58 L60 H62:M67 B60:F67 H45:J46 L45:M46 B70:F73 E74:F74 H49:M58 E46:F46 A19 A22 A25 A28 A31 A34 A37 A40 A43 A46:C46 A49 A52 A55 A59:B59 A62 A65 A68 A71 A74:C74 A77 A80 A83 A86 A89 A92 A95 A98 A101 A104 A107 A110 A113 A116 A119 A122:A129 B47:F56 B75:F83 E99:F105 E87:F97 B113:F116 B117:C129 E110:F112 D117:F122 M86:M112">
    <cfRule type="cellIs" dxfId="161" priority="572" operator="equal">
      <formula>"TBD"</formula>
    </cfRule>
  </conditionalFormatting>
  <conditionalFormatting sqref="L121 I41:I42 I36:J36 K41:L42 K21 I58 H76:M76 K78 H84:M85 J37:M40 E61:F61 H61 H37:H40 F37:F40 E80:F83 H81:M82 F121:F122 E67:F67 E57 K120 H27:M27 K28:M30 H28:I30 J47 M61 J61:K61 H22:H23 F32:F33 F22:F23 H32:M35 J22:M23 F27:F30 K57 K55 I56 K60 I62:I65 I71:I75 I46:I54 E77:F77 F76:F79 F87:F90 M86">
    <cfRule type="cellIs" dxfId="160" priority="574" operator="equal">
      <formula>"顺延"</formula>
    </cfRule>
    <cfRule type="containsText" dxfId="159" priority="575" operator="containsText" text="已完成">
      <formula>NOT(ISERROR(SEARCH("已完成",E21)))</formula>
    </cfRule>
  </conditionalFormatting>
  <conditionalFormatting sqref="L121 I41:I42 I36:J36 K41:L42 I1:I6 K21 I58 H76:M76 K78 H84:M85 J37:M40 E61:F61 H61 H37:H40 F37:F40 E80:F83 H81:M82 F121:F122 E67:F67 E57 K120 H27:M27 K28:M30 H28:I30 J47 M61 J61:K61 H22:H23 F32:F33 F22:F23 H32:M35 J22:M23 F27:F30 K57 K55 I56 K60 I62:I65 I71:I75 I46:I54 E77:F77 F76:F79 F87:F90 M86">
    <cfRule type="cellIs" dxfId="158" priority="573" operator="equal">
      <formula>"已完成"</formula>
    </cfRule>
  </conditionalFormatting>
  <conditionalFormatting sqref="D123:D129">
    <cfRule type="cellIs" dxfId="157" priority="257" operator="equal">
      <formula>"未完成"</formula>
    </cfRule>
  </conditionalFormatting>
  <conditionalFormatting sqref="B98:C98 E98:F98">
    <cfRule type="cellIs" dxfId="156" priority="71" operator="equal">
      <formula>"TBD"</formula>
    </cfRule>
  </conditionalFormatting>
  <conditionalFormatting sqref="E59:F59 I59:K59">
    <cfRule type="cellIs" dxfId="155" priority="67" operator="equal">
      <formula>"TBD"</formula>
    </cfRule>
  </conditionalFormatting>
  <conditionalFormatting sqref="I59">
    <cfRule type="cellIs" dxfId="154" priority="69" operator="equal">
      <formula>"顺延"</formula>
    </cfRule>
    <cfRule type="containsText" dxfId="153" priority="70" operator="containsText" text="已完成">
      <formula>NOT(ISERROR(SEARCH("已完成",I59)))</formula>
    </cfRule>
  </conditionalFormatting>
  <conditionalFormatting sqref="I59">
    <cfRule type="cellIs" dxfId="152" priority="68" operator="equal">
      <formula>"已完成"</formula>
    </cfRule>
  </conditionalFormatting>
  <conditionalFormatting sqref="C59">
    <cfRule type="cellIs" dxfId="151" priority="66" operator="equal">
      <formula>"TBD"</formula>
    </cfRule>
  </conditionalFormatting>
  <conditionalFormatting sqref="F42">
    <cfRule type="cellIs" dxfId="150" priority="61" operator="equal">
      <formula>"TBD"</formula>
    </cfRule>
  </conditionalFormatting>
  <conditionalFormatting sqref="B91:C91">
    <cfRule type="cellIs" dxfId="149" priority="60" operator="equal">
      <formula>"TBD"</formula>
    </cfRule>
  </conditionalFormatting>
  <conditionalFormatting sqref="K43">
    <cfRule type="cellIs" dxfId="148" priority="56" operator="equal">
      <formula>"TBD"</formula>
    </cfRule>
  </conditionalFormatting>
  <conditionalFormatting sqref="K43">
    <cfRule type="cellIs" dxfId="147" priority="58" operator="equal">
      <formula>"顺延"</formula>
    </cfRule>
    <cfRule type="containsText" dxfId="146" priority="59" operator="containsText" text="已完成">
      <formula>NOT(ISERROR(SEARCH("已完成",K43)))</formula>
    </cfRule>
  </conditionalFormatting>
  <conditionalFormatting sqref="K43">
    <cfRule type="cellIs" dxfId="145" priority="57" operator="equal">
      <formula>"已完成"</formula>
    </cfRule>
  </conditionalFormatting>
  <conditionalFormatting sqref="L47:L48">
    <cfRule type="cellIs" dxfId="144" priority="55" operator="equal">
      <formula>"TBD"</formula>
    </cfRule>
  </conditionalFormatting>
  <conditionalFormatting sqref="I111:J112">
    <cfRule type="cellIs" dxfId="143" priority="51" operator="equal">
      <formula>"TBD"</formula>
    </cfRule>
  </conditionalFormatting>
  <conditionalFormatting sqref="I106:I107">
    <cfRule type="cellIs" dxfId="142" priority="52" operator="equal">
      <formula>"TBD"</formula>
    </cfRule>
  </conditionalFormatting>
  <conditionalFormatting sqref="L43">
    <cfRule type="cellIs" dxfId="141" priority="47" operator="equal">
      <formula>"TBD"</formula>
    </cfRule>
  </conditionalFormatting>
  <conditionalFormatting sqref="L43">
    <cfRule type="cellIs" dxfId="140" priority="49" operator="equal">
      <formula>"顺延"</formula>
    </cfRule>
    <cfRule type="containsText" dxfId="139" priority="50" operator="containsText" text="已完成">
      <formula>NOT(ISERROR(SEARCH("已完成",L43)))</formula>
    </cfRule>
  </conditionalFormatting>
  <conditionalFormatting sqref="L43">
    <cfRule type="cellIs" dxfId="138" priority="48" operator="equal">
      <formula>"已完成"</formula>
    </cfRule>
  </conditionalFormatting>
  <conditionalFormatting sqref="E34:F35">
    <cfRule type="cellIs" dxfId="137" priority="43" operator="equal">
      <formula>"TBD"</formula>
    </cfRule>
  </conditionalFormatting>
  <conditionalFormatting sqref="F34:F35">
    <cfRule type="cellIs" dxfId="136" priority="45" operator="equal">
      <formula>"顺延"</formula>
    </cfRule>
    <cfRule type="containsText" dxfId="135" priority="46" operator="containsText" text="已完成">
      <formula>NOT(ISERROR(SEARCH("已完成",F34)))</formula>
    </cfRule>
  </conditionalFormatting>
  <conditionalFormatting sqref="F34:F35">
    <cfRule type="cellIs" dxfId="134" priority="44" operator="equal">
      <formula>"已完成"</formula>
    </cfRule>
  </conditionalFormatting>
  <conditionalFormatting sqref="H15:M15 A15:F15 H16 A17:A18 A20:A21 A23:A24 A26:A27 A29:A30 A32:A33 A35:A36 A38:A39 A41:A42 A44:A45 A47:A48 A50:A51 A53:A54 A56:A58 A60:A61 A63:A64 A66:A67 A69:A70 A72:A73 A75:A76 A78:A79 A81:A82 A84:A85 A87:A88 A90:A91 A93:A94 A96:A97 A99:A100 A102:A103 A105:A106 A108:A109 A111:A112 A114:A115 A117:A118 A120:A121">
    <cfRule type="cellIs" dxfId="133" priority="42" operator="equal">
      <formula>"TBD"</formula>
    </cfRule>
  </conditionalFormatting>
  <conditionalFormatting sqref="J31:K31">
    <cfRule type="cellIs" dxfId="132" priority="41" operator="equal">
      <formula>"TBD"</formula>
    </cfRule>
  </conditionalFormatting>
  <conditionalFormatting sqref="J28:J30">
    <cfRule type="cellIs" dxfId="131" priority="35" operator="equal">
      <formula>"TBD"</formula>
    </cfRule>
  </conditionalFormatting>
  <conditionalFormatting sqref="K45">
    <cfRule type="cellIs" dxfId="130" priority="34" operator="equal">
      <formula>"TBD"</formula>
    </cfRule>
  </conditionalFormatting>
  <conditionalFormatting sqref="J29:J30">
    <cfRule type="cellIs" dxfId="129" priority="37" operator="equal">
      <formula>"顺延"</formula>
    </cfRule>
    <cfRule type="containsText" dxfId="128" priority="38" operator="containsText" text="已完成">
      <formula>NOT(ISERROR(SEARCH("已完成",J29)))</formula>
    </cfRule>
  </conditionalFormatting>
  <conditionalFormatting sqref="J29:J30">
    <cfRule type="cellIs" dxfId="127" priority="36" operator="equal">
      <formula>"已完成"</formula>
    </cfRule>
  </conditionalFormatting>
  <conditionalFormatting sqref="H59">
    <cfRule type="cellIs" dxfId="126" priority="31" operator="equal">
      <formula>"TBD"</formula>
    </cfRule>
  </conditionalFormatting>
  <conditionalFormatting sqref="D68:D69">
    <cfRule type="cellIs" dxfId="125" priority="29" operator="equal">
      <formula>"TBD"</formula>
    </cfRule>
  </conditionalFormatting>
  <conditionalFormatting sqref="K46">
    <cfRule type="cellIs" dxfId="124" priority="27" operator="equal">
      <formula>"TBD"</formula>
    </cfRule>
  </conditionalFormatting>
  <conditionalFormatting sqref="D74">
    <cfRule type="cellIs" dxfId="123" priority="26" operator="equal">
      <formula>"TBD"</formula>
    </cfRule>
  </conditionalFormatting>
  <conditionalFormatting sqref="D46">
    <cfRule type="cellIs" dxfId="122" priority="25" operator="equal">
      <formula>"TBD"</formula>
    </cfRule>
  </conditionalFormatting>
  <conditionalFormatting sqref="D109:F109">
    <cfRule type="cellIs" dxfId="117" priority="11" operator="equal">
      <formula>"TBD"</formula>
    </cfRule>
  </conditionalFormatting>
  <conditionalFormatting sqref="H86:L104">
    <cfRule type="cellIs" dxfId="101" priority="1" operator="equal">
      <formula>"TBD"</formula>
    </cfRule>
  </conditionalFormatting>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206"/>
  <sheetViews>
    <sheetView zoomScale="120" zoomScaleNormal="120" zoomScalePageLayoutView="120" workbookViewId="0">
      <pane xSplit="4" ySplit="2" topLeftCell="E81" activePane="bottomRight" state="frozen"/>
      <selection pane="topRight" activeCell="D1" sqref="D1"/>
      <selection pane="bottomLeft" activeCell="A3" sqref="A3"/>
      <selection pane="bottomRight" activeCell="F43" sqref="F43"/>
    </sheetView>
  </sheetViews>
  <sheetFormatPr baseColWidth="10" defaultColWidth="8.7109375" defaultRowHeight="17" x14ac:dyDescent="0.25"/>
  <cols>
    <col min="1" max="1" width="6.42578125" style="19" customWidth="1"/>
    <col min="2" max="2" width="36.42578125" style="34" customWidth="1"/>
    <col min="3" max="3" width="7.42578125" style="34" customWidth="1"/>
    <col min="4" max="4" width="7.42578125" style="120" customWidth="1"/>
    <col min="5" max="5" width="6.140625" style="120" customWidth="1"/>
    <col min="6" max="6" width="25.28515625" style="31" customWidth="1"/>
    <col min="7" max="7" width="31" style="34" customWidth="1"/>
    <col min="8" max="8" width="5.140625" style="32" customWidth="1"/>
    <col min="9" max="9" width="4.140625" style="33" customWidth="1"/>
    <col min="10" max="10" width="29.28515625" style="34" bestFit="1" customWidth="1"/>
    <col min="11" max="11" width="5.5703125" style="34" bestFit="1" customWidth="1"/>
    <col min="12" max="12" width="4.42578125" style="33" bestFit="1" customWidth="1"/>
    <col min="13" max="13" width="37" style="34" customWidth="1"/>
    <col min="14" max="14" width="5.5703125" style="34" bestFit="1" customWidth="1"/>
    <col min="15" max="15" width="4.42578125" style="33" bestFit="1" customWidth="1"/>
    <col min="16" max="16" width="25.42578125" style="34" bestFit="1" customWidth="1"/>
    <col min="17" max="17" width="5.5703125" style="34" bestFit="1" customWidth="1"/>
    <col min="18" max="18" width="4.42578125" style="33" bestFit="1" customWidth="1"/>
    <col min="19" max="19" width="23.7109375" style="34" customWidth="1"/>
    <col min="20" max="20" width="3.85546875" style="34" bestFit="1" customWidth="1"/>
    <col min="21" max="21" width="4.42578125" style="33" bestFit="1" customWidth="1"/>
    <col min="22" max="22" width="15" style="34" customWidth="1"/>
    <col min="23" max="16384" width="8.7109375" style="34"/>
  </cols>
  <sheetData>
    <row r="2" spans="1:21" s="19" customFormat="1" x14ac:dyDescent="0.25">
      <c r="B2" s="19" t="s">
        <v>82</v>
      </c>
      <c r="D2" s="119"/>
      <c r="E2" s="119" t="s">
        <v>417</v>
      </c>
      <c r="F2" s="143" t="s">
        <v>226</v>
      </c>
      <c r="G2" s="19" t="s">
        <v>76</v>
      </c>
      <c r="H2" s="24"/>
      <c r="I2" s="20" t="s">
        <v>113</v>
      </c>
      <c r="J2" s="19" t="s">
        <v>77</v>
      </c>
      <c r="L2" s="20" t="s">
        <v>113</v>
      </c>
      <c r="M2" s="19" t="s">
        <v>78</v>
      </c>
      <c r="O2" s="20" t="s">
        <v>113</v>
      </c>
      <c r="P2" s="19" t="s">
        <v>79</v>
      </c>
      <c r="R2" s="20" t="s">
        <v>113</v>
      </c>
      <c r="S2" s="19" t="s">
        <v>80</v>
      </c>
      <c r="U2" s="20" t="s">
        <v>113</v>
      </c>
    </row>
    <row r="3" spans="1:21" x14ac:dyDescent="0.25">
      <c r="A3" s="19" t="s">
        <v>192</v>
      </c>
      <c r="E3" s="124"/>
      <c r="F3" s="59"/>
      <c r="G3" s="56"/>
      <c r="H3" s="57"/>
      <c r="I3" s="58"/>
      <c r="J3" s="55"/>
      <c r="K3" s="55"/>
      <c r="L3" s="58"/>
      <c r="M3" s="55"/>
      <c r="N3" s="55"/>
      <c r="O3" s="58"/>
      <c r="P3" s="55"/>
      <c r="Q3" s="55"/>
      <c r="R3" s="58"/>
      <c r="S3" s="55"/>
      <c r="T3" s="55"/>
    </row>
    <row r="4" spans="1:21" x14ac:dyDescent="0.25">
      <c r="B4" s="107" t="s">
        <v>381</v>
      </c>
      <c r="C4" s="107"/>
      <c r="D4" s="121">
        <v>2</v>
      </c>
      <c r="E4" s="124">
        <v>1</v>
      </c>
      <c r="F4" s="59"/>
      <c r="G4" s="77" t="str">
        <f>IF($E4=1,$B4," ")</f>
        <v>审核剧情故事</v>
      </c>
      <c r="H4" s="35">
        <f>IF($E4=1,$D4," ")</f>
        <v>2</v>
      </c>
      <c r="I4" s="36"/>
      <c r="J4" s="77" t="str">
        <f>IF($E4=2,$B4," ")</f>
        <v xml:space="preserve"> </v>
      </c>
      <c r="K4" s="35" t="str">
        <f>IF($E4=2,$D4," ")</f>
        <v xml:space="preserve"> </v>
      </c>
      <c r="L4" s="36"/>
      <c r="M4" s="77" t="str">
        <f>IF($E4=3,$B4," ")</f>
        <v xml:space="preserve"> </v>
      </c>
      <c r="N4" s="35" t="str">
        <f>IF($E4=3,$D4," ")</f>
        <v xml:space="preserve"> </v>
      </c>
      <c r="O4" s="36"/>
      <c r="P4" s="77" t="str">
        <f>IF($E4=4,$B4," ")</f>
        <v xml:space="preserve"> </v>
      </c>
      <c r="Q4" s="35" t="str">
        <f>IF($E4=4,$D4," ")</f>
        <v xml:space="preserve"> </v>
      </c>
      <c r="R4" s="36"/>
      <c r="S4" s="77" t="str">
        <f>IF($E4=5,$B4," ")</f>
        <v xml:space="preserve"> </v>
      </c>
      <c r="T4" s="35" t="str">
        <f>IF($E4=5,$D4," ")</f>
        <v xml:space="preserve"> </v>
      </c>
    </row>
    <row r="5" spans="1:21" x14ac:dyDescent="0.25">
      <c r="B5" s="111" t="s">
        <v>390</v>
      </c>
      <c r="C5" s="111"/>
      <c r="D5" s="123">
        <v>0</v>
      </c>
      <c r="E5" s="124">
        <v>1</v>
      </c>
      <c r="F5" s="59"/>
      <c r="G5" s="77" t="str">
        <f t="shared" ref="G5:G24" si="0">IF($E5=1,$B5," ")</f>
        <v>第一二章玩法定义和难度需求</v>
      </c>
      <c r="H5" s="35">
        <f t="shared" ref="H5:H24" si="1">IF($E5=1,$D5," ")</f>
        <v>0</v>
      </c>
      <c r="I5" s="36"/>
      <c r="J5" s="77" t="str">
        <f t="shared" ref="J5:J24" si="2">IF($E5=2,$B5," ")</f>
        <v xml:space="preserve"> </v>
      </c>
      <c r="K5" s="35" t="str">
        <f t="shared" ref="K5:K24" si="3">IF($E5=2,$D5," ")</f>
        <v xml:space="preserve"> </v>
      </c>
      <c r="L5" s="36"/>
      <c r="M5" s="77" t="str">
        <f t="shared" ref="M5:M24" si="4">IF($E5=3,$B5," ")</f>
        <v xml:space="preserve"> </v>
      </c>
      <c r="N5" s="35" t="str">
        <f t="shared" ref="N5:N24" si="5">IF($E5=3,$D5," ")</f>
        <v xml:space="preserve"> </v>
      </c>
      <c r="O5" s="36"/>
      <c r="P5" s="77" t="str">
        <f t="shared" ref="P5:P24" si="6">IF($E5=4,$B5," ")</f>
        <v xml:space="preserve"> </v>
      </c>
      <c r="Q5" s="35" t="str">
        <f t="shared" ref="Q5:Q24" si="7">IF($E5=4,$D5," ")</f>
        <v xml:space="preserve"> </v>
      </c>
      <c r="R5" s="36"/>
      <c r="S5" s="77" t="str">
        <f t="shared" ref="S5:S24" si="8">IF($E5=5,$B5," ")</f>
        <v xml:space="preserve"> </v>
      </c>
      <c r="T5" s="35" t="str">
        <f t="shared" ref="T5:T24" si="9">IF($E5=5,$D5," ")</f>
        <v xml:space="preserve"> </v>
      </c>
    </row>
    <row r="6" spans="1:21" x14ac:dyDescent="0.25">
      <c r="B6" s="107" t="s">
        <v>415</v>
      </c>
      <c r="D6" s="120">
        <v>1</v>
      </c>
      <c r="E6" s="120">
        <v>1</v>
      </c>
      <c r="G6" s="77" t="str">
        <f t="shared" si="0"/>
        <v>第一二章美术需求审核</v>
      </c>
      <c r="H6" s="35">
        <f t="shared" si="1"/>
        <v>1</v>
      </c>
      <c r="I6" s="36"/>
      <c r="J6" s="77" t="str">
        <f t="shared" si="2"/>
        <v xml:space="preserve"> </v>
      </c>
      <c r="K6" s="35" t="str">
        <f t="shared" si="3"/>
        <v xml:space="preserve"> </v>
      </c>
      <c r="L6" s="36"/>
      <c r="M6" s="77" t="str">
        <f t="shared" si="4"/>
        <v xml:space="preserve"> </v>
      </c>
      <c r="N6" s="35" t="str">
        <f t="shared" si="5"/>
        <v xml:space="preserve"> </v>
      </c>
      <c r="O6" s="36"/>
      <c r="P6" s="77" t="str">
        <f t="shared" si="6"/>
        <v xml:space="preserve"> </v>
      </c>
      <c r="Q6" s="35" t="str">
        <f t="shared" si="7"/>
        <v xml:space="preserve"> </v>
      </c>
      <c r="R6" s="36"/>
      <c r="S6" s="77" t="str">
        <f t="shared" si="8"/>
        <v xml:space="preserve"> </v>
      </c>
      <c r="T6" s="35" t="str">
        <f t="shared" si="9"/>
        <v xml:space="preserve"> </v>
      </c>
    </row>
    <row r="7" spans="1:21" x14ac:dyDescent="0.25">
      <c r="B7" s="60" t="s">
        <v>191</v>
      </c>
      <c r="C7" s="60"/>
      <c r="D7" s="125">
        <v>1</v>
      </c>
      <c r="E7" s="124">
        <v>1</v>
      </c>
      <c r="F7" s="59"/>
      <c r="G7" s="77" t="str">
        <f>IF($E7=1,$B7," ")</f>
        <v>vip特权替代方案 - 审核</v>
      </c>
      <c r="H7" s="35">
        <f>IF($E7=1,$D7," ")</f>
        <v>1</v>
      </c>
      <c r="I7" s="36"/>
      <c r="J7" s="77" t="str">
        <f>IF($E7=2,$B7," ")</f>
        <v xml:space="preserve"> </v>
      </c>
      <c r="K7" s="35" t="str">
        <f>IF($E7=2,$D7," ")</f>
        <v xml:space="preserve"> </v>
      </c>
      <c r="L7" s="36"/>
      <c r="M7" s="77" t="str">
        <f>IF($E7=3,$B7," ")</f>
        <v xml:space="preserve"> </v>
      </c>
      <c r="N7" s="35" t="str">
        <f>IF($E7=3,$D7," ")</f>
        <v xml:space="preserve"> </v>
      </c>
      <c r="O7" s="36"/>
      <c r="P7" s="77" t="str">
        <f>IF($E7=4,$B7," ")</f>
        <v xml:space="preserve"> </v>
      </c>
      <c r="Q7" s="35" t="str">
        <f>IF($E7=4,$D7," ")</f>
        <v xml:space="preserve"> </v>
      </c>
      <c r="R7" s="36"/>
      <c r="S7" s="77" t="str">
        <f>IF($E7=5,$B7," ")</f>
        <v xml:space="preserve"> </v>
      </c>
      <c r="T7" s="35" t="str">
        <f>IF($E7=5,$D7," ")</f>
        <v xml:space="preserve"> </v>
      </c>
      <c r="U7" s="34"/>
    </row>
    <row r="8" spans="1:21" x14ac:dyDescent="0.25">
      <c r="B8" s="60"/>
      <c r="C8" s="60"/>
      <c r="D8" s="125"/>
      <c r="E8" s="124"/>
      <c r="F8" s="59"/>
      <c r="G8" s="77"/>
      <c r="H8" s="35"/>
      <c r="I8" s="36"/>
      <c r="J8" s="77"/>
      <c r="K8" s="35"/>
      <c r="L8" s="36"/>
      <c r="M8" s="77"/>
      <c r="N8" s="35"/>
      <c r="O8" s="36"/>
      <c r="P8" s="77"/>
      <c r="Q8" s="35"/>
      <c r="R8" s="36"/>
      <c r="S8" s="77"/>
      <c r="T8" s="35"/>
      <c r="U8" s="34"/>
    </row>
    <row r="9" spans="1:21" x14ac:dyDescent="0.25">
      <c r="B9" s="107" t="s">
        <v>455</v>
      </c>
      <c r="D9" s="120">
        <v>2</v>
      </c>
      <c r="E9" s="120">
        <v>2</v>
      </c>
      <c r="G9" s="77"/>
      <c r="H9" s="35"/>
      <c r="I9" s="36"/>
      <c r="J9" s="77" t="str">
        <f t="shared" si="2"/>
        <v>对局修改审核</v>
      </c>
      <c r="K9" s="35">
        <f t="shared" si="3"/>
        <v>2</v>
      </c>
      <c r="L9" s="36"/>
      <c r="M9" s="77"/>
      <c r="N9" s="35"/>
      <c r="O9" s="36"/>
      <c r="P9" s="77"/>
      <c r="Q9" s="35"/>
      <c r="R9" s="36"/>
      <c r="S9" s="77"/>
      <c r="T9" s="35"/>
    </row>
    <row r="10" spans="1:21" x14ac:dyDescent="0.25">
      <c r="B10" s="107" t="s">
        <v>416</v>
      </c>
      <c r="C10" s="55"/>
      <c r="D10" s="124">
        <v>2</v>
      </c>
      <c r="E10" s="124">
        <v>2</v>
      </c>
      <c r="F10" s="59"/>
      <c r="G10" s="77" t="str">
        <f t="shared" si="0"/>
        <v xml:space="preserve"> </v>
      </c>
      <c r="H10" s="35" t="str">
        <f t="shared" si="1"/>
        <v xml:space="preserve"> </v>
      </c>
      <c r="I10" s="36"/>
      <c r="J10" s="77" t="str">
        <f t="shared" si="2"/>
        <v>各个玩法投放回收集成 - 审核</v>
      </c>
      <c r="K10" s="35">
        <f t="shared" si="3"/>
        <v>2</v>
      </c>
      <c r="L10" s="36"/>
      <c r="M10" s="77" t="str">
        <f t="shared" si="4"/>
        <v xml:space="preserve"> </v>
      </c>
      <c r="N10" s="35" t="str">
        <f t="shared" si="5"/>
        <v xml:space="preserve"> </v>
      </c>
      <c r="O10" s="36"/>
      <c r="P10" s="77" t="str">
        <f t="shared" si="6"/>
        <v xml:space="preserve"> </v>
      </c>
      <c r="Q10" s="35" t="str">
        <f t="shared" si="7"/>
        <v xml:space="preserve"> </v>
      </c>
      <c r="R10" s="36"/>
      <c r="S10" s="77" t="str">
        <f t="shared" si="8"/>
        <v xml:space="preserve"> </v>
      </c>
      <c r="T10" s="35" t="str">
        <f t="shared" si="9"/>
        <v xml:space="preserve"> </v>
      </c>
      <c r="U10" s="34"/>
    </row>
    <row r="11" spans="1:21" x14ac:dyDescent="0.25">
      <c r="B11" s="107" t="s">
        <v>397</v>
      </c>
      <c r="C11" s="107"/>
      <c r="D11" s="121">
        <v>2</v>
      </c>
      <c r="E11" s="124">
        <v>2</v>
      </c>
      <c r="F11" s="59"/>
      <c r="G11" s="77" t="str">
        <f t="shared" si="0"/>
        <v xml:space="preserve"> </v>
      </c>
      <c r="H11" s="35" t="str">
        <f t="shared" si="1"/>
        <v xml:space="preserve"> </v>
      </c>
      <c r="I11" s="36"/>
      <c r="J11" s="77" t="str">
        <f t="shared" si="2"/>
        <v>前五天功能开放和内容开放确认</v>
      </c>
      <c r="K11" s="35">
        <f t="shared" si="3"/>
        <v>2</v>
      </c>
      <c r="L11" s="36"/>
      <c r="M11" s="77" t="str">
        <f t="shared" si="4"/>
        <v xml:space="preserve"> </v>
      </c>
      <c r="N11" s="35" t="str">
        <f t="shared" si="5"/>
        <v xml:space="preserve"> </v>
      </c>
      <c r="O11" s="36"/>
      <c r="P11" s="77" t="str">
        <f t="shared" si="6"/>
        <v xml:space="preserve"> </v>
      </c>
      <c r="Q11" s="35" t="str">
        <f t="shared" si="7"/>
        <v xml:space="preserve"> </v>
      </c>
      <c r="R11" s="36"/>
      <c r="S11" s="77" t="str">
        <f t="shared" si="8"/>
        <v xml:space="preserve"> </v>
      </c>
      <c r="T11" s="35" t="str">
        <f t="shared" si="9"/>
        <v xml:space="preserve"> </v>
      </c>
      <c r="U11" s="34"/>
    </row>
    <row r="12" spans="1:21" x14ac:dyDescent="0.25">
      <c r="B12" s="107"/>
      <c r="C12" s="107"/>
      <c r="D12" s="121"/>
      <c r="E12" s="124"/>
      <c r="F12" s="59"/>
      <c r="G12" s="77"/>
      <c r="H12" s="35"/>
      <c r="I12" s="36"/>
      <c r="J12" s="77"/>
      <c r="K12" s="35"/>
      <c r="L12" s="36"/>
      <c r="M12" s="77"/>
      <c r="N12" s="35"/>
      <c r="O12" s="36"/>
      <c r="P12" s="77"/>
      <c r="Q12" s="35"/>
      <c r="R12" s="36"/>
      <c r="S12" s="77"/>
      <c r="T12" s="35"/>
      <c r="U12" s="34"/>
    </row>
    <row r="13" spans="1:21" x14ac:dyDescent="0.25">
      <c r="B13" s="111" t="s">
        <v>412</v>
      </c>
      <c r="C13" s="111"/>
      <c r="D13" s="123">
        <v>2</v>
      </c>
      <c r="E13" s="124">
        <v>3</v>
      </c>
      <c r="F13" s="59"/>
      <c r="G13" s="77" t="str">
        <f>IF($E13=1,$B13," ")</f>
        <v xml:space="preserve"> </v>
      </c>
      <c r="H13" s="35" t="str">
        <f>IF($E13=1,$D13," ")</f>
        <v xml:space="preserve"> </v>
      </c>
      <c r="I13" s="36"/>
      <c r="J13" s="77" t="str">
        <f>IF($E13=2,$B13," ")</f>
        <v xml:space="preserve"> </v>
      </c>
      <c r="K13" s="35" t="str">
        <f>IF($E13=2,$D13," ")</f>
        <v xml:space="preserve"> </v>
      </c>
      <c r="L13" s="36"/>
      <c r="M13" s="77" t="str">
        <f>IF($E13=3,$B13," ")</f>
        <v>前五天学习点时间预估</v>
      </c>
      <c r="N13" s="35">
        <f>IF($E13=3,$D13," ")</f>
        <v>2</v>
      </c>
      <c r="O13" s="36"/>
      <c r="P13" s="77" t="str">
        <f>IF($E13=4,$B13," ")</f>
        <v xml:space="preserve"> </v>
      </c>
      <c r="Q13" s="35" t="str">
        <f>IF($E13=4,$D13," ")</f>
        <v xml:space="preserve"> </v>
      </c>
      <c r="R13" s="36"/>
      <c r="S13" s="77" t="str">
        <f>IF($E13=5,$B13," ")</f>
        <v xml:space="preserve"> </v>
      </c>
      <c r="T13" s="35" t="str">
        <f>IF($E13=5,$D13," ")</f>
        <v xml:space="preserve"> </v>
      </c>
    </row>
    <row r="14" spans="1:21" ht="34" x14ac:dyDescent="0.25">
      <c r="B14" s="107" t="s">
        <v>407</v>
      </c>
      <c r="C14" s="107"/>
      <c r="D14" s="121">
        <v>2</v>
      </c>
      <c r="E14" s="124">
        <v>3</v>
      </c>
      <c r="F14" s="59"/>
      <c r="G14" s="77" t="str">
        <f t="shared" si="0"/>
        <v xml:space="preserve"> </v>
      </c>
      <c r="H14" s="35" t="str">
        <f t="shared" si="1"/>
        <v xml:space="preserve"> </v>
      </c>
      <c r="I14" s="36"/>
      <c r="J14" s="77" t="str">
        <f t="shared" si="2"/>
        <v xml:space="preserve"> </v>
      </c>
      <c r="K14" s="35" t="str">
        <f t="shared" si="3"/>
        <v xml:space="preserve"> </v>
      </c>
      <c r="L14" s="36"/>
      <c r="M14" s="77" t="str">
        <f t="shared" si="4"/>
        <v>温迪戈-道成寺钟等6个怪的弱点和Boss技能动作需求</v>
      </c>
      <c r="N14" s="35">
        <f t="shared" si="5"/>
        <v>2</v>
      </c>
      <c r="O14" s="36"/>
      <c r="P14" s="77" t="str">
        <f t="shared" si="6"/>
        <v xml:space="preserve"> </v>
      </c>
      <c r="Q14" s="35" t="str">
        <f t="shared" si="7"/>
        <v xml:space="preserve"> </v>
      </c>
      <c r="R14" s="36"/>
      <c r="S14" s="77" t="str">
        <f t="shared" si="8"/>
        <v xml:space="preserve"> </v>
      </c>
      <c r="T14" s="35" t="str">
        <f t="shared" si="9"/>
        <v xml:space="preserve"> </v>
      </c>
      <c r="U14" s="34"/>
    </row>
    <row r="15" spans="1:21" x14ac:dyDescent="0.25">
      <c r="B15" s="109" t="s">
        <v>413</v>
      </c>
      <c r="C15" s="109"/>
      <c r="D15" s="122">
        <v>2</v>
      </c>
      <c r="E15" s="124">
        <v>4</v>
      </c>
      <c r="F15" s="59"/>
      <c r="G15" s="77" t="str">
        <f>IF($E15=1,$B15," ")</f>
        <v xml:space="preserve"> </v>
      </c>
      <c r="H15" s="35" t="str">
        <f>IF($E15=1,$D15," ")</f>
        <v xml:space="preserve"> </v>
      </c>
      <c r="I15" s="36"/>
      <c r="J15" s="77" t="str">
        <f>IF($E15=2,$B15," ")</f>
        <v xml:space="preserve"> </v>
      </c>
      <c r="K15" s="35" t="str">
        <f>IF($E15=2,$D15," ")</f>
        <v xml:space="preserve"> </v>
      </c>
      <c r="L15" s="36"/>
      <c r="M15" s="77" t="str">
        <f>IF($E15=3,$B15," ")</f>
        <v xml:space="preserve"> </v>
      </c>
      <c r="N15" s="35" t="str">
        <f>IF($E15=3,$D15," ")</f>
        <v xml:space="preserve"> </v>
      </c>
      <c r="O15" s="36"/>
      <c r="P15" s="77" t="str">
        <f>IF($E15=4,$B15," ")</f>
        <v>第一二章副本音效设计</v>
      </c>
      <c r="Q15" s="35">
        <f>IF($E15=4,$D15," ")</f>
        <v>2</v>
      </c>
      <c r="R15" s="36"/>
      <c r="S15" s="77" t="str">
        <f>IF($E15=5,$B15," ")</f>
        <v xml:space="preserve"> </v>
      </c>
      <c r="T15" s="35" t="str">
        <f>IF($E15=5,$D15," ")</f>
        <v xml:space="preserve"> </v>
      </c>
    </row>
    <row r="16" spans="1:21" x14ac:dyDescent="0.25">
      <c r="B16" s="107" t="s">
        <v>456</v>
      </c>
      <c r="C16" s="55"/>
      <c r="D16" s="124">
        <v>2</v>
      </c>
      <c r="E16" s="124">
        <v>4</v>
      </c>
      <c r="F16" s="59"/>
      <c r="G16" s="77" t="str">
        <f>IF($E16=1,$B16," ")</f>
        <v xml:space="preserve"> </v>
      </c>
      <c r="H16" s="35" t="str">
        <f>IF($E16=1,$D16," ")</f>
        <v xml:space="preserve"> </v>
      </c>
      <c r="I16" s="36"/>
      <c r="J16" s="77" t="str">
        <f>IF($E16=2,$B16," ")</f>
        <v xml:space="preserve"> </v>
      </c>
      <c r="K16" s="35" t="str">
        <f>IF($E16=2,$D16," ")</f>
        <v xml:space="preserve"> </v>
      </c>
      <c r="L16" s="36"/>
      <c r="M16" s="77" t="str">
        <f>IF($E16=3,$B16," ")</f>
        <v xml:space="preserve"> </v>
      </c>
      <c r="N16" s="35" t="str">
        <f>IF($E16=3,$D16," ")</f>
        <v xml:space="preserve"> </v>
      </c>
      <c r="O16" s="36"/>
      <c r="P16" s="77" t="str">
        <f>IF($E16=4,$B16," ")</f>
        <v>后期剧情需求/副本分布</v>
      </c>
      <c r="Q16" s="35">
        <f>IF($E16=4,$D16," ")</f>
        <v>2</v>
      </c>
      <c r="R16" s="36"/>
      <c r="S16" s="77" t="str">
        <f>IF($E16=5,$B16," ")</f>
        <v xml:space="preserve"> </v>
      </c>
      <c r="T16" s="35" t="str">
        <f>IF($E16=5,$D16," ")</f>
        <v xml:space="preserve"> </v>
      </c>
      <c r="U16" s="34"/>
    </row>
    <row r="17" spans="1:21" x14ac:dyDescent="0.25">
      <c r="B17" s="107" t="s">
        <v>453</v>
      </c>
      <c r="C17" s="107"/>
      <c r="D17" s="121">
        <v>2</v>
      </c>
      <c r="E17" s="124">
        <v>4</v>
      </c>
      <c r="F17" s="59"/>
      <c r="G17" s="77" t="str">
        <f>IF($E17=1,$B17," ")</f>
        <v xml:space="preserve"> </v>
      </c>
      <c r="H17" s="35" t="str">
        <f>IF($E17=1,$D17," ")</f>
        <v xml:space="preserve"> </v>
      </c>
      <c r="I17" s="36"/>
      <c r="J17" s="77" t="str">
        <f>IF($E17=2,$B17," ")</f>
        <v xml:space="preserve"> </v>
      </c>
      <c r="K17" s="35" t="str">
        <f>IF($E17=2,$D17," ")</f>
        <v xml:space="preserve"> </v>
      </c>
      <c r="L17" s="36"/>
      <c r="M17" s="77" t="str">
        <f>IF($E17=3,$B17," ")</f>
        <v xml:space="preserve"> </v>
      </c>
      <c r="N17" s="35" t="str">
        <f>IF($E17=3,$D17," ")</f>
        <v xml:space="preserve"> </v>
      </c>
      <c r="O17" s="36"/>
      <c r="P17" s="77" t="str">
        <f>IF($E17=4,$B17," ")</f>
        <v>具体学习点定义（新手前置）</v>
      </c>
      <c r="Q17" s="35">
        <f>IF($E17=4,$D17," ")</f>
        <v>2</v>
      </c>
      <c r="R17" s="36"/>
      <c r="S17" s="77" t="str">
        <f>IF($E17=5,$B17," ")</f>
        <v xml:space="preserve"> </v>
      </c>
      <c r="T17" s="35" t="str">
        <f>IF($E17=5,$D17," ")</f>
        <v xml:space="preserve"> </v>
      </c>
      <c r="U17" s="34"/>
    </row>
    <row r="18" spans="1:21" x14ac:dyDescent="0.25">
      <c r="B18" s="107"/>
      <c r="C18" s="107"/>
      <c r="D18" s="121"/>
      <c r="E18" s="124"/>
      <c r="F18" s="59"/>
      <c r="G18" s="77"/>
      <c r="H18" s="35"/>
      <c r="I18" s="36"/>
      <c r="J18" s="77"/>
      <c r="K18" s="35"/>
      <c r="L18" s="36"/>
      <c r="M18" s="77"/>
      <c r="N18" s="35"/>
      <c r="O18" s="36"/>
      <c r="P18" s="77"/>
      <c r="Q18" s="35"/>
      <c r="R18" s="36"/>
      <c r="S18" s="77"/>
      <c r="T18" s="35"/>
      <c r="U18" s="34"/>
    </row>
    <row r="19" spans="1:21" x14ac:dyDescent="0.25">
      <c r="B19" s="209" t="s">
        <v>634</v>
      </c>
      <c r="C19" s="107"/>
      <c r="D19" s="121">
        <v>1</v>
      </c>
      <c r="E19" s="124">
        <v>5</v>
      </c>
      <c r="F19" s="59"/>
      <c r="G19" s="77" t="str">
        <f>IF($E19=1,$B19," ")</f>
        <v xml:space="preserve"> </v>
      </c>
      <c r="H19" s="35" t="str">
        <f>IF($E19=1,$D19," ")</f>
        <v xml:space="preserve"> </v>
      </c>
      <c r="I19" s="36"/>
      <c r="J19" s="77" t="str">
        <f>IF($E19=2,$B19," ")</f>
        <v xml:space="preserve"> </v>
      </c>
      <c r="K19" s="35" t="str">
        <f>IF($E19=2,$D19," ")</f>
        <v xml:space="preserve"> </v>
      </c>
      <c r="L19" s="36"/>
      <c r="M19" s="77" t="str">
        <f>IF($E19=3,$B19," ")</f>
        <v xml:space="preserve"> </v>
      </c>
      <c r="N19" s="35" t="str">
        <f>IF($E19=3,$D19," ")</f>
        <v xml:space="preserve"> </v>
      </c>
      <c r="O19" s="36"/>
      <c r="P19" s="77" t="str">
        <f>IF($E19=4,$B19," ")</f>
        <v xml:space="preserve"> </v>
      </c>
      <c r="Q19" s="35" t="str">
        <f>IF($E19=4,$D19," ")</f>
        <v xml:space="preserve"> </v>
      </c>
      <c r="R19" s="36"/>
      <c r="S19" s="77" t="str">
        <f>IF($E19=5,$B19," ")</f>
        <v>普攻特效迭代需求</v>
      </c>
      <c r="T19" s="35">
        <f>IF($E19=5,$D19," ")</f>
        <v>1</v>
      </c>
      <c r="U19" s="34"/>
    </row>
    <row r="20" spans="1:21" x14ac:dyDescent="0.25">
      <c r="B20" s="111" t="s">
        <v>391</v>
      </c>
      <c r="C20" s="111"/>
      <c r="D20" s="123">
        <v>3</v>
      </c>
      <c r="E20" s="124">
        <v>5</v>
      </c>
      <c r="F20" s="59"/>
      <c r="G20" s="77" t="str">
        <f t="shared" si="0"/>
        <v xml:space="preserve"> </v>
      </c>
      <c r="H20" s="35" t="str">
        <f t="shared" si="1"/>
        <v xml:space="preserve"> </v>
      </c>
      <c r="I20" s="36"/>
      <c r="J20" s="77" t="str">
        <f t="shared" si="2"/>
        <v xml:space="preserve"> </v>
      </c>
      <c r="K20" s="35" t="str">
        <f t="shared" si="3"/>
        <v xml:space="preserve"> </v>
      </c>
      <c r="L20" s="36"/>
      <c r="M20" s="77" t="str">
        <f t="shared" si="4"/>
        <v xml:space="preserve"> </v>
      </c>
      <c r="N20" s="35" t="str">
        <f t="shared" si="5"/>
        <v xml:space="preserve"> </v>
      </c>
      <c r="O20" s="36"/>
      <c r="P20" s="77" t="str">
        <f t="shared" si="6"/>
        <v xml:space="preserve"> </v>
      </c>
      <c r="Q20" s="35" t="str">
        <f t="shared" si="7"/>
        <v xml:space="preserve"> </v>
      </c>
      <c r="R20" s="36"/>
      <c r="S20" s="77" t="str">
        <f t="shared" si="8"/>
        <v>0.7玩法难度定义和需求</v>
      </c>
      <c r="T20" s="35">
        <f t="shared" si="9"/>
        <v>3</v>
      </c>
      <c r="U20" s="34"/>
    </row>
    <row r="21" spans="1:21" x14ac:dyDescent="0.25">
      <c r="B21" s="111"/>
      <c r="C21" s="111"/>
      <c r="D21" s="123"/>
      <c r="E21" s="124"/>
      <c r="F21" s="59"/>
      <c r="G21" s="77" t="str">
        <f t="shared" si="0"/>
        <v xml:space="preserve"> </v>
      </c>
      <c r="H21" s="35" t="str">
        <f t="shared" si="1"/>
        <v xml:space="preserve"> </v>
      </c>
      <c r="I21" s="36"/>
      <c r="J21" s="77" t="str">
        <f t="shared" si="2"/>
        <v xml:space="preserve"> </v>
      </c>
      <c r="K21" s="35" t="str">
        <f t="shared" si="3"/>
        <v xml:space="preserve"> </v>
      </c>
      <c r="L21" s="36"/>
      <c r="M21" s="77" t="str">
        <f t="shared" si="4"/>
        <v xml:space="preserve"> </v>
      </c>
      <c r="N21" s="35" t="str">
        <f t="shared" si="5"/>
        <v xml:space="preserve"> </v>
      </c>
      <c r="O21" s="36"/>
      <c r="P21" s="77" t="str">
        <f t="shared" si="6"/>
        <v xml:space="preserve"> </v>
      </c>
      <c r="Q21" s="35" t="str">
        <f t="shared" si="7"/>
        <v xml:space="preserve"> </v>
      </c>
      <c r="R21" s="36"/>
      <c r="S21" s="77" t="str">
        <f t="shared" si="8"/>
        <v xml:space="preserve"> </v>
      </c>
      <c r="T21" s="35" t="str">
        <f t="shared" si="9"/>
        <v xml:space="preserve"> </v>
      </c>
    </row>
    <row r="22" spans="1:21" x14ac:dyDescent="0.25">
      <c r="B22" s="56" t="s">
        <v>193</v>
      </c>
      <c r="C22" s="56"/>
      <c r="D22" s="126">
        <v>0.5</v>
      </c>
      <c r="E22" s="124"/>
      <c r="F22" s="59"/>
      <c r="G22" s="77" t="str">
        <f t="shared" si="0"/>
        <v xml:space="preserve"> </v>
      </c>
      <c r="H22" s="35" t="str">
        <f t="shared" si="1"/>
        <v xml:space="preserve"> </v>
      </c>
      <c r="I22" s="36"/>
      <c r="J22" s="77" t="str">
        <f t="shared" si="2"/>
        <v xml:space="preserve"> </v>
      </c>
      <c r="K22" s="35" t="str">
        <f t="shared" si="3"/>
        <v xml:space="preserve"> </v>
      </c>
      <c r="L22" s="36"/>
      <c r="M22" s="77" t="str">
        <f t="shared" si="4"/>
        <v xml:space="preserve"> </v>
      </c>
      <c r="N22" s="35" t="str">
        <f t="shared" si="5"/>
        <v xml:space="preserve"> </v>
      </c>
      <c r="O22" s="36"/>
      <c r="P22" s="77" t="str">
        <f t="shared" si="6"/>
        <v xml:space="preserve"> </v>
      </c>
      <c r="Q22" s="35" t="str">
        <f t="shared" si="7"/>
        <v xml:space="preserve"> </v>
      </c>
      <c r="R22" s="36"/>
      <c r="S22" s="77" t="str">
        <f t="shared" si="8"/>
        <v xml:space="preserve"> </v>
      </c>
      <c r="T22" s="35" t="str">
        <f t="shared" si="9"/>
        <v xml:space="preserve"> </v>
      </c>
      <c r="U22" s="34"/>
    </row>
    <row r="23" spans="1:21" x14ac:dyDescent="0.25">
      <c r="B23" s="55" t="s">
        <v>190</v>
      </c>
      <c r="C23" s="55"/>
      <c r="D23" s="124">
        <v>0.5</v>
      </c>
      <c r="E23" s="124"/>
      <c r="F23" s="59"/>
      <c r="G23" s="77" t="str">
        <f t="shared" si="0"/>
        <v xml:space="preserve"> </v>
      </c>
      <c r="H23" s="35" t="str">
        <f t="shared" si="1"/>
        <v xml:space="preserve"> </v>
      </c>
      <c r="I23" s="36"/>
      <c r="J23" s="77" t="str">
        <f t="shared" si="2"/>
        <v xml:space="preserve"> </v>
      </c>
      <c r="K23" s="35" t="str">
        <f t="shared" si="3"/>
        <v xml:space="preserve"> </v>
      </c>
      <c r="L23" s="36"/>
      <c r="M23" s="77" t="str">
        <f t="shared" si="4"/>
        <v xml:space="preserve"> </v>
      </c>
      <c r="N23" s="35" t="str">
        <f t="shared" si="5"/>
        <v xml:space="preserve"> </v>
      </c>
      <c r="O23" s="36"/>
      <c r="P23" s="77" t="str">
        <f t="shared" si="6"/>
        <v xml:space="preserve"> </v>
      </c>
      <c r="Q23" s="35" t="str">
        <f t="shared" si="7"/>
        <v xml:space="preserve"> </v>
      </c>
      <c r="R23" s="36"/>
      <c r="S23" s="77" t="str">
        <f t="shared" si="8"/>
        <v xml:space="preserve"> </v>
      </c>
      <c r="T23" s="35" t="str">
        <f t="shared" si="9"/>
        <v xml:space="preserve"> </v>
      </c>
      <c r="U23" s="34"/>
    </row>
    <row r="24" spans="1:21" x14ac:dyDescent="0.25">
      <c r="B24" s="75" t="s">
        <v>319</v>
      </c>
      <c r="C24" s="75"/>
      <c r="D24" s="127">
        <v>0.5</v>
      </c>
      <c r="E24" s="124"/>
      <c r="F24" s="59"/>
      <c r="G24" s="77" t="str">
        <f t="shared" si="0"/>
        <v xml:space="preserve"> </v>
      </c>
      <c r="H24" s="35" t="str">
        <f t="shared" si="1"/>
        <v xml:space="preserve"> </v>
      </c>
      <c r="I24" s="36"/>
      <c r="J24" s="77" t="str">
        <f t="shared" si="2"/>
        <v xml:space="preserve"> </v>
      </c>
      <c r="K24" s="35" t="str">
        <f t="shared" si="3"/>
        <v xml:space="preserve"> </v>
      </c>
      <c r="L24" s="36"/>
      <c r="M24" s="77" t="str">
        <f t="shared" si="4"/>
        <v xml:space="preserve"> </v>
      </c>
      <c r="N24" s="35" t="str">
        <f t="shared" si="5"/>
        <v xml:space="preserve"> </v>
      </c>
      <c r="O24" s="36"/>
      <c r="P24" s="77" t="str">
        <f t="shared" si="6"/>
        <v xml:space="preserve"> </v>
      </c>
      <c r="Q24" s="35" t="str">
        <f t="shared" si="7"/>
        <v xml:space="preserve"> </v>
      </c>
      <c r="R24" s="36"/>
      <c r="S24" s="77" t="str">
        <f t="shared" si="8"/>
        <v xml:space="preserve"> </v>
      </c>
      <c r="T24" s="35" t="str">
        <f t="shared" si="9"/>
        <v xml:space="preserve"> </v>
      </c>
      <c r="U24" s="34"/>
    </row>
    <row r="26" spans="1:21" x14ac:dyDescent="0.25">
      <c r="B26" s="55"/>
      <c r="C26" s="55"/>
      <c r="D26" s="124"/>
      <c r="E26" s="124"/>
      <c r="F26" s="59"/>
      <c r="G26" s="55"/>
      <c r="H26" s="57"/>
      <c r="I26" s="58"/>
      <c r="J26" s="55"/>
      <c r="K26" s="55"/>
      <c r="L26" s="58"/>
      <c r="M26" s="55"/>
      <c r="N26" s="55"/>
      <c r="O26" s="58"/>
      <c r="P26" s="55"/>
      <c r="Q26" s="55"/>
      <c r="R26" s="58"/>
      <c r="S26" s="55"/>
      <c r="T26" s="55"/>
      <c r="U26" s="34"/>
    </row>
    <row r="27" spans="1:21" x14ac:dyDescent="0.25">
      <c r="A27" s="34"/>
      <c r="B27" s="32" t="s">
        <v>128</v>
      </c>
      <c r="C27" s="32"/>
      <c r="D27" s="120">
        <f>SUM(D5:D26)</f>
        <v>23.5</v>
      </c>
      <c r="H27" s="120">
        <f>SUM(H2:H26)</f>
        <v>4</v>
      </c>
      <c r="K27" s="120">
        <f>SUM(K8:K26)</f>
        <v>6</v>
      </c>
      <c r="N27" s="120">
        <f>SUM(N8:N26)</f>
        <v>4</v>
      </c>
      <c r="Q27" s="120">
        <f>SUM(Q8:Q26)</f>
        <v>6</v>
      </c>
      <c r="T27" s="120">
        <f>SUM(T8:T26)</f>
        <v>4</v>
      </c>
    </row>
    <row r="28" spans="1:21" s="40" customFormat="1" x14ac:dyDescent="0.25">
      <c r="A28" s="37"/>
      <c r="B28" s="38"/>
      <c r="C28" s="38"/>
      <c r="D28" s="128"/>
      <c r="E28" s="128"/>
      <c r="F28" s="38"/>
      <c r="H28" s="39"/>
      <c r="I28" s="41"/>
      <c r="J28" s="38"/>
      <c r="L28" s="41"/>
      <c r="M28" s="38"/>
      <c r="O28" s="41"/>
      <c r="R28" s="41"/>
      <c r="U28" s="41"/>
    </row>
    <row r="29" spans="1:21" s="29" customFormat="1" x14ac:dyDescent="0.25">
      <c r="A29" s="19" t="s">
        <v>161</v>
      </c>
      <c r="B29" s="141"/>
      <c r="C29" s="141"/>
      <c r="D29" s="142"/>
      <c r="E29" s="142"/>
      <c r="F29" s="141"/>
      <c r="G29" s="32"/>
      <c r="H29" s="77" t="str">
        <f>IF($E29=1,$B29," ")</f>
        <v xml:space="preserve"> </v>
      </c>
      <c r="I29" s="35" t="str">
        <f>IF($E29=1,$D29," ")</f>
        <v xml:space="preserve"> </v>
      </c>
      <c r="J29" s="36"/>
      <c r="K29" s="77" t="str">
        <f>IF($E29=2,$B29," ")</f>
        <v xml:space="preserve"> </v>
      </c>
      <c r="L29" s="35" t="str">
        <f>IF($E29=2,$D29," ")</f>
        <v xml:space="preserve"> </v>
      </c>
      <c r="M29" s="36"/>
      <c r="N29" s="77" t="str">
        <f>IF($E29=3,$B29," ")</f>
        <v xml:space="preserve"> </v>
      </c>
      <c r="O29" s="35" t="str">
        <f>IF($E29=3,$D29," ")</f>
        <v xml:space="preserve"> </v>
      </c>
      <c r="P29" s="36"/>
      <c r="Q29" s="77" t="str">
        <f>IF($E29=4,$B29," ")</f>
        <v xml:space="preserve"> </v>
      </c>
      <c r="R29" s="35" t="str">
        <f>IF($E29=4,$D29," ")</f>
        <v xml:space="preserve"> </v>
      </c>
      <c r="S29" s="36"/>
      <c r="T29" s="77" t="str">
        <f>IF($E29=5,$B29," ")</f>
        <v xml:space="preserve"> </v>
      </c>
      <c r="U29" s="35" t="str">
        <f>IF($E29=5,$D29," ")</f>
        <v xml:space="preserve"> </v>
      </c>
    </row>
    <row r="30" spans="1:21" ht="34" x14ac:dyDescent="0.25">
      <c r="A30" s="34"/>
      <c r="B30" s="146" t="s">
        <v>471</v>
      </c>
      <c r="C30" s="108"/>
      <c r="D30" s="121">
        <v>0.5</v>
      </c>
      <c r="E30" s="120">
        <v>1</v>
      </c>
      <c r="F30" s="144"/>
      <c r="G30" s="77" t="str">
        <f>IF($E30=1,$B30," ")</f>
        <v>对局调整（照妖镜，大招，技能提示，其他）验收，debug</v>
      </c>
      <c r="H30" s="35">
        <f>IF($E30=1,$D30," ")</f>
        <v>0.5</v>
      </c>
      <c r="I30" s="36"/>
      <c r="J30" s="77" t="str">
        <f>IF($E30=2,$B30," ")</f>
        <v xml:space="preserve"> </v>
      </c>
      <c r="K30" s="35" t="str">
        <f>IF($E30=2,$D30," ")</f>
        <v xml:space="preserve"> </v>
      </c>
      <c r="L30" s="36"/>
      <c r="M30" s="77" t="str">
        <f>IF($E30=3,$B30," ")</f>
        <v xml:space="preserve"> </v>
      </c>
      <c r="N30" s="35" t="str">
        <f>IF($E30=3,$D30," ")</f>
        <v xml:space="preserve"> </v>
      </c>
      <c r="O30" s="36"/>
      <c r="P30" s="77" t="str">
        <f>IF($E30=4,$B30," ")</f>
        <v xml:space="preserve"> </v>
      </c>
      <c r="Q30" s="35" t="str">
        <f>IF($E30=4,$D30," ")</f>
        <v xml:space="preserve"> </v>
      </c>
      <c r="R30" s="36"/>
      <c r="S30" s="77" t="str">
        <f>IF($E30=5,$B30," ")</f>
        <v xml:space="preserve"> </v>
      </c>
      <c r="T30" s="35" t="str">
        <f>IF($E30=5,$D30," ")</f>
        <v xml:space="preserve"> </v>
      </c>
    </row>
    <row r="31" spans="1:21" x14ac:dyDescent="0.25">
      <c r="B31" s="108" t="s">
        <v>387</v>
      </c>
      <c r="C31" s="108"/>
      <c r="D31" s="121">
        <v>1</v>
      </c>
      <c r="E31" s="120">
        <v>1</v>
      </c>
      <c r="F31" s="144"/>
      <c r="G31" s="77" t="str">
        <f t="shared" ref="G31:G55" si="10">IF($E31=1,$B31," ")</f>
        <v>对局调整测试内容设计</v>
      </c>
      <c r="H31" s="35">
        <f>IF($E31=1,$D31," ")</f>
        <v>1</v>
      </c>
      <c r="I31" s="36"/>
      <c r="J31" s="77" t="str">
        <f t="shared" ref="J31:J55" si="11">IF($E31=2,$B31," ")</f>
        <v xml:space="preserve"> </v>
      </c>
      <c r="K31" s="35" t="str">
        <f t="shared" ref="K31:K55" si="12">IF($E31=2,$D31," ")</f>
        <v xml:space="preserve"> </v>
      </c>
      <c r="L31" s="36"/>
      <c r="M31" s="77" t="str">
        <f t="shared" ref="M31:M55" si="13">IF($E31=3,$B31," ")</f>
        <v xml:space="preserve"> </v>
      </c>
      <c r="N31" s="35" t="str">
        <f t="shared" ref="N31:N55" si="14">IF($E31=3,$D31," ")</f>
        <v xml:space="preserve"> </v>
      </c>
      <c r="O31" s="36"/>
      <c r="P31" s="77" t="str">
        <f t="shared" ref="P31:P55" si="15">IF($E31=4,$B31," ")</f>
        <v xml:space="preserve"> </v>
      </c>
      <c r="Q31" s="35" t="str">
        <f t="shared" ref="Q31:Q55" si="16">IF($E31=4,$D31," ")</f>
        <v xml:space="preserve"> </v>
      </c>
      <c r="R31" s="36"/>
      <c r="S31" s="77" t="str">
        <f t="shared" ref="S31:S55" si="17">IF($E31=5,$B31," ")</f>
        <v xml:space="preserve"> </v>
      </c>
      <c r="T31" s="35" t="str">
        <f t="shared" ref="T31:T55" si="18">IF($E31=5,$D31," ")</f>
        <v xml:space="preserve"> </v>
      </c>
    </row>
    <row r="32" spans="1:21" x14ac:dyDescent="0.25">
      <c r="B32" s="107" t="s">
        <v>385</v>
      </c>
      <c r="C32" s="107"/>
      <c r="D32" s="121">
        <v>3.5</v>
      </c>
      <c r="E32" s="120">
        <v>1</v>
      </c>
      <c r="G32" s="77" t="str">
        <f t="shared" si="10"/>
        <v>对局调整配置集体测试内容；</v>
      </c>
      <c r="H32" s="35">
        <f t="shared" ref="H32:H55" si="19">IF($E32=1,$D32," ")</f>
        <v>3.5</v>
      </c>
      <c r="I32" s="36"/>
      <c r="J32" s="77" t="str">
        <f t="shared" si="11"/>
        <v xml:space="preserve"> </v>
      </c>
      <c r="K32" s="35" t="str">
        <f t="shared" si="12"/>
        <v xml:space="preserve"> </v>
      </c>
      <c r="L32" s="36"/>
      <c r="M32" s="77" t="str">
        <f t="shared" si="13"/>
        <v xml:space="preserve"> </v>
      </c>
      <c r="N32" s="35" t="str">
        <f t="shared" si="14"/>
        <v xml:space="preserve"> </v>
      </c>
      <c r="O32" s="36"/>
      <c r="P32" s="77" t="str">
        <f t="shared" si="15"/>
        <v xml:space="preserve"> </v>
      </c>
      <c r="Q32" s="35" t="str">
        <f t="shared" si="16"/>
        <v xml:space="preserve"> </v>
      </c>
      <c r="R32" s="36"/>
      <c r="S32" s="77" t="str">
        <f t="shared" si="17"/>
        <v xml:space="preserve"> </v>
      </c>
      <c r="T32" s="35" t="str">
        <f t="shared" si="18"/>
        <v xml:space="preserve"> </v>
      </c>
    </row>
    <row r="33" spans="1:21" x14ac:dyDescent="0.25">
      <c r="A33" s="34"/>
      <c r="B33" s="107" t="s">
        <v>409</v>
      </c>
      <c r="C33" s="107"/>
      <c r="D33" s="121">
        <v>0.5</v>
      </c>
      <c r="E33" s="120">
        <v>1</v>
      </c>
      <c r="G33" s="77" t="str">
        <f t="shared" si="10"/>
        <v>对局镜头切换验收</v>
      </c>
      <c r="H33" s="35">
        <f t="shared" si="19"/>
        <v>0.5</v>
      </c>
      <c r="I33" s="36"/>
      <c r="J33" s="77" t="str">
        <f t="shared" si="11"/>
        <v xml:space="preserve"> </v>
      </c>
      <c r="K33" s="35" t="str">
        <f t="shared" si="12"/>
        <v xml:space="preserve"> </v>
      </c>
      <c r="L33" s="36"/>
      <c r="M33" s="77" t="str">
        <f t="shared" si="13"/>
        <v xml:space="preserve"> </v>
      </c>
      <c r="N33" s="35" t="str">
        <f t="shared" si="14"/>
        <v xml:space="preserve"> </v>
      </c>
      <c r="O33" s="36"/>
      <c r="P33" s="77" t="str">
        <f t="shared" si="15"/>
        <v xml:space="preserve"> </v>
      </c>
      <c r="Q33" s="35" t="str">
        <f t="shared" si="16"/>
        <v xml:space="preserve"> </v>
      </c>
      <c r="R33" s="36"/>
      <c r="S33" s="77" t="str">
        <f t="shared" si="17"/>
        <v xml:space="preserve"> </v>
      </c>
      <c r="T33" s="35" t="str">
        <f t="shared" si="18"/>
        <v xml:space="preserve"> </v>
      </c>
      <c r="U33" s="34"/>
    </row>
    <row r="34" spans="1:21" x14ac:dyDescent="0.25">
      <c r="A34" s="34"/>
      <c r="B34" s="107" t="s">
        <v>645</v>
      </c>
      <c r="C34" s="107"/>
      <c r="D34" s="121">
        <v>0.5</v>
      </c>
      <c r="E34" s="120">
        <v>1</v>
      </c>
      <c r="G34" s="77" t="str">
        <f t="shared" si="10"/>
        <v>大招镜头调整</v>
      </c>
      <c r="H34" s="35">
        <f t="shared" si="19"/>
        <v>0.5</v>
      </c>
      <c r="I34" s="36"/>
      <c r="J34" s="77" t="str">
        <f t="shared" si="11"/>
        <v xml:space="preserve"> </v>
      </c>
      <c r="K34" s="35" t="str">
        <f t="shared" si="12"/>
        <v xml:space="preserve"> </v>
      </c>
      <c r="L34" s="36"/>
      <c r="M34" s="77" t="str">
        <f t="shared" si="13"/>
        <v xml:space="preserve"> </v>
      </c>
      <c r="N34" s="35" t="str">
        <f t="shared" si="14"/>
        <v xml:space="preserve"> </v>
      </c>
      <c r="O34" s="36"/>
      <c r="P34" s="77" t="str">
        <f t="shared" si="15"/>
        <v xml:space="preserve"> </v>
      </c>
      <c r="Q34" s="35" t="str">
        <f t="shared" si="16"/>
        <v xml:space="preserve"> </v>
      </c>
      <c r="R34" s="36"/>
      <c r="S34" s="77" t="str">
        <f t="shared" si="17"/>
        <v xml:space="preserve"> </v>
      </c>
      <c r="T34" s="35" t="str">
        <f t="shared" si="18"/>
        <v xml:space="preserve"> </v>
      </c>
      <c r="U34" s="34"/>
    </row>
    <row r="35" spans="1:21" ht="34" x14ac:dyDescent="0.25">
      <c r="A35" s="34"/>
      <c r="B35" s="108" t="s">
        <v>435</v>
      </c>
      <c r="C35" s="31"/>
      <c r="D35" s="120">
        <v>1</v>
      </c>
      <c r="E35" s="120">
        <v>2</v>
      </c>
      <c r="F35" s="144"/>
      <c r="G35" s="77" t="str">
        <f>IF($E35=1,$B35," ")</f>
        <v xml:space="preserve"> </v>
      </c>
      <c r="H35" s="35" t="str">
        <f>IF($E35=1,$D35," ")</f>
        <v xml:space="preserve"> </v>
      </c>
      <c r="I35" s="36"/>
      <c r="J35" s="77" t="str">
        <f>IF($E35=2,$B35," ")</f>
        <v>账号登录，创建角色，服务器选择，公告 - 封文档</v>
      </c>
      <c r="K35" s="35">
        <f>IF($E35=2,$D35," ")</f>
        <v>1</v>
      </c>
      <c r="L35" s="36"/>
      <c r="M35" s="77" t="str">
        <f>IF($E35=3,$B35," ")</f>
        <v xml:space="preserve"> </v>
      </c>
      <c r="N35" s="35" t="str">
        <f>IF($E35=3,$D35," ")</f>
        <v xml:space="preserve"> </v>
      </c>
      <c r="O35" s="36"/>
      <c r="P35" s="77" t="str">
        <f>IF($E35=4,$B35," ")</f>
        <v xml:space="preserve"> </v>
      </c>
      <c r="Q35" s="35" t="str">
        <f>IF($E35=4,$D35," ")</f>
        <v xml:space="preserve"> </v>
      </c>
      <c r="R35" s="36"/>
      <c r="S35" s="77" t="str">
        <f>IF($E35=5,$B35," ")</f>
        <v xml:space="preserve"> </v>
      </c>
      <c r="T35" s="35" t="str">
        <f>IF($E35=5,$D35," ")</f>
        <v xml:space="preserve"> </v>
      </c>
      <c r="U35" s="34"/>
    </row>
    <row r="36" spans="1:21" x14ac:dyDescent="0.25">
      <c r="A36" s="34"/>
      <c r="B36" s="108"/>
      <c r="C36" s="31"/>
      <c r="F36" s="144"/>
      <c r="G36" s="77"/>
      <c r="H36" s="35"/>
      <c r="I36" s="36"/>
      <c r="J36" s="77"/>
      <c r="K36" s="35"/>
      <c r="L36" s="36"/>
      <c r="M36" s="77"/>
      <c r="N36" s="35"/>
      <c r="O36" s="36"/>
      <c r="P36" s="77"/>
      <c r="Q36" s="35"/>
      <c r="R36" s="36"/>
      <c r="S36" s="77"/>
      <c r="T36" s="35"/>
      <c r="U36" s="34"/>
    </row>
    <row r="37" spans="1:21" x14ac:dyDescent="0.25">
      <c r="A37" s="34"/>
      <c r="B37" s="107" t="s">
        <v>386</v>
      </c>
      <c r="C37" s="107"/>
      <c r="D37" s="121">
        <v>1</v>
      </c>
      <c r="E37" s="120">
        <v>2</v>
      </c>
      <c r="G37" s="77" t="str">
        <f t="shared" si="10"/>
        <v xml:space="preserve"> </v>
      </c>
      <c r="H37" s="35" t="str">
        <f t="shared" si="19"/>
        <v xml:space="preserve"> </v>
      </c>
      <c r="I37" s="36"/>
      <c r="J37" s="77" t="str">
        <f t="shared" si="11"/>
        <v>副本、阵容选择集体测试配置</v>
      </c>
      <c r="K37" s="35">
        <f t="shared" si="12"/>
        <v>1</v>
      </c>
      <c r="L37" s="36"/>
      <c r="M37" s="77" t="str">
        <f t="shared" si="13"/>
        <v xml:space="preserve"> </v>
      </c>
      <c r="N37" s="35" t="str">
        <f t="shared" si="14"/>
        <v xml:space="preserve"> </v>
      </c>
      <c r="O37" s="36"/>
      <c r="P37" s="77" t="str">
        <f t="shared" si="15"/>
        <v xml:space="preserve"> </v>
      </c>
      <c r="Q37" s="35" t="str">
        <f t="shared" si="16"/>
        <v xml:space="preserve"> </v>
      </c>
      <c r="R37" s="36"/>
      <c r="S37" s="77" t="str">
        <f t="shared" si="17"/>
        <v xml:space="preserve"> </v>
      </c>
      <c r="T37" s="35" t="str">
        <f t="shared" si="18"/>
        <v xml:space="preserve"> </v>
      </c>
      <c r="U37" s="34"/>
    </row>
    <row r="38" spans="1:21" x14ac:dyDescent="0.25">
      <c r="A38" s="34"/>
      <c r="B38" s="108" t="s">
        <v>437</v>
      </c>
      <c r="C38" s="74"/>
      <c r="D38" s="127">
        <v>1</v>
      </c>
      <c r="E38" s="120">
        <v>2</v>
      </c>
      <c r="F38" s="144"/>
      <c r="G38" s="77" t="str">
        <f t="shared" si="10"/>
        <v xml:space="preserve"> </v>
      </c>
      <c r="H38" s="35" t="str">
        <f t="shared" si="19"/>
        <v xml:space="preserve"> </v>
      </c>
      <c r="I38" s="36"/>
      <c r="J38" s="77" t="str">
        <f t="shared" si="11"/>
        <v>副本，阵容算泽验收，Debug</v>
      </c>
      <c r="K38" s="35">
        <f t="shared" si="12"/>
        <v>1</v>
      </c>
      <c r="L38" s="36"/>
      <c r="M38" s="77" t="str">
        <f t="shared" si="13"/>
        <v xml:space="preserve"> </v>
      </c>
      <c r="N38" s="35" t="str">
        <f t="shared" si="14"/>
        <v xml:space="preserve"> </v>
      </c>
      <c r="O38" s="36"/>
      <c r="P38" s="77" t="str">
        <f t="shared" si="15"/>
        <v xml:space="preserve"> </v>
      </c>
      <c r="Q38" s="35" t="str">
        <f t="shared" si="16"/>
        <v xml:space="preserve"> </v>
      </c>
      <c r="R38" s="36"/>
      <c r="S38" s="77" t="str">
        <f t="shared" si="17"/>
        <v xml:space="preserve"> </v>
      </c>
      <c r="T38" s="35" t="str">
        <f t="shared" si="18"/>
        <v xml:space="preserve"> </v>
      </c>
      <c r="U38" s="34"/>
    </row>
    <row r="39" spans="1:21" x14ac:dyDescent="0.25">
      <c r="A39" s="34"/>
      <c r="B39" s="74" t="s">
        <v>288</v>
      </c>
      <c r="C39" s="74"/>
      <c r="D39" s="127">
        <v>1.5</v>
      </c>
      <c r="E39" s="120">
        <v>2</v>
      </c>
      <c r="F39" s="144"/>
      <c r="G39" s="77" t="str">
        <f t="shared" si="10"/>
        <v xml:space="preserve"> </v>
      </c>
      <c r="H39" s="35" t="str">
        <f t="shared" si="19"/>
        <v xml:space="preserve"> </v>
      </c>
      <c r="I39" s="36"/>
      <c r="J39" s="77" t="str">
        <f t="shared" si="11"/>
        <v>任务系统</v>
      </c>
      <c r="K39" s="35">
        <f t="shared" si="12"/>
        <v>1.5</v>
      </c>
      <c r="L39" s="36"/>
      <c r="M39" s="77" t="str">
        <f t="shared" si="13"/>
        <v xml:space="preserve"> </v>
      </c>
      <c r="N39" s="35" t="str">
        <f t="shared" si="14"/>
        <v xml:space="preserve"> </v>
      </c>
      <c r="O39" s="36"/>
      <c r="P39" s="77" t="str">
        <f t="shared" si="15"/>
        <v xml:space="preserve"> </v>
      </c>
      <c r="Q39" s="35" t="str">
        <f t="shared" si="16"/>
        <v xml:space="preserve"> </v>
      </c>
      <c r="R39" s="36"/>
      <c r="S39" s="77" t="str">
        <f t="shared" si="17"/>
        <v xml:space="preserve"> </v>
      </c>
      <c r="T39" s="35" t="str">
        <f t="shared" si="18"/>
        <v xml:space="preserve"> </v>
      </c>
      <c r="U39" s="34"/>
    </row>
    <row r="40" spans="1:21" x14ac:dyDescent="0.25">
      <c r="A40" s="34"/>
      <c r="B40" s="108" t="s">
        <v>443</v>
      </c>
      <c r="C40" s="74"/>
      <c r="D40" s="127">
        <v>1</v>
      </c>
      <c r="E40" s="120">
        <v>2</v>
      </c>
      <c r="F40" s="144"/>
      <c r="G40" s="77" t="str">
        <f t="shared" si="10"/>
        <v xml:space="preserve"> </v>
      </c>
      <c r="H40" s="35" t="str">
        <f t="shared" si="19"/>
        <v xml:space="preserve"> </v>
      </c>
      <c r="I40" s="36"/>
      <c r="J40" s="77" t="str">
        <f t="shared" si="11"/>
        <v xml:space="preserve">副本配置准备 </v>
      </c>
      <c r="K40" s="35">
        <f t="shared" si="12"/>
        <v>1</v>
      </c>
      <c r="L40" s="36"/>
      <c r="M40" s="77" t="str">
        <f t="shared" si="13"/>
        <v xml:space="preserve"> </v>
      </c>
      <c r="N40" s="35" t="str">
        <f t="shared" si="14"/>
        <v xml:space="preserve"> </v>
      </c>
      <c r="O40" s="36"/>
      <c r="P40" s="77" t="str">
        <f t="shared" si="15"/>
        <v xml:space="preserve"> </v>
      </c>
      <c r="Q40" s="35" t="str">
        <f t="shared" si="16"/>
        <v xml:space="preserve"> </v>
      </c>
      <c r="R40" s="36"/>
      <c r="S40" s="77" t="str">
        <f t="shared" si="17"/>
        <v xml:space="preserve"> </v>
      </c>
      <c r="T40" s="35" t="str">
        <f t="shared" si="18"/>
        <v xml:space="preserve"> </v>
      </c>
      <c r="U40" s="34"/>
    </row>
    <row r="41" spans="1:21" x14ac:dyDescent="0.25">
      <c r="A41" s="34"/>
      <c r="B41" s="74"/>
      <c r="C41" s="74"/>
      <c r="D41" s="127"/>
      <c r="F41" s="144"/>
      <c r="G41" s="77"/>
      <c r="H41" s="35"/>
      <c r="I41" s="36"/>
      <c r="J41" s="77"/>
      <c r="K41" s="35"/>
      <c r="L41" s="36"/>
      <c r="M41" s="77"/>
      <c r="N41" s="35"/>
      <c r="O41" s="36"/>
      <c r="P41" s="77"/>
      <c r="Q41" s="35"/>
      <c r="R41" s="36"/>
      <c r="S41" s="77"/>
      <c r="T41" s="35"/>
      <c r="U41" s="34"/>
    </row>
    <row r="42" spans="1:21" ht="34" x14ac:dyDescent="0.25">
      <c r="A42" s="34"/>
      <c r="B42" s="146" t="s">
        <v>472</v>
      </c>
      <c r="C42" s="108"/>
      <c r="D42" s="121">
        <v>1</v>
      </c>
      <c r="E42" s="120">
        <v>4</v>
      </c>
      <c r="F42" s="144"/>
      <c r="G42" s="77" t="str">
        <f>IF($E42=1,$B42," ")</f>
        <v xml:space="preserve"> </v>
      </c>
      <c r="H42" s="35" t="str">
        <f>IF($E42=1,$D42," ")</f>
        <v xml:space="preserve"> </v>
      </c>
      <c r="I42" s="36"/>
      <c r="J42" s="77" t="str">
        <f>IF($E42=2,$B42," ")</f>
        <v xml:space="preserve"> </v>
      </c>
      <c r="K42" s="35" t="str">
        <f>IF($E42=2,$D42," ")</f>
        <v xml:space="preserve"> </v>
      </c>
      <c r="L42" s="36"/>
      <c r="M42" s="77" t="str">
        <f>IF($E42=3,$B42," ")</f>
        <v xml:space="preserve"> </v>
      </c>
      <c r="N42" s="35" t="str">
        <f>IF($E42=3,$D42," ")</f>
        <v xml:space="preserve"> </v>
      </c>
      <c r="O42" s="36"/>
      <c r="P42" s="77" t="str">
        <f>IF($E42=4,$B42," ")</f>
        <v>村落场景，主UI （配置，验收，Debug)</v>
      </c>
      <c r="Q42" s="35">
        <f>IF($E42=4,$D42," ")</f>
        <v>1</v>
      </c>
      <c r="R42" s="36"/>
      <c r="S42" s="77" t="str">
        <f>IF($E42=5,$B42," ")</f>
        <v xml:space="preserve"> </v>
      </c>
      <c r="T42" s="35" t="str">
        <f>IF($E42=5,$D42," ")</f>
        <v xml:space="preserve"> </v>
      </c>
      <c r="U42" s="34"/>
    </row>
    <row r="43" spans="1:21" x14ac:dyDescent="0.25">
      <c r="A43" s="34"/>
      <c r="B43" s="146" t="s">
        <v>473</v>
      </c>
      <c r="C43" s="74"/>
      <c r="D43" s="127">
        <v>2</v>
      </c>
      <c r="E43" s="120">
        <v>3</v>
      </c>
      <c r="G43" s="77" t="str">
        <f>IF($E43=1,$B43," ")</f>
        <v xml:space="preserve"> </v>
      </c>
      <c r="H43" s="35" t="str">
        <f>IF($E43=1,$D43," ")</f>
        <v xml:space="preserve"> </v>
      </c>
      <c r="I43" s="36"/>
      <c r="J43" s="77" t="str">
        <f>IF($E43=2,$B43," ")</f>
        <v xml:space="preserve"> </v>
      </c>
      <c r="K43" s="35" t="str">
        <f>IF($E43=2,$D43," ")</f>
        <v xml:space="preserve"> </v>
      </c>
      <c r="L43" s="36"/>
      <c r="M43" s="77" t="str">
        <f>IF($E43=3,$B43," ")</f>
        <v>副本配置 - 小怪（逻辑）</v>
      </c>
      <c r="N43" s="35">
        <f>IF($E43=3,$D43," ")</f>
        <v>2</v>
      </c>
      <c r="O43" s="36"/>
      <c r="P43" s="77" t="str">
        <f>IF($E43=4,$B43," ")</f>
        <v xml:space="preserve"> </v>
      </c>
      <c r="Q43" s="35" t="str">
        <f>IF($E43=4,$D43," ")</f>
        <v xml:space="preserve"> </v>
      </c>
      <c r="R43" s="36"/>
      <c r="S43" s="77" t="str">
        <f>IF($E43=5,$B43," ")</f>
        <v xml:space="preserve"> </v>
      </c>
      <c r="T43" s="35" t="str">
        <f>IF($E43=5,$D43," ")</f>
        <v xml:space="preserve"> </v>
      </c>
      <c r="U43" s="34"/>
    </row>
    <row r="44" spans="1:21" x14ac:dyDescent="0.25">
      <c r="A44" s="34"/>
      <c r="B44" s="146" t="s">
        <v>474</v>
      </c>
      <c r="C44" s="74"/>
      <c r="D44" s="127">
        <v>1.5</v>
      </c>
      <c r="E44" s="120">
        <v>3</v>
      </c>
      <c r="G44" s="77" t="str">
        <f>IF($E44=1,$B44," ")</f>
        <v xml:space="preserve"> </v>
      </c>
      <c r="H44" s="35" t="str">
        <f>IF($E44=1,$D44," ")</f>
        <v xml:space="preserve"> </v>
      </c>
      <c r="I44" s="36"/>
      <c r="J44" s="77" t="str">
        <f>IF($E44=2,$B44," ")</f>
        <v xml:space="preserve"> </v>
      </c>
      <c r="K44" s="35" t="str">
        <f>IF($E44=2,$D44," ")</f>
        <v xml:space="preserve"> </v>
      </c>
      <c r="L44" s="36"/>
      <c r="M44" s="77" t="str">
        <f>IF($E44=3,$B44," ")</f>
        <v>副本配置 - Boss（逻辑）</v>
      </c>
      <c r="N44" s="35">
        <f>IF($E44=3,$D44," ")</f>
        <v>1.5</v>
      </c>
      <c r="O44" s="36"/>
      <c r="P44" s="77" t="str">
        <f>IF($E44=4,$B44," ")</f>
        <v xml:space="preserve"> </v>
      </c>
      <c r="Q44" s="35" t="str">
        <f>IF($E44=4,$D44," ")</f>
        <v xml:space="preserve"> </v>
      </c>
      <c r="R44" s="36"/>
      <c r="S44" s="77" t="str">
        <f>IF($E44=5,$B44," ")</f>
        <v xml:space="preserve"> </v>
      </c>
      <c r="T44" s="35" t="str">
        <f>IF($E44=5,$D44," ")</f>
        <v xml:space="preserve"> </v>
      </c>
      <c r="U44" s="34"/>
    </row>
    <row r="45" spans="1:21" x14ac:dyDescent="0.25">
      <c r="A45" s="34"/>
      <c r="B45" s="146" t="s">
        <v>475</v>
      </c>
      <c r="C45" s="74"/>
      <c r="D45" s="127">
        <v>1</v>
      </c>
      <c r="E45" s="120">
        <v>4</v>
      </c>
      <c r="G45" s="77" t="str">
        <f>IF($E45=1,$B45," ")</f>
        <v xml:space="preserve"> </v>
      </c>
      <c r="H45" s="35" t="str">
        <f>IF($E45=1,$D45," ")</f>
        <v xml:space="preserve"> </v>
      </c>
      <c r="I45" s="36"/>
      <c r="J45" s="77" t="str">
        <f>IF($E45=2,$B45," ")</f>
        <v xml:space="preserve"> </v>
      </c>
      <c r="K45" s="35" t="str">
        <f>IF($E45=2,$D45," ")</f>
        <v xml:space="preserve"> </v>
      </c>
      <c r="L45" s="36"/>
      <c r="M45" s="77" t="str">
        <f>IF($E45=3,$B45," ")</f>
        <v xml:space="preserve"> </v>
      </c>
      <c r="N45" s="35" t="str">
        <f>IF($E45=3,$D45," ")</f>
        <v xml:space="preserve"> </v>
      </c>
      <c r="O45" s="36"/>
      <c r="P45" s="77" t="str">
        <f>IF($E45=4,$B45," ")</f>
        <v>副本配置 - 小怪（表现相关）</v>
      </c>
      <c r="Q45" s="35">
        <f>IF($E45=4,$D45," ")</f>
        <v>1</v>
      </c>
      <c r="R45" s="36"/>
      <c r="S45" s="77" t="str">
        <f>IF($E45=5,$B45," ")</f>
        <v xml:space="preserve"> </v>
      </c>
      <c r="T45" s="35" t="str">
        <f>IF($E45=5,$D45," ")</f>
        <v xml:space="preserve"> </v>
      </c>
      <c r="U45" s="34"/>
    </row>
    <row r="46" spans="1:21" x14ac:dyDescent="0.25">
      <c r="A46" s="34"/>
      <c r="B46" s="146" t="s">
        <v>476</v>
      </c>
      <c r="C46" s="74"/>
      <c r="D46" s="127">
        <v>2</v>
      </c>
      <c r="E46" s="120">
        <v>4</v>
      </c>
      <c r="G46" s="77" t="str">
        <f>IF($E46=1,$B46," ")</f>
        <v xml:space="preserve"> </v>
      </c>
      <c r="H46" s="35" t="str">
        <f>IF($E46=1,$D46," ")</f>
        <v xml:space="preserve"> </v>
      </c>
      <c r="I46" s="36"/>
      <c r="J46" s="77" t="str">
        <f>IF($E46=2,$B46," ")</f>
        <v xml:space="preserve"> </v>
      </c>
      <c r="K46" s="35" t="str">
        <f>IF($E46=2,$D46," ")</f>
        <v xml:space="preserve"> </v>
      </c>
      <c r="L46" s="36"/>
      <c r="M46" s="77" t="str">
        <f>IF($E46=3,$B46," ")</f>
        <v xml:space="preserve"> </v>
      </c>
      <c r="N46" s="35" t="str">
        <f>IF($E46=3,$D46," ")</f>
        <v xml:space="preserve"> </v>
      </c>
      <c r="O46" s="36"/>
      <c r="P46" s="77" t="str">
        <f>IF($E46=4,$B46," ")</f>
        <v>副本配置 - Boss（表现相关）</v>
      </c>
      <c r="Q46" s="35">
        <f>IF($E46=4,$D46," ")</f>
        <v>2</v>
      </c>
      <c r="R46" s="36"/>
      <c r="S46" s="77" t="str">
        <f>IF($E46=5,$B46," ")</f>
        <v xml:space="preserve"> </v>
      </c>
      <c r="T46" s="35" t="str">
        <f>IF($E46=5,$D46," ")</f>
        <v xml:space="preserve"> </v>
      </c>
      <c r="U46" s="34"/>
    </row>
    <row r="47" spans="1:21" x14ac:dyDescent="0.25">
      <c r="A47" s="34"/>
      <c r="B47" s="108"/>
      <c r="C47" s="74"/>
      <c r="D47" s="127"/>
      <c r="G47" s="77"/>
      <c r="H47" s="35"/>
      <c r="I47" s="36"/>
      <c r="J47" s="77"/>
      <c r="K47" s="35"/>
      <c r="L47" s="36"/>
      <c r="M47" s="77"/>
      <c r="N47" s="35"/>
      <c r="O47" s="36"/>
      <c r="P47" s="77"/>
      <c r="Q47" s="35"/>
      <c r="R47" s="36"/>
      <c r="S47" s="77"/>
      <c r="T47" s="35"/>
      <c r="U47" s="34"/>
    </row>
    <row r="48" spans="1:21" x14ac:dyDescent="0.25">
      <c r="A48" s="34"/>
      <c r="B48" s="108" t="s">
        <v>436</v>
      </c>
      <c r="C48" s="74"/>
      <c r="D48" s="127">
        <v>1</v>
      </c>
      <c r="E48" s="120">
        <v>4</v>
      </c>
      <c r="G48" s="77" t="str">
        <f t="shared" si="10"/>
        <v xml:space="preserve"> </v>
      </c>
      <c r="H48" s="35" t="str">
        <f t="shared" si="19"/>
        <v xml:space="preserve"> </v>
      </c>
      <c r="I48" s="36"/>
      <c r="J48" s="77" t="str">
        <f t="shared" si="11"/>
        <v xml:space="preserve"> </v>
      </c>
      <c r="K48" s="35" t="str">
        <f t="shared" si="12"/>
        <v xml:space="preserve"> </v>
      </c>
      <c r="L48" s="36"/>
      <c r="M48" s="77" t="str">
        <f t="shared" si="13"/>
        <v xml:space="preserve"> </v>
      </c>
      <c r="N48" s="35" t="str">
        <f t="shared" si="14"/>
        <v xml:space="preserve"> </v>
      </c>
      <c r="O48" s="36"/>
      <c r="P48" s="77" t="str">
        <f t="shared" si="15"/>
        <v>任务系统 - 验收，Debug</v>
      </c>
      <c r="Q48" s="35">
        <f t="shared" si="16"/>
        <v>1</v>
      </c>
      <c r="R48" s="36"/>
      <c r="S48" s="77" t="str">
        <f t="shared" si="17"/>
        <v xml:space="preserve"> </v>
      </c>
      <c r="T48" s="35" t="str">
        <f t="shared" si="18"/>
        <v xml:space="preserve"> </v>
      </c>
      <c r="U48" s="34"/>
    </row>
    <row r="49" spans="1:21" x14ac:dyDescent="0.25">
      <c r="A49" s="34"/>
      <c r="B49" s="107" t="s">
        <v>377</v>
      </c>
      <c r="C49" s="107"/>
      <c r="D49" s="121">
        <v>2</v>
      </c>
      <c r="E49" s="120">
        <v>3</v>
      </c>
      <c r="F49" s="144"/>
      <c r="G49" s="77" t="str">
        <f t="shared" si="10"/>
        <v xml:space="preserve"> </v>
      </c>
      <c r="H49" s="35" t="str">
        <f t="shared" si="19"/>
        <v xml:space="preserve"> </v>
      </c>
      <c r="I49" s="36"/>
      <c r="J49" s="77" t="str">
        <f t="shared" si="11"/>
        <v xml:space="preserve"> </v>
      </c>
      <c r="K49" s="35" t="str">
        <f t="shared" si="12"/>
        <v xml:space="preserve"> </v>
      </c>
      <c r="L49" s="36"/>
      <c r="M49" s="77" t="str">
        <f t="shared" si="13"/>
        <v>任务内容</v>
      </c>
      <c r="N49" s="35">
        <f t="shared" si="14"/>
        <v>2</v>
      </c>
      <c r="O49" s="36"/>
      <c r="P49" s="77" t="str">
        <f t="shared" si="15"/>
        <v xml:space="preserve"> </v>
      </c>
      <c r="Q49" s="35" t="str">
        <f t="shared" si="16"/>
        <v xml:space="preserve"> </v>
      </c>
      <c r="R49" s="36"/>
      <c r="S49" s="77" t="str">
        <f t="shared" si="17"/>
        <v xml:space="preserve"> </v>
      </c>
      <c r="T49" s="35" t="str">
        <f t="shared" si="18"/>
        <v xml:space="preserve"> </v>
      </c>
      <c r="U49" s="34"/>
    </row>
    <row r="50" spans="1:21" x14ac:dyDescent="0.25">
      <c r="B50" s="107"/>
      <c r="C50" s="107"/>
      <c r="D50" s="121"/>
      <c r="F50" s="144"/>
      <c r="G50" s="77"/>
      <c r="H50" s="35"/>
      <c r="I50" s="36"/>
      <c r="J50" s="77"/>
      <c r="K50" s="35"/>
      <c r="L50" s="36"/>
      <c r="M50" s="77"/>
      <c r="N50" s="35"/>
      <c r="O50" s="36"/>
      <c r="P50" s="77"/>
      <c r="Q50" s="35"/>
      <c r="R50" s="36"/>
      <c r="S50" s="77"/>
      <c r="T50" s="35"/>
      <c r="U50" s="34"/>
    </row>
    <row r="51" spans="1:21" x14ac:dyDescent="0.25">
      <c r="B51" s="74" t="s">
        <v>330</v>
      </c>
      <c r="C51" s="74"/>
      <c r="D51" s="127">
        <v>1.5</v>
      </c>
      <c r="E51" s="120">
        <v>4</v>
      </c>
      <c r="G51" s="77" t="str">
        <f>IF($E51=1,$B51," ")</f>
        <v xml:space="preserve"> </v>
      </c>
      <c r="H51" s="35" t="str">
        <f>IF($E51=1,$D51," ")</f>
        <v xml:space="preserve"> </v>
      </c>
      <c r="I51" s="36"/>
      <c r="J51" s="77" t="str">
        <f>IF($E51=2,$B51," ")</f>
        <v xml:space="preserve"> </v>
      </c>
      <c r="K51" s="35" t="str">
        <f>IF($E51=2,$D51," ")</f>
        <v xml:space="preserve"> </v>
      </c>
      <c r="L51" s="36"/>
      <c r="M51" s="77" t="str">
        <f>IF($E51=3,$B51," ")</f>
        <v xml:space="preserve"> </v>
      </c>
      <c r="N51" s="35" t="str">
        <f>IF($E51=3,$D51," ")</f>
        <v xml:space="preserve"> </v>
      </c>
      <c r="O51" s="36"/>
      <c r="P51" s="77" t="str">
        <f>IF($E51=4,$B51," ")</f>
        <v>副本配置debug</v>
      </c>
      <c r="Q51" s="35">
        <f>IF($E51=4,$D51," ")</f>
        <v>1.5</v>
      </c>
      <c r="R51" s="36"/>
      <c r="S51" s="77" t="str">
        <f>IF($E51=5,$B51," ")</f>
        <v xml:space="preserve"> </v>
      </c>
      <c r="T51" s="35" t="str">
        <f>IF($E51=5,$D51," ")</f>
        <v xml:space="preserve"> </v>
      </c>
      <c r="U51" s="34"/>
    </row>
    <row r="52" spans="1:21" x14ac:dyDescent="0.25">
      <c r="B52" s="74" t="s">
        <v>330</v>
      </c>
      <c r="C52" s="74"/>
      <c r="D52" s="127">
        <v>1.5</v>
      </c>
      <c r="E52" s="120">
        <v>5</v>
      </c>
      <c r="G52" s="77"/>
      <c r="H52" s="35"/>
      <c r="I52" s="36"/>
      <c r="J52" s="77"/>
      <c r="K52" s="35"/>
      <c r="L52" s="36"/>
      <c r="M52" s="77"/>
      <c r="N52" s="35"/>
      <c r="O52" s="36"/>
      <c r="P52" s="77" t="str">
        <f>IF($E52=4,$B52," ")</f>
        <v xml:space="preserve"> </v>
      </c>
      <c r="Q52" s="35"/>
      <c r="R52" s="36"/>
      <c r="S52" s="77" t="str">
        <f>IF($E52=5,$B52," ")</f>
        <v>副本配置debug</v>
      </c>
      <c r="T52" s="35">
        <f>IF($E52=5,$D52," ")</f>
        <v>1.5</v>
      </c>
      <c r="U52" s="34"/>
    </row>
    <row r="53" spans="1:21" x14ac:dyDescent="0.25">
      <c r="B53" s="47" t="s">
        <v>172</v>
      </c>
      <c r="C53" s="47"/>
      <c r="D53" s="129">
        <v>3</v>
      </c>
      <c r="E53" s="120">
        <v>5</v>
      </c>
      <c r="G53" s="77" t="str">
        <f t="shared" si="10"/>
        <v xml:space="preserve"> </v>
      </c>
      <c r="H53" s="35" t="str">
        <f t="shared" si="19"/>
        <v xml:space="preserve"> </v>
      </c>
      <c r="I53" s="36"/>
      <c r="J53" s="77" t="str">
        <f t="shared" si="11"/>
        <v xml:space="preserve"> </v>
      </c>
      <c r="K53" s="35" t="str">
        <f t="shared" si="12"/>
        <v xml:space="preserve"> </v>
      </c>
      <c r="L53" s="36"/>
      <c r="M53" s="77" t="str">
        <f t="shared" si="13"/>
        <v xml:space="preserve"> </v>
      </c>
      <c r="N53" s="35" t="str">
        <f t="shared" si="14"/>
        <v xml:space="preserve"> </v>
      </c>
      <c r="O53" s="36"/>
      <c r="P53" s="77" t="str">
        <f t="shared" si="15"/>
        <v xml:space="preserve"> </v>
      </c>
      <c r="Q53" s="35" t="str">
        <f t="shared" si="16"/>
        <v xml:space="preserve"> </v>
      </c>
      <c r="R53" s="36"/>
      <c r="S53" s="77" t="str">
        <f t="shared" si="17"/>
        <v>自动战斗逻辑</v>
      </c>
      <c r="T53" s="35">
        <f t="shared" si="18"/>
        <v>3</v>
      </c>
      <c r="U53" s="34"/>
    </row>
    <row r="54" spans="1:21" x14ac:dyDescent="0.25">
      <c r="B54" s="107" t="s">
        <v>446</v>
      </c>
      <c r="D54" s="120">
        <v>3</v>
      </c>
      <c r="E54" s="120">
        <v>5</v>
      </c>
      <c r="G54" s="77"/>
      <c r="H54" s="35"/>
      <c r="I54" s="36"/>
      <c r="J54" s="77"/>
      <c r="K54" s="35"/>
      <c r="L54" s="36"/>
      <c r="M54" s="77"/>
      <c r="N54" s="35"/>
      <c r="O54" s="36"/>
      <c r="P54" s="77"/>
      <c r="Q54" s="35"/>
      <c r="R54" s="36"/>
      <c r="S54" s="77" t="str">
        <f t="shared" si="17"/>
        <v>活动指引界面 （超额）</v>
      </c>
      <c r="T54" s="35">
        <f t="shared" si="18"/>
        <v>3</v>
      </c>
      <c r="U54" s="34"/>
    </row>
    <row r="55" spans="1:21" x14ac:dyDescent="0.25">
      <c r="G55" s="77" t="str">
        <f t="shared" si="10"/>
        <v xml:space="preserve"> </v>
      </c>
      <c r="H55" s="35" t="str">
        <f t="shared" si="19"/>
        <v xml:space="preserve"> </v>
      </c>
      <c r="I55" s="36"/>
      <c r="J55" s="77" t="str">
        <f t="shared" si="11"/>
        <v xml:space="preserve"> </v>
      </c>
      <c r="K55" s="35" t="str">
        <f t="shared" si="12"/>
        <v xml:space="preserve"> </v>
      </c>
      <c r="L55" s="36"/>
      <c r="M55" s="77" t="str">
        <f t="shared" si="13"/>
        <v xml:space="preserve"> </v>
      </c>
      <c r="N55" s="35" t="str">
        <f t="shared" si="14"/>
        <v xml:space="preserve"> </v>
      </c>
      <c r="O55" s="36"/>
      <c r="P55" s="77" t="str">
        <f t="shared" si="15"/>
        <v xml:space="preserve"> </v>
      </c>
      <c r="Q55" s="35" t="str">
        <f t="shared" si="16"/>
        <v xml:space="preserve"> </v>
      </c>
      <c r="R55" s="36"/>
      <c r="S55" s="77" t="str">
        <f t="shared" si="17"/>
        <v xml:space="preserve"> </v>
      </c>
      <c r="T55" s="35" t="str">
        <f t="shared" si="18"/>
        <v xml:space="preserve"> </v>
      </c>
      <c r="U55" s="34"/>
    </row>
    <row r="56" spans="1:21" s="19" customFormat="1" x14ac:dyDescent="0.25">
      <c r="B56" s="24" t="s">
        <v>128</v>
      </c>
      <c r="C56" s="24"/>
      <c r="D56" s="119">
        <f>SUM(D30:D55)</f>
        <v>31</v>
      </c>
      <c r="E56" s="119"/>
      <c r="F56" s="143"/>
      <c r="H56" s="119">
        <f>SUM(H28:H55)</f>
        <v>6</v>
      </c>
      <c r="I56" s="20"/>
      <c r="K56" s="119">
        <f>SUM(K33:K55)</f>
        <v>5.5</v>
      </c>
      <c r="L56" s="20"/>
      <c r="N56" s="119">
        <f>SUM(N33:N55)</f>
        <v>5.5</v>
      </c>
      <c r="O56" s="20"/>
      <c r="Q56" s="119">
        <f>SUM(Q33:Q55)</f>
        <v>6.5</v>
      </c>
      <c r="R56" s="20"/>
      <c r="T56" s="119">
        <f>SUM(T33:T55)</f>
        <v>7.5</v>
      </c>
    </row>
    <row r="57" spans="1:21" x14ac:dyDescent="0.25">
      <c r="G57" s="77"/>
      <c r="H57" s="35"/>
      <c r="I57" s="36"/>
      <c r="J57" s="77"/>
      <c r="K57" s="35"/>
      <c r="L57" s="36"/>
      <c r="M57" s="77"/>
      <c r="N57" s="35"/>
      <c r="O57" s="36"/>
      <c r="P57" s="77"/>
      <c r="Q57" s="35"/>
      <c r="R57" s="36"/>
      <c r="S57" s="77"/>
      <c r="T57" s="35"/>
      <c r="U57" s="34"/>
    </row>
    <row r="58" spans="1:21" x14ac:dyDescent="0.25">
      <c r="G58" s="77"/>
      <c r="H58" s="35"/>
      <c r="I58" s="36"/>
      <c r="J58" s="77"/>
      <c r="K58" s="35"/>
      <c r="L58" s="36"/>
      <c r="M58" s="77"/>
      <c r="N58" s="35"/>
      <c r="O58" s="36"/>
      <c r="P58" s="77"/>
      <c r="Q58" s="35"/>
      <c r="R58" s="36"/>
      <c r="S58" s="77"/>
      <c r="T58" s="35"/>
      <c r="U58" s="34"/>
    </row>
    <row r="59" spans="1:21" x14ac:dyDescent="0.25">
      <c r="B59" s="107" t="s">
        <v>434</v>
      </c>
      <c r="G59" s="77"/>
      <c r="H59" s="35"/>
      <c r="I59" s="36"/>
      <c r="J59" s="77"/>
      <c r="K59" s="35"/>
      <c r="L59" s="36"/>
      <c r="M59" s="77"/>
      <c r="N59" s="35"/>
      <c r="O59" s="36"/>
      <c r="P59" s="77"/>
      <c r="Q59" s="35"/>
      <c r="R59" s="36"/>
      <c r="S59" s="77"/>
      <c r="T59" s="35"/>
      <c r="U59" s="34"/>
    </row>
    <row r="60" spans="1:21" x14ac:dyDescent="0.25">
      <c r="B60" s="48" t="s">
        <v>173</v>
      </c>
      <c r="C60" s="48"/>
      <c r="D60" s="129">
        <v>1</v>
      </c>
      <c r="F60" s="144"/>
      <c r="G60" s="77" t="str">
        <f>IF($E60=1,$B60," ")</f>
        <v xml:space="preserve"> </v>
      </c>
      <c r="H60" s="35" t="str">
        <f>IF($E60=1,$D60," ")</f>
        <v xml:space="preserve"> </v>
      </c>
      <c r="I60" s="36"/>
      <c r="J60" s="77" t="str">
        <f>IF($E60=2,$B60," ")</f>
        <v xml:space="preserve"> </v>
      </c>
      <c r="K60" s="35" t="str">
        <f>IF($E60=2,$D60," ")</f>
        <v xml:space="preserve"> </v>
      </c>
      <c r="L60" s="36"/>
      <c r="M60" s="77" t="str">
        <f>IF($E60=3,$B60," ")</f>
        <v xml:space="preserve"> </v>
      </c>
      <c r="N60" s="35" t="str">
        <f>IF($E60=3,$D60," ")</f>
        <v xml:space="preserve"> </v>
      </c>
      <c r="O60" s="36"/>
      <c r="P60" s="77" t="str">
        <f>IF($E60=4,$B60," ")</f>
        <v xml:space="preserve"> </v>
      </c>
      <c r="Q60" s="35" t="str">
        <f>IF($E60=4,$D60," ")</f>
        <v xml:space="preserve"> </v>
      </c>
      <c r="R60" s="36"/>
      <c r="S60" s="77" t="str">
        <f>IF($E60=5,$B60," ")</f>
        <v xml:space="preserve"> </v>
      </c>
      <c r="T60" s="35" t="str">
        <f>IF($E60=5,$D60," ")</f>
        <v xml:space="preserve"> </v>
      </c>
      <c r="U60" s="34"/>
    </row>
    <row r="62" spans="1:21" x14ac:dyDescent="0.25">
      <c r="B62" s="107" t="s">
        <v>438</v>
      </c>
      <c r="D62" s="120">
        <v>1</v>
      </c>
      <c r="G62" s="77"/>
      <c r="H62" s="35"/>
      <c r="I62" s="36"/>
      <c r="J62" s="77"/>
      <c r="K62" s="35"/>
      <c r="L62" s="36"/>
      <c r="M62" s="77"/>
      <c r="N62" s="35"/>
      <c r="O62" s="36"/>
      <c r="P62" s="77"/>
      <c r="Q62" s="35"/>
      <c r="R62" s="36"/>
      <c r="S62" s="77"/>
      <c r="T62" s="35"/>
      <c r="U62" s="34"/>
    </row>
    <row r="63" spans="1:21" x14ac:dyDescent="0.25">
      <c r="B63" s="107" t="s">
        <v>439</v>
      </c>
      <c r="D63" s="120">
        <v>1</v>
      </c>
      <c r="G63" s="77"/>
      <c r="H63" s="35"/>
      <c r="I63" s="36"/>
      <c r="J63" s="77"/>
      <c r="K63" s="35"/>
      <c r="L63" s="36"/>
      <c r="M63" s="77"/>
      <c r="N63" s="35"/>
      <c r="O63" s="36"/>
      <c r="P63" s="77"/>
      <c r="Q63" s="35"/>
      <c r="R63" s="36"/>
      <c r="S63" s="77"/>
      <c r="T63" s="35"/>
      <c r="U63" s="34"/>
    </row>
    <row r="64" spans="1:21" x14ac:dyDescent="0.25">
      <c r="B64" s="107" t="s">
        <v>440</v>
      </c>
      <c r="D64" s="120">
        <v>3</v>
      </c>
      <c r="G64" s="77"/>
      <c r="H64" s="35"/>
      <c r="I64" s="36"/>
      <c r="J64" s="77"/>
      <c r="K64" s="35"/>
      <c r="L64" s="36"/>
      <c r="M64" s="77"/>
      <c r="N64" s="35"/>
      <c r="O64" s="36"/>
      <c r="P64" s="77"/>
      <c r="Q64" s="35"/>
      <c r="R64" s="36"/>
      <c r="S64" s="77"/>
      <c r="T64" s="35"/>
      <c r="U64" s="34"/>
    </row>
    <row r="65" spans="1:21" x14ac:dyDescent="0.25">
      <c r="G65" s="77"/>
      <c r="H65" s="35"/>
      <c r="I65" s="36"/>
      <c r="J65" s="77"/>
      <c r="K65" s="35"/>
      <c r="L65" s="36"/>
      <c r="M65" s="77"/>
      <c r="N65" s="35"/>
      <c r="O65" s="36"/>
      <c r="P65" s="77"/>
      <c r="Q65" s="35"/>
      <c r="R65" s="36"/>
      <c r="S65" s="77"/>
      <c r="T65" s="35"/>
      <c r="U65" s="34"/>
    </row>
    <row r="66" spans="1:21" x14ac:dyDescent="0.25">
      <c r="J66" s="31"/>
      <c r="M66" s="31"/>
      <c r="S66" s="48"/>
    </row>
    <row r="67" spans="1:21" x14ac:dyDescent="0.25">
      <c r="B67" s="31"/>
      <c r="C67" s="31"/>
      <c r="J67" s="31"/>
      <c r="M67" s="31"/>
    </row>
    <row r="68" spans="1:21" s="40" customFormat="1" x14ac:dyDescent="0.25">
      <c r="A68" s="37"/>
      <c r="B68" s="38"/>
      <c r="C68" s="38"/>
      <c r="D68" s="128"/>
      <c r="E68" s="128"/>
      <c r="F68" s="38"/>
      <c r="H68" s="39"/>
      <c r="I68" s="41"/>
      <c r="J68" s="38"/>
      <c r="L68" s="41"/>
      <c r="M68" s="38"/>
      <c r="O68" s="41"/>
      <c r="R68" s="41"/>
      <c r="U68" s="41"/>
    </row>
    <row r="69" spans="1:21" s="29" customFormat="1" x14ac:dyDescent="0.25">
      <c r="A69" s="19" t="s">
        <v>126</v>
      </c>
      <c r="B69" s="109" t="s">
        <v>423</v>
      </c>
      <c r="C69" s="76"/>
      <c r="D69" s="130">
        <v>0.5</v>
      </c>
      <c r="E69" s="120">
        <v>1</v>
      </c>
      <c r="F69" s="31"/>
      <c r="G69" s="77" t="str">
        <f>IF($E69=1,$B69," ")</f>
        <v>宠物图鉴 - 验收，Debug</v>
      </c>
      <c r="H69" s="35">
        <f>IF($E69=1,$D69," ")</f>
        <v>0.5</v>
      </c>
      <c r="I69" s="36"/>
      <c r="J69" s="77" t="str">
        <f>IF($E69=2,$B69," ")</f>
        <v xml:space="preserve"> </v>
      </c>
      <c r="K69" s="35" t="str">
        <f>IF($E69=2,$D69," ")</f>
        <v xml:space="preserve"> </v>
      </c>
      <c r="L69" s="36"/>
      <c r="M69" s="77" t="str">
        <f>IF($E69=3,$B69," ")</f>
        <v xml:space="preserve"> </v>
      </c>
      <c r="N69" s="35" t="str">
        <f>IF($E69=3,$D69," ")</f>
        <v xml:space="preserve"> </v>
      </c>
      <c r="O69" s="36"/>
      <c r="P69" s="77" t="str">
        <f>IF($E69=4,$B69," ")</f>
        <v xml:space="preserve"> </v>
      </c>
      <c r="Q69" s="35" t="str">
        <f>IF($E69=4,$D69," ")</f>
        <v xml:space="preserve"> </v>
      </c>
      <c r="R69" s="36"/>
      <c r="S69" s="77" t="str">
        <f>IF($E69=5,$B69," ")</f>
        <v xml:space="preserve"> </v>
      </c>
      <c r="T69" s="35" t="str">
        <f>IF($E69=5,$D69," ")</f>
        <v xml:space="preserve"> </v>
      </c>
      <c r="U69" s="36"/>
    </row>
    <row r="70" spans="1:21" x14ac:dyDescent="0.25">
      <c r="B70" s="147" t="s">
        <v>510</v>
      </c>
      <c r="D70" s="120">
        <v>1</v>
      </c>
      <c r="E70" s="120">
        <v>1</v>
      </c>
      <c r="G70" s="77" t="str">
        <f>IF($E70=1,$B70," ")</f>
        <v>图鉴宠物获得途径-验收，debug</v>
      </c>
      <c r="H70" s="35">
        <f>IF($E70=1,$D70," ")</f>
        <v>1</v>
      </c>
      <c r="I70" s="36"/>
      <c r="J70" s="77" t="str">
        <f>IF($E70=2,$B70," ")</f>
        <v xml:space="preserve"> </v>
      </c>
      <c r="K70" s="35" t="str">
        <f>IF($E70=2,$D70," ")</f>
        <v xml:space="preserve"> </v>
      </c>
      <c r="L70" s="36"/>
      <c r="M70" s="77" t="str">
        <f>IF($E70=3,$B70," ")</f>
        <v xml:space="preserve"> </v>
      </c>
      <c r="N70" s="35" t="str">
        <f>IF($E70=3,$D70," ")</f>
        <v xml:space="preserve"> </v>
      </c>
      <c r="O70" s="36"/>
      <c r="P70" s="77" t="str">
        <f>IF($E70=4,$B70," ")</f>
        <v xml:space="preserve"> </v>
      </c>
      <c r="Q70" s="35" t="str">
        <f>IF($E70=4,$D70," ")</f>
        <v xml:space="preserve"> </v>
      </c>
      <c r="R70" s="36"/>
      <c r="S70" s="77" t="str">
        <f>IF($E70=5,$B70," ")</f>
        <v xml:space="preserve"> </v>
      </c>
      <c r="T70" s="35" t="str">
        <f>IF($E70=5,$D70," ")</f>
        <v xml:space="preserve"> </v>
      </c>
    </row>
    <row r="71" spans="1:21" s="29" customFormat="1" x14ac:dyDescent="0.25">
      <c r="A71" s="19"/>
      <c r="B71" s="149" t="s">
        <v>509</v>
      </c>
      <c r="C71" s="109"/>
      <c r="D71" s="122">
        <v>0.5</v>
      </c>
      <c r="E71" s="120">
        <v>1</v>
      </c>
      <c r="F71" s="31"/>
      <c r="G71" s="77" t="str">
        <f t="shared" ref="G71:G96" si="20">IF($E71=1,$B71," ")</f>
        <v>公会-封文档</v>
      </c>
      <c r="H71" s="35">
        <f t="shared" ref="H71:H96" si="21">IF($E71=1,$D71," ")</f>
        <v>0.5</v>
      </c>
      <c r="I71" s="36"/>
      <c r="J71" s="77" t="str">
        <f t="shared" ref="J71:J96" si="22">IF($E71=2,$B71," ")</f>
        <v xml:space="preserve"> </v>
      </c>
      <c r="K71" s="35" t="str">
        <f t="shared" ref="K71:K96" si="23">IF($E71=2,$D71," ")</f>
        <v xml:space="preserve"> </v>
      </c>
      <c r="L71" s="36"/>
      <c r="M71" s="77" t="str">
        <f t="shared" ref="M71:M96" si="24">IF($E71=3,$B71," ")</f>
        <v xml:space="preserve"> </v>
      </c>
      <c r="N71" s="35" t="str">
        <f t="shared" ref="N71:N96" si="25">IF($E71=3,$D71," ")</f>
        <v xml:space="preserve"> </v>
      </c>
      <c r="O71" s="36"/>
      <c r="P71" s="77" t="str">
        <f t="shared" ref="P71:P96" si="26">IF($E71=4,$B71," ")</f>
        <v xml:space="preserve"> </v>
      </c>
      <c r="Q71" s="35" t="str">
        <f t="shared" ref="Q71:Q96" si="27">IF($E71=4,$D71," ")</f>
        <v xml:space="preserve"> </v>
      </c>
      <c r="R71" s="36"/>
      <c r="S71" s="77" t="str">
        <f t="shared" ref="S71:S96" si="28">IF($E71=5,$B71," ")</f>
        <v xml:space="preserve"> </v>
      </c>
      <c r="T71" s="35" t="str">
        <f t="shared" ref="T71:T96" si="29">IF($E71=5,$D71," ")</f>
        <v xml:space="preserve"> </v>
      </c>
      <c r="U71" s="36"/>
    </row>
    <row r="72" spans="1:21" s="29" customFormat="1" x14ac:dyDescent="0.25">
      <c r="A72" s="19"/>
      <c r="B72" s="149" t="s">
        <v>508</v>
      </c>
      <c r="C72" s="109"/>
      <c r="D72" s="122">
        <v>1</v>
      </c>
      <c r="E72" s="120">
        <v>1</v>
      </c>
      <c r="F72" s="31"/>
      <c r="G72" s="77" t="str">
        <f t="shared" si="20"/>
        <v>IM调整-封文档</v>
      </c>
      <c r="H72" s="35">
        <f t="shared" si="21"/>
        <v>1</v>
      </c>
      <c r="I72" s="36"/>
      <c r="J72" s="77" t="str">
        <f t="shared" si="22"/>
        <v xml:space="preserve"> </v>
      </c>
      <c r="K72" s="35" t="str">
        <f t="shared" si="23"/>
        <v xml:space="preserve"> </v>
      </c>
      <c r="L72" s="36"/>
      <c r="M72" s="77" t="str">
        <f t="shared" si="24"/>
        <v xml:space="preserve"> </v>
      </c>
      <c r="N72" s="35" t="str">
        <f t="shared" si="25"/>
        <v xml:space="preserve"> </v>
      </c>
      <c r="O72" s="36"/>
      <c r="P72" s="77" t="str">
        <f t="shared" si="26"/>
        <v xml:space="preserve"> </v>
      </c>
      <c r="Q72" s="35" t="str">
        <f t="shared" si="27"/>
        <v xml:space="preserve"> </v>
      </c>
      <c r="R72" s="36"/>
      <c r="S72" s="77" t="str">
        <f t="shared" si="28"/>
        <v xml:space="preserve"> </v>
      </c>
      <c r="T72" s="35" t="str">
        <f t="shared" si="29"/>
        <v xml:space="preserve"> </v>
      </c>
      <c r="U72" s="36"/>
    </row>
    <row r="73" spans="1:21" s="29" customFormat="1" x14ac:dyDescent="0.25">
      <c r="A73" s="19"/>
      <c r="B73" s="109" t="s">
        <v>418</v>
      </c>
      <c r="C73" s="109"/>
      <c r="D73" s="122">
        <v>1</v>
      </c>
      <c r="E73" s="120">
        <v>1</v>
      </c>
      <c r="F73" s="31"/>
      <c r="G73" s="77" t="str">
        <f t="shared" si="20"/>
        <v>邮箱调整</v>
      </c>
      <c r="H73" s="35">
        <f t="shared" si="21"/>
        <v>1</v>
      </c>
      <c r="I73" s="36"/>
      <c r="J73" s="77" t="str">
        <f t="shared" si="22"/>
        <v xml:space="preserve"> </v>
      </c>
      <c r="K73" s="35" t="str">
        <f t="shared" si="23"/>
        <v xml:space="preserve"> </v>
      </c>
      <c r="L73" s="36"/>
      <c r="M73" s="77" t="str">
        <f t="shared" si="24"/>
        <v xml:space="preserve"> </v>
      </c>
      <c r="N73" s="35" t="str">
        <f t="shared" si="25"/>
        <v xml:space="preserve"> </v>
      </c>
      <c r="O73" s="36"/>
      <c r="P73" s="77" t="str">
        <f t="shared" si="26"/>
        <v xml:space="preserve"> </v>
      </c>
      <c r="Q73" s="35" t="str">
        <f t="shared" si="27"/>
        <v xml:space="preserve"> </v>
      </c>
      <c r="R73" s="36"/>
      <c r="S73" s="77" t="str">
        <f t="shared" si="28"/>
        <v xml:space="preserve"> </v>
      </c>
      <c r="T73" s="35" t="str">
        <f t="shared" si="29"/>
        <v xml:space="preserve"> </v>
      </c>
      <c r="U73" s="36"/>
    </row>
    <row r="74" spans="1:21" x14ac:dyDescent="0.25">
      <c r="B74" s="147" t="s">
        <v>507</v>
      </c>
      <c r="D74" s="120">
        <v>1</v>
      </c>
      <c r="E74" s="120">
        <v>1</v>
      </c>
      <c r="G74" s="77" t="str">
        <f>IF($E74=1,$B74," ")</f>
        <v>宠物界面-调整封文档</v>
      </c>
      <c r="H74" s="35">
        <f>IF($E74=1,$D74," ")</f>
        <v>1</v>
      </c>
      <c r="I74" s="36"/>
      <c r="J74" s="77" t="str">
        <f>IF($E74=2,$B74," ")</f>
        <v xml:space="preserve"> </v>
      </c>
      <c r="K74" s="35" t="str">
        <f>IF($E74=2,$D74," ")</f>
        <v xml:space="preserve"> </v>
      </c>
      <c r="L74" s="36"/>
      <c r="M74" s="77" t="str">
        <f>IF($E74=3,$B74," ")</f>
        <v xml:space="preserve"> </v>
      </c>
      <c r="N74" s="35" t="str">
        <f>IF($E74=3,$D74," ")</f>
        <v xml:space="preserve"> </v>
      </c>
      <c r="O74" s="36"/>
      <c r="P74" s="77" t="str">
        <f>IF($E74=4,$B74," ")</f>
        <v xml:space="preserve"> </v>
      </c>
      <c r="Q74" s="35" t="str">
        <f>IF($E74=4,$D74," ")</f>
        <v xml:space="preserve"> </v>
      </c>
      <c r="R74" s="36"/>
      <c r="S74" s="77" t="str">
        <f>IF($E74=5,$B74," ")</f>
        <v xml:space="preserve"> </v>
      </c>
      <c r="T74" s="35" t="str">
        <f>IF($E74=5,$D74," ")</f>
        <v xml:space="preserve"> </v>
      </c>
    </row>
    <row r="75" spans="1:21" x14ac:dyDescent="0.25">
      <c r="B75" s="147" t="s">
        <v>511</v>
      </c>
      <c r="D75" s="120">
        <v>1</v>
      </c>
      <c r="E75" s="120">
        <v>1</v>
      </c>
      <c r="G75" s="77" t="str">
        <f>IF($E75=1,$B75," ")</f>
        <v>宠物界面-技能性格调整-UI评审</v>
      </c>
      <c r="H75" s="35">
        <f>IF($E75=1,$D75," ")</f>
        <v>1</v>
      </c>
      <c r="I75" s="36"/>
      <c r="J75" s="77" t="str">
        <f>IF($E75=2,$B75," ")</f>
        <v xml:space="preserve"> </v>
      </c>
      <c r="K75" s="35" t="str">
        <f>IF($E75=2,$D75," ")</f>
        <v xml:space="preserve"> </v>
      </c>
      <c r="L75" s="36"/>
      <c r="M75" s="77" t="str">
        <f>IF($E75=3,$B75," ")</f>
        <v xml:space="preserve"> </v>
      </c>
      <c r="N75" s="35" t="str">
        <f>IF($E75=3,$D75," ")</f>
        <v xml:space="preserve"> </v>
      </c>
      <c r="O75" s="36"/>
      <c r="P75" s="77" t="str">
        <f>IF($E75=4,$B75," ")</f>
        <v xml:space="preserve"> </v>
      </c>
      <c r="Q75" s="35" t="str">
        <f>IF($E75=4,$D75," ")</f>
        <v xml:space="preserve"> </v>
      </c>
      <c r="R75" s="36"/>
      <c r="S75" s="77" t="str">
        <f>IF($E75=5,$B75," ")</f>
        <v xml:space="preserve"> </v>
      </c>
      <c r="T75" s="35" t="str">
        <f>IF($E75=5,$D75," ")</f>
        <v xml:space="preserve"> </v>
      </c>
    </row>
    <row r="76" spans="1:21" x14ac:dyDescent="0.25">
      <c r="B76" s="147"/>
      <c r="G76" s="77"/>
      <c r="H76" s="35"/>
      <c r="I76" s="36"/>
      <c r="J76" s="77"/>
      <c r="K76" s="35"/>
      <c r="L76" s="36"/>
      <c r="M76" s="77"/>
      <c r="N76" s="35"/>
      <c r="O76" s="36"/>
      <c r="P76" s="77"/>
      <c r="Q76" s="35"/>
      <c r="R76" s="36"/>
      <c r="S76" s="77"/>
      <c r="T76" s="35"/>
    </row>
    <row r="77" spans="1:21" x14ac:dyDescent="0.25">
      <c r="B77" s="147" t="s">
        <v>512</v>
      </c>
      <c r="D77" s="120">
        <v>1</v>
      </c>
      <c r="E77" s="120">
        <v>2</v>
      </c>
      <c r="G77" s="77" t="str">
        <f>IF($E77=1,$B77," ")</f>
        <v xml:space="preserve"> </v>
      </c>
      <c r="H77" s="35" t="str">
        <f>IF($E77=1,$D77," ")</f>
        <v xml:space="preserve"> </v>
      </c>
      <c r="I77" s="36"/>
      <c r="J77" s="77" t="str">
        <f>IF($E77=2,$B77," ")</f>
        <v>宠物界面-技能性格调整-文档，封文档</v>
      </c>
      <c r="K77" s="35">
        <f>IF($E77=2,$D77," ")</f>
        <v>1</v>
      </c>
      <c r="L77" s="36"/>
      <c r="M77" s="77" t="str">
        <f>IF($E77=3,$B77," ")</f>
        <v xml:space="preserve"> </v>
      </c>
      <c r="N77" s="35" t="str">
        <f>IF($E77=3,$D77," ")</f>
        <v xml:space="preserve"> </v>
      </c>
      <c r="O77" s="36"/>
      <c r="P77" s="77" t="str">
        <f>IF($E77=4,$B77," ")</f>
        <v xml:space="preserve"> </v>
      </c>
      <c r="Q77" s="35" t="str">
        <f>IF($E77=4,$D77," ")</f>
        <v xml:space="preserve"> </v>
      </c>
      <c r="R77" s="36"/>
      <c r="S77" s="77" t="str">
        <f>IF($E77=5,$B77," ")</f>
        <v xml:space="preserve"> </v>
      </c>
      <c r="T77" s="35" t="str">
        <f>IF($E77=5,$D77," ")</f>
        <v xml:space="preserve"> </v>
      </c>
    </row>
    <row r="78" spans="1:21" ht="34" x14ac:dyDescent="0.25">
      <c r="A78" s="34"/>
      <c r="B78" s="106" t="s">
        <v>375</v>
      </c>
      <c r="C78" s="106"/>
      <c r="D78" s="131">
        <v>1</v>
      </c>
      <c r="E78" s="120">
        <v>2</v>
      </c>
      <c r="G78" s="77" t="str">
        <f t="shared" si="20"/>
        <v xml:space="preserve"> </v>
      </c>
      <c r="H78" s="35" t="str">
        <f t="shared" si="21"/>
        <v xml:space="preserve"> </v>
      </c>
      <c r="I78" s="36"/>
      <c r="J78" s="77" t="str">
        <f t="shared" si="22"/>
        <v>v0.6功能集体测试（道具合成分解，宠物图鉴）</v>
      </c>
      <c r="K78" s="35">
        <f t="shared" si="23"/>
        <v>1</v>
      </c>
      <c r="L78" s="36"/>
      <c r="M78" s="77" t="str">
        <f t="shared" si="24"/>
        <v xml:space="preserve"> </v>
      </c>
      <c r="N78" s="35" t="str">
        <f t="shared" si="25"/>
        <v xml:space="preserve"> </v>
      </c>
      <c r="O78" s="36"/>
      <c r="P78" s="77" t="str">
        <f t="shared" si="26"/>
        <v xml:space="preserve"> </v>
      </c>
      <c r="Q78" s="35" t="str">
        <f t="shared" si="27"/>
        <v xml:space="preserve"> </v>
      </c>
      <c r="R78" s="36"/>
      <c r="S78" s="77" t="str">
        <f t="shared" si="28"/>
        <v xml:space="preserve"> </v>
      </c>
      <c r="T78" s="35" t="str">
        <f t="shared" si="29"/>
        <v xml:space="preserve"> </v>
      </c>
    </row>
    <row r="79" spans="1:21" x14ac:dyDescent="0.25">
      <c r="B79" s="109" t="s">
        <v>414</v>
      </c>
      <c r="C79" s="109"/>
      <c r="D79" s="122">
        <v>2</v>
      </c>
      <c r="E79" s="120">
        <v>2</v>
      </c>
      <c r="G79" s="77" t="str">
        <f t="shared" si="20"/>
        <v xml:space="preserve"> </v>
      </c>
      <c r="H79" s="35" t="str">
        <f t="shared" si="21"/>
        <v xml:space="preserve"> </v>
      </c>
      <c r="I79" s="36"/>
      <c r="J79" s="77" t="str">
        <f t="shared" si="22"/>
        <v>副本结算调整+（星级评价？）</v>
      </c>
      <c r="K79" s="35">
        <f t="shared" si="23"/>
        <v>2</v>
      </c>
      <c r="L79" s="36"/>
      <c r="M79" s="77" t="str">
        <f t="shared" si="24"/>
        <v xml:space="preserve"> </v>
      </c>
      <c r="N79" s="35" t="str">
        <f t="shared" si="25"/>
        <v xml:space="preserve"> </v>
      </c>
      <c r="O79" s="36"/>
      <c r="P79" s="77" t="str">
        <f t="shared" si="26"/>
        <v xml:space="preserve"> </v>
      </c>
      <c r="Q79" s="35" t="str">
        <f t="shared" si="27"/>
        <v xml:space="preserve"> </v>
      </c>
      <c r="R79" s="36"/>
      <c r="S79" s="77" t="str">
        <f t="shared" si="28"/>
        <v xml:space="preserve"> </v>
      </c>
      <c r="T79" s="35" t="str">
        <f t="shared" si="29"/>
        <v xml:space="preserve"> </v>
      </c>
    </row>
    <row r="80" spans="1:21" x14ac:dyDescent="0.25">
      <c r="B80" s="109" t="s">
        <v>420</v>
      </c>
      <c r="C80" s="109"/>
      <c r="D80" s="122">
        <v>0.5</v>
      </c>
      <c r="E80" s="120">
        <v>2</v>
      </c>
      <c r="G80" s="77" t="str">
        <f t="shared" si="20"/>
        <v xml:space="preserve"> </v>
      </c>
      <c r="H80" s="35" t="str">
        <f t="shared" si="21"/>
        <v xml:space="preserve"> </v>
      </c>
      <c r="I80" s="36"/>
      <c r="J80" s="77" t="str">
        <f t="shared" si="22"/>
        <v>IM调整 - 验收，Debug</v>
      </c>
      <c r="K80" s="35">
        <f t="shared" si="23"/>
        <v>0.5</v>
      </c>
      <c r="L80" s="36"/>
      <c r="M80" s="77" t="str">
        <f t="shared" si="24"/>
        <v xml:space="preserve"> </v>
      </c>
      <c r="N80" s="35" t="str">
        <f t="shared" si="25"/>
        <v xml:space="preserve"> </v>
      </c>
      <c r="O80" s="36"/>
      <c r="P80" s="77" t="str">
        <f t="shared" si="26"/>
        <v xml:space="preserve"> </v>
      </c>
      <c r="Q80" s="35" t="str">
        <f t="shared" si="27"/>
        <v xml:space="preserve"> </v>
      </c>
      <c r="R80" s="36"/>
      <c r="S80" s="77" t="str">
        <f t="shared" si="28"/>
        <v xml:space="preserve"> </v>
      </c>
      <c r="T80" s="35" t="str">
        <f t="shared" si="29"/>
        <v xml:space="preserve"> </v>
      </c>
    </row>
    <row r="81" spans="1:21" x14ac:dyDescent="0.25">
      <c r="A81" s="34"/>
      <c r="B81" s="106" t="s">
        <v>419</v>
      </c>
      <c r="C81" s="106"/>
      <c r="D81" s="131">
        <v>0.5</v>
      </c>
      <c r="E81" s="120">
        <v>2</v>
      </c>
      <c r="G81" s="77" t="str">
        <f t="shared" si="20"/>
        <v xml:space="preserve"> </v>
      </c>
      <c r="H81" s="35" t="str">
        <f t="shared" si="21"/>
        <v xml:space="preserve"> </v>
      </c>
      <c r="I81" s="36"/>
      <c r="J81" s="77" t="str">
        <f t="shared" si="22"/>
        <v>邮箱调整 - 验收，Debug</v>
      </c>
      <c r="K81" s="35">
        <f t="shared" si="23"/>
        <v>0.5</v>
      </c>
      <c r="L81" s="36"/>
      <c r="M81" s="77" t="str">
        <f t="shared" si="24"/>
        <v xml:space="preserve"> </v>
      </c>
      <c r="N81" s="35" t="str">
        <f t="shared" si="25"/>
        <v xml:space="preserve"> </v>
      </c>
      <c r="O81" s="36"/>
      <c r="P81" s="77" t="str">
        <f t="shared" si="26"/>
        <v xml:space="preserve"> </v>
      </c>
      <c r="Q81" s="35" t="str">
        <f t="shared" si="27"/>
        <v xml:space="preserve"> </v>
      </c>
      <c r="R81" s="36"/>
      <c r="S81" s="77" t="str">
        <f t="shared" si="28"/>
        <v xml:space="preserve"> </v>
      </c>
      <c r="T81" s="35" t="str">
        <f t="shared" si="29"/>
        <v xml:space="preserve"> </v>
      </c>
      <c r="U81" s="34"/>
    </row>
    <row r="82" spans="1:21" x14ac:dyDescent="0.25">
      <c r="A82" s="34"/>
      <c r="B82" s="147" t="s">
        <v>514</v>
      </c>
      <c r="C82" s="75"/>
      <c r="D82" s="127">
        <v>1.5</v>
      </c>
      <c r="E82" s="120">
        <v>2</v>
      </c>
      <c r="F82" s="144"/>
      <c r="G82" s="77" t="str">
        <f>IF($E82=1,$B82," ")</f>
        <v xml:space="preserve"> </v>
      </c>
      <c r="H82" s="35" t="str">
        <f>IF($E82=1,$D82," ")</f>
        <v xml:space="preserve"> </v>
      </c>
      <c r="I82" s="36"/>
      <c r="J82" s="77" t="str">
        <f>IF($E82=2,$B82," ")</f>
        <v>商店调整-三方前</v>
      </c>
      <c r="K82" s="35">
        <f>IF($E82=2,$D82," ")</f>
        <v>1.5</v>
      </c>
      <c r="L82" s="36"/>
      <c r="M82" s="77" t="str">
        <f>IF($E82=3,$B82," ")</f>
        <v xml:space="preserve"> </v>
      </c>
      <c r="N82" s="35" t="str">
        <f>IF($E82=3,$D82," ")</f>
        <v xml:space="preserve"> </v>
      </c>
      <c r="O82" s="36"/>
      <c r="P82" s="77" t="str">
        <f>IF($E82=4,$B82," ")</f>
        <v xml:space="preserve"> </v>
      </c>
      <c r="Q82" s="35" t="str">
        <f>IF($E82=4,$D82," ")</f>
        <v xml:space="preserve"> </v>
      </c>
      <c r="R82" s="36"/>
      <c r="S82" s="77" t="str">
        <f>IF($E82=5,$B82," ")</f>
        <v xml:space="preserve"> </v>
      </c>
      <c r="T82" s="35" t="str">
        <f>IF($E82=5,$D82," ")</f>
        <v xml:space="preserve"> </v>
      </c>
      <c r="U82" s="34"/>
    </row>
    <row r="83" spans="1:21" x14ac:dyDescent="0.25">
      <c r="A83" s="34"/>
      <c r="B83" s="106"/>
      <c r="C83" s="106"/>
      <c r="D83" s="131"/>
      <c r="G83" s="77" t="str">
        <f t="shared" si="20"/>
        <v xml:space="preserve"> </v>
      </c>
      <c r="H83" s="35" t="str">
        <f t="shared" si="21"/>
        <v xml:space="preserve"> </v>
      </c>
      <c r="I83" s="36"/>
      <c r="J83" s="77" t="str">
        <f t="shared" si="22"/>
        <v xml:space="preserve"> </v>
      </c>
      <c r="K83" s="35" t="str">
        <f t="shared" si="23"/>
        <v xml:space="preserve"> </v>
      </c>
      <c r="L83" s="36"/>
      <c r="M83" s="77" t="str">
        <f t="shared" si="24"/>
        <v xml:space="preserve"> </v>
      </c>
      <c r="N83" s="35" t="str">
        <f t="shared" si="25"/>
        <v xml:space="preserve"> </v>
      </c>
      <c r="O83" s="36"/>
      <c r="P83" s="77" t="str">
        <f t="shared" si="26"/>
        <v xml:space="preserve"> </v>
      </c>
      <c r="Q83" s="35" t="str">
        <f t="shared" si="27"/>
        <v xml:space="preserve"> </v>
      </c>
      <c r="R83" s="36"/>
      <c r="S83" s="77" t="str">
        <f t="shared" si="28"/>
        <v xml:space="preserve"> </v>
      </c>
      <c r="T83" s="35" t="str">
        <f t="shared" si="29"/>
        <v xml:space="preserve"> </v>
      </c>
      <c r="U83" s="34"/>
    </row>
    <row r="84" spans="1:21" x14ac:dyDescent="0.25">
      <c r="B84" s="149" t="s">
        <v>504</v>
      </c>
      <c r="C84" s="109"/>
      <c r="D84" s="122">
        <v>1</v>
      </c>
      <c r="E84" s="120">
        <v>3</v>
      </c>
      <c r="G84" s="77" t="str">
        <f>IF($E84=1,$B84," ")</f>
        <v xml:space="preserve"> </v>
      </c>
      <c r="H84" s="35" t="str">
        <f>IF($E84=1,$D84," ")</f>
        <v xml:space="preserve"> </v>
      </c>
      <c r="I84" s="36"/>
      <c r="J84" s="77" t="str">
        <f>IF($E84=2,$B84," ")</f>
        <v xml:space="preserve"> </v>
      </c>
      <c r="K84" s="35" t="str">
        <f>IF($E84=2,$D84," ")</f>
        <v xml:space="preserve"> </v>
      </c>
      <c r="L84" s="36"/>
      <c r="M84" s="77" t="str">
        <f>IF($E84=3,$B84," ")</f>
        <v>副本结算调整+（星级评价？）-验收，Debug</v>
      </c>
      <c r="N84" s="35">
        <f>IF($E84=3,$D84," ")</f>
        <v>1</v>
      </c>
      <c r="O84" s="36"/>
      <c r="P84" s="77" t="str">
        <f>IF($E84=4,$B84," ")</f>
        <v xml:space="preserve"> </v>
      </c>
      <c r="Q84" s="35" t="str">
        <f>IF($E84=4,$D84," ")</f>
        <v xml:space="preserve"> </v>
      </c>
      <c r="R84" s="36"/>
      <c r="S84" s="77" t="str">
        <f>IF($E84=5,$B84," ")</f>
        <v xml:space="preserve"> </v>
      </c>
      <c r="T84" s="35" t="str">
        <f>IF($E84=5,$D84," ")</f>
        <v xml:space="preserve"> </v>
      </c>
    </row>
    <row r="85" spans="1:21" x14ac:dyDescent="0.25">
      <c r="A85" s="34"/>
      <c r="B85" s="107" t="s">
        <v>422</v>
      </c>
      <c r="C85" s="75"/>
      <c r="D85" s="127">
        <v>1</v>
      </c>
      <c r="E85" s="120">
        <v>3</v>
      </c>
      <c r="F85" s="144"/>
      <c r="G85" s="77" t="str">
        <f>IF($E85=1,$B85," ")</f>
        <v xml:space="preserve"> </v>
      </c>
      <c r="H85" s="35" t="str">
        <f>IF($E85=1,$D85," ")</f>
        <v xml:space="preserve"> </v>
      </c>
      <c r="I85" s="36"/>
      <c r="J85" s="77" t="str">
        <f>IF($E85=2,$B85," ")</f>
        <v xml:space="preserve"> </v>
      </c>
      <c r="K85" s="35" t="str">
        <f>IF($E85=2,$D85," ")</f>
        <v xml:space="preserve"> </v>
      </c>
      <c r="L85" s="36"/>
      <c r="M85" s="77" t="str">
        <f>IF($E85=3,$B85," ")</f>
        <v>宠物界面 - 调整验收</v>
      </c>
      <c r="N85" s="35">
        <f>IF($E85=3,$D85," ")</f>
        <v>1</v>
      </c>
      <c r="O85" s="36"/>
      <c r="P85" s="77" t="str">
        <f>IF($E85=4,$B85," ")</f>
        <v xml:space="preserve"> </v>
      </c>
      <c r="Q85" s="35" t="str">
        <f>IF($E85=4,$D85," ")</f>
        <v xml:space="preserve"> </v>
      </c>
      <c r="R85" s="36"/>
      <c r="S85" s="77" t="str">
        <f>IF($E85=5,$B85," ")</f>
        <v xml:space="preserve"> </v>
      </c>
      <c r="T85" s="35" t="str">
        <f>IF($E85=5,$D85," ")</f>
        <v xml:space="preserve"> </v>
      </c>
      <c r="U85" s="34"/>
    </row>
    <row r="86" spans="1:21" ht="16" customHeight="1" x14ac:dyDescent="0.25">
      <c r="A86" s="34"/>
      <c r="B86" s="147" t="s">
        <v>513</v>
      </c>
      <c r="C86" s="107"/>
      <c r="D86" s="121">
        <v>0.5</v>
      </c>
      <c r="E86" s="120">
        <v>3</v>
      </c>
      <c r="F86" s="108" t="s">
        <v>394</v>
      </c>
      <c r="G86" s="77" t="str">
        <f>IF($E86=1,$B86," ")</f>
        <v xml:space="preserve"> </v>
      </c>
      <c r="H86" s="35" t="str">
        <f>IF($E86=1,$D86," ")</f>
        <v xml:space="preserve"> </v>
      </c>
      <c r="I86" s="36"/>
      <c r="J86" s="77" t="str">
        <f>IF($E86=2,$B86," ")</f>
        <v xml:space="preserve"> </v>
      </c>
      <c r="K86" s="35" t="str">
        <f>IF($E86=2,$D86," ")</f>
        <v xml:space="preserve"> </v>
      </c>
      <c r="L86" s="36"/>
      <c r="M86" s="77" t="str">
        <f>IF($E86=3,$B86," ")</f>
        <v>商店调整-封文档</v>
      </c>
      <c r="N86" s="35">
        <f>IF($E86=3,$D86," ")</f>
        <v>0.5</v>
      </c>
      <c r="O86" s="36"/>
      <c r="P86" s="77" t="str">
        <f>IF($E86=4,$B86," ")</f>
        <v xml:space="preserve"> </v>
      </c>
      <c r="Q86" s="35" t="str">
        <f>IF($E86=4,$D86," ")</f>
        <v xml:space="preserve"> </v>
      </c>
      <c r="R86" s="36"/>
      <c r="S86" s="77" t="str">
        <f>IF($E86=5,$B86," ")</f>
        <v xml:space="preserve"> </v>
      </c>
      <c r="T86" s="35" t="str">
        <f>IF($E86=5,$D86," ")</f>
        <v xml:space="preserve"> </v>
      </c>
      <c r="U86" s="34"/>
    </row>
    <row r="87" spans="1:21" x14ac:dyDescent="0.25">
      <c r="B87" s="108" t="s">
        <v>424</v>
      </c>
      <c r="C87" s="108"/>
      <c r="D87" s="121">
        <v>3</v>
      </c>
      <c r="E87" s="120">
        <v>3</v>
      </c>
      <c r="F87" s="108" t="s">
        <v>395</v>
      </c>
      <c r="G87" s="77" t="str">
        <f>IF($E87=1,$B87," ")</f>
        <v xml:space="preserve"> </v>
      </c>
      <c r="H87" s="35" t="str">
        <f>IF($E87=1,$D87," ")</f>
        <v xml:space="preserve"> </v>
      </c>
      <c r="I87" s="36"/>
      <c r="J87" s="77" t="str">
        <f>IF($E87=2,$B87," ")</f>
        <v xml:space="preserve"> </v>
      </c>
      <c r="K87" s="35" t="str">
        <f>IF($E87=2,$D87," ")</f>
        <v xml:space="preserve"> </v>
      </c>
      <c r="L87" s="36"/>
      <c r="M87" s="77" t="str">
        <f>IF($E87=3,$B87," ")</f>
        <v>装备背包 - 评审，文档提交</v>
      </c>
      <c r="N87" s="35">
        <f>IF($E87=3,$D87," ")</f>
        <v>3</v>
      </c>
      <c r="O87" s="36"/>
      <c r="P87" s="77" t="str">
        <f>IF($E87=4,$B87," ")</f>
        <v xml:space="preserve"> </v>
      </c>
      <c r="Q87" s="35" t="str">
        <f>IF($E87=4,$D87," ")</f>
        <v xml:space="preserve"> </v>
      </c>
      <c r="R87" s="36"/>
      <c r="S87" s="77" t="str">
        <f>IF($E87=5,$B87," ")</f>
        <v xml:space="preserve"> </v>
      </c>
      <c r="T87" s="35" t="str">
        <f>IF($E87=5,$D87," ")</f>
        <v xml:space="preserve"> </v>
      </c>
      <c r="U87" s="34"/>
    </row>
    <row r="88" spans="1:21" x14ac:dyDescent="0.25">
      <c r="A88" s="34"/>
      <c r="B88" s="150" t="s">
        <v>505</v>
      </c>
      <c r="C88" s="78"/>
      <c r="D88" s="132">
        <v>1</v>
      </c>
      <c r="E88" s="120">
        <v>3</v>
      </c>
      <c r="G88" s="77" t="str">
        <f t="shared" si="20"/>
        <v xml:space="preserve"> </v>
      </c>
      <c r="H88" s="35" t="str">
        <f t="shared" si="21"/>
        <v xml:space="preserve"> </v>
      </c>
      <c r="I88" s="36"/>
      <c r="J88" s="77" t="str">
        <f t="shared" si="22"/>
        <v xml:space="preserve"> </v>
      </c>
      <c r="K88" s="35" t="str">
        <f t="shared" si="23"/>
        <v xml:space="preserve"> </v>
      </c>
      <c r="L88" s="36"/>
      <c r="M88" s="77" t="str">
        <f t="shared" si="24"/>
        <v>公会验收-基础，Debug</v>
      </c>
      <c r="N88" s="35">
        <f t="shared" si="25"/>
        <v>1</v>
      </c>
      <c r="O88" s="36"/>
      <c r="P88" s="77" t="str">
        <f t="shared" si="26"/>
        <v xml:space="preserve"> </v>
      </c>
      <c r="Q88" s="35" t="str">
        <f t="shared" si="27"/>
        <v xml:space="preserve"> </v>
      </c>
      <c r="R88" s="36"/>
      <c r="S88" s="77" t="str">
        <f t="shared" si="28"/>
        <v xml:space="preserve"> </v>
      </c>
      <c r="T88" s="35" t="str">
        <f t="shared" si="29"/>
        <v xml:space="preserve"> </v>
      </c>
      <c r="U88" s="34"/>
    </row>
    <row r="89" spans="1:21" x14ac:dyDescent="0.25">
      <c r="G89" s="77" t="str">
        <f>IF($E89=1,$B89," ")</f>
        <v xml:space="preserve"> </v>
      </c>
      <c r="H89" s="35" t="str">
        <f>IF($E89=1,$D89," ")</f>
        <v xml:space="preserve"> </v>
      </c>
      <c r="I89" s="36"/>
      <c r="J89" s="77" t="str">
        <f>IF($E89=2,$B89," ")</f>
        <v xml:space="preserve"> </v>
      </c>
      <c r="K89" s="35" t="str">
        <f>IF($E89=2,$D89," ")</f>
        <v xml:space="preserve"> </v>
      </c>
      <c r="L89" s="36"/>
      <c r="M89" s="77" t="str">
        <f>IF($E89=3,$B89," ")</f>
        <v xml:space="preserve"> </v>
      </c>
      <c r="N89" s="35" t="str">
        <f>IF($E89=3,$D89," ")</f>
        <v xml:space="preserve"> </v>
      </c>
      <c r="O89" s="36"/>
      <c r="P89" s="77" t="str">
        <f>IF($E89=4,$B89," ")</f>
        <v xml:space="preserve"> </v>
      </c>
      <c r="Q89" s="35" t="str">
        <f>IF($E89=4,$D89," ")</f>
        <v xml:space="preserve"> </v>
      </c>
      <c r="R89" s="36"/>
      <c r="S89" s="77" t="str">
        <f>IF($E89=5,$B89," ")</f>
        <v xml:space="preserve"> </v>
      </c>
      <c r="T89" s="35" t="str">
        <f>IF($E89=5,$D89," ")</f>
        <v xml:space="preserve"> </v>
      </c>
      <c r="U89" s="34"/>
    </row>
    <row r="90" spans="1:21" x14ac:dyDescent="0.25">
      <c r="A90" s="34"/>
      <c r="B90" s="150" t="s">
        <v>506</v>
      </c>
      <c r="C90" s="78"/>
      <c r="D90" s="132">
        <v>1</v>
      </c>
      <c r="E90" s="120">
        <v>4</v>
      </c>
      <c r="G90" s="77" t="str">
        <f t="shared" si="20"/>
        <v xml:space="preserve"> </v>
      </c>
      <c r="H90" s="35" t="str">
        <f t="shared" si="21"/>
        <v xml:space="preserve"> </v>
      </c>
      <c r="I90" s="36"/>
      <c r="J90" s="77" t="str">
        <f t="shared" si="22"/>
        <v xml:space="preserve"> </v>
      </c>
      <c r="K90" s="35" t="str">
        <f t="shared" si="23"/>
        <v xml:space="preserve"> </v>
      </c>
      <c r="L90" s="36"/>
      <c r="M90" s="77" t="str">
        <f t="shared" si="24"/>
        <v xml:space="preserve"> </v>
      </c>
      <c r="N90" s="35" t="str">
        <f t="shared" si="25"/>
        <v xml:space="preserve"> </v>
      </c>
      <c r="O90" s="36"/>
      <c r="P90" s="77" t="str">
        <f t="shared" si="26"/>
        <v>公会验收-其他，Debug</v>
      </c>
      <c r="Q90" s="35">
        <f t="shared" si="27"/>
        <v>1</v>
      </c>
      <c r="R90" s="36"/>
      <c r="S90" s="77" t="str">
        <f t="shared" si="28"/>
        <v xml:space="preserve"> </v>
      </c>
      <c r="T90" s="35" t="str">
        <f t="shared" si="29"/>
        <v xml:space="preserve"> </v>
      </c>
      <c r="U90" s="34"/>
    </row>
    <row r="91" spans="1:21" x14ac:dyDescent="0.25">
      <c r="A91" s="34"/>
      <c r="B91" s="106" t="s">
        <v>421</v>
      </c>
      <c r="C91" s="106"/>
      <c r="D91" s="131">
        <v>0.5</v>
      </c>
      <c r="E91" s="120">
        <v>4</v>
      </c>
      <c r="G91" s="77" t="str">
        <f>IF($E91=1,$B91," ")</f>
        <v xml:space="preserve"> </v>
      </c>
      <c r="H91" s="35" t="str">
        <f>IF($E91=1,$D91," ")</f>
        <v xml:space="preserve"> </v>
      </c>
      <c r="I91" s="36"/>
      <c r="J91" s="77" t="str">
        <f>IF($E91=2,$B91," ")</f>
        <v xml:space="preserve"> </v>
      </c>
      <c r="K91" s="35" t="str">
        <f>IF($E91=2,$D91," ")</f>
        <v xml:space="preserve"> </v>
      </c>
      <c r="L91" s="36"/>
      <c r="M91" s="77" t="str">
        <f>IF($E91=3,$B91," ")</f>
        <v xml:space="preserve"> </v>
      </c>
      <c r="N91" s="35" t="str">
        <f>IF($E91=3,$D91," ")</f>
        <v xml:space="preserve"> </v>
      </c>
      <c r="O91" s="36"/>
      <c r="P91" s="77" t="str">
        <f>IF($E91=4,$B91," ")</f>
        <v>商店调整 - 验收，Debug</v>
      </c>
      <c r="Q91" s="35">
        <f>IF($E91=4,$D91," ")</f>
        <v>0.5</v>
      </c>
      <c r="R91" s="36"/>
      <c r="S91" s="77" t="str">
        <f>IF($E91=5,$B91," ")</f>
        <v xml:space="preserve"> </v>
      </c>
      <c r="T91" s="35" t="str">
        <f>IF($E91=5,$D91," ")</f>
        <v xml:space="preserve"> </v>
      </c>
      <c r="U91" s="34"/>
    </row>
    <row r="92" spans="1:21" x14ac:dyDescent="0.25">
      <c r="B92" s="107" t="s">
        <v>425</v>
      </c>
      <c r="C92" s="107"/>
      <c r="D92" s="121">
        <v>5</v>
      </c>
      <c r="E92" s="120">
        <v>4</v>
      </c>
      <c r="F92" s="108" t="s">
        <v>402</v>
      </c>
      <c r="G92" s="77" t="str">
        <f t="shared" si="20"/>
        <v xml:space="preserve"> </v>
      </c>
      <c r="H92" s="35" t="str">
        <f t="shared" si="21"/>
        <v xml:space="preserve"> </v>
      </c>
      <c r="I92" s="36"/>
      <c r="J92" s="77" t="str">
        <f t="shared" si="22"/>
        <v xml:space="preserve"> </v>
      </c>
      <c r="K92" s="35" t="str">
        <f t="shared" si="23"/>
        <v xml:space="preserve"> </v>
      </c>
      <c r="L92" s="36"/>
      <c r="M92" s="77" t="str">
        <f t="shared" si="24"/>
        <v xml:space="preserve"> </v>
      </c>
      <c r="N92" s="35" t="str">
        <f t="shared" si="25"/>
        <v xml:space="preserve"> </v>
      </c>
      <c r="O92" s="36"/>
      <c r="P92" s="77" t="str">
        <f t="shared" si="26"/>
        <v>大冒险 - 文档，评审</v>
      </c>
      <c r="Q92" s="35">
        <f t="shared" si="27"/>
        <v>5</v>
      </c>
      <c r="R92" s="36"/>
      <c r="S92" s="77" t="str">
        <f t="shared" si="28"/>
        <v xml:space="preserve"> </v>
      </c>
      <c r="T92" s="35" t="str">
        <f t="shared" si="29"/>
        <v xml:space="preserve"> </v>
      </c>
      <c r="U92" s="34"/>
    </row>
    <row r="93" spans="1:21" x14ac:dyDescent="0.25">
      <c r="B93" s="107" t="s">
        <v>380</v>
      </c>
      <c r="C93" s="107"/>
      <c r="D93" s="121">
        <v>1</v>
      </c>
      <c r="E93" s="120">
        <v>5</v>
      </c>
      <c r="F93" s="108" t="s">
        <v>383</v>
      </c>
      <c r="G93" s="77" t="str">
        <f t="shared" si="20"/>
        <v xml:space="preserve"> </v>
      </c>
      <c r="H93" s="35" t="str">
        <f t="shared" si="21"/>
        <v xml:space="preserve"> </v>
      </c>
      <c r="I93" s="36"/>
      <c r="J93" s="77" t="str">
        <f t="shared" si="22"/>
        <v xml:space="preserve"> </v>
      </c>
      <c r="K93" s="35" t="str">
        <f t="shared" si="23"/>
        <v xml:space="preserve"> </v>
      </c>
      <c r="L93" s="36"/>
      <c r="M93" s="77" t="str">
        <f t="shared" si="24"/>
        <v xml:space="preserve"> </v>
      </c>
      <c r="N93" s="35" t="str">
        <f t="shared" si="25"/>
        <v xml:space="preserve"> </v>
      </c>
      <c r="O93" s="36"/>
      <c r="P93" s="77" t="str">
        <f t="shared" si="26"/>
        <v xml:space="preserve"> </v>
      </c>
      <c r="Q93" s="35" t="str">
        <f t="shared" si="27"/>
        <v xml:space="preserve"> </v>
      </c>
      <c r="R93" s="36"/>
      <c r="S93" s="77" t="str">
        <f t="shared" si="28"/>
        <v>大冒险 - 玩法</v>
      </c>
      <c r="T93" s="35">
        <f t="shared" si="29"/>
        <v>1</v>
      </c>
      <c r="U93" s="34"/>
    </row>
    <row r="94" spans="1:21" x14ac:dyDescent="0.25">
      <c r="B94" s="107"/>
      <c r="C94" s="107"/>
      <c r="D94" s="121"/>
      <c r="F94" s="108"/>
      <c r="G94" s="77"/>
      <c r="H94" s="35"/>
      <c r="I94" s="36"/>
      <c r="J94" s="77"/>
      <c r="K94" s="35"/>
      <c r="L94" s="36"/>
      <c r="M94" s="77"/>
      <c r="N94" s="35"/>
      <c r="O94" s="36"/>
      <c r="P94" s="77"/>
      <c r="Q94" s="35"/>
      <c r="R94" s="36"/>
      <c r="S94" s="77"/>
      <c r="T94" s="35"/>
      <c r="U94" s="34"/>
    </row>
    <row r="95" spans="1:21" x14ac:dyDescent="0.25">
      <c r="B95" s="107" t="s">
        <v>426</v>
      </c>
      <c r="C95" s="107"/>
      <c r="D95" s="121">
        <v>1</v>
      </c>
      <c r="E95" s="120">
        <v>5</v>
      </c>
      <c r="F95" s="108"/>
      <c r="G95" s="77" t="str">
        <f t="shared" si="20"/>
        <v xml:space="preserve"> </v>
      </c>
      <c r="H95" s="35" t="str">
        <f t="shared" si="21"/>
        <v xml:space="preserve"> </v>
      </c>
      <c r="I95" s="36"/>
      <c r="J95" s="77" t="str">
        <f t="shared" si="22"/>
        <v xml:space="preserve"> </v>
      </c>
      <c r="K95" s="35" t="str">
        <f t="shared" si="23"/>
        <v xml:space="preserve"> </v>
      </c>
      <c r="L95" s="36"/>
      <c r="M95" s="77" t="str">
        <f t="shared" si="24"/>
        <v xml:space="preserve"> </v>
      </c>
      <c r="N95" s="35" t="str">
        <f t="shared" si="25"/>
        <v xml:space="preserve"> </v>
      </c>
      <c r="O95" s="36"/>
      <c r="P95" s="77" t="str">
        <f t="shared" si="26"/>
        <v xml:space="preserve"> </v>
      </c>
      <c r="Q95" s="35" t="str">
        <f t="shared" si="27"/>
        <v xml:space="preserve"> </v>
      </c>
      <c r="R95" s="36"/>
      <c r="S95" s="77" t="str">
        <f t="shared" si="28"/>
        <v>装备背包 - 验收， Debug</v>
      </c>
      <c r="T95" s="35">
        <f t="shared" si="29"/>
        <v>1</v>
      </c>
      <c r="U95" s="34"/>
    </row>
    <row r="96" spans="1:21" x14ac:dyDescent="0.25">
      <c r="B96" s="109" t="s">
        <v>441</v>
      </c>
      <c r="C96" s="109"/>
      <c r="D96" s="122">
        <v>4.5</v>
      </c>
      <c r="E96" s="120">
        <v>5</v>
      </c>
      <c r="G96" s="77" t="str">
        <f t="shared" si="20"/>
        <v xml:space="preserve"> </v>
      </c>
      <c r="H96" s="35" t="str">
        <f t="shared" si="21"/>
        <v xml:space="preserve"> </v>
      </c>
      <c r="I96" s="36"/>
      <c r="J96" s="77" t="str">
        <f t="shared" si="22"/>
        <v xml:space="preserve"> </v>
      </c>
      <c r="K96" s="35" t="str">
        <f t="shared" si="23"/>
        <v xml:space="preserve"> </v>
      </c>
      <c r="L96" s="36"/>
      <c r="M96" s="77" t="str">
        <f t="shared" si="24"/>
        <v xml:space="preserve"> </v>
      </c>
      <c r="N96" s="35" t="str">
        <f t="shared" si="25"/>
        <v xml:space="preserve"> </v>
      </c>
      <c r="O96" s="36"/>
      <c r="P96" s="77" t="str">
        <f t="shared" si="26"/>
        <v xml:space="preserve"> </v>
      </c>
      <c r="Q96" s="35" t="str">
        <f t="shared" si="27"/>
        <v xml:space="preserve"> </v>
      </c>
      <c r="R96" s="36"/>
      <c r="S96" s="77" t="str">
        <f t="shared" si="28"/>
        <v>新手文档 (1/2)</v>
      </c>
      <c r="T96" s="35">
        <f t="shared" si="29"/>
        <v>4.5</v>
      </c>
      <c r="U96" s="34"/>
    </row>
    <row r="97" spans="1:21" x14ac:dyDescent="0.25">
      <c r="B97" s="109"/>
      <c r="C97" s="109"/>
      <c r="D97" s="122"/>
      <c r="G97" s="77"/>
      <c r="H97" s="35"/>
      <c r="I97" s="36"/>
      <c r="J97" s="77"/>
      <c r="K97" s="35"/>
      <c r="L97" s="36"/>
      <c r="M97" s="77"/>
      <c r="N97" s="35"/>
      <c r="O97" s="36"/>
      <c r="P97" s="77"/>
      <c r="Q97" s="35"/>
      <c r="R97" s="36"/>
      <c r="S97" s="77"/>
      <c r="T97" s="35"/>
      <c r="U97" s="34"/>
    </row>
    <row r="98" spans="1:21" s="19" customFormat="1" x14ac:dyDescent="0.25">
      <c r="B98" s="24" t="s">
        <v>128</v>
      </c>
      <c r="C98" s="24"/>
      <c r="D98" s="119">
        <f>SUM(D69:D97)</f>
        <v>32</v>
      </c>
      <c r="E98" s="119"/>
      <c r="F98" s="143"/>
      <c r="H98" s="119">
        <f>SUM(H69:H97)</f>
        <v>6</v>
      </c>
      <c r="I98" s="20"/>
      <c r="K98" s="119">
        <f>SUM(K78:K97)</f>
        <v>5.5</v>
      </c>
      <c r="L98" s="20"/>
      <c r="N98" s="119">
        <f>SUM(N78:N97)</f>
        <v>6.5</v>
      </c>
      <c r="O98" s="20"/>
      <c r="Q98" s="119">
        <f>SUM(Q78:Q97)</f>
        <v>6.5</v>
      </c>
      <c r="R98" s="20"/>
      <c r="T98" s="119">
        <f>SUM(T78:T97)</f>
        <v>6.5</v>
      </c>
      <c r="U98" s="20"/>
    </row>
    <row r="99" spans="1:21" x14ac:dyDescent="0.25">
      <c r="B99" s="109"/>
      <c r="C99" s="109"/>
      <c r="D99" s="122"/>
      <c r="G99" s="77"/>
      <c r="H99" s="35"/>
      <c r="I99" s="36"/>
      <c r="J99" s="77"/>
      <c r="K99" s="35"/>
      <c r="L99" s="36"/>
      <c r="M99" s="77"/>
      <c r="N99" s="35"/>
      <c r="O99" s="36"/>
      <c r="P99" s="77"/>
      <c r="Q99" s="35"/>
      <c r="R99" s="36"/>
      <c r="S99" s="77"/>
      <c r="T99" s="35"/>
    </row>
    <row r="100" spans="1:21" x14ac:dyDescent="0.25">
      <c r="B100" s="109" t="s">
        <v>434</v>
      </c>
      <c r="C100" s="109"/>
      <c r="D100" s="122"/>
      <c r="G100" s="77"/>
      <c r="H100" s="35"/>
      <c r="I100" s="36"/>
      <c r="J100" s="77"/>
      <c r="K100" s="35"/>
      <c r="L100" s="36"/>
      <c r="M100" s="77"/>
      <c r="N100" s="35"/>
      <c r="O100" s="36"/>
      <c r="P100" s="77"/>
      <c r="Q100" s="35"/>
      <c r="R100" s="36"/>
      <c r="S100" s="77"/>
      <c r="T100" s="35"/>
    </row>
    <row r="101" spans="1:21" x14ac:dyDescent="0.25">
      <c r="B101" s="109" t="s">
        <v>448</v>
      </c>
      <c r="C101" s="109"/>
      <c r="D101" s="122"/>
      <c r="G101" s="77"/>
      <c r="H101" s="35"/>
      <c r="I101" s="36"/>
      <c r="J101" s="77"/>
      <c r="K101" s="35"/>
      <c r="L101" s="36"/>
      <c r="M101" s="77"/>
      <c r="N101" s="35"/>
      <c r="O101" s="36"/>
      <c r="P101" s="77"/>
      <c r="Q101" s="35"/>
      <c r="R101" s="36"/>
      <c r="S101" s="77"/>
      <c r="T101" s="35"/>
    </row>
    <row r="102" spans="1:21" x14ac:dyDescent="0.25">
      <c r="B102" s="109" t="s">
        <v>442</v>
      </c>
      <c r="C102" s="109"/>
      <c r="D102" s="122"/>
      <c r="G102" s="77"/>
      <c r="H102" s="35"/>
      <c r="I102" s="36"/>
      <c r="J102" s="77"/>
      <c r="K102" s="35"/>
      <c r="L102" s="36"/>
      <c r="M102" s="77"/>
      <c r="N102" s="35"/>
      <c r="O102" s="36"/>
      <c r="P102" s="77"/>
      <c r="Q102" s="35"/>
      <c r="R102" s="36"/>
      <c r="S102" s="77"/>
      <c r="T102" s="35"/>
    </row>
    <row r="103" spans="1:21" x14ac:dyDescent="0.25">
      <c r="B103" s="109" t="s">
        <v>447</v>
      </c>
      <c r="C103" s="109"/>
      <c r="D103" s="122"/>
      <c r="G103" s="77"/>
      <c r="H103" s="35"/>
      <c r="I103" s="36"/>
      <c r="J103" s="77"/>
      <c r="K103" s="35"/>
      <c r="L103" s="36"/>
      <c r="M103" s="77"/>
      <c r="N103" s="35"/>
      <c r="O103" s="36"/>
      <c r="P103" s="77"/>
      <c r="Q103" s="35"/>
      <c r="R103" s="36"/>
      <c r="S103" s="77"/>
      <c r="T103" s="35"/>
    </row>
    <row r="104" spans="1:21" x14ac:dyDescent="0.25">
      <c r="B104" s="109"/>
      <c r="C104" s="109"/>
      <c r="D104" s="122"/>
      <c r="G104" s="77" t="str">
        <f>IF(E104=1,B104," ")</f>
        <v xml:space="preserve"> </v>
      </c>
      <c r="H104" s="35" t="str">
        <f>IF(E104=1,D104," ")</f>
        <v xml:space="preserve"> </v>
      </c>
      <c r="M104" s="107"/>
      <c r="P104" s="107"/>
      <c r="S104" s="107"/>
      <c r="T104" s="32"/>
    </row>
    <row r="105" spans="1:21" s="40" customFormat="1" x14ac:dyDescent="0.25">
      <c r="A105" s="37"/>
      <c r="D105" s="128"/>
      <c r="E105" s="128"/>
      <c r="F105" s="38"/>
      <c r="H105" s="39"/>
      <c r="I105" s="41"/>
      <c r="J105" s="42"/>
      <c r="L105" s="41"/>
      <c r="O105" s="41"/>
      <c r="R105" s="41"/>
      <c r="U105" s="41"/>
    </row>
    <row r="106" spans="1:21" x14ac:dyDescent="0.25">
      <c r="A106" s="19" t="s">
        <v>81</v>
      </c>
      <c r="B106" s="106"/>
      <c r="C106" s="106"/>
      <c r="D106" s="131"/>
      <c r="F106" s="77" t="str">
        <f>IF($E106=1,$B106," ")</f>
        <v xml:space="preserve"> </v>
      </c>
      <c r="G106" s="77" t="str">
        <f>IF($E106=1,$B106," ")</f>
        <v xml:space="preserve"> </v>
      </c>
      <c r="H106" s="35" t="str">
        <f>IF($E106=1,$D106," ")</f>
        <v xml:space="preserve"> </v>
      </c>
      <c r="I106" s="36"/>
      <c r="J106" s="77" t="str">
        <f>IF($E106=2,$B106," ")</f>
        <v xml:space="preserve"> </v>
      </c>
      <c r="K106" s="35" t="str">
        <f>IF($E106=2,$D106," ")</f>
        <v xml:space="preserve"> </v>
      </c>
      <c r="L106" s="36"/>
      <c r="M106" s="77" t="str">
        <f>IF($E106=3,$B106," ")</f>
        <v xml:space="preserve"> </v>
      </c>
      <c r="N106" s="35" t="str">
        <f>IF($E106=3,$D106," ")</f>
        <v xml:space="preserve"> </v>
      </c>
      <c r="O106" s="36"/>
      <c r="P106" s="77" t="str">
        <f>IF($E106=4,$B106," ")</f>
        <v xml:space="preserve"> </v>
      </c>
      <c r="Q106" s="35" t="str">
        <f>IF($E106=4,$D106," ")</f>
        <v xml:space="preserve"> </v>
      </c>
      <c r="R106" s="36"/>
      <c r="S106" s="77" t="str">
        <f>IF($E106=5,$B106," ")</f>
        <v xml:space="preserve"> </v>
      </c>
      <c r="T106" s="35" t="str">
        <f>IF($E106=5,$D106," ")</f>
        <v xml:space="preserve"> </v>
      </c>
    </row>
    <row r="107" spans="1:21" x14ac:dyDescent="0.25">
      <c r="B107" s="106"/>
      <c r="C107" s="106"/>
      <c r="D107" s="131"/>
      <c r="F107" s="77" t="str">
        <f t="shared" ref="F107:T143" si="30">IF($E107=1,$B107," ")</f>
        <v xml:space="preserve"> </v>
      </c>
      <c r="G107" s="77" t="str">
        <f t="shared" si="30"/>
        <v xml:space="preserve"> </v>
      </c>
      <c r="H107" s="35" t="str">
        <f t="shared" ref="H107:H142" si="31">IF($E107=1,$D107," ")</f>
        <v xml:space="preserve"> </v>
      </c>
      <c r="I107" s="36"/>
      <c r="J107" s="77" t="str">
        <f t="shared" ref="J107:J142" si="32">IF($E107=2,$B107," ")</f>
        <v xml:space="preserve"> </v>
      </c>
      <c r="K107" s="35" t="str">
        <f t="shared" ref="K107:K142" si="33">IF($E107=2,$D107," ")</f>
        <v xml:space="preserve"> </v>
      </c>
      <c r="L107" s="36"/>
      <c r="M107" s="77" t="str">
        <f t="shared" ref="M107:M142" si="34">IF($E107=3,$B107," ")</f>
        <v xml:space="preserve"> </v>
      </c>
      <c r="N107" s="35" t="str">
        <f t="shared" ref="N107:N142" si="35">IF($E107=3,$D107," ")</f>
        <v xml:space="preserve"> </v>
      </c>
      <c r="O107" s="36"/>
      <c r="P107" s="77" t="str">
        <f t="shared" ref="P107:P142" si="36">IF($E107=4,$B107," ")</f>
        <v xml:space="preserve"> </v>
      </c>
      <c r="Q107" s="35" t="str">
        <f t="shared" ref="Q107:Q142" si="37">IF($E107=4,$D107," ")</f>
        <v xml:space="preserve"> </v>
      </c>
      <c r="R107" s="36"/>
      <c r="S107" s="77" t="str">
        <f t="shared" ref="S107:S142" si="38">IF($E107=5,$B107," ")</f>
        <v xml:space="preserve"> </v>
      </c>
      <c r="T107" s="35" t="str">
        <f t="shared" ref="T107:T142" si="39">IF($E107=5,$D107," ")</f>
        <v xml:space="preserve"> </v>
      </c>
    </row>
    <row r="108" spans="1:21" x14ac:dyDescent="0.25">
      <c r="B108" s="106"/>
      <c r="C108" s="106"/>
      <c r="D108" s="131"/>
      <c r="F108" s="77" t="str">
        <f t="shared" si="30"/>
        <v xml:space="preserve"> </v>
      </c>
      <c r="G108" s="77" t="str">
        <f t="shared" si="30"/>
        <v xml:space="preserve"> </v>
      </c>
      <c r="H108" s="35" t="str">
        <f t="shared" si="31"/>
        <v xml:space="preserve"> </v>
      </c>
      <c r="I108" s="36"/>
      <c r="J108" s="77" t="str">
        <f t="shared" si="32"/>
        <v xml:space="preserve"> </v>
      </c>
      <c r="K108" s="35" t="str">
        <f t="shared" si="33"/>
        <v xml:space="preserve"> </v>
      </c>
      <c r="L108" s="36"/>
      <c r="M108" s="77" t="str">
        <f t="shared" si="34"/>
        <v xml:space="preserve"> </v>
      </c>
      <c r="N108" s="35" t="str">
        <f t="shared" si="35"/>
        <v xml:space="preserve"> </v>
      </c>
      <c r="O108" s="36"/>
      <c r="P108" s="77" t="str">
        <f t="shared" si="36"/>
        <v xml:space="preserve"> </v>
      </c>
      <c r="Q108" s="35" t="str">
        <f t="shared" si="37"/>
        <v xml:space="preserve"> </v>
      </c>
      <c r="R108" s="36"/>
      <c r="S108" s="77" t="str">
        <f t="shared" si="38"/>
        <v xml:space="preserve"> </v>
      </c>
      <c r="T108" s="35" t="str">
        <f t="shared" si="39"/>
        <v xml:space="preserve"> </v>
      </c>
      <c r="U108" s="36"/>
    </row>
    <row r="109" spans="1:21" x14ac:dyDescent="0.25">
      <c r="B109" s="106" t="s">
        <v>374</v>
      </c>
      <c r="C109" s="106"/>
      <c r="D109" s="131">
        <v>1</v>
      </c>
      <c r="E109" s="120">
        <v>1</v>
      </c>
      <c r="F109" s="77"/>
      <c r="G109" s="77" t="str">
        <f t="shared" si="30"/>
        <v>v0.6功能集体测试（背包）</v>
      </c>
      <c r="H109" s="35">
        <f t="shared" si="31"/>
        <v>1</v>
      </c>
      <c r="I109" s="36"/>
      <c r="J109" s="77" t="str">
        <f t="shared" si="32"/>
        <v xml:space="preserve"> </v>
      </c>
      <c r="K109" s="35" t="str">
        <f t="shared" si="33"/>
        <v xml:space="preserve"> </v>
      </c>
      <c r="L109" s="36"/>
      <c r="M109" s="77" t="str">
        <f t="shared" si="34"/>
        <v xml:space="preserve"> </v>
      </c>
      <c r="N109" s="35" t="str">
        <f t="shared" si="35"/>
        <v xml:space="preserve"> </v>
      </c>
      <c r="O109" s="36"/>
      <c r="P109" s="77" t="str">
        <f t="shared" si="36"/>
        <v xml:space="preserve"> </v>
      </c>
      <c r="Q109" s="35" t="str">
        <f t="shared" si="37"/>
        <v xml:space="preserve"> </v>
      </c>
      <c r="R109" s="36"/>
      <c r="S109" s="77" t="str">
        <f t="shared" si="38"/>
        <v xml:space="preserve"> </v>
      </c>
      <c r="T109" s="35" t="str">
        <f t="shared" si="39"/>
        <v xml:space="preserve"> </v>
      </c>
    </row>
    <row r="110" spans="1:21" s="116" customFormat="1" x14ac:dyDescent="0.25">
      <c r="A110" s="114"/>
      <c r="B110" s="207" t="s">
        <v>613</v>
      </c>
      <c r="C110" s="115"/>
      <c r="D110" s="110">
        <v>2</v>
      </c>
      <c r="E110" s="137">
        <v>1</v>
      </c>
      <c r="F110" s="77"/>
      <c r="G110" s="77" t="str">
        <f>IF($E110=1,$B110," ")</f>
        <v>第一二章小怪Boss和第二章大Boss设计</v>
      </c>
      <c r="H110" s="138">
        <f>IF($E110=1,$D110," ")</f>
        <v>2</v>
      </c>
      <c r="I110" s="118"/>
      <c r="J110" s="77" t="str">
        <f>IF($E110=2,$B110," ")</f>
        <v xml:space="preserve"> </v>
      </c>
      <c r="K110" s="117" t="str">
        <f>IF($E110=2,$D110," ")</f>
        <v xml:space="preserve"> </v>
      </c>
      <c r="L110" s="118"/>
      <c r="M110" s="77" t="str">
        <f>IF($E110=3,$B110," ")</f>
        <v xml:space="preserve"> </v>
      </c>
      <c r="N110" s="117" t="str">
        <f>IF($E110=3,$D110," ")</f>
        <v xml:space="preserve"> </v>
      </c>
      <c r="O110" s="118"/>
      <c r="P110" s="77" t="str">
        <f>IF($E110=4,$B110," ")</f>
        <v xml:space="preserve"> </v>
      </c>
      <c r="Q110" s="117" t="str">
        <f>IF($E110=4,$D110," ")</f>
        <v xml:space="preserve"> </v>
      </c>
      <c r="R110" s="118"/>
      <c r="S110" s="77" t="str">
        <f>IF($E110=5,$B110," ")</f>
        <v xml:space="preserve"> </v>
      </c>
      <c r="T110" s="117" t="str">
        <f>IF($E110=5,$D110," ")</f>
        <v xml:space="preserve"> </v>
      </c>
    </row>
    <row r="111" spans="1:21" x14ac:dyDescent="0.25">
      <c r="B111" s="112" t="s">
        <v>427</v>
      </c>
      <c r="C111" s="112"/>
      <c r="D111" s="112">
        <v>1</v>
      </c>
      <c r="E111" s="120">
        <v>1</v>
      </c>
      <c r="F111" s="77"/>
      <c r="G111" s="77" t="str">
        <f>IF($E111=1,$B111," ")</f>
        <v>对局修改 - 数值配合</v>
      </c>
      <c r="H111" s="35">
        <f>IF($E111=1,$D111," ")</f>
        <v>1</v>
      </c>
      <c r="I111" s="36"/>
      <c r="J111" s="77" t="str">
        <f>IF($E111=2,$B111," ")</f>
        <v xml:space="preserve"> </v>
      </c>
      <c r="K111" s="35" t="str">
        <f>IF($E111=2,$D111," ")</f>
        <v xml:space="preserve"> </v>
      </c>
      <c r="L111" s="36"/>
      <c r="M111" s="77" t="str">
        <f>IF($E111=3,$B111," ")</f>
        <v xml:space="preserve"> </v>
      </c>
      <c r="N111" s="35" t="str">
        <f>IF($E111=3,$D111," ")</f>
        <v xml:space="preserve"> </v>
      </c>
      <c r="O111" s="36"/>
      <c r="P111" s="77" t="str">
        <f>IF($E111=4,$B111," ")</f>
        <v xml:space="preserve"> </v>
      </c>
      <c r="Q111" s="35" t="str">
        <f>IF($E111=4,$D111," ")</f>
        <v xml:space="preserve"> </v>
      </c>
      <c r="R111" s="36"/>
      <c r="S111" s="77" t="str">
        <f>IF($E111=5,$B111," ")</f>
        <v xml:space="preserve"> </v>
      </c>
      <c r="T111" s="35" t="str">
        <f>IF($E111=5,$D111," ")</f>
        <v xml:space="preserve"> </v>
      </c>
    </row>
    <row r="112" spans="1:21" x14ac:dyDescent="0.25">
      <c r="B112" s="107" t="s">
        <v>428</v>
      </c>
      <c r="C112" s="107"/>
      <c r="D112" s="121">
        <v>0.5</v>
      </c>
      <c r="E112" s="120">
        <v>1</v>
      </c>
      <c r="F112" s="77"/>
      <c r="G112" s="77" t="str">
        <f>IF($E112=1,$B112," ")</f>
        <v>物攻走五行修改  - 封文档</v>
      </c>
      <c r="H112" s="35">
        <f>IF($E112=1,$D112," ")</f>
        <v>0.5</v>
      </c>
      <c r="I112" s="36"/>
      <c r="J112" s="77" t="str">
        <f>IF($E112=2,$B112," ")</f>
        <v xml:space="preserve"> </v>
      </c>
      <c r="K112" s="35" t="str">
        <f>IF($E112=2,$D112," ")</f>
        <v xml:space="preserve"> </v>
      </c>
      <c r="L112" s="36"/>
      <c r="M112" s="77" t="str">
        <f>IF($E112=3,$B112," ")</f>
        <v xml:space="preserve"> </v>
      </c>
      <c r="N112" s="35" t="str">
        <f>IF($E112=3,$D112," ")</f>
        <v xml:space="preserve"> </v>
      </c>
      <c r="O112" s="36"/>
      <c r="P112" s="77" t="str">
        <f>IF($E112=4,$B112," ")</f>
        <v xml:space="preserve"> </v>
      </c>
      <c r="Q112" s="35" t="str">
        <f>IF($E112=4,$D112," ")</f>
        <v xml:space="preserve"> </v>
      </c>
      <c r="R112" s="36"/>
      <c r="S112" s="77" t="str">
        <f>IF($E112=5,$B112," ")</f>
        <v xml:space="preserve"> </v>
      </c>
      <c r="T112" s="35" t="str">
        <f>IF($E112=5,$D112," ")</f>
        <v xml:space="preserve"> </v>
      </c>
    </row>
    <row r="113" spans="1:21" x14ac:dyDescent="0.25">
      <c r="B113" s="107" t="s">
        <v>429</v>
      </c>
      <c r="C113" s="107"/>
      <c r="D113" s="121">
        <v>0.5</v>
      </c>
      <c r="E113" s="120">
        <v>1</v>
      </c>
      <c r="F113" s="77"/>
      <c r="G113" s="77" t="str">
        <f>IF($E113=1,$B113," ")</f>
        <v>打断走技能修改 - 封文档</v>
      </c>
      <c r="H113" s="35">
        <f>IF($E113=1,$D113," ")</f>
        <v>0.5</v>
      </c>
      <c r="I113" s="36"/>
      <c r="J113" s="77" t="str">
        <f>IF($E113=2,$B113," ")</f>
        <v xml:space="preserve"> </v>
      </c>
      <c r="K113" s="35" t="str">
        <f>IF($E113=2,$D113," ")</f>
        <v xml:space="preserve"> </v>
      </c>
      <c r="L113" s="36"/>
      <c r="M113" s="77" t="str">
        <f>IF($E113=3,$B113," ")</f>
        <v xml:space="preserve"> </v>
      </c>
      <c r="N113" s="35" t="str">
        <f>IF($E113=3,$D113," ")</f>
        <v xml:space="preserve"> </v>
      </c>
      <c r="O113" s="36"/>
      <c r="P113" s="77" t="str">
        <f>IF($E113=4,$B113," ")</f>
        <v xml:space="preserve"> </v>
      </c>
      <c r="Q113" s="35" t="str">
        <f>IF($E113=4,$D113," ")</f>
        <v xml:space="preserve"> </v>
      </c>
      <c r="R113" s="36"/>
      <c r="S113" s="77" t="str">
        <f>IF($E113=5,$B113," ")</f>
        <v xml:space="preserve"> </v>
      </c>
      <c r="T113" s="35" t="str">
        <f>IF($E113=5,$D113," ")</f>
        <v xml:space="preserve"> </v>
      </c>
    </row>
    <row r="114" spans="1:21" x14ac:dyDescent="0.25">
      <c r="B114" s="107"/>
      <c r="C114" s="107"/>
      <c r="D114" s="121"/>
      <c r="F114" s="77"/>
      <c r="G114" s="77"/>
      <c r="H114" s="35"/>
      <c r="I114" s="36"/>
      <c r="J114" s="77"/>
      <c r="K114" s="35"/>
      <c r="L114" s="36"/>
      <c r="M114" s="77"/>
      <c r="N114" s="35"/>
      <c r="O114" s="36"/>
      <c r="P114" s="77"/>
      <c r="Q114" s="35"/>
      <c r="R114" s="36"/>
      <c r="S114" s="77"/>
      <c r="T114" s="35"/>
      <c r="U114" s="34"/>
    </row>
    <row r="115" spans="1:21" x14ac:dyDescent="0.25">
      <c r="B115" s="107" t="s">
        <v>376</v>
      </c>
      <c r="C115" s="107"/>
      <c r="D115" s="121">
        <v>1</v>
      </c>
      <c r="E115" s="120">
        <v>2</v>
      </c>
      <c r="F115" s="77"/>
      <c r="G115" s="77" t="str">
        <f t="shared" si="30"/>
        <v xml:space="preserve"> </v>
      </c>
      <c r="H115" s="35" t="str">
        <f t="shared" si="31"/>
        <v xml:space="preserve"> </v>
      </c>
      <c r="I115" s="36"/>
      <c r="J115" s="77" t="str">
        <f t="shared" si="32"/>
        <v>道具tips掉落途径验收，debug</v>
      </c>
      <c r="K115" s="35">
        <f t="shared" si="33"/>
        <v>1</v>
      </c>
      <c r="L115" s="36"/>
      <c r="M115" s="77" t="str">
        <f t="shared" si="34"/>
        <v xml:space="preserve"> </v>
      </c>
      <c r="N115" s="35" t="str">
        <f t="shared" si="35"/>
        <v xml:space="preserve"> </v>
      </c>
      <c r="O115" s="36"/>
      <c r="P115" s="77" t="str">
        <f t="shared" si="36"/>
        <v xml:space="preserve"> </v>
      </c>
      <c r="Q115" s="35" t="str">
        <f t="shared" si="37"/>
        <v xml:space="preserve"> </v>
      </c>
      <c r="R115" s="36"/>
      <c r="S115" s="77" t="str">
        <f t="shared" si="38"/>
        <v xml:space="preserve"> </v>
      </c>
      <c r="T115" s="35" t="str">
        <f t="shared" si="39"/>
        <v xml:space="preserve"> </v>
      </c>
      <c r="U115" s="34"/>
    </row>
    <row r="116" spans="1:21" ht="34" x14ac:dyDescent="0.25">
      <c r="B116" s="49" t="s">
        <v>171</v>
      </c>
      <c r="C116" s="49"/>
      <c r="D116" s="49">
        <v>1.5</v>
      </c>
      <c r="E116" s="120">
        <v>1</v>
      </c>
      <c r="F116" s="77"/>
      <c r="G116" s="77" t="str">
        <f t="shared" si="30"/>
        <v>通天塔-经验、金钱、boss，小怪 （逻辑）验收，debug</v>
      </c>
      <c r="H116" s="35">
        <f t="shared" si="31"/>
        <v>1.5</v>
      </c>
      <c r="I116" s="36"/>
      <c r="J116" s="77" t="str">
        <f t="shared" si="32"/>
        <v xml:space="preserve"> </v>
      </c>
      <c r="K116" s="35" t="str">
        <f t="shared" si="33"/>
        <v xml:space="preserve"> </v>
      </c>
      <c r="L116" s="36"/>
      <c r="M116" s="77" t="str">
        <f t="shared" si="34"/>
        <v xml:space="preserve"> </v>
      </c>
      <c r="N116" s="35" t="str">
        <f t="shared" si="35"/>
        <v xml:space="preserve"> </v>
      </c>
      <c r="O116" s="36"/>
      <c r="P116" s="77" t="str">
        <f t="shared" si="36"/>
        <v xml:space="preserve"> </v>
      </c>
      <c r="Q116" s="35" t="str">
        <f t="shared" si="37"/>
        <v xml:space="preserve"> </v>
      </c>
      <c r="R116" s="36"/>
      <c r="S116" s="77" t="str">
        <f t="shared" si="38"/>
        <v xml:space="preserve"> </v>
      </c>
      <c r="T116" s="35" t="str">
        <f t="shared" si="39"/>
        <v xml:space="preserve"> </v>
      </c>
      <c r="U116" s="34"/>
    </row>
    <row r="117" spans="1:21" x14ac:dyDescent="0.25">
      <c r="B117" s="107" t="s">
        <v>430</v>
      </c>
      <c r="C117" s="107"/>
      <c r="D117" s="121">
        <v>1</v>
      </c>
      <c r="E117" s="120">
        <v>2</v>
      </c>
      <c r="F117" s="77"/>
      <c r="G117" s="77" t="str">
        <f t="shared" si="30"/>
        <v xml:space="preserve"> </v>
      </c>
      <c r="H117" s="35" t="str">
        <f t="shared" si="31"/>
        <v xml:space="preserve"> </v>
      </c>
      <c r="I117" s="36"/>
      <c r="J117" s="77" t="str">
        <f t="shared" si="32"/>
        <v>物攻五行，打断验收，Debug</v>
      </c>
      <c r="K117" s="35">
        <f t="shared" si="33"/>
        <v>1</v>
      </c>
      <c r="L117" s="36"/>
      <c r="M117" s="77" t="str">
        <f t="shared" si="34"/>
        <v xml:space="preserve"> </v>
      </c>
      <c r="N117" s="35" t="str">
        <f t="shared" si="35"/>
        <v xml:space="preserve"> </v>
      </c>
      <c r="O117" s="36"/>
      <c r="P117" s="77" t="str">
        <f t="shared" si="36"/>
        <v xml:space="preserve"> </v>
      </c>
      <c r="Q117" s="35" t="str">
        <f t="shared" si="37"/>
        <v xml:space="preserve"> </v>
      </c>
      <c r="R117" s="36"/>
      <c r="S117" s="77" t="str">
        <f t="shared" si="38"/>
        <v xml:space="preserve"> </v>
      </c>
      <c r="T117" s="35" t="str">
        <f t="shared" si="39"/>
        <v xml:space="preserve"> </v>
      </c>
      <c r="U117" s="34"/>
    </row>
    <row r="118" spans="1:21" x14ac:dyDescent="0.25">
      <c r="B118" s="107" t="s">
        <v>389</v>
      </c>
      <c r="C118" s="107"/>
      <c r="D118" s="121">
        <v>2</v>
      </c>
      <c r="E118" s="120">
        <v>2</v>
      </c>
      <c r="F118" s="77"/>
      <c r="G118" s="77" t="str">
        <f t="shared" si="30"/>
        <v xml:space="preserve"> </v>
      </c>
      <c r="H118" s="35" t="str">
        <f t="shared" si="31"/>
        <v xml:space="preserve"> </v>
      </c>
      <c r="I118" s="36"/>
      <c r="J118" s="77" t="str">
        <f t="shared" si="32"/>
        <v>回归技能玩法， 和团队玩法</v>
      </c>
      <c r="K118" s="35">
        <f t="shared" si="33"/>
        <v>2</v>
      </c>
      <c r="L118" s="36"/>
      <c r="M118" s="77" t="str">
        <f t="shared" si="34"/>
        <v xml:space="preserve"> </v>
      </c>
      <c r="N118" s="35" t="str">
        <f t="shared" si="35"/>
        <v xml:space="preserve"> </v>
      </c>
      <c r="O118" s="36"/>
      <c r="P118" s="77" t="str">
        <f t="shared" si="36"/>
        <v xml:space="preserve"> </v>
      </c>
      <c r="Q118" s="35" t="str">
        <f t="shared" si="37"/>
        <v xml:space="preserve"> </v>
      </c>
      <c r="R118" s="36"/>
      <c r="S118" s="77" t="str">
        <f t="shared" si="38"/>
        <v xml:space="preserve"> </v>
      </c>
      <c r="T118" s="35" t="str">
        <f t="shared" si="39"/>
        <v xml:space="preserve"> </v>
      </c>
      <c r="U118" s="34"/>
    </row>
    <row r="119" spans="1:21" x14ac:dyDescent="0.25">
      <c r="B119" s="107" t="s">
        <v>444</v>
      </c>
      <c r="C119" s="107"/>
      <c r="D119" s="121">
        <v>1</v>
      </c>
      <c r="E119" s="120">
        <v>2</v>
      </c>
      <c r="F119" s="77"/>
      <c r="G119" s="77" t="str">
        <f t="shared" si="30"/>
        <v xml:space="preserve"> </v>
      </c>
      <c r="H119" s="35" t="str">
        <f t="shared" si="31"/>
        <v xml:space="preserve"> </v>
      </c>
      <c r="I119" s="36"/>
      <c r="J119" s="77" t="str">
        <f t="shared" si="32"/>
        <v>副本配置准备</v>
      </c>
      <c r="K119" s="35">
        <f t="shared" si="33"/>
        <v>1</v>
      </c>
      <c r="L119" s="36"/>
      <c r="M119" s="77" t="str">
        <f t="shared" si="34"/>
        <v xml:space="preserve"> </v>
      </c>
      <c r="N119" s="35" t="str">
        <f t="shared" si="35"/>
        <v xml:space="preserve"> </v>
      </c>
      <c r="O119" s="36"/>
      <c r="P119" s="77" t="str">
        <f t="shared" si="36"/>
        <v xml:space="preserve"> </v>
      </c>
      <c r="Q119" s="35" t="str">
        <f t="shared" si="37"/>
        <v xml:space="preserve"> </v>
      </c>
      <c r="R119" s="36"/>
      <c r="S119" s="77" t="str">
        <f t="shared" si="38"/>
        <v xml:space="preserve"> </v>
      </c>
      <c r="T119" s="35" t="str">
        <f t="shared" si="39"/>
        <v xml:space="preserve"> </v>
      </c>
      <c r="U119" s="34"/>
    </row>
    <row r="120" spans="1:21" x14ac:dyDescent="0.25">
      <c r="B120" s="108" t="s">
        <v>431</v>
      </c>
      <c r="C120" s="74"/>
      <c r="D120" s="127">
        <v>1.5</v>
      </c>
      <c r="E120" s="120">
        <v>3</v>
      </c>
      <c r="F120" s="77"/>
      <c r="G120" s="77" t="str">
        <f t="shared" si="30"/>
        <v xml:space="preserve"> </v>
      </c>
      <c r="H120" s="35" t="str">
        <f t="shared" si="31"/>
        <v xml:space="preserve"> </v>
      </c>
      <c r="I120" s="36"/>
      <c r="J120" s="77" t="str">
        <f t="shared" si="32"/>
        <v xml:space="preserve"> </v>
      </c>
      <c r="K120" s="35" t="str">
        <f t="shared" si="33"/>
        <v xml:space="preserve"> </v>
      </c>
      <c r="L120" s="36"/>
      <c r="M120" s="77" t="str">
        <f t="shared" si="34"/>
        <v>副本配置（小怪）</v>
      </c>
      <c r="N120" s="35">
        <f t="shared" si="35"/>
        <v>1.5</v>
      </c>
      <c r="O120" s="36"/>
      <c r="P120" s="77" t="str">
        <f t="shared" si="36"/>
        <v xml:space="preserve"> </v>
      </c>
      <c r="Q120" s="35" t="str">
        <f t="shared" si="37"/>
        <v xml:space="preserve"> </v>
      </c>
      <c r="R120" s="36"/>
      <c r="S120" s="77" t="str">
        <f t="shared" si="38"/>
        <v xml:space="preserve"> </v>
      </c>
      <c r="T120" s="35" t="str">
        <f t="shared" si="39"/>
        <v xml:space="preserve"> </v>
      </c>
      <c r="U120" s="34"/>
    </row>
    <row r="121" spans="1:21" x14ac:dyDescent="0.25">
      <c r="A121" s="34"/>
      <c r="B121" s="108" t="s">
        <v>432</v>
      </c>
      <c r="C121" s="74"/>
      <c r="D121" s="127">
        <v>1.5</v>
      </c>
      <c r="E121" s="120">
        <v>3</v>
      </c>
      <c r="F121" s="77"/>
      <c r="G121" s="77" t="str">
        <f t="shared" si="30"/>
        <v xml:space="preserve"> </v>
      </c>
      <c r="H121" s="35" t="str">
        <f t="shared" si="31"/>
        <v xml:space="preserve"> </v>
      </c>
      <c r="I121" s="36"/>
      <c r="J121" s="77" t="str">
        <f t="shared" si="32"/>
        <v xml:space="preserve"> </v>
      </c>
      <c r="K121" s="35" t="str">
        <f t="shared" si="33"/>
        <v xml:space="preserve"> </v>
      </c>
      <c r="L121" s="36"/>
      <c r="M121" s="77" t="str">
        <f t="shared" si="34"/>
        <v>副本配置（小怪Boss）</v>
      </c>
      <c r="N121" s="35">
        <f t="shared" si="35"/>
        <v>1.5</v>
      </c>
      <c r="O121" s="36"/>
      <c r="P121" s="77" t="str">
        <f t="shared" si="36"/>
        <v xml:space="preserve"> </v>
      </c>
      <c r="Q121" s="35" t="str">
        <f t="shared" si="37"/>
        <v xml:space="preserve"> </v>
      </c>
      <c r="R121" s="36"/>
      <c r="S121" s="77" t="str">
        <f t="shared" si="38"/>
        <v xml:space="preserve"> </v>
      </c>
      <c r="T121" s="35" t="str">
        <f t="shared" si="39"/>
        <v xml:space="preserve"> </v>
      </c>
      <c r="U121" s="34"/>
    </row>
    <row r="122" spans="1:21" x14ac:dyDescent="0.25">
      <c r="A122" s="34"/>
      <c r="B122" s="146" t="s">
        <v>477</v>
      </c>
      <c r="C122" s="74"/>
      <c r="D122" s="127">
        <v>0.5</v>
      </c>
      <c r="E122" s="120">
        <v>4</v>
      </c>
      <c r="F122" s="77"/>
      <c r="G122" s="77" t="str">
        <f t="shared" si="30"/>
        <v xml:space="preserve"> </v>
      </c>
      <c r="H122" s="35" t="str">
        <f t="shared" si="31"/>
        <v xml:space="preserve"> </v>
      </c>
      <c r="I122" s="36"/>
      <c r="J122" s="77" t="str">
        <f t="shared" si="32"/>
        <v xml:space="preserve"> </v>
      </c>
      <c r="K122" s="35" t="str">
        <f t="shared" si="33"/>
        <v xml:space="preserve"> </v>
      </c>
      <c r="L122" s="36"/>
      <c r="M122" s="77" t="str">
        <f t="shared" si="34"/>
        <v xml:space="preserve"> </v>
      </c>
      <c r="N122" s="35" t="str">
        <f t="shared" si="35"/>
        <v xml:space="preserve"> </v>
      </c>
      <c r="O122" s="36"/>
      <c r="P122" s="77" t="str">
        <f t="shared" si="36"/>
        <v>副本配置（小怪表现相关）</v>
      </c>
      <c r="Q122" s="35">
        <f t="shared" si="37"/>
        <v>0.5</v>
      </c>
      <c r="R122" s="36"/>
      <c r="S122" s="77" t="str">
        <f t="shared" si="38"/>
        <v xml:space="preserve"> </v>
      </c>
      <c r="T122" s="35" t="str">
        <f t="shared" si="39"/>
        <v xml:space="preserve"> </v>
      </c>
      <c r="U122" s="34"/>
    </row>
    <row r="123" spans="1:21" x14ac:dyDescent="0.25">
      <c r="A123" s="34"/>
      <c r="B123" s="146" t="s">
        <v>478</v>
      </c>
      <c r="C123" s="74"/>
      <c r="D123" s="127">
        <v>0.5</v>
      </c>
      <c r="E123" s="120">
        <v>4</v>
      </c>
      <c r="F123" s="77"/>
      <c r="G123" s="77" t="str">
        <f t="shared" si="30"/>
        <v xml:space="preserve"> </v>
      </c>
      <c r="H123" s="35" t="str">
        <f t="shared" si="31"/>
        <v xml:space="preserve"> </v>
      </c>
      <c r="I123" s="36"/>
      <c r="J123" s="77" t="str">
        <f t="shared" si="32"/>
        <v xml:space="preserve"> </v>
      </c>
      <c r="K123" s="35" t="str">
        <f t="shared" si="33"/>
        <v xml:space="preserve"> </v>
      </c>
      <c r="L123" s="36"/>
      <c r="M123" s="77" t="str">
        <f t="shared" si="34"/>
        <v xml:space="preserve"> </v>
      </c>
      <c r="N123" s="35" t="str">
        <f t="shared" si="35"/>
        <v xml:space="preserve"> </v>
      </c>
      <c r="O123" s="36"/>
      <c r="P123" s="77" t="str">
        <f t="shared" si="36"/>
        <v>副本配置（小怪Boss表现相关）</v>
      </c>
      <c r="Q123" s="35">
        <f t="shared" si="37"/>
        <v>0.5</v>
      </c>
      <c r="R123" s="36"/>
      <c r="S123" s="77" t="str">
        <f t="shared" si="38"/>
        <v xml:space="preserve"> </v>
      </c>
      <c r="T123" s="35" t="str">
        <f t="shared" si="39"/>
        <v xml:space="preserve"> </v>
      </c>
      <c r="U123" s="34"/>
    </row>
    <row r="124" spans="1:21" x14ac:dyDescent="0.25">
      <c r="A124" s="34"/>
      <c r="B124" s="74" t="s">
        <v>330</v>
      </c>
      <c r="C124" s="74"/>
      <c r="D124" s="127">
        <v>2</v>
      </c>
      <c r="E124" s="120">
        <v>3</v>
      </c>
      <c r="F124" s="77"/>
      <c r="G124" s="77" t="str">
        <f>IF($E124=1,$B124," ")</f>
        <v xml:space="preserve"> </v>
      </c>
      <c r="H124" s="35" t="str">
        <f>IF($E124=1,$D124," ")</f>
        <v xml:space="preserve"> </v>
      </c>
      <c r="I124" s="36"/>
      <c r="J124" s="77" t="str">
        <f>IF($E124=2,$B124," ")</f>
        <v xml:space="preserve"> </v>
      </c>
      <c r="K124" s="35" t="str">
        <f>IF($E124=2,$D124," ")</f>
        <v xml:space="preserve"> </v>
      </c>
      <c r="L124" s="36"/>
      <c r="M124" s="77" t="str">
        <f>IF($E124=3,$B124," ")</f>
        <v>副本配置debug</v>
      </c>
      <c r="N124" s="35">
        <f>IF($E124=3,$D124," ")</f>
        <v>2</v>
      </c>
      <c r="O124" s="36"/>
      <c r="P124" s="77" t="str">
        <f>IF($E124=4,$B124," ")</f>
        <v xml:space="preserve"> </v>
      </c>
      <c r="Q124" s="35" t="str">
        <f>IF($E124=4,$D124," ")</f>
        <v xml:space="preserve"> </v>
      </c>
      <c r="R124" s="36"/>
      <c r="S124" s="77" t="str">
        <f>IF($E124=5,$B124," ")</f>
        <v xml:space="preserve"> </v>
      </c>
      <c r="T124" s="35" t="str">
        <f>IF($E124=5,$D124," ")</f>
        <v xml:space="preserve"> </v>
      </c>
      <c r="U124" s="34"/>
    </row>
    <row r="125" spans="1:21" x14ac:dyDescent="0.25">
      <c r="A125" s="34"/>
      <c r="B125" s="74"/>
      <c r="C125" s="74"/>
      <c r="D125" s="127"/>
      <c r="F125" s="77"/>
      <c r="G125" s="77"/>
      <c r="H125" s="35"/>
      <c r="I125" s="36"/>
      <c r="J125" s="77"/>
      <c r="K125" s="35"/>
      <c r="L125" s="36"/>
      <c r="M125" s="77"/>
      <c r="N125" s="35"/>
      <c r="O125" s="36"/>
      <c r="P125" s="77"/>
      <c r="Q125" s="35"/>
      <c r="R125" s="36"/>
      <c r="S125" s="77"/>
      <c r="T125" s="35"/>
      <c r="U125" s="34"/>
    </row>
    <row r="126" spans="1:21" x14ac:dyDescent="0.25">
      <c r="B126" s="112" t="s">
        <v>433</v>
      </c>
      <c r="C126" s="112"/>
      <c r="D126" s="112">
        <v>2.5</v>
      </c>
      <c r="E126" s="120">
        <v>4</v>
      </c>
      <c r="F126" s="77"/>
      <c r="G126" s="77" t="str">
        <f>IF($E126=1,$B126," ")</f>
        <v xml:space="preserve"> </v>
      </c>
      <c r="H126" s="35" t="str">
        <f>IF($E126=1,$D126," ")</f>
        <v xml:space="preserve"> </v>
      </c>
      <c r="I126" s="36"/>
      <c r="J126" s="77" t="str">
        <f>IF($E126=2,$B126," ")</f>
        <v xml:space="preserve"> </v>
      </c>
      <c r="K126" s="35" t="str">
        <f>IF($E126=2,$D126," ")</f>
        <v xml:space="preserve"> </v>
      </c>
      <c r="L126" s="36"/>
      <c r="M126" s="77" t="str">
        <f>IF($E126=3,$B126," ")</f>
        <v xml:space="preserve"> </v>
      </c>
      <c r="N126" s="35" t="str">
        <f>IF($E126=3,$D126," ")</f>
        <v xml:space="preserve"> </v>
      </c>
      <c r="O126" s="36"/>
      <c r="P126" s="77" t="str">
        <f>IF($E126=4,$B126," ")</f>
        <v>第一二章的怪物数值调试 （1/2)</v>
      </c>
      <c r="Q126" s="35">
        <f>IF($E126=4,$D126," ")</f>
        <v>2.5</v>
      </c>
      <c r="R126" s="36"/>
      <c r="S126" s="77" t="str">
        <f>IF($E126=5,$B126," ")</f>
        <v xml:space="preserve"> </v>
      </c>
      <c r="T126" s="35" t="str">
        <f>IF($E126=5,$D126," ")</f>
        <v xml:space="preserve"> </v>
      </c>
      <c r="U126" s="34"/>
    </row>
    <row r="127" spans="1:21" x14ac:dyDescent="0.25">
      <c r="B127" s="112" t="s">
        <v>433</v>
      </c>
      <c r="C127" s="112"/>
      <c r="D127" s="112">
        <v>2.5</v>
      </c>
      <c r="E127" s="120">
        <v>4</v>
      </c>
      <c r="F127" s="77"/>
      <c r="G127" s="77" t="str">
        <f>IF($E127=1,$B127," ")</f>
        <v xml:space="preserve"> </v>
      </c>
      <c r="H127" s="35" t="str">
        <f>IF($E127=1,$D127," ")</f>
        <v xml:space="preserve"> </v>
      </c>
      <c r="I127" s="36"/>
      <c r="J127" s="77" t="str">
        <f>IF($E127=2,$B127," ")</f>
        <v xml:space="preserve"> </v>
      </c>
      <c r="K127" s="35" t="str">
        <f>IF($E127=2,$D127," ")</f>
        <v xml:space="preserve"> </v>
      </c>
      <c r="L127" s="36"/>
      <c r="M127" s="77" t="str">
        <f>IF($E127=3,$B127," ")</f>
        <v xml:space="preserve"> </v>
      </c>
      <c r="N127" s="35" t="str">
        <f>IF($E127=3,$D127," ")</f>
        <v xml:space="preserve"> </v>
      </c>
      <c r="O127" s="36"/>
      <c r="P127" s="77" t="str">
        <f>IF($E127=4,$B127," ")</f>
        <v>第一二章的怪物数值调试 （1/2)</v>
      </c>
      <c r="Q127" s="35">
        <f>IF($E127=4,$D127," ")</f>
        <v>2.5</v>
      </c>
      <c r="R127" s="36"/>
      <c r="S127" s="77" t="str">
        <f>IF($E127=5,$B127," ")</f>
        <v xml:space="preserve"> </v>
      </c>
      <c r="T127" s="35" t="str">
        <f>IF($E127=5,$D127," ")</f>
        <v xml:space="preserve"> </v>
      </c>
      <c r="U127" s="34"/>
    </row>
    <row r="128" spans="1:21" x14ac:dyDescent="0.25">
      <c r="B128" s="112"/>
      <c r="C128" s="112"/>
      <c r="D128" s="112"/>
      <c r="F128" s="77"/>
      <c r="G128" s="77"/>
      <c r="H128" s="35"/>
      <c r="I128" s="36"/>
      <c r="J128" s="77"/>
      <c r="K128" s="35"/>
      <c r="L128" s="36"/>
      <c r="M128" s="77"/>
      <c r="N128" s="35"/>
      <c r="O128" s="36"/>
      <c r="P128" s="77"/>
      <c r="Q128" s="35"/>
      <c r="R128" s="36"/>
      <c r="S128" s="77"/>
      <c r="T128" s="35"/>
      <c r="U128" s="34"/>
    </row>
    <row r="129" spans="1:21" x14ac:dyDescent="0.25">
      <c r="B129" s="107" t="s">
        <v>392</v>
      </c>
      <c r="C129" s="107"/>
      <c r="D129" s="121">
        <v>4</v>
      </c>
      <c r="E129" s="120">
        <v>5</v>
      </c>
      <c r="F129" s="77"/>
      <c r="G129" s="77" t="str">
        <f>IF($E129=1,$B129," ")</f>
        <v xml:space="preserve"> </v>
      </c>
      <c r="H129" s="35" t="str">
        <f>IF($E129=1,$D129," ")</f>
        <v xml:space="preserve"> </v>
      </c>
      <c r="I129" s="36"/>
      <c r="J129" s="77" t="str">
        <f>IF($E129=2,$B129," ")</f>
        <v xml:space="preserve"> </v>
      </c>
      <c r="K129" s="35" t="str">
        <f>IF($E129=2,$D129," ")</f>
        <v xml:space="preserve"> </v>
      </c>
      <c r="L129" s="36"/>
      <c r="M129" s="77" t="str">
        <f>IF($E129=3,$B129," ")</f>
        <v xml:space="preserve"> </v>
      </c>
      <c r="N129" s="35" t="str">
        <f>IF($E129=3,$D129," ")</f>
        <v xml:space="preserve"> </v>
      </c>
      <c r="O129" s="36"/>
      <c r="P129" s="77" t="str">
        <f>IF($E129=4,$B129," ")</f>
        <v xml:space="preserve"> </v>
      </c>
      <c r="Q129" s="35" t="str">
        <f>IF($E129=4,$D129," ")</f>
        <v xml:space="preserve"> </v>
      </c>
      <c r="R129" s="36"/>
      <c r="S129" s="77" t="str">
        <f>IF($E129=5,$B129," ")</f>
        <v>第三到五章的小怪物设计</v>
      </c>
      <c r="T129" s="35">
        <f>IF($E129=5,$D129," ")</f>
        <v>4</v>
      </c>
      <c r="U129" s="34"/>
    </row>
    <row r="130" spans="1:21" x14ac:dyDescent="0.25">
      <c r="B130" s="107" t="s">
        <v>445</v>
      </c>
      <c r="C130" s="107"/>
      <c r="D130" s="121">
        <v>2</v>
      </c>
      <c r="E130" s="120">
        <v>5</v>
      </c>
      <c r="F130" s="77"/>
      <c r="G130" s="77" t="str">
        <f>IF($E130=1,$B130," ")</f>
        <v xml:space="preserve"> </v>
      </c>
      <c r="H130" s="35" t="str">
        <f>IF($E130=1,$D130," ")</f>
        <v xml:space="preserve"> </v>
      </c>
      <c r="I130" s="36"/>
      <c r="J130" s="77" t="str">
        <f>IF($E130=2,$B130," ")</f>
        <v xml:space="preserve"> </v>
      </c>
      <c r="K130" s="35" t="str">
        <f>IF($E130=2,$D130," ")</f>
        <v xml:space="preserve"> </v>
      </c>
      <c r="L130" s="36"/>
      <c r="M130" s="77" t="str">
        <f>IF($E130=3,$B130," ")</f>
        <v xml:space="preserve"> </v>
      </c>
      <c r="N130" s="35" t="str">
        <f>IF($E130=3,$D130," ")</f>
        <v xml:space="preserve"> </v>
      </c>
      <c r="O130" s="36"/>
      <c r="P130" s="77" t="str">
        <f>IF($E130=4,$B130," ")</f>
        <v xml:space="preserve"> </v>
      </c>
      <c r="Q130" s="35" t="str">
        <f>IF($E130=4,$D130," ")</f>
        <v xml:space="preserve"> </v>
      </c>
      <c r="R130" s="36"/>
      <c r="S130" s="77" t="str">
        <f>IF($E130=5,$B130," ")</f>
        <v>第三到 五章Boss设计 (部分）</v>
      </c>
      <c r="T130" s="35">
        <f>IF($E130=5,$D130," ")</f>
        <v>2</v>
      </c>
    </row>
    <row r="132" spans="1:21" s="19" customFormat="1" x14ac:dyDescent="0.25">
      <c r="B132" s="24" t="s">
        <v>128</v>
      </c>
      <c r="C132" s="24"/>
      <c r="D132" s="119">
        <f>SUM(D108:D131)</f>
        <v>28.5</v>
      </c>
      <c r="E132" s="119"/>
      <c r="F132" s="143"/>
      <c r="H132" s="119">
        <f>SUM(H108:H131)</f>
        <v>6.5</v>
      </c>
      <c r="I132" s="20"/>
      <c r="K132" s="119">
        <f>SUM(K108:K131)</f>
        <v>5</v>
      </c>
      <c r="L132" s="20"/>
      <c r="N132" s="119">
        <f>SUM(N108:N131)</f>
        <v>5</v>
      </c>
      <c r="O132" s="20"/>
      <c r="Q132" s="119">
        <f>SUM(Q108:Q131)</f>
        <v>6</v>
      </c>
      <c r="R132" s="20"/>
      <c r="T132" s="119">
        <f>SUM(T108:T131)</f>
        <v>6</v>
      </c>
      <c r="U132" s="20"/>
    </row>
    <row r="134" spans="1:21" x14ac:dyDescent="0.25">
      <c r="B134" s="112" t="s">
        <v>434</v>
      </c>
      <c r="C134" s="112"/>
      <c r="D134" s="112"/>
      <c r="F134" s="77"/>
      <c r="G134" s="77"/>
      <c r="H134" s="35"/>
      <c r="I134" s="36"/>
      <c r="J134" s="77"/>
      <c r="K134" s="35"/>
      <c r="L134" s="36"/>
      <c r="M134" s="77"/>
      <c r="N134" s="35"/>
      <c r="O134" s="36"/>
      <c r="P134" s="77"/>
      <c r="Q134" s="35"/>
      <c r="R134" s="36"/>
      <c r="S134" s="77"/>
      <c r="T134" s="35"/>
    </row>
    <row r="136" spans="1:21" x14ac:dyDescent="0.25">
      <c r="B136" s="49" t="s">
        <v>170</v>
      </c>
      <c r="C136" s="49"/>
      <c r="D136" s="49">
        <v>3</v>
      </c>
      <c r="E136" s="120">
        <v>6</v>
      </c>
      <c r="F136" s="77"/>
      <c r="G136" s="77" t="str">
        <f t="shared" si="30"/>
        <v xml:space="preserve"> </v>
      </c>
      <c r="H136" s="35" t="str">
        <f t="shared" si="31"/>
        <v xml:space="preserve"> </v>
      </c>
      <c r="I136" s="36"/>
      <c r="J136" s="77" t="str">
        <f t="shared" si="32"/>
        <v xml:space="preserve"> </v>
      </c>
      <c r="K136" s="35" t="str">
        <f t="shared" si="33"/>
        <v xml:space="preserve"> </v>
      </c>
      <c r="L136" s="36"/>
      <c r="M136" s="77" t="str">
        <f t="shared" si="34"/>
        <v xml:space="preserve"> </v>
      </c>
      <c r="N136" s="35" t="str">
        <f t="shared" si="35"/>
        <v xml:space="preserve"> </v>
      </c>
      <c r="O136" s="36"/>
      <c r="P136" s="77" t="str">
        <f t="shared" si="36"/>
        <v xml:space="preserve"> </v>
      </c>
      <c r="Q136" s="35" t="str">
        <f t="shared" si="37"/>
        <v xml:space="preserve"> </v>
      </c>
      <c r="R136" s="36"/>
      <c r="S136" s="77" t="str">
        <f t="shared" si="38"/>
        <v xml:space="preserve"> </v>
      </c>
      <c r="T136" s="35" t="str">
        <f t="shared" si="39"/>
        <v xml:space="preserve"> </v>
      </c>
    </row>
    <row r="137" spans="1:21" x14ac:dyDescent="0.25">
      <c r="B137" s="107" t="s">
        <v>410</v>
      </c>
      <c r="C137" s="107"/>
      <c r="D137" s="121">
        <v>3</v>
      </c>
      <c r="E137" s="120">
        <v>6</v>
      </c>
      <c r="F137" s="77" t="str">
        <f t="shared" si="30"/>
        <v xml:space="preserve"> </v>
      </c>
      <c r="G137" s="77" t="str">
        <f t="shared" si="30"/>
        <v xml:space="preserve"> </v>
      </c>
      <c r="H137" s="35" t="str">
        <f t="shared" si="31"/>
        <v xml:space="preserve"> </v>
      </c>
      <c r="I137" s="36"/>
      <c r="J137" s="77" t="str">
        <f t="shared" si="32"/>
        <v xml:space="preserve"> </v>
      </c>
      <c r="K137" s="35" t="str">
        <f t="shared" si="33"/>
        <v xml:space="preserve"> </v>
      </c>
      <c r="L137" s="36"/>
      <c r="M137" s="77" t="str">
        <f t="shared" si="34"/>
        <v xml:space="preserve"> </v>
      </c>
      <c r="N137" s="35" t="str">
        <f t="shared" si="35"/>
        <v xml:space="preserve"> </v>
      </c>
      <c r="O137" s="36"/>
      <c r="P137" s="77" t="str">
        <f t="shared" si="36"/>
        <v xml:space="preserve"> </v>
      </c>
      <c r="Q137" s="35" t="str">
        <f t="shared" si="37"/>
        <v xml:space="preserve"> </v>
      </c>
      <c r="R137" s="36"/>
      <c r="S137" s="77" t="str">
        <f t="shared" si="38"/>
        <v xml:space="preserve"> </v>
      </c>
      <c r="T137" s="35" t="str">
        <f t="shared" si="39"/>
        <v xml:space="preserve"> </v>
      </c>
    </row>
    <row r="138" spans="1:21" x14ac:dyDescent="0.25">
      <c r="B138" s="107" t="s">
        <v>388</v>
      </c>
      <c r="C138" s="107"/>
      <c r="D138" s="121">
        <v>3</v>
      </c>
      <c r="E138" s="120">
        <v>6</v>
      </c>
      <c r="F138" s="77" t="str">
        <f t="shared" si="30"/>
        <v xml:space="preserve"> </v>
      </c>
      <c r="G138" s="77" t="str">
        <f t="shared" si="30"/>
        <v xml:space="preserve"> </v>
      </c>
      <c r="H138" s="35" t="str">
        <f t="shared" si="31"/>
        <v xml:space="preserve"> </v>
      </c>
      <c r="I138" s="36"/>
      <c r="J138" s="77" t="str">
        <f t="shared" si="32"/>
        <v xml:space="preserve"> </v>
      </c>
      <c r="K138" s="35" t="str">
        <f t="shared" si="33"/>
        <v xml:space="preserve"> </v>
      </c>
      <c r="L138" s="36"/>
      <c r="M138" s="77" t="str">
        <f t="shared" si="34"/>
        <v xml:space="preserve"> </v>
      </c>
      <c r="N138" s="35" t="str">
        <f t="shared" si="35"/>
        <v xml:space="preserve"> </v>
      </c>
      <c r="O138" s="36"/>
      <c r="P138" s="77" t="str">
        <f t="shared" si="36"/>
        <v xml:space="preserve"> </v>
      </c>
      <c r="Q138" s="35" t="str">
        <f t="shared" si="37"/>
        <v xml:space="preserve"> </v>
      </c>
      <c r="R138" s="36"/>
      <c r="S138" s="77" t="str">
        <f t="shared" si="38"/>
        <v xml:space="preserve"> </v>
      </c>
      <c r="T138" s="35" t="str">
        <f t="shared" si="39"/>
        <v xml:space="preserve"> </v>
      </c>
    </row>
    <row r="139" spans="1:21" x14ac:dyDescent="0.25">
      <c r="A139" s="34"/>
      <c r="F139" s="77" t="str">
        <f t="shared" si="30"/>
        <v xml:space="preserve"> </v>
      </c>
      <c r="G139" s="77" t="str">
        <f t="shared" si="30"/>
        <v xml:space="preserve"> </v>
      </c>
      <c r="H139" s="35" t="str">
        <f t="shared" si="31"/>
        <v xml:space="preserve"> </v>
      </c>
      <c r="I139" s="36"/>
      <c r="J139" s="77" t="str">
        <f t="shared" si="32"/>
        <v xml:space="preserve"> </v>
      </c>
      <c r="K139" s="35" t="str">
        <f t="shared" si="33"/>
        <v xml:space="preserve"> </v>
      </c>
      <c r="L139" s="36"/>
      <c r="M139" s="77" t="str">
        <f t="shared" si="34"/>
        <v xml:space="preserve"> </v>
      </c>
      <c r="N139" s="35" t="str">
        <f t="shared" si="35"/>
        <v xml:space="preserve"> </v>
      </c>
      <c r="O139" s="36"/>
      <c r="P139" s="77" t="str">
        <f t="shared" si="36"/>
        <v xml:space="preserve"> </v>
      </c>
      <c r="Q139" s="35" t="str">
        <f t="shared" si="37"/>
        <v xml:space="preserve"> </v>
      </c>
      <c r="R139" s="36"/>
      <c r="S139" s="77" t="str">
        <f t="shared" si="38"/>
        <v xml:space="preserve"> </v>
      </c>
      <c r="T139" s="35" t="str">
        <f t="shared" si="39"/>
        <v xml:space="preserve"> </v>
      </c>
    </row>
    <row r="140" spans="1:21" ht="16" customHeight="1" x14ac:dyDescent="0.25">
      <c r="A140" s="34"/>
      <c r="F140" s="77" t="str">
        <f t="shared" si="30"/>
        <v xml:space="preserve"> </v>
      </c>
      <c r="G140" s="77" t="str">
        <f t="shared" si="30"/>
        <v xml:space="preserve"> </v>
      </c>
      <c r="H140" s="35" t="str">
        <f t="shared" si="31"/>
        <v xml:space="preserve"> </v>
      </c>
      <c r="I140" s="36"/>
      <c r="J140" s="77" t="str">
        <f t="shared" si="32"/>
        <v xml:space="preserve"> </v>
      </c>
      <c r="K140" s="35" t="str">
        <f t="shared" si="33"/>
        <v xml:space="preserve"> </v>
      </c>
      <c r="L140" s="36"/>
      <c r="M140" s="77" t="str">
        <f t="shared" si="34"/>
        <v xml:space="preserve"> </v>
      </c>
      <c r="N140" s="35" t="str">
        <f t="shared" si="35"/>
        <v xml:space="preserve"> </v>
      </c>
      <c r="O140" s="36"/>
      <c r="P140" s="77" t="str">
        <f t="shared" si="36"/>
        <v xml:space="preserve"> </v>
      </c>
      <c r="Q140" s="35" t="str">
        <f t="shared" si="37"/>
        <v xml:space="preserve"> </v>
      </c>
      <c r="R140" s="36"/>
      <c r="S140" s="77" t="str">
        <f t="shared" si="38"/>
        <v xml:space="preserve"> </v>
      </c>
      <c r="T140" s="35" t="str">
        <f t="shared" si="39"/>
        <v xml:space="preserve"> </v>
      </c>
    </row>
    <row r="141" spans="1:21" x14ac:dyDescent="0.25">
      <c r="F141" s="77" t="str">
        <f t="shared" si="30"/>
        <v xml:space="preserve"> </v>
      </c>
      <c r="G141" s="77" t="str">
        <f t="shared" si="30"/>
        <v xml:space="preserve"> </v>
      </c>
      <c r="H141" s="35" t="str">
        <f t="shared" si="31"/>
        <v xml:space="preserve"> </v>
      </c>
      <c r="I141" s="36"/>
      <c r="J141" s="77" t="str">
        <f t="shared" si="32"/>
        <v xml:space="preserve"> </v>
      </c>
      <c r="K141" s="35" t="str">
        <f t="shared" si="33"/>
        <v xml:space="preserve"> </v>
      </c>
      <c r="L141" s="36"/>
      <c r="M141" s="77" t="str">
        <f t="shared" si="34"/>
        <v xml:space="preserve"> </v>
      </c>
      <c r="N141" s="35" t="str">
        <f t="shared" si="35"/>
        <v xml:space="preserve"> </v>
      </c>
      <c r="O141" s="36"/>
      <c r="P141" s="77" t="str">
        <f t="shared" si="36"/>
        <v xml:space="preserve"> </v>
      </c>
      <c r="Q141" s="35" t="str">
        <f t="shared" si="37"/>
        <v xml:space="preserve"> </v>
      </c>
      <c r="R141" s="36"/>
      <c r="S141" s="77" t="str">
        <f t="shared" si="38"/>
        <v xml:space="preserve"> </v>
      </c>
      <c r="T141" s="35" t="str">
        <f t="shared" si="39"/>
        <v xml:space="preserve"> </v>
      </c>
    </row>
    <row r="142" spans="1:21" x14ac:dyDescent="0.25">
      <c r="F142" s="77" t="str">
        <f t="shared" si="30"/>
        <v xml:space="preserve"> </v>
      </c>
      <c r="G142" s="77" t="str">
        <f t="shared" si="30"/>
        <v xml:space="preserve"> </v>
      </c>
      <c r="H142" s="35" t="str">
        <f t="shared" si="31"/>
        <v xml:space="preserve"> </v>
      </c>
      <c r="I142" s="36"/>
      <c r="J142" s="77" t="str">
        <f t="shared" si="32"/>
        <v xml:space="preserve"> </v>
      </c>
      <c r="K142" s="35" t="str">
        <f t="shared" si="33"/>
        <v xml:space="preserve"> </v>
      </c>
      <c r="L142" s="36"/>
      <c r="M142" s="77" t="str">
        <f t="shared" si="34"/>
        <v xml:space="preserve"> </v>
      </c>
      <c r="N142" s="35" t="str">
        <f t="shared" si="35"/>
        <v xml:space="preserve"> </v>
      </c>
      <c r="O142" s="36"/>
      <c r="P142" s="77" t="str">
        <f t="shared" si="36"/>
        <v xml:space="preserve"> </v>
      </c>
      <c r="Q142" s="35" t="str">
        <f t="shared" si="37"/>
        <v xml:space="preserve"> </v>
      </c>
      <c r="R142" s="36"/>
      <c r="S142" s="77" t="str">
        <f t="shared" si="38"/>
        <v xml:space="preserve"> </v>
      </c>
      <c r="T142" s="35" t="str">
        <f t="shared" si="39"/>
        <v xml:space="preserve"> </v>
      </c>
    </row>
    <row r="143" spans="1:21" x14ac:dyDescent="0.25">
      <c r="F143" s="77" t="str">
        <f t="shared" si="30"/>
        <v xml:space="preserve"> </v>
      </c>
      <c r="G143" s="77" t="str">
        <f t="shared" si="30"/>
        <v xml:space="preserve"> </v>
      </c>
      <c r="H143" s="139" t="str">
        <f t="shared" si="30"/>
        <v xml:space="preserve"> </v>
      </c>
      <c r="I143" s="77" t="str">
        <f t="shared" si="30"/>
        <v xml:space="preserve"> </v>
      </c>
      <c r="J143" s="77" t="str">
        <f t="shared" si="30"/>
        <v xml:space="preserve"> </v>
      </c>
      <c r="K143" s="77" t="str">
        <f t="shared" si="30"/>
        <v xml:space="preserve"> </v>
      </c>
      <c r="L143" s="77" t="str">
        <f t="shared" si="30"/>
        <v xml:space="preserve"> </v>
      </c>
      <c r="M143" s="77" t="str">
        <f t="shared" si="30"/>
        <v xml:space="preserve"> </v>
      </c>
      <c r="N143" s="77" t="str">
        <f t="shared" si="30"/>
        <v xml:space="preserve"> </v>
      </c>
      <c r="O143" s="77" t="str">
        <f t="shared" si="30"/>
        <v xml:space="preserve"> </v>
      </c>
      <c r="P143" s="77" t="str">
        <f t="shared" si="30"/>
        <v xml:space="preserve"> </v>
      </c>
      <c r="Q143" s="77" t="str">
        <f t="shared" si="30"/>
        <v xml:space="preserve"> </v>
      </c>
      <c r="R143" s="77" t="str">
        <f t="shared" si="30"/>
        <v xml:space="preserve"> </v>
      </c>
      <c r="S143" s="77" t="str">
        <f t="shared" si="30"/>
        <v xml:space="preserve"> </v>
      </c>
      <c r="T143" s="77" t="str">
        <f t="shared" si="30"/>
        <v xml:space="preserve"> </v>
      </c>
    </row>
    <row r="145" spans="1:21" s="40" customFormat="1" x14ac:dyDescent="0.25">
      <c r="D145" s="128"/>
      <c r="E145" s="128"/>
      <c r="F145" s="38"/>
      <c r="H145" s="39"/>
      <c r="I145" s="41"/>
      <c r="L145" s="41"/>
      <c r="O145" s="41"/>
      <c r="R145" s="41"/>
      <c r="U145" s="41"/>
    </row>
    <row r="146" spans="1:21" x14ac:dyDescent="0.25">
      <c r="A146" s="19" t="s">
        <v>127</v>
      </c>
      <c r="B146" s="30"/>
      <c r="C146" s="30"/>
      <c r="D146" s="30"/>
      <c r="G146" s="30"/>
      <c r="H146" s="46"/>
      <c r="I146" s="36"/>
      <c r="J146" s="29"/>
    </row>
    <row r="147" spans="1:21" x14ac:dyDescent="0.25">
      <c r="B147" s="44" t="s">
        <v>169</v>
      </c>
      <c r="C147" s="44"/>
      <c r="D147" s="44">
        <v>1</v>
      </c>
      <c r="E147" s="120">
        <v>1</v>
      </c>
      <c r="F147" s="108" t="s">
        <v>396</v>
      </c>
      <c r="G147" s="77" t="str">
        <f t="shared" ref="G147:G169" si="40">IF($E147=1,$B147," ")</f>
        <v>收费点/VIP替代方案</v>
      </c>
      <c r="H147" s="35">
        <f t="shared" ref="H147:H169" si="41">IF($E147=1,$D147," ")</f>
        <v>1</v>
      </c>
      <c r="I147" s="36"/>
      <c r="J147" s="77" t="str">
        <f t="shared" ref="J147:J169" si="42">IF($E147=2,$B147," ")</f>
        <v xml:space="preserve"> </v>
      </c>
      <c r="K147" s="35" t="str">
        <f t="shared" ref="K147:K169" si="43">IF($E147=2,$D147," ")</f>
        <v xml:space="preserve"> </v>
      </c>
      <c r="L147" s="36"/>
      <c r="M147" s="77" t="str">
        <f t="shared" ref="M147:M169" si="44">IF($E147=3,$B147," ")</f>
        <v xml:space="preserve"> </v>
      </c>
      <c r="N147" s="35" t="str">
        <f t="shared" ref="N147:N169" si="45">IF($E147=3,$D147," ")</f>
        <v xml:space="preserve"> </v>
      </c>
      <c r="O147" s="36"/>
      <c r="P147" s="77" t="str">
        <f t="shared" ref="P147:P169" si="46">IF($E147=4,$B147," ")</f>
        <v xml:space="preserve"> </v>
      </c>
      <c r="Q147" s="35" t="str">
        <f t="shared" ref="Q147:Q169" si="47">IF($E147=4,$D147," ")</f>
        <v xml:space="preserve"> </v>
      </c>
      <c r="R147" s="36"/>
      <c r="S147" s="77" t="str">
        <f t="shared" ref="S147:S169" si="48">IF($E147=5,$B147," ")</f>
        <v xml:space="preserve"> </v>
      </c>
      <c r="T147" s="35" t="str">
        <f t="shared" ref="T147:T169" si="49">IF($E147=5,$D147," ")</f>
        <v xml:space="preserve"> </v>
      </c>
      <c r="U147" s="34"/>
    </row>
    <row r="148" spans="1:21" x14ac:dyDescent="0.25">
      <c r="B148" s="107" t="s">
        <v>403</v>
      </c>
      <c r="C148" s="107"/>
      <c r="D148" s="121">
        <v>2</v>
      </c>
      <c r="E148" s="120">
        <v>1</v>
      </c>
      <c r="F148" s="108" t="s">
        <v>406</v>
      </c>
      <c r="G148" s="77" t="str">
        <f>IF($E148=1,$B148," ")</f>
        <v>怪物 - 投放规划（碎片，整只）</v>
      </c>
      <c r="H148" s="35">
        <f>IF($E148=1,$D148," ")</f>
        <v>2</v>
      </c>
      <c r="I148" s="36"/>
      <c r="J148" s="77" t="str">
        <f>IF($E148=2,$B148," ")</f>
        <v xml:space="preserve"> </v>
      </c>
      <c r="K148" s="35" t="str">
        <f>IF($E148=2,$D148," ")</f>
        <v xml:space="preserve"> </v>
      </c>
      <c r="L148" s="36"/>
      <c r="M148" s="77" t="str">
        <f>IF($E148=3,$B148," ")</f>
        <v xml:space="preserve"> </v>
      </c>
      <c r="N148" s="35" t="str">
        <f>IF($E148=3,$D148," ")</f>
        <v xml:space="preserve"> </v>
      </c>
      <c r="O148" s="36"/>
      <c r="P148" s="77" t="str">
        <f>IF($E148=4,$B148," ")</f>
        <v xml:space="preserve"> </v>
      </c>
      <c r="Q148" s="35" t="str">
        <f>IF($E148=4,$D148," ")</f>
        <v xml:space="preserve"> </v>
      </c>
      <c r="R148" s="36"/>
      <c r="S148" s="77" t="str">
        <f>IF($E148=5,$B148," ")</f>
        <v xml:space="preserve"> </v>
      </c>
      <c r="T148" s="35" t="str">
        <f>IF($E148=5,$D148," ")</f>
        <v xml:space="preserve"> </v>
      </c>
      <c r="U148" s="34"/>
    </row>
    <row r="149" spans="1:21" x14ac:dyDescent="0.25">
      <c r="B149" s="107" t="s">
        <v>393</v>
      </c>
      <c r="C149" s="107"/>
      <c r="D149" s="121">
        <v>1</v>
      </c>
      <c r="E149" s="120">
        <v>1</v>
      </c>
      <c r="F149" s="108" t="s">
        <v>399</v>
      </c>
      <c r="G149" s="77" t="str">
        <f>IF($E149=1,$B149," ")</f>
        <v>法物攻走五行后相关回归</v>
      </c>
      <c r="H149" s="35">
        <f>IF($E149=1,$D149," ")</f>
        <v>1</v>
      </c>
      <c r="I149" s="36"/>
      <c r="J149" s="77" t="str">
        <f>IF($E149=2,$B149," ")</f>
        <v xml:space="preserve"> </v>
      </c>
      <c r="K149" s="35" t="str">
        <f>IF($E149=2,$D149," ")</f>
        <v xml:space="preserve"> </v>
      </c>
      <c r="L149" s="36"/>
      <c r="M149" s="77" t="str">
        <f>IF($E149=3,$B149," ")</f>
        <v xml:space="preserve"> </v>
      </c>
      <c r="N149" s="35" t="str">
        <f>IF($E149=3,$D149," ")</f>
        <v xml:space="preserve"> </v>
      </c>
      <c r="O149" s="36"/>
      <c r="P149" s="77" t="str">
        <f>IF($E149=4,$B149," ")</f>
        <v xml:space="preserve"> </v>
      </c>
      <c r="Q149" s="35" t="str">
        <f>IF($E149=4,$D149," ")</f>
        <v xml:space="preserve"> </v>
      </c>
      <c r="R149" s="36"/>
      <c r="S149" s="77" t="str">
        <f>IF($E149=5,$B149," ")</f>
        <v xml:space="preserve"> </v>
      </c>
      <c r="T149" s="35" t="str">
        <f>IF($E149=5,$D149," ")</f>
        <v xml:space="preserve"> </v>
      </c>
      <c r="U149" s="34"/>
    </row>
    <row r="150" spans="1:21" x14ac:dyDescent="0.25">
      <c r="B150" s="107" t="s">
        <v>451</v>
      </c>
      <c r="C150" s="107"/>
      <c r="D150" s="121">
        <v>2</v>
      </c>
      <c r="E150" s="120">
        <v>1</v>
      </c>
      <c r="F150" s="108"/>
      <c r="G150" s="77" t="str">
        <f>IF($E150=1,$B150," ")</f>
        <v>玩家前两天新手学习时间规划</v>
      </c>
      <c r="H150" s="35">
        <f>IF($E150=1,$D150," ")</f>
        <v>2</v>
      </c>
      <c r="I150" s="36"/>
      <c r="J150" s="77"/>
      <c r="K150" s="35"/>
      <c r="L150" s="36"/>
      <c r="M150" s="77"/>
      <c r="N150" s="35"/>
      <c r="O150" s="36"/>
      <c r="P150" s="77"/>
      <c r="Q150" s="35"/>
      <c r="R150" s="36"/>
      <c r="S150" s="77"/>
      <c r="T150" s="35"/>
      <c r="U150" s="34"/>
    </row>
    <row r="151" spans="1:21" x14ac:dyDescent="0.25">
      <c r="B151" s="107"/>
      <c r="C151" s="107"/>
      <c r="D151" s="121"/>
      <c r="F151" s="108"/>
      <c r="G151" s="77"/>
      <c r="H151" s="35"/>
      <c r="I151" s="36"/>
      <c r="J151" s="77"/>
      <c r="K151" s="35"/>
      <c r="L151" s="36"/>
      <c r="M151" s="77"/>
      <c r="N151" s="35"/>
      <c r="O151" s="36"/>
      <c r="P151" s="77"/>
      <c r="Q151" s="35"/>
      <c r="R151" s="36"/>
      <c r="S151" s="77"/>
      <c r="T151" s="35"/>
      <c r="U151" s="34"/>
    </row>
    <row r="152" spans="1:21" x14ac:dyDescent="0.25">
      <c r="B152" s="107" t="s">
        <v>449</v>
      </c>
      <c r="C152" s="107"/>
      <c r="D152" s="121">
        <v>1</v>
      </c>
      <c r="E152" s="120">
        <v>2</v>
      </c>
      <c r="G152" s="77" t="str">
        <f>IF($E152=1,$B152," ")</f>
        <v xml:space="preserve"> </v>
      </c>
      <c r="H152" s="35" t="str">
        <f>IF($E152=1,$D152," ")</f>
        <v xml:space="preserve"> </v>
      </c>
      <c r="I152" s="36"/>
      <c r="J152" s="77" t="str">
        <f>IF($E152=2,$B152," ")</f>
        <v>配置 - 怪物升级信息，经验</v>
      </c>
      <c r="K152" s="35">
        <f>IF($E152=2,$D152," ")</f>
        <v>1</v>
      </c>
      <c r="L152" s="36"/>
      <c r="M152" s="77" t="str">
        <f>IF($E152=3,$B152," ")</f>
        <v xml:space="preserve"> </v>
      </c>
      <c r="N152" s="35" t="str">
        <f>IF($E152=3,$D152," ")</f>
        <v xml:space="preserve"> </v>
      </c>
      <c r="O152" s="36"/>
      <c r="P152" s="77" t="str">
        <f>IF($E152=4,$B152," ")</f>
        <v xml:space="preserve"> </v>
      </c>
      <c r="Q152" s="35" t="str">
        <f>IF($E152=4,$D152," ")</f>
        <v xml:space="preserve"> </v>
      </c>
      <c r="R152" s="36"/>
      <c r="S152" s="77" t="str">
        <f>IF($E152=5,$B152," ")</f>
        <v xml:space="preserve"> </v>
      </c>
      <c r="T152" s="35" t="str">
        <f>IF($E152=5,$D152," ")</f>
        <v xml:space="preserve"> </v>
      </c>
    </row>
    <row r="153" spans="1:21" x14ac:dyDescent="0.25">
      <c r="B153" s="110" t="s">
        <v>450</v>
      </c>
      <c r="C153" s="110"/>
      <c r="D153" s="110">
        <v>1</v>
      </c>
      <c r="E153" s="120">
        <v>2</v>
      </c>
      <c r="G153" s="77" t="str">
        <f>IF($E153=1,$B153," ")</f>
        <v xml:space="preserve"> </v>
      </c>
      <c r="H153" s="35" t="str">
        <f>IF($E153=1,$D153," ")</f>
        <v xml:space="preserve"> </v>
      </c>
      <c r="I153" s="36"/>
      <c r="J153" s="77" t="str">
        <f>IF($E153=2,$B153," ")</f>
        <v>配置 - 角色升级信息，经验</v>
      </c>
      <c r="K153" s="35">
        <f>IF($E153=2,$D153," ")</f>
        <v>1</v>
      </c>
      <c r="L153" s="36"/>
      <c r="M153" s="77" t="str">
        <f>IF($E153=3,$B153," ")</f>
        <v xml:space="preserve"> </v>
      </c>
      <c r="N153" s="35" t="str">
        <f>IF($E153=3,$D153," ")</f>
        <v xml:space="preserve"> </v>
      </c>
      <c r="O153" s="36"/>
      <c r="P153" s="77" t="str">
        <f>IF($E153=4,$B153," ")</f>
        <v xml:space="preserve"> </v>
      </c>
      <c r="Q153" s="35" t="str">
        <f>IF($E153=4,$D153," ")</f>
        <v xml:space="preserve"> </v>
      </c>
      <c r="R153" s="36"/>
      <c r="S153" s="77" t="str">
        <f>IF($E153=5,$B153," ")</f>
        <v xml:space="preserve"> </v>
      </c>
      <c r="T153" s="35" t="str">
        <f>IF($E153=5,$D153," ")</f>
        <v xml:space="preserve"> </v>
      </c>
    </row>
    <row r="154" spans="1:21" x14ac:dyDescent="0.25">
      <c r="B154" s="107" t="s">
        <v>382</v>
      </c>
      <c r="C154" s="107"/>
      <c r="D154" s="121">
        <v>4</v>
      </c>
      <c r="E154" s="120">
        <v>2</v>
      </c>
      <c r="F154" s="108" t="s">
        <v>405</v>
      </c>
      <c r="G154" s="77" t="str">
        <f t="shared" si="40"/>
        <v xml:space="preserve"> </v>
      </c>
      <c r="H154" s="35" t="str">
        <f t="shared" si="41"/>
        <v xml:space="preserve"> </v>
      </c>
      <c r="I154" s="36"/>
      <c r="J154" s="77" t="str">
        <f t="shared" si="42"/>
        <v>道具内容配置</v>
      </c>
      <c r="K154" s="35">
        <f t="shared" si="43"/>
        <v>4</v>
      </c>
      <c r="L154" s="36"/>
      <c r="M154" s="77" t="str">
        <f t="shared" si="44"/>
        <v xml:space="preserve"> </v>
      </c>
      <c r="N154" s="35" t="str">
        <f t="shared" si="45"/>
        <v xml:space="preserve"> </v>
      </c>
      <c r="O154" s="36"/>
      <c r="P154" s="77" t="str">
        <f t="shared" si="46"/>
        <v xml:space="preserve"> </v>
      </c>
      <c r="Q154" s="35" t="str">
        <f t="shared" si="47"/>
        <v xml:space="preserve"> </v>
      </c>
      <c r="R154" s="36"/>
      <c r="S154" s="77" t="str">
        <f t="shared" si="48"/>
        <v xml:space="preserve"> </v>
      </c>
      <c r="T154" s="35" t="str">
        <f t="shared" si="49"/>
        <v xml:space="preserve"> </v>
      </c>
      <c r="U154" s="34"/>
    </row>
    <row r="155" spans="1:21" x14ac:dyDescent="0.25">
      <c r="B155" s="107"/>
      <c r="C155" s="107"/>
      <c r="D155" s="121"/>
      <c r="F155" s="108"/>
      <c r="G155" s="77"/>
      <c r="H155" s="35"/>
      <c r="I155" s="36"/>
      <c r="J155" s="77"/>
      <c r="K155" s="35"/>
      <c r="L155" s="36"/>
      <c r="M155" s="77"/>
      <c r="N155" s="35"/>
      <c r="O155" s="36"/>
      <c r="P155" s="77"/>
      <c r="Q155" s="35"/>
      <c r="R155" s="36"/>
      <c r="S155" s="77"/>
      <c r="T155" s="35"/>
      <c r="U155" s="34"/>
    </row>
    <row r="156" spans="1:21" x14ac:dyDescent="0.25">
      <c r="B156" s="110" t="s">
        <v>404</v>
      </c>
      <c r="C156" s="110"/>
      <c r="D156" s="110">
        <v>3</v>
      </c>
      <c r="E156" s="120">
        <v>3</v>
      </c>
      <c r="F156" s="108" t="s">
        <v>405</v>
      </c>
      <c r="G156" s="77" t="str">
        <f t="shared" si="40"/>
        <v xml:space="preserve"> </v>
      </c>
      <c r="H156" s="35" t="str">
        <f t="shared" si="41"/>
        <v xml:space="preserve"> </v>
      </c>
      <c r="I156" s="36"/>
      <c r="J156" s="77" t="str">
        <f t="shared" si="42"/>
        <v xml:space="preserve"> </v>
      </c>
      <c r="K156" s="35" t="str">
        <f t="shared" si="43"/>
        <v xml:space="preserve"> </v>
      </c>
      <c r="L156" s="36"/>
      <c r="M156" s="77" t="str">
        <f t="shared" si="44"/>
        <v>装备内容配置</v>
      </c>
      <c r="N156" s="35">
        <f t="shared" si="45"/>
        <v>3</v>
      </c>
      <c r="O156" s="36"/>
      <c r="P156" s="77" t="str">
        <f t="shared" si="46"/>
        <v xml:space="preserve"> </v>
      </c>
      <c r="Q156" s="35" t="str">
        <f t="shared" si="47"/>
        <v xml:space="preserve"> </v>
      </c>
      <c r="R156" s="36"/>
      <c r="S156" s="77" t="str">
        <f t="shared" si="48"/>
        <v xml:space="preserve"> </v>
      </c>
      <c r="T156" s="35" t="str">
        <f t="shared" si="49"/>
        <v xml:space="preserve"> </v>
      </c>
      <c r="U156" s="34"/>
    </row>
    <row r="157" spans="1:21" x14ac:dyDescent="0.25">
      <c r="B157" s="107" t="s">
        <v>408</v>
      </c>
      <c r="C157" s="107"/>
      <c r="D157" s="121">
        <v>3</v>
      </c>
      <c r="E157" s="120">
        <v>3</v>
      </c>
      <c r="G157" s="77" t="str">
        <f t="shared" si="40"/>
        <v xml:space="preserve"> </v>
      </c>
      <c r="H157" s="35" t="str">
        <f t="shared" si="41"/>
        <v xml:space="preserve"> </v>
      </c>
      <c r="I157" s="36"/>
      <c r="J157" s="77" t="str">
        <f t="shared" si="42"/>
        <v xml:space="preserve"> </v>
      </c>
      <c r="K157" s="35" t="str">
        <f t="shared" si="43"/>
        <v xml:space="preserve"> </v>
      </c>
      <c r="L157" s="36"/>
      <c r="M157" s="77" t="str">
        <f t="shared" si="44"/>
        <v>掉落配置 * 前两天</v>
      </c>
      <c r="N157" s="35">
        <f t="shared" si="45"/>
        <v>3</v>
      </c>
      <c r="O157" s="36"/>
      <c r="P157" s="77" t="str">
        <f t="shared" si="46"/>
        <v xml:space="preserve"> </v>
      </c>
      <c r="Q157" s="35" t="str">
        <f t="shared" si="47"/>
        <v xml:space="preserve"> </v>
      </c>
      <c r="R157" s="36"/>
      <c r="S157" s="77" t="str">
        <f t="shared" si="48"/>
        <v xml:space="preserve"> </v>
      </c>
      <c r="T157" s="35" t="str">
        <f t="shared" si="49"/>
        <v xml:space="preserve"> </v>
      </c>
      <c r="U157" s="34"/>
    </row>
    <row r="160" spans="1:21" x14ac:dyDescent="0.25">
      <c r="B160" s="107" t="s">
        <v>411</v>
      </c>
      <c r="C160" s="107"/>
      <c r="D160" s="121">
        <v>1</v>
      </c>
      <c r="E160" s="120">
        <v>4</v>
      </c>
      <c r="G160" s="77" t="str">
        <f t="shared" si="40"/>
        <v xml:space="preserve"> </v>
      </c>
      <c r="H160" s="35" t="str">
        <f t="shared" si="41"/>
        <v xml:space="preserve"> </v>
      </c>
      <c r="I160" s="36"/>
      <c r="J160" s="77" t="str">
        <f t="shared" si="42"/>
        <v xml:space="preserve"> </v>
      </c>
      <c r="K160" s="35" t="str">
        <f t="shared" si="43"/>
        <v xml:space="preserve"> </v>
      </c>
      <c r="L160" s="36"/>
      <c r="M160" s="77" t="str">
        <f t="shared" si="44"/>
        <v xml:space="preserve"> </v>
      </c>
      <c r="N160" s="35" t="str">
        <f t="shared" si="45"/>
        <v xml:space="preserve"> </v>
      </c>
      <c r="O160" s="36"/>
      <c r="P160" s="77" t="str">
        <f t="shared" si="46"/>
        <v>模拟器使用学习</v>
      </c>
      <c r="Q160" s="35">
        <f t="shared" si="47"/>
        <v>1</v>
      </c>
      <c r="R160" s="36"/>
      <c r="S160" s="77" t="str">
        <f t="shared" si="48"/>
        <v xml:space="preserve"> </v>
      </c>
      <c r="T160" s="35" t="str">
        <f t="shared" si="49"/>
        <v xml:space="preserve"> </v>
      </c>
    </row>
    <row r="161" spans="1:21" ht="34" x14ac:dyDescent="0.25">
      <c r="B161" s="107" t="s">
        <v>452</v>
      </c>
      <c r="C161" s="107"/>
      <c r="D161" s="121">
        <v>0.5</v>
      </c>
      <c r="E161" s="120">
        <v>4</v>
      </c>
      <c r="G161" s="77" t="str">
        <f>IF($E161=1,$B161," ")</f>
        <v xml:space="preserve"> </v>
      </c>
      <c r="H161" s="35" t="str">
        <f>IF($E161=1,$D161," ")</f>
        <v xml:space="preserve"> </v>
      </c>
      <c r="I161" s="36"/>
      <c r="J161" s="77" t="str">
        <f>IF($E161=2,$B161," ")</f>
        <v xml:space="preserve"> </v>
      </c>
      <c r="K161" s="35" t="str">
        <f>IF($E161=2,$D161," ")</f>
        <v xml:space="preserve"> </v>
      </c>
      <c r="L161" s="36"/>
      <c r="M161" s="77" t="str">
        <f>IF($E161=3,$B161," ")</f>
        <v xml:space="preserve"> </v>
      </c>
      <c r="N161" s="35" t="str">
        <f>IF($E161=3,$D161," ")</f>
        <v xml:space="preserve"> </v>
      </c>
      <c r="O161" s="36"/>
      <c r="P161" s="77" t="str">
        <f>IF($E161=4,$B161," ")</f>
        <v>扫荡配置（测试配置，不设等级需求）</v>
      </c>
      <c r="Q161" s="35">
        <f>IF($E161=4,$D161," ")</f>
        <v>0.5</v>
      </c>
      <c r="R161" s="36"/>
      <c r="S161" s="77" t="str">
        <f>IF($E161=5,$B161," ")</f>
        <v xml:space="preserve"> </v>
      </c>
      <c r="T161" s="35" t="str">
        <f>IF($E161=5,$D161," ")</f>
        <v xml:space="preserve"> </v>
      </c>
    </row>
    <row r="162" spans="1:21" x14ac:dyDescent="0.25">
      <c r="B162" s="110" t="s">
        <v>398</v>
      </c>
      <c r="C162" s="110"/>
      <c r="D162" s="110">
        <v>1</v>
      </c>
      <c r="E162" s="120">
        <v>4</v>
      </c>
      <c r="F162" s="108" t="s">
        <v>454</v>
      </c>
      <c r="G162" s="77" t="str">
        <f t="shared" si="40"/>
        <v xml:space="preserve"> </v>
      </c>
      <c r="H162" s="35" t="str">
        <f t="shared" si="41"/>
        <v xml:space="preserve"> </v>
      </c>
      <c r="I162" s="36"/>
      <c r="J162" s="77" t="str">
        <f t="shared" si="42"/>
        <v xml:space="preserve"> </v>
      </c>
      <c r="K162" s="35" t="str">
        <f t="shared" si="43"/>
        <v xml:space="preserve"> </v>
      </c>
      <c r="L162" s="36"/>
      <c r="M162" s="77" t="str">
        <f t="shared" si="44"/>
        <v xml:space="preserve"> </v>
      </c>
      <c r="N162" s="35" t="str">
        <f t="shared" si="45"/>
        <v xml:space="preserve"> </v>
      </c>
      <c r="O162" s="36"/>
      <c r="P162" s="77" t="str">
        <f t="shared" si="46"/>
        <v>成长相关 - 任务投放</v>
      </c>
      <c r="Q162" s="35">
        <f t="shared" si="47"/>
        <v>1</v>
      </c>
      <c r="R162" s="36"/>
      <c r="S162" s="77" t="str">
        <f t="shared" si="48"/>
        <v xml:space="preserve"> </v>
      </c>
      <c r="T162" s="35" t="str">
        <f t="shared" si="49"/>
        <v xml:space="preserve"> </v>
      </c>
    </row>
    <row r="163" spans="1:21" x14ac:dyDescent="0.25">
      <c r="B163" s="107" t="s">
        <v>400</v>
      </c>
      <c r="C163" s="107"/>
      <c r="D163" s="121">
        <v>2</v>
      </c>
      <c r="E163" s="120">
        <v>4</v>
      </c>
      <c r="G163" s="77" t="str">
        <f t="shared" si="40"/>
        <v xml:space="preserve"> </v>
      </c>
      <c r="H163" s="35" t="str">
        <f t="shared" si="41"/>
        <v xml:space="preserve"> </v>
      </c>
      <c r="I163" s="36"/>
      <c r="J163" s="77" t="str">
        <f t="shared" si="42"/>
        <v xml:space="preserve"> </v>
      </c>
      <c r="K163" s="35" t="str">
        <f t="shared" si="43"/>
        <v xml:space="preserve"> </v>
      </c>
      <c r="L163" s="36"/>
      <c r="M163" s="77" t="str">
        <f t="shared" si="44"/>
        <v xml:space="preserve"> </v>
      </c>
      <c r="N163" s="35" t="str">
        <f t="shared" si="45"/>
        <v xml:space="preserve"> </v>
      </c>
      <c r="O163" s="36"/>
      <c r="P163" s="77" t="str">
        <f t="shared" si="46"/>
        <v>玩家各个等级实力分配</v>
      </c>
      <c r="Q163" s="35">
        <f t="shared" si="47"/>
        <v>2</v>
      </c>
      <c r="R163" s="36"/>
      <c r="S163" s="77" t="str">
        <f t="shared" si="48"/>
        <v xml:space="preserve"> </v>
      </c>
      <c r="T163" s="35" t="str">
        <f t="shared" si="49"/>
        <v xml:space="preserve"> </v>
      </c>
      <c r="U163" s="34"/>
    </row>
    <row r="164" spans="1:21" x14ac:dyDescent="0.25">
      <c r="B164" s="107"/>
      <c r="C164" s="107"/>
      <c r="D164" s="121"/>
      <c r="G164" s="77"/>
      <c r="H164" s="35"/>
      <c r="I164" s="36"/>
      <c r="J164" s="77"/>
      <c r="K164" s="35"/>
      <c r="L164" s="36"/>
      <c r="M164" s="77"/>
      <c r="N164" s="35"/>
      <c r="O164" s="36"/>
      <c r="P164" s="77"/>
      <c r="Q164" s="35"/>
      <c r="R164" s="36"/>
      <c r="S164" s="77"/>
      <c r="T164" s="35"/>
      <c r="U164" s="34"/>
    </row>
    <row r="165" spans="1:21" x14ac:dyDescent="0.25">
      <c r="B165" s="107" t="s">
        <v>384</v>
      </c>
      <c r="C165" s="107"/>
      <c r="D165" s="121"/>
      <c r="G165" s="77" t="str">
        <f t="shared" si="40"/>
        <v xml:space="preserve"> </v>
      </c>
      <c r="H165" s="35" t="str">
        <f t="shared" si="41"/>
        <v xml:space="preserve"> </v>
      </c>
      <c r="I165" s="36"/>
      <c r="J165" s="77" t="str">
        <f t="shared" si="42"/>
        <v xml:space="preserve"> </v>
      </c>
      <c r="K165" s="35" t="str">
        <f t="shared" si="43"/>
        <v xml:space="preserve"> </v>
      </c>
      <c r="L165" s="36"/>
      <c r="M165" s="77" t="str">
        <f t="shared" si="44"/>
        <v xml:space="preserve"> </v>
      </c>
      <c r="N165" s="35" t="str">
        <f t="shared" si="45"/>
        <v xml:space="preserve"> </v>
      </c>
      <c r="O165" s="36"/>
      <c r="P165" s="77" t="str">
        <f t="shared" si="46"/>
        <v xml:space="preserve"> </v>
      </c>
      <c r="Q165" s="35" t="str">
        <f t="shared" si="47"/>
        <v xml:space="preserve"> </v>
      </c>
      <c r="R165" s="36"/>
      <c r="S165" s="77" t="str">
        <f t="shared" si="48"/>
        <v xml:space="preserve"> </v>
      </c>
      <c r="T165" s="35" t="str">
        <f t="shared" si="49"/>
        <v xml:space="preserve"> </v>
      </c>
      <c r="U165" s="34"/>
    </row>
    <row r="166" spans="1:21" x14ac:dyDescent="0.25">
      <c r="B166" s="45" t="s">
        <v>168</v>
      </c>
      <c r="C166" s="45"/>
      <c r="D166" s="133">
        <v>2</v>
      </c>
      <c r="E166" s="120">
        <v>5</v>
      </c>
      <c r="G166" s="77" t="str">
        <f t="shared" si="40"/>
        <v xml:space="preserve"> </v>
      </c>
      <c r="H166" s="35" t="str">
        <f t="shared" si="41"/>
        <v xml:space="preserve"> </v>
      </c>
      <c r="I166" s="36"/>
      <c r="J166" s="77" t="str">
        <f t="shared" si="42"/>
        <v xml:space="preserve"> </v>
      </c>
      <c r="K166" s="35" t="str">
        <f t="shared" si="43"/>
        <v xml:space="preserve"> </v>
      </c>
      <c r="L166" s="36"/>
      <c r="M166" s="77" t="str">
        <f t="shared" si="44"/>
        <v xml:space="preserve"> </v>
      </c>
      <c r="N166" s="35" t="str">
        <f t="shared" si="45"/>
        <v xml:space="preserve"> </v>
      </c>
      <c r="O166" s="36"/>
      <c r="P166" s="77" t="str">
        <f t="shared" si="46"/>
        <v xml:space="preserve"> </v>
      </c>
      <c r="Q166" s="35" t="str">
        <f t="shared" si="47"/>
        <v xml:space="preserve"> </v>
      </c>
      <c r="R166" s="36"/>
      <c r="S166" s="77" t="str">
        <f t="shared" si="48"/>
        <v>各个玩法投放回收集成</v>
      </c>
      <c r="T166" s="35">
        <f t="shared" si="49"/>
        <v>2</v>
      </c>
      <c r="U166" s="34"/>
    </row>
    <row r="167" spans="1:21" x14ac:dyDescent="0.25">
      <c r="B167" s="63" t="s">
        <v>227</v>
      </c>
      <c r="C167" s="63"/>
      <c r="D167" s="134">
        <v>2</v>
      </c>
      <c r="E167" s="120">
        <v>5</v>
      </c>
      <c r="G167" s="77" t="str">
        <f t="shared" si="40"/>
        <v xml:space="preserve"> </v>
      </c>
      <c r="H167" s="35" t="str">
        <f t="shared" si="41"/>
        <v xml:space="preserve"> </v>
      </c>
      <c r="I167" s="36"/>
      <c r="J167" s="77" t="str">
        <f t="shared" si="42"/>
        <v xml:space="preserve"> </v>
      </c>
      <c r="K167" s="35" t="str">
        <f t="shared" si="43"/>
        <v xml:space="preserve"> </v>
      </c>
      <c r="L167" s="36"/>
      <c r="M167" s="77" t="str">
        <f t="shared" si="44"/>
        <v xml:space="preserve"> </v>
      </c>
      <c r="N167" s="35" t="str">
        <f t="shared" si="45"/>
        <v xml:space="preserve"> </v>
      </c>
      <c r="O167" s="36"/>
      <c r="P167" s="77" t="str">
        <f t="shared" si="46"/>
        <v xml:space="preserve"> </v>
      </c>
      <c r="Q167" s="35" t="str">
        <f t="shared" si="47"/>
        <v xml:space="preserve"> </v>
      </c>
      <c r="R167" s="36"/>
      <c r="S167" s="77" t="str">
        <f t="shared" si="48"/>
        <v>回归游戏前期玩家等级成长</v>
      </c>
      <c r="T167" s="35">
        <f t="shared" si="49"/>
        <v>2</v>
      </c>
      <c r="U167" s="34"/>
    </row>
    <row r="168" spans="1:21" x14ac:dyDescent="0.25">
      <c r="G168" s="77" t="str">
        <f t="shared" si="40"/>
        <v xml:space="preserve"> </v>
      </c>
      <c r="H168" s="35" t="str">
        <f t="shared" si="41"/>
        <v xml:space="preserve"> </v>
      </c>
      <c r="I168" s="36"/>
      <c r="J168" s="77" t="str">
        <f t="shared" si="42"/>
        <v xml:space="preserve"> </v>
      </c>
      <c r="K168" s="35" t="str">
        <f t="shared" si="43"/>
        <v xml:space="preserve"> </v>
      </c>
      <c r="L168" s="36"/>
      <c r="M168" s="77" t="str">
        <f t="shared" si="44"/>
        <v xml:space="preserve"> </v>
      </c>
      <c r="N168" s="35" t="str">
        <f t="shared" si="45"/>
        <v xml:space="preserve"> </v>
      </c>
      <c r="O168" s="36"/>
      <c r="P168" s="77" t="str">
        <f t="shared" si="46"/>
        <v xml:space="preserve"> </v>
      </c>
      <c r="Q168" s="35" t="str">
        <f t="shared" si="47"/>
        <v xml:space="preserve"> </v>
      </c>
      <c r="R168" s="36"/>
      <c r="S168" s="77" t="str">
        <f t="shared" si="48"/>
        <v xml:space="preserve"> </v>
      </c>
      <c r="T168" s="35" t="str">
        <f t="shared" si="49"/>
        <v xml:space="preserve"> </v>
      </c>
    </row>
    <row r="169" spans="1:21" x14ac:dyDescent="0.25">
      <c r="G169" s="77" t="str">
        <f t="shared" si="40"/>
        <v xml:space="preserve"> </v>
      </c>
      <c r="H169" s="35" t="str">
        <f t="shared" si="41"/>
        <v xml:space="preserve"> </v>
      </c>
      <c r="I169" s="36"/>
      <c r="J169" s="77" t="str">
        <f t="shared" si="42"/>
        <v xml:space="preserve"> </v>
      </c>
      <c r="K169" s="35" t="str">
        <f t="shared" si="43"/>
        <v xml:space="preserve"> </v>
      </c>
      <c r="L169" s="36"/>
      <c r="M169" s="77" t="str">
        <f t="shared" si="44"/>
        <v xml:space="preserve"> </v>
      </c>
      <c r="N169" s="35" t="str">
        <f t="shared" si="45"/>
        <v xml:space="preserve"> </v>
      </c>
      <c r="O169" s="36"/>
      <c r="P169" s="77" t="str">
        <f t="shared" si="46"/>
        <v xml:space="preserve"> </v>
      </c>
      <c r="Q169" s="35" t="str">
        <f t="shared" si="47"/>
        <v xml:space="preserve"> </v>
      </c>
      <c r="R169" s="36"/>
      <c r="S169" s="77" t="str">
        <f t="shared" si="48"/>
        <v xml:space="preserve"> </v>
      </c>
      <c r="T169" s="35" t="str">
        <f t="shared" si="49"/>
        <v xml:space="preserve"> </v>
      </c>
    </row>
    <row r="170" spans="1:21" s="19" customFormat="1" x14ac:dyDescent="0.25">
      <c r="B170" s="24" t="s">
        <v>128</v>
      </c>
      <c r="C170" s="24"/>
      <c r="D170" s="119">
        <f>SUM(D148:D169)</f>
        <v>25.5</v>
      </c>
      <c r="E170" s="119"/>
      <c r="F170" s="143"/>
      <c r="H170" s="119">
        <f>SUM(H148:H169)</f>
        <v>5</v>
      </c>
      <c r="I170" s="20"/>
      <c r="K170" s="119">
        <f>SUM(K148:K169)</f>
        <v>6</v>
      </c>
      <c r="L170" s="20"/>
      <c r="N170" s="119">
        <f>SUM(N148:N169)</f>
        <v>6</v>
      </c>
      <c r="O170" s="20"/>
      <c r="Q170" s="119">
        <f>SUM(Q148:Q169)</f>
        <v>4.5</v>
      </c>
      <c r="R170" s="20"/>
      <c r="T170" s="119">
        <f>SUM(T148:T169)</f>
        <v>4</v>
      </c>
      <c r="U170" s="20"/>
    </row>
    <row r="173" spans="1:21" customFormat="1" ht="18" x14ac:dyDescent="0.25">
      <c r="D173" s="135"/>
      <c r="E173" s="135"/>
      <c r="F173" s="145"/>
      <c r="G173" s="1" t="s">
        <v>183</v>
      </c>
      <c r="H173" s="140"/>
      <c r="I173" s="1"/>
      <c r="J173" s="1" t="s">
        <v>182</v>
      </c>
      <c r="K173" s="1"/>
      <c r="L173" s="1"/>
      <c r="M173" s="1" t="s">
        <v>181</v>
      </c>
      <c r="N173" s="1"/>
      <c r="O173" s="1"/>
      <c r="P173" s="1" t="s">
        <v>180</v>
      </c>
      <c r="Q173" s="1"/>
      <c r="R173" s="1"/>
      <c r="S173" s="1" t="s">
        <v>179</v>
      </c>
    </row>
    <row r="174" spans="1:21" s="51" customFormat="1" x14ac:dyDescent="0.25">
      <c r="A174" s="19"/>
      <c r="B174" s="19" t="s">
        <v>175</v>
      </c>
      <c r="C174" s="19"/>
      <c r="D174" s="119"/>
      <c r="E174" s="136"/>
      <c r="F174" s="52"/>
      <c r="G174" s="19" t="s">
        <v>178</v>
      </c>
      <c r="H174" s="24"/>
      <c r="I174" s="20"/>
      <c r="J174" s="19" t="s">
        <v>178</v>
      </c>
      <c r="K174" s="19"/>
      <c r="L174" s="20"/>
      <c r="M174" s="19" t="s">
        <v>178</v>
      </c>
      <c r="N174" s="19"/>
      <c r="O174" s="20"/>
      <c r="P174" s="19" t="s">
        <v>178</v>
      </c>
      <c r="Q174" s="19"/>
      <c r="R174" s="20"/>
      <c r="S174" s="19" t="s">
        <v>178</v>
      </c>
      <c r="U174" s="53"/>
    </row>
    <row r="175" spans="1:21" s="51" customFormat="1" x14ac:dyDescent="0.25">
      <c r="A175" s="19"/>
      <c r="D175" s="136"/>
      <c r="E175" s="136"/>
      <c r="F175" s="52"/>
      <c r="H175" s="54"/>
      <c r="I175" s="53"/>
      <c r="L175" s="53"/>
      <c r="O175" s="53"/>
      <c r="R175" s="53"/>
      <c r="U175" s="53"/>
    </row>
    <row r="176" spans="1:21" s="51" customFormat="1" x14ac:dyDescent="0.25">
      <c r="A176" s="19"/>
      <c r="D176" s="136"/>
      <c r="E176" s="136"/>
      <c r="F176" s="52"/>
      <c r="G176" s="107" t="s">
        <v>465</v>
      </c>
      <c r="H176" s="54"/>
      <c r="L176" s="53"/>
      <c r="O176" s="53"/>
      <c r="R176" s="53"/>
      <c r="U176" s="53"/>
    </row>
    <row r="177" spans="1:21" s="51" customFormat="1" x14ac:dyDescent="0.25">
      <c r="A177" s="19"/>
      <c r="D177" s="136"/>
      <c r="E177" s="136"/>
      <c r="F177" s="52"/>
      <c r="H177" s="54"/>
      <c r="I177" s="53"/>
      <c r="J177" s="107" t="s">
        <v>461</v>
      </c>
      <c r="L177" s="53"/>
      <c r="O177" s="53"/>
      <c r="R177" s="53"/>
      <c r="U177" s="53"/>
    </row>
    <row r="178" spans="1:21" s="51" customFormat="1" x14ac:dyDescent="0.25">
      <c r="A178" s="19"/>
      <c r="D178" s="136"/>
      <c r="E178" s="136"/>
      <c r="F178" s="52"/>
      <c r="H178" s="54"/>
      <c r="J178" s="107" t="s">
        <v>466</v>
      </c>
      <c r="L178" s="53"/>
      <c r="M178" s="107" t="s">
        <v>467</v>
      </c>
      <c r="O178" s="53"/>
      <c r="P178" s="107" t="s">
        <v>468</v>
      </c>
      <c r="R178" s="53"/>
      <c r="S178" s="107" t="s">
        <v>469</v>
      </c>
      <c r="U178" s="53"/>
    </row>
    <row r="179" spans="1:21" s="51" customFormat="1" x14ac:dyDescent="0.25">
      <c r="A179" s="19"/>
      <c r="D179" s="136"/>
      <c r="E179" s="136"/>
      <c r="F179" s="52"/>
      <c r="H179" s="54"/>
      <c r="I179" s="53"/>
      <c r="L179" s="53"/>
      <c r="O179" s="53"/>
      <c r="R179" s="53"/>
      <c r="U179" s="53"/>
    </row>
    <row r="180" spans="1:21" s="51" customFormat="1" x14ac:dyDescent="0.25">
      <c r="A180" s="19"/>
      <c r="D180" s="136"/>
      <c r="E180" s="136"/>
      <c r="F180" s="52"/>
      <c r="H180" s="54"/>
      <c r="I180" s="53"/>
      <c r="L180" s="53"/>
      <c r="O180" s="53"/>
      <c r="R180" s="53"/>
      <c r="U180" s="53"/>
    </row>
    <row r="181" spans="1:21" s="51" customFormat="1" x14ac:dyDescent="0.25">
      <c r="A181" s="19"/>
      <c r="D181" s="136"/>
      <c r="E181" s="136"/>
      <c r="F181" s="52"/>
      <c r="G181" s="107" t="s">
        <v>457</v>
      </c>
      <c r="H181" s="54"/>
      <c r="I181" s="53"/>
      <c r="J181" s="107" t="s">
        <v>457</v>
      </c>
      <c r="L181" s="53"/>
      <c r="M181" s="107" t="s">
        <v>457</v>
      </c>
      <c r="O181" s="53"/>
      <c r="P181" s="107" t="s">
        <v>457</v>
      </c>
      <c r="R181" s="53"/>
      <c r="S181" s="107" t="s">
        <v>457</v>
      </c>
      <c r="U181" s="53"/>
    </row>
    <row r="182" spans="1:21" s="51" customFormat="1" x14ac:dyDescent="0.25">
      <c r="A182" s="19"/>
      <c r="D182" s="136"/>
      <c r="E182" s="136"/>
      <c r="F182" s="52"/>
      <c r="H182" s="54"/>
      <c r="I182" s="53"/>
      <c r="L182" s="53"/>
      <c r="O182" s="53"/>
      <c r="R182" s="53"/>
      <c r="U182" s="53"/>
    </row>
    <row r="183" spans="1:21" s="51" customFormat="1" x14ac:dyDescent="0.25">
      <c r="A183" s="19"/>
      <c r="D183" s="136"/>
      <c r="E183" s="136"/>
      <c r="F183" s="52"/>
      <c r="H183" s="54"/>
      <c r="I183" s="53"/>
      <c r="L183" s="53"/>
      <c r="O183" s="53"/>
      <c r="R183" s="53"/>
      <c r="U183" s="53"/>
    </row>
    <row r="184" spans="1:21" s="51" customFormat="1" x14ac:dyDescent="0.25">
      <c r="A184" s="19"/>
      <c r="D184" s="136"/>
      <c r="E184" s="136"/>
      <c r="F184" s="52"/>
      <c r="G184" s="107" t="s">
        <v>458</v>
      </c>
      <c r="H184" s="54"/>
      <c r="I184" s="53"/>
      <c r="L184" s="53"/>
      <c r="M184" s="107" t="s">
        <v>462</v>
      </c>
      <c r="O184" s="53"/>
      <c r="R184" s="53"/>
      <c r="U184" s="53"/>
    </row>
    <row r="185" spans="1:21" s="51" customFormat="1" x14ac:dyDescent="0.25">
      <c r="A185" s="19"/>
      <c r="D185" s="136"/>
      <c r="E185" s="136"/>
      <c r="F185" s="52"/>
      <c r="H185" s="54"/>
      <c r="I185" s="53"/>
      <c r="L185" s="53"/>
      <c r="O185" s="53"/>
      <c r="R185" s="53"/>
      <c r="U185" s="53"/>
    </row>
    <row r="186" spans="1:21" s="51" customFormat="1" x14ac:dyDescent="0.25">
      <c r="A186" s="19"/>
      <c r="D186" s="136"/>
      <c r="E186" s="136"/>
      <c r="F186" s="52"/>
      <c r="H186" s="54"/>
      <c r="I186" s="53"/>
      <c r="L186" s="53"/>
      <c r="O186" s="53"/>
      <c r="R186" s="53"/>
      <c r="U186" s="53"/>
    </row>
    <row r="187" spans="1:21" s="51" customFormat="1" x14ac:dyDescent="0.25">
      <c r="A187" s="19"/>
      <c r="D187" s="136"/>
      <c r="E187" s="136"/>
      <c r="F187" s="52"/>
      <c r="H187" s="54"/>
      <c r="I187" s="53"/>
      <c r="L187" s="53"/>
      <c r="O187" s="53"/>
      <c r="R187" s="53"/>
      <c r="U187" s="53"/>
    </row>
    <row r="188" spans="1:21" s="51" customFormat="1" x14ac:dyDescent="0.25">
      <c r="A188" s="19"/>
      <c r="D188" s="136"/>
      <c r="E188" s="136"/>
      <c r="F188" s="52"/>
      <c r="G188" s="19" t="s">
        <v>174</v>
      </c>
      <c r="H188" s="24"/>
      <c r="I188" s="20"/>
      <c r="J188" s="19" t="s">
        <v>174</v>
      </c>
      <c r="K188" s="19"/>
      <c r="L188" s="20"/>
      <c r="M188" s="19" t="s">
        <v>174</v>
      </c>
      <c r="N188" s="19"/>
      <c r="O188" s="20"/>
      <c r="P188" s="19" t="s">
        <v>174</v>
      </c>
      <c r="Q188" s="19"/>
      <c r="R188" s="20"/>
      <c r="S188" s="19" t="s">
        <v>174</v>
      </c>
      <c r="U188" s="53"/>
    </row>
    <row r="189" spans="1:21" s="51" customFormat="1" x14ac:dyDescent="0.25">
      <c r="A189" s="19"/>
      <c r="D189" s="136"/>
      <c r="E189" s="136"/>
      <c r="F189" s="52"/>
      <c r="H189" s="54"/>
      <c r="I189" s="53"/>
      <c r="L189" s="53"/>
      <c r="O189" s="53"/>
      <c r="R189" s="53"/>
      <c r="U189" s="53"/>
    </row>
    <row r="190" spans="1:21" s="51" customFormat="1" ht="18" x14ac:dyDescent="0.25">
      <c r="A190" s="19"/>
      <c r="D190" s="136"/>
      <c r="E190" s="136"/>
      <c r="F190" s="52"/>
      <c r="G190" s="107" t="s">
        <v>459</v>
      </c>
      <c r="H190" s="54"/>
      <c r="I190" s="53"/>
      <c r="L190" s="53"/>
      <c r="O190" s="53"/>
      <c r="P190" s="2"/>
      <c r="R190" s="53"/>
      <c r="U190" s="53"/>
    </row>
    <row r="191" spans="1:21" s="51" customFormat="1" x14ac:dyDescent="0.25">
      <c r="A191" s="19"/>
      <c r="D191" s="136"/>
      <c r="E191" s="136"/>
      <c r="F191" s="52"/>
      <c r="G191" s="107" t="s">
        <v>401</v>
      </c>
      <c r="H191" s="54"/>
      <c r="I191" s="53"/>
      <c r="L191" s="53"/>
      <c r="M191" s="50"/>
      <c r="O191" s="53"/>
      <c r="R191" s="53"/>
      <c r="S191" s="107" t="s">
        <v>463</v>
      </c>
      <c r="U191" s="53"/>
    </row>
    <row r="192" spans="1:21" s="51" customFormat="1" x14ac:dyDescent="0.25">
      <c r="A192" s="19"/>
      <c r="D192" s="136"/>
      <c r="E192" s="136"/>
      <c r="F192" s="52"/>
      <c r="G192" s="107" t="s">
        <v>464</v>
      </c>
      <c r="H192" s="54"/>
      <c r="I192" s="53"/>
      <c r="L192" s="53"/>
      <c r="O192" s="53"/>
      <c r="R192" s="53"/>
      <c r="U192" s="53"/>
    </row>
    <row r="193" spans="1:21" s="51" customFormat="1" x14ac:dyDescent="0.25">
      <c r="A193" s="19"/>
      <c r="D193" s="136"/>
      <c r="E193" s="136"/>
      <c r="F193" s="52"/>
      <c r="G193" s="107" t="s">
        <v>470</v>
      </c>
      <c r="H193" s="54"/>
      <c r="I193" s="53"/>
      <c r="L193" s="53"/>
      <c r="O193" s="53"/>
      <c r="R193" s="53"/>
      <c r="U193" s="53"/>
    </row>
    <row r="194" spans="1:21" s="51" customFormat="1" x14ac:dyDescent="0.25">
      <c r="A194" s="19"/>
      <c r="D194" s="136"/>
      <c r="E194" s="136"/>
      <c r="F194" s="52"/>
      <c r="H194" s="54"/>
      <c r="I194" s="53"/>
      <c r="L194" s="53"/>
      <c r="O194" s="53"/>
      <c r="R194" s="53"/>
      <c r="U194" s="53"/>
    </row>
    <row r="195" spans="1:21" s="51" customFormat="1" x14ac:dyDescent="0.25">
      <c r="A195" s="19"/>
      <c r="D195" s="136"/>
      <c r="E195" s="136"/>
      <c r="F195" s="52"/>
      <c r="H195" s="54"/>
      <c r="I195" s="53"/>
      <c r="L195" s="53"/>
      <c r="O195" s="53"/>
      <c r="R195" s="53"/>
      <c r="U195" s="53"/>
    </row>
    <row r="196" spans="1:21" s="51" customFormat="1" x14ac:dyDescent="0.25">
      <c r="A196" s="19"/>
      <c r="D196" s="136"/>
      <c r="E196" s="136"/>
      <c r="F196" s="52"/>
      <c r="H196" s="54"/>
      <c r="I196" s="53"/>
      <c r="L196" s="53"/>
      <c r="O196" s="53"/>
      <c r="R196" s="53"/>
      <c r="U196" s="53"/>
    </row>
    <row r="197" spans="1:21" customFormat="1" ht="18" x14ac:dyDescent="0.25">
      <c r="D197" s="135"/>
      <c r="E197" s="135"/>
      <c r="F197" s="145"/>
      <c r="G197" s="19" t="s">
        <v>177</v>
      </c>
      <c r="H197" s="140"/>
      <c r="I197" s="1"/>
      <c r="J197" s="19" t="s">
        <v>177</v>
      </c>
      <c r="K197" s="1"/>
      <c r="L197" s="1"/>
      <c r="M197" s="19" t="s">
        <v>177</v>
      </c>
      <c r="N197" s="1"/>
      <c r="O197" s="1"/>
      <c r="P197" s="1" t="s">
        <v>177</v>
      </c>
      <c r="Q197" s="1"/>
      <c r="R197" s="1"/>
      <c r="S197" s="1" t="s">
        <v>177</v>
      </c>
    </row>
    <row r="198" spans="1:21" customFormat="1" ht="18" x14ac:dyDescent="0.25">
      <c r="D198" s="135"/>
      <c r="E198" s="135"/>
      <c r="F198" s="145"/>
      <c r="G198" s="51"/>
      <c r="H198" s="113"/>
      <c r="J198" s="51"/>
      <c r="M198" s="51"/>
    </row>
    <row r="199" spans="1:21" customFormat="1" ht="18" x14ac:dyDescent="0.25">
      <c r="D199" s="135"/>
      <c r="E199" s="135"/>
      <c r="F199" s="145"/>
      <c r="G199" s="107" t="s">
        <v>458</v>
      </c>
      <c r="H199" s="113"/>
      <c r="J199" s="107" t="s">
        <v>460</v>
      </c>
      <c r="P199" t="s">
        <v>461</v>
      </c>
    </row>
    <row r="200" spans="1:21" customFormat="1" ht="18" x14ac:dyDescent="0.25">
      <c r="D200" s="135"/>
      <c r="E200" s="135"/>
      <c r="F200" s="145"/>
      <c r="H200" s="113"/>
      <c r="J200" s="51"/>
      <c r="M200" s="51"/>
    </row>
    <row r="201" spans="1:21" customFormat="1" ht="18" x14ac:dyDescent="0.25">
      <c r="D201" s="135"/>
      <c r="E201" s="135"/>
      <c r="F201" s="145"/>
      <c r="H201" s="113"/>
      <c r="M201" s="51"/>
    </row>
    <row r="202" spans="1:21" customFormat="1" ht="18" x14ac:dyDescent="0.25">
      <c r="D202" s="135"/>
      <c r="E202" s="135"/>
      <c r="F202" s="145"/>
      <c r="G202" s="19" t="s">
        <v>176</v>
      </c>
      <c r="H202" s="140"/>
      <c r="I202" s="1"/>
      <c r="J202" s="19" t="s">
        <v>176</v>
      </c>
      <c r="K202" s="1"/>
      <c r="L202" s="1"/>
      <c r="M202" s="19" t="s">
        <v>176</v>
      </c>
      <c r="N202" s="1"/>
      <c r="O202" s="1"/>
      <c r="P202" s="1" t="s">
        <v>176</v>
      </c>
      <c r="Q202" s="1"/>
      <c r="R202" s="1"/>
      <c r="S202" s="1" t="s">
        <v>176</v>
      </c>
    </row>
    <row r="203" spans="1:21" customFormat="1" ht="18" x14ac:dyDescent="0.25">
      <c r="D203" s="135"/>
      <c r="E203" s="135"/>
      <c r="F203" s="145"/>
      <c r="H203" s="113"/>
    </row>
    <row r="204" spans="1:21" customFormat="1" ht="18" x14ac:dyDescent="0.25">
      <c r="D204" s="135"/>
      <c r="E204" s="135"/>
      <c r="F204" s="145"/>
      <c r="G204" s="51"/>
      <c r="H204" s="113"/>
      <c r="J204" s="51"/>
      <c r="M204" s="51"/>
    </row>
    <row r="205" spans="1:21" customFormat="1" ht="18" x14ac:dyDescent="0.25">
      <c r="D205" s="135"/>
      <c r="E205" s="135"/>
      <c r="F205" s="145"/>
      <c r="G205" s="51"/>
      <c r="H205" s="113"/>
      <c r="J205" s="51"/>
    </row>
    <row r="206" spans="1:21" customFormat="1" ht="18" x14ac:dyDescent="0.25">
      <c r="D206" s="135"/>
      <c r="E206" s="135"/>
      <c r="F206" s="145"/>
      <c r="H206" s="113"/>
      <c r="J206" s="51"/>
    </row>
  </sheetData>
  <phoneticPr fontId="15" type="noConversion"/>
  <conditionalFormatting sqref="J28 M28 B28:D31 B35:D36 J99:J103 M99:M103 G99:G104 P99:P103 S99:S103 B121:D121 S134 S136:S142 S110:S130 P134 P136:P142 P110:P130 M134 M136:M142 M110:M130 J134 J136:J142 J110:J130 F134:G134 F136:G142 F110:G130 B67:D68 S57:S60 S62:S65 P57:P60 P62:P65 G57:G60 G62:G65 M57:M60 J57:J60 J147:J157 M147:M157 P147:P157 S147:S157 G147:G157 G160:G169 J160:J169 M160:M169 P160:P169 S160:S169 P5:P24 G5:G24 M5:M24 J5:J24 S5:S24 B124:D125 C122:D123 B87:D87 G30:G55 M30:M55 J30:J55 B38:D48 B51:D53 S30:S55 P30:P55 J62:J97 M62:M97 G69:G97 P69:P97 S69:S97">
    <cfRule type="cellIs" dxfId="99" priority="149" operator="equal">
      <formula>"未完成"</formula>
    </cfRule>
  </conditionalFormatting>
  <conditionalFormatting sqref="G146 B116:D116 B156:D156 B153:D153 B162:D162 B146:D147 B110:D111 B126:D128 B136:D136 B134:D134 J105">
    <cfRule type="cellIs" dxfId="98" priority="132" operator="equal">
      <formula>"TBD"</formula>
    </cfRule>
  </conditionalFormatting>
  <conditionalFormatting sqref="B120:D120">
    <cfRule type="cellIs" dxfId="97" priority="65" operator="equal">
      <formula>"未完成"</formula>
    </cfRule>
  </conditionalFormatting>
  <conditionalFormatting sqref="F143:T143 F106:F109">
    <cfRule type="cellIs" dxfId="96" priority="50" operator="equal">
      <formula>"未完成"</formula>
    </cfRule>
  </conditionalFormatting>
  <conditionalFormatting sqref="S106:S109 P106:P109 M106:M109 J106:J109 G106:G109">
    <cfRule type="cellIs" dxfId="95" priority="49" operator="equal">
      <formula>"未完成"</formula>
    </cfRule>
  </conditionalFormatting>
  <conditionalFormatting sqref="T29 Q29 N29 K29 H29">
    <cfRule type="cellIs" dxfId="94" priority="48" operator="equal">
      <formula>"未完成"</formula>
    </cfRule>
  </conditionalFormatting>
  <conditionalFormatting sqref="T98">
    <cfRule type="cellIs" dxfId="93" priority="38" operator="equal">
      <formula>"未完成"</formula>
    </cfRule>
  </conditionalFormatting>
  <conditionalFormatting sqref="Q98">
    <cfRule type="cellIs" dxfId="92" priority="39" operator="equal">
      <formula>"未完成"</formula>
    </cfRule>
  </conditionalFormatting>
  <conditionalFormatting sqref="N98">
    <cfRule type="cellIs" dxfId="91" priority="37" operator="equal">
      <formula>"未完成"</formula>
    </cfRule>
  </conditionalFormatting>
  <conditionalFormatting sqref="K98">
    <cfRule type="cellIs" dxfId="90" priority="36" operator="equal">
      <formula>"未完成"</formula>
    </cfRule>
  </conditionalFormatting>
  <conditionalFormatting sqref="H98">
    <cfRule type="cellIs" dxfId="89" priority="35" operator="equal">
      <formula>"未完成"</formula>
    </cfRule>
  </conditionalFormatting>
  <conditionalFormatting sqref="B98:D98">
    <cfRule type="cellIs" dxfId="88" priority="40" operator="equal">
      <formula>"未完成"</formula>
    </cfRule>
  </conditionalFormatting>
  <conditionalFormatting sqref="B132:D132">
    <cfRule type="cellIs" dxfId="87" priority="34" operator="equal">
      <formula>"未完成"</formula>
    </cfRule>
  </conditionalFormatting>
  <conditionalFormatting sqref="H132">
    <cfRule type="cellIs" dxfId="86" priority="28" operator="equal">
      <formula>"未完成"</formula>
    </cfRule>
  </conditionalFormatting>
  <conditionalFormatting sqref="N132">
    <cfRule type="cellIs" dxfId="85" priority="26" operator="equal">
      <formula>"未完成"</formula>
    </cfRule>
  </conditionalFormatting>
  <conditionalFormatting sqref="T132">
    <cfRule type="cellIs" dxfId="84" priority="24" operator="equal">
      <formula>"未完成"</formula>
    </cfRule>
  </conditionalFormatting>
  <conditionalFormatting sqref="K132">
    <cfRule type="cellIs" dxfId="83" priority="27" operator="equal">
      <formula>"未完成"</formula>
    </cfRule>
  </conditionalFormatting>
  <conditionalFormatting sqref="Q132">
    <cfRule type="cellIs" dxfId="82" priority="25" operator="equal">
      <formula>"未完成"</formula>
    </cfRule>
  </conditionalFormatting>
  <conditionalFormatting sqref="T56">
    <cfRule type="cellIs" dxfId="81" priority="21" operator="equal">
      <formula>"未完成"</formula>
    </cfRule>
  </conditionalFormatting>
  <conditionalFormatting sqref="Q56">
    <cfRule type="cellIs" dxfId="80" priority="22" operator="equal">
      <formula>"未完成"</formula>
    </cfRule>
  </conditionalFormatting>
  <conditionalFormatting sqref="N56">
    <cfRule type="cellIs" dxfId="79" priority="20" operator="equal">
      <formula>"未完成"</formula>
    </cfRule>
  </conditionalFormatting>
  <conditionalFormatting sqref="K56">
    <cfRule type="cellIs" dxfId="78" priority="19" operator="equal">
      <formula>"未完成"</formula>
    </cfRule>
  </conditionalFormatting>
  <conditionalFormatting sqref="H56">
    <cfRule type="cellIs" dxfId="77" priority="18" operator="equal">
      <formula>"未完成"</formula>
    </cfRule>
  </conditionalFormatting>
  <conditionalFormatting sqref="B56:D56">
    <cfRule type="cellIs" dxfId="76" priority="23" operator="equal">
      <formula>"未完成"</formula>
    </cfRule>
  </conditionalFormatting>
  <conditionalFormatting sqref="P4 G4 M4 J4 S4">
    <cfRule type="cellIs" dxfId="75" priority="16" operator="equal">
      <formula>"未完成"</formula>
    </cfRule>
  </conditionalFormatting>
  <conditionalFormatting sqref="B170:D170">
    <cfRule type="cellIs" dxfId="74" priority="14" operator="equal">
      <formula>"未完成"</formula>
    </cfRule>
  </conditionalFormatting>
  <conditionalFormatting sqref="H170">
    <cfRule type="cellIs" dxfId="73" priority="13" operator="equal">
      <formula>"未完成"</formula>
    </cfRule>
  </conditionalFormatting>
  <conditionalFormatting sqref="N170">
    <cfRule type="cellIs" dxfId="72" priority="11" operator="equal">
      <formula>"未完成"</formula>
    </cfRule>
  </conditionalFormatting>
  <conditionalFormatting sqref="T170">
    <cfRule type="cellIs" dxfId="71" priority="9" operator="equal">
      <formula>"未完成"</formula>
    </cfRule>
  </conditionalFormatting>
  <conditionalFormatting sqref="K170">
    <cfRule type="cellIs" dxfId="70" priority="12" operator="equal">
      <formula>"未完成"</formula>
    </cfRule>
  </conditionalFormatting>
  <conditionalFormatting sqref="Q170">
    <cfRule type="cellIs" dxfId="69" priority="10" operator="equal">
      <formula>"未完成"</formula>
    </cfRule>
  </conditionalFormatting>
  <conditionalFormatting sqref="T27">
    <cfRule type="cellIs" dxfId="68" priority="6" operator="equal">
      <formula>"未完成"</formula>
    </cfRule>
  </conditionalFormatting>
  <conditionalFormatting sqref="Q27">
    <cfRule type="cellIs" dxfId="67" priority="7" operator="equal">
      <formula>"未完成"</formula>
    </cfRule>
  </conditionalFormatting>
  <conditionalFormatting sqref="N27">
    <cfRule type="cellIs" dxfId="66" priority="5" operator="equal">
      <formula>"未完成"</formula>
    </cfRule>
  </conditionalFormatting>
  <conditionalFormatting sqref="K27">
    <cfRule type="cellIs" dxfId="65" priority="4" operator="equal">
      <formula>"未完成"</formula>
    </cfRule>
  </conditionalFormatting>
  <conditionalFormatting sqref="H27">
    <cfRule type="cellIs" dxfId="64" priority="3" operator="equal">
      <formula>"未完成"</formula>
    </cfRule>
  </conditionalFormatting>
  <conditionalFormatting sqref="B27:D27">
    <cfRule type="cellIs" dxfId="63" priority="8" operator="equal">
      <formula>"未完成"</formula>
    </cfRule>
  </conditionalFormatting>
  <conditionalFormatting sqref="B123">
    <cfRule type="cellIs" dxfId="62" priority="2" operator="equal">
      <formula>"未完成"</formula>
    </cfRule>
  </conditionalFormatting>
  <conditionalFormatting sqref="B122">
    <cfRule type="cellIs" dxfId="61" priority="1" operator="equal">
      <formula>"未完成"</formula>
    </cfRule>
  </conditionalFormatting>
  <pageMargins left="0.7" right="0.7" top="0.75" bottom="0.75" header="0.3" footer="0.3"/>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64"/>
  <sheetViews>
    <sheetView zoomScale="130" zoomScaleNormal="130" zoomScalePageLayoutView="130" workbookViewId="0">
      <pane xSplit="1" ySplit="2" topLeftCell="B3" activePane="bottomRight" state="frozen"/>
      <selection pane="topRight" activeCell="B1" sqref="B1"/>
      <selection pane="bottomLeft" activeCell="A3" sqref="A3"/>
      <selection pane="bottomRight" activeCell="G33" sqref="G33:G36"/>
    </sheetView>
  </sheetViews>
  <sheetFormatPr baseColWidth="10" defaultColWidth="8.7109375" defaultRowHeight="16" x14ac:dyDescent="0.25"/>
  <cols>
    <col min="1" max="1" width="8.7109375" style="65"/>
    <col min="2" max="3" width="36.7109375" style="82" customWidth="1"/>
    <col min="4" max="4" width="5.7109375" style="84" customWidth="1"/>
    <col min="5" max="5" width="33.5703125" style="67" bestFit="1" customWidth="1"/>
    <col min="6" max="6" width="5.5703125" style="84" customWidth="1"/>
    <col min="7" max="7" width="33.5703125" style="67" bestFit="1" customWidth="1"/>
    <col min="8" max="8" width="5.5703125" style="84" customWidth="1"/>
    <col min="9" max="9" width="33.42578125" style="67" bestFit="1" customWidth="1"/>
    <col min="10" max="10" width="5.42578125" style="84" customWidth="1"/>
    <col min="11" max="11" width="26" style="67" customWidth="1"/>
    <col min="12" max="16384" width="8.7109375" style="67"/>
  </cols>
  <sheetData>
    <row r="2" spans="1:11" s="65" customFormat="1" x14ac:dyDescent="0.25">
      <c r="B2" s="83"/>
      <c r="C2" s="83" t="s">
        <v>183</v>
      </c>
      <c r="D2" s="66" t="s">
        <v>113</v>
      </c>
      <c r="E2" s="65" t="s">
        <v>320</v>
      </c>
      <c r="F2" s="66" t="s">
        <v>113</v>
      </c>
      <c r="G2" s="65" t="s">
        <v>321</v>
      </c>
      <c r="H2" s="66" t="s">
        <v>113</v>
      </c>
      <c r="I2" s="65" t="s">
        <v>322</v>
      </c>
      <c r="J2" s="66" t="s">
        <v>113</v>
      </c>
      <c r="K2" s="65" t="s">
        <v>323</v>
      </c>
    </row>
    <row r="3" spans="1:11" x14ac:dyDescent="0.25">
      <c r="A3" s="65" t="s">
        <v>184</v>
      </c>
      <c r="B3" s="79" t="s">
        <v>281</v>
      </c>
      <c r="C3" s="79" t="s">
        <v>281</v>
      </c>
      <c r="K3" s="85"/>
    </row>
    <row r="4" spans="1:11" x14ac:dyDescent="0.25">
      <c r="B4" s="81" t="s">
        <v>202</v>
      </c>
      <c r="C4" s="81" t="s">
        <v>202</v>
      </c>
      <c r="H4" s="86"/>
      <c r="J4" s="86"/>
    </row>
    <row r="5" spans="1:11" x14ac:dyDescent="0.25">
      <c r="B5" s="80" t="s">
        <v>490</v>
      </c>
      <c r="C5" s="80" t="s">
        <v>490</v>
      </c>
      <c r="E5" s="88"/>
      <c r="J5" s="86"/>
    </row>
    <row r="6" spans="1:11" x14ac:dyDescent="0.25">
      <c r="B6" s="80" t="s">
        <v>491</v>
      </c>
      <c r="C6" s="80" t="s">
        <v>491</v>
      </c>
      <c r="E6" s="88"/>
      <c r="I6" s="87"/>
      <c r="J6" s="86"/>
    </row>
    <row r="7" spans="1:11" x14ac:dyDescent="0.25">
      <c r="B7" s="80" t="s">
        <v>493</v>
      </c>
      <c r="C7" s="80" t="s">
        <v>493</v>
      </c>
      <c r="E7" s="88"/>
      <c r="I7" s="87"/>
      <c r="J7" s="86"/>
    </row>
    <row r="8" spans="1:11" x14ac:dyDescent="0.25">
      <c r="B8" s="80" t="s">
        <v>492</v>
      </c>
      <c r="C8" s="80"/>
      <c r="E8" s="88"/>
      <c r="I8" s="87"/>
      <c r="J8" s="86"/>
    </row>
    <row r="9" spans="1:11" x14ac:dyDescent="0.25">
      <c r="B9" s="80" t="s">
        <v>500</v>
      </c>
      <c r="C9" s="80"/>
      <c r="I9" s="80" t="s">
        <v>500</v>
      </c>
      <c r="J9" s="86"/>
    </row>
    <row r="10" spans="1:11" x14ac:dyDescent="0.25">
      <c r="B10" s="80" t="s">
        <v>489</v>
      </c>
      <c r="C10" s="80"/>
      <c r="E10" s="80" t="s">
        <v>489</v>
      </c>
      <c r="G10" s="67" t="s">
        <v>484</v>
      </c>
      <c r="H10" s="67"/>
      <c r="I10" s="88"/>
    </row>
    <row r="11" spans="1:11" x14ac:dyDescent="0.25">
      <c r="B11" s="80" t="s">
        <v>498</v>
      </c>
      <c r="C11" s="80"/>
      <c r="E11" s="80" t="s">
        <v>498</v>
      </c>
      <c r="G11" s="80" t="s">
        <v>498</v>
      </c>
      <c r="I11" s="67" t="s">
        <v>484</v>
      </c>
      <c r="J11" s="86"/>
    </row>
    <row r="12" spans="1:11" x14ac:dyDescent="0.25">
      <c r="B12" s="80" t="s">
        <v>333</v>
      </c>
      <c r="C12" s="80"/>
      <c r="E12" s="88"/>
      <c r="G12" s="88"/>
      <c r="I12" s="67" t="s">
        <v>501</v>
      </c>
      <c r="J12" s="86"/>
    </row>
    <row r="13" spans="1:11" x14ac:dyDescent="0.25">
      <c r="B13" s="80"/>
      <c r="C13" s="80"/>
      <c r="J13" s="86"/>
    </row>
    <row r="14" spans="1:11" x14ac:dyDescent="0.25">
      <c r="B14" s="79" t="s">
        <v>282</v>
      </c>
      <c r="C14" s="80"/>
      <c r="J14" s="86"/>
    </row>
    <row r="15" spans="1:11" ht="18" customHeight="1" x14ac:dyDescent="0.25">
      <c r="C15" s="80"/>
      <c r="J15" s="86"/>
    </row>
    <row r="16" spans="1:11" x14ac:dyDescent="0.25">
      <c r="B16" s="80"/>
      <c r="C16" s="80"/>
      <c r="I16" s="87"/>
      <c r="J16" s="86"/>
      <c r="K16" s="88"/>
    </row>
    <row r="17" spans="1:10" x14ac:dyDescent="0.25">
      <c r="B17" s="80"/>
      <c r="C17" s="80"/>
      <c r="E17" s="88"/>
      <c r="I17" s="87"/>
      <c r="J17" s="86"/>
    </row>
    <row r="18" spans="1:10" x14ac:dyDescent="0.25">
      <c r="B18" s="80"/>
      <c r="C18" s="80"/>
      <c r="J18" s="86"/>
    </row>
    <row r="19" spans="1:10" s="89" customFormat="1" x14ac:dyDescent="0.25">
      <c r="D19" s="90"/>
      <c r="E19" s="91"/>
      <c r="F19" s="90"/>
      <c r="H19" s="90"/>
      <c r="J19" s="92"/>
    </row>
    <row r="20" spans="1:10" x14ac:dyDescent="0.25">
      <c r="A20" s="65" t="s">
        <v>185</v>
      </c>
      <c r="B20" s="82" t="s">
        <v>479</v>
      </c>
      <c r="C20" s="82" t="s">
        <v>482</v>
      </c>
      <c r="I20" s="87"/>
      <c r="J20" s="86"/>
    </row>
    <row r="21" spans="1:10" x14ac:dyDescent="0.25">
      <c r="B21" s="80" t="s">
        <v>300</v>
      </c>
      <c r="C21" s="80" t="s">
        <v>300</v>
      </c>
      <c r="E21" s="80" t="s">
        <v>300</v>
      </c>
      <c r="G21" s="94" t="s">
        <v>484</v>
      </c>
      <c r="J21" s="86"/>
    </row>
    <row r="22" spans="1:10" x14ac:dyDescent="0.25">
      <c r="B22" s="80" t="s">
        <v>499</v>
      </c>
      <c r="C22" s="80"/>
      <c r="D22" s="93"/>
      <c r="G22" s="80" t="s">
        <v>499</v>
      </c>
      <c r="H22" s="86"/>
      <c r="I22" s="94" t="s">
        <v>484</v>
      </c>
      <c r="J22" s="86"/>
    </row>
    <row r="23" spans="1:10" x14ac:dyDescent="0.25">
      <c r="B23" s="80" t="s">
        <v>285</v>
      </c>
      <c r="C23" s="80"/>
      <c r="D23" s="93"/>
      <c r="H23" s="86"/>
      <c r="I23" s="80" t="s">
        <v>285</v>
      </c>
      <c r="J23" s="86"/>
    </row>
    <row r="24" spans="1:10" x14ac:dyDescent="0.25">
      <c r="B24" s="80" t="s">
        <v>317</v>
      </c>
      <c r="C24" s="80"/>
      <c r="I24" s="80" t="s">
        <v>317</v>
      </c>
      <c r="J24" s="86"/>
    </row>
    <row r="25" spans="1:10" x14ac:dyDescent="0.25">
      <c r="B25" s="80"/>
      <c r="C25" s="80"/>
      <c r="J25" s="86"/>
    </row>
    <row r="26" spans="1:10" x14ac:dyDescent="0.25">
      <c r="C26" s="80"/>
      <c r="D26" s="93"/>
      <c r="H26" s="86"/>
      <c r="J26" s="86"/>
    </row>
    <row r="29" spans="1:10" s="89" customFormat="1" x14ac:dyDescent="0.25">
      <c r="A29" s="95"/>
      <c r="B29" s="96"/>
      <c r="C29" s="96"/>
      <c r="D29" s="90"/>
      <c r="F29" s="90"/>
      <c r="H29" s="90"/>
      <c r="J29" s="90"/>
    </row>
    <row r="30" spans="1:10" x14ac:dyDescent="0.25">
      <c r="A30" s="65" t="s">
        <v>186</v>
      </c>
      <c r="B30" s="80" t="s">
        <v>123</v>
      </c>
      <c r="C30" s="80"/>
      <c r="H30" s="86"/>
      <c r="J30" s="86"/>
    </row>
    <row r="31" spans="1:10" x14ac:dyDescent="0.25">
      <c r="B31" s="80" t="s">
        <v>342</v>
      </c>
      <c r="C31" s="80" t="s">
        <v>342</v>
      </c>
      <c r="H31" s="86"/>
      <c r="J31" s="86"/>
    </row>
    <row r="32" spans="1:10" x14ac:dyDescent="0.25">
      <c r="B32" s="80" t="s">
        <v>483</v>
      </c>
      <c r="C32" s="80" t="s">
        <v>483</v>
      </c>
      <c r="H32" s="86"/>
      <c r="J32" s="86"/>
    </row>
    <row r="33" spans="1:12" x14ac:dyDescent="0.25">
      <c r="B33" s="80" t="s">
        <v>316</v>
      </c>
      <c r="C33" s="80" t="s">
        <v>316</v>
      </c>
      <c r="J33" s="86"/>
    </row>
    <row r="34" spans="1:12" x14ac:dyDescent="0.25">
      <c r="B34" s="80" t="s">
        <v>158</v>
      </c>
      <c r="C34" s="80"/>
      <c r="E34" s="67" t="s">
        <v>487</v>
      </c>
      <c r="G34" s="67" t="s">
        <v>488</v>
      </c>
      <c r="H34" s="86"/>
      <c r="J34" s="86"/>
    </row>
    <row r="35" spans="1:12" x14ac:dyDescent="0.25">
      <c r="B35" s="80" t="s">
        <v>515</v>
      </c>
      <c r="C35" s="80"/>
      <c r="D35" s="86"/>
      <c r="G35" s="80" t="s">
        <v>515</v>
      </c>
      <c r="H35" s="86"/>
      <c r="I35" s="67" t="s">
        <v>488</v>
      </c>
      <c r="J35" s="86"/>
    </row>
    <row r="36" spans="1:12" x14ac:dyDescent="0.25">
      <c r="B36" s="80" t="s">
        <v>494</v>
      </c>
      <c r="C36" s="80"/>
      <c r="G36" s="80" t="s">
        <v>494</v>
      </c>
      <c r="I36" s="80" t="s">
        <v>494</v>
      </c>
      <c r="K36" s="67" t="s">
        <v>488</v>
      </c>
    </row>
    <row r="37" spans="1:12" x14ac:dyDescent="0.25">
      <c r="B37" s="80" t="s">
        <v>378</v>
      </c>
      <c r="C37" s="80"/>
      <c r="I37" s="80" t="s">
        <v>378</v>
      </c>
      <c r="K37" s="67" t="s">
        <v>488</v>
      </c>
    </row>
    <row r="38" spans="1:12" x14ac:dyDescent="0.25">
      <c r="B38" s="80"/>
      <c r="C38" s="80"/>
      <c r="I38" s="97"/>
    </row>
    <row r="39" spans="1:12" s="89" customFormat="1" x14ac:dyDescent="0.25">
      <c r="B39" s="95"/>
      <c r="C39" s="95"/>
      <c r="D39" s="90"/>
      <c r="F39" s="90"/>
      <c r="H39" s="90"/>
      <c r="J39" s="92"/>
    </row>
    <row r="40" spans="1:12" x14ac:dyDescent="0.25">
      <c r="A40" s="65" t="s">
        <v>187</v>
      </c>
      <c r="B40" s="67"/>
      <c r="C40" s="67"/>
      <c r="J40" s="86"/>
    </row>
    <row r="41" spans="1:12" x14ac:dyDescent="0.25">
      <c r="B41" s="80" t="s">
        <v>202</v>
      </c>
      <c r="C41" s="80" t="s">
        <v>485</v>
      </c>
      <c r="G41" s="88"/>
      <c r="H41" s="93"/>
      <c r="J41" s="86"/>
    </row>
    <row r="42" spans="1:12" x14ac:dyDescent="0.25">
      <c r="B42" s="80" t="s">
        <v>315</v>
      </c>
      <c r="C42" s="80" t="s">
        <v>315</v>
      </c>
      <c r="E42" s="67" t="s">
        <v>484</v>
      </c>
      <c r="J42" s="86"/>
    </row>
    <row r="43" spans="1:12" x14ac:dyDescent="0.25">
      <c r="B43" s="80" t="s">
        <v>302</v>
      </c>
      <c r="C43" s="80"/>
      <c r="E43" s="80" t="s">
        <v>302</v>
      </c>
      <c r="G43" s="67" t="s">
        <v>484</v>
      </c>
      <c r="L43" s="86"/>
    </row>
    <row r="44" spans="1:12" x14ac:dyDescent="0.25">
      <c r="B44" s="80" t="s">
        <v>495</v>
      </c>
      <c r="C44" s="80"/>
      <c r="G44" s="80" t="s">
        <v>495</v>
      </c>
      <c r="I44" s="80" t="s">
        <v>497</v>
      </c>
      <c r="J44" s="86"/>
    </row>
    <row r="45" spans="1:12" x14ac:dyDescent="0.25">
      <c r="B45" s="148"/>
      <c r="C45" s="80"/>
      <c r="J45" s="86"/>
    </row>
    <row r="46" spans="1:12" x14ac:dyDescent="0.25">
      <c r="B46" s="80"/>
      <c r="C46" s="80"/>
      <c r="E46" s="97"/>
      <c r="I46" s="87"/>
      <c r="J46" s="86"/>
    </row>
    <row r="47" spans="1:12" x14ac:dyDescent="0.25">
      <c r="B47" s="80"/>
      <c r="C47" s="80"/>
      <c r="E47" s="97"/>
      <c r="J47" s="86"/>
    </row>
    <row r="48" spans="1:12" s="89" customFormat="1" x14ac:dyDescent="0.25">
      <c r="A48" s="95"/>
      <c r="B48" s="95"/>
      <c r="C48" s="95"/>
      <c r="D48" s="90"/>
      <c r="F48" s="90"/>
      <c r="H48" s="90"/>
      <c r="I48" s="91"/>
      <c r="J48" s="90"/>
    </row>
    <row r="49" spans="1:10" x14ac:dyDescent="0.25">
      <c r="A49" s="65" t="s">
        <v>188</v>
      </c>
      <c r="B49" s="80" t="s">
        <v>332</v>
      </c>
      <c r="C49" s="80" t="s">
        <v>332</v>
      </c>
      <c r="E49" s="67" t="s">
        <v>332</v>
      </c>
      <c r="G49" s="67" t="s">
        <v>486</v>
      </c>
    </row>
    <row r="50" spans="1:10" x14ac:dyDescent="0.25">
      <c r="B50" s="80" t="s">
        <v>287</v>
      </c>
      <c r="C50" s="80"/>
      <c r="G50" s="80" t="s">
        <v>287</v>
      </c>
      <c r="H50" s="86"/>
      <c r="I50" s="67" t="s">
        <v>488</v>
      </c>
      <c r="J50" s="86"/>
    </row>
    <row r="51" spans="1:10" x14ac:dyDescent="0.25">
      <c r="B51" s="80" t="s">
        <v>517</v>
      </c>
      <c r="C51" s="80"/>
      <c r="F51" s="86"/>
      <c r="G51" s="67" t="s">
        <v>516</v>
      </c>
      <c r="H51" s="86"/>
      <c r="I51" s="67" t="s">
        <v>484</v>
      </c>
      <c r="J51" s="86"/>
    </row>
    <row r="52" spans="1:10" x14ac:dyDescent="0.25">
      <c r="B52" s="80"/>
      <c r="C52" s="80"/>
      <c r="H52" s="86"/>
      <c r="J52" s="86"/>
    </row>
    <row r="53" spans="1:10" x14ac:dyDescent="0.25">
      <c r="B53" s="80"/>
      <c r="C53" s="80"/>
      <c r="H53" s="86"/>
      <c r="J53" s="86"/>
    </row>
    <row r="54" spans="1:10" x14ac:dyDescent="0.25">
      <c r="B54" s="80"/>
      <c r="C54" s="80"/>
      <c r="F54" s="86"/>
      <c r="H54" s="86"/>
      <c r="J54" s="86"/>
    </row>
    <row r="55" spans="1:10" x14ac:dyDescent="0.25">
      <c r="B55" s="80"/>
      <c r="C55" s="80"/>
      <c r="G55" s="97"/>
      <c r="J55" s="86"/>
    </row>
    <row r="56" spans="1:10" s="89" customFormat="1" x14ac:dyDescent="0.25">
      <c r="A56" s="95"/>
      <c r="B56" s="95"/>
      <c r="C56" s="95"/>
      <c r="D56" s="90"/>
      <c r="F56" s="90"/>
      <c r="G56" s="91"/>
      <c r="H56" s="90"/>
      <c r="J56" s="92"/>
    </row>
    <row r="57" spans="1:10" x14ac:dyDescent="0.25">
      <c r="A57" s="65" t="s">
        <v>189</v>
      </c>
      <c r="B57" s="80" t="s">
        <v>202</v>
      </c>
      <c r="C57" s="80" t="s">
        <v>502</v>
      </c>
      <c r="F57" s="86"/>
      <c r="H57" s="86"/>
      <c r="J57" s="86"/>
    </row>
    <row r="58" spans="1:10" x14ac:dyDescent="0.25">
      <c r="B58" s="82" t="s">
        <v>503</v>
      </c>
      <c r="C58" s="82" t="s">
        <v>503</v>
      </c>
      <c r="D58" s="86"/>
      <c r="F58" s="86"/>
      <c r="H58" s="86"/>
      <c r="J58" s="86"/>
    </row>
    <row r="59" spans="1:10" x14ac:dyDescent="0.25">
      <c r="B59" s="80" t="s">
        <v>201</v>
      </c>
      <c r="H59" s="86"/>
      <c r="I59" s="97"/>
    </row>
    <row r="60" spans="1:10" x14ac:dyDescent="0.25">
      <c r="B60" s="82" t="s">
        <v>496</v>
      </c>
      <c r="E60" s="82" t="s">
        <v>496</v>
      </c>
      <c r="H60" s="86"/>
      <c r="I60" s="97"/>
    </row>
    <row r="61" spans="1:10" x14ac:dyDescent="0.25">
      <c r="B61" s="80" t="s">
        <v>288</v>
      </c>
      <c r="C61" s="80"/>
      <c r="F61" s="86"/>
      <c r="G61" s="80" t="s">
        <v>288</v>
      </c>
      <c r="H61" s="86"/>
      <c r="I61" s="94"/>
    </row>
    <row r="62" spans="1:10" x14ac:dyDescent="0.25">
      <c r="B62" s="80"/>
      <c r="C62" s="80"/>
      <c r="E62" s="80"/>
      <c r="F62" s="86"/>
      <c r="H62" s="86"/>
      <c r="I62" s="94"/>
    </row>
    <row r="63" spans="1:10" x14ac:dyDescent="0.25">
      <c r="B63" s="82" t="s">
        <v>157</v>
      </c>
      <c r="F63" s="86"/>
      <c r="H63" s="86"/>
      <c r="I63" s="82" t="s">
        <v>157</v>
      </c>
    </row>
    <row r="64" spans="1:10" x14ac:dyDescent="0.25">
      <c r="B64" s="80" t="s">
        <v>334</v>
      </c>
      <c r="C64" s="80"/>
      <c r="E64" s="97"/>
    </row>
  </sheetData>
  <phoneticPr fontId="15" type="noConversion"/>
  <conditionalFormatting sqref="G41 G12 K16 B44:C44 C10 E5:E8 C8 B16:C18 C15 C24 C22 B25:C25 B21:B24 B9:C9 E11:E12 B11:C14 B30:C35 B59 B3:C4 E62 G61">
    <cfRule type="cellIs" dxfId="60" priority="45" operator="equal">
      <formula>"TBD"</formula>
    </cfRule>
  </conditionalFormatting>
  <conditionalFormatting sqref="I10">
    <cfRule type="cellIs" dxfId="59" priority="40" operator="equal">
      <formula>"TBD"</formula>
    </cfRule>
  </conditionalFormatting>
  <conditionalFormatting sqref="B64:C64">
    <cfRule type="cellIs" dxfId="58" priority="39" operator="equal">
      <formula>"TBD"</formula>
    </cfRule>
  </conditionalFormatting>
  <conditionalFormatting sqref="E17">
    <cfRule type="cellIs" dxfId="57" priority="38" operator="equal">
      <formula>"TBD"</formula>
    </cfRule>
  </conditionalFormatting>
  <conditionalFormatting sqref="C26">
    <cfRule type="cellIs" dxfId="56" priority="31" operator="equal">
      <formula>"TBD"</formula>
    </cfRule>
  </conditionalFormatting>
  <conditionalFormatting sqref="B51:C51">
    <cfRule type="cellIs" dxfId="55" priority="28" operator="equal">
      <formula>"TBD"</formula>
    </cfRule>
  </conditionalFormatting>
  <conditionalFormatting sqref="B49:C49 B61:C62 B52:C55 B41:C43 B46:C47 C45 B36:C38">
    <cfRule type="cellIs" dxfId="54" priority="30" operator="equal">
      <formula>"TBD"</formula>
    </cfRule>
  </conditionalFormatting>
  <conditionalFormatting sqref="B57:C57">
    <cfRule type="cellIs" dxfId="53" priority="29" operator="equal">
      <formula>"TBD"</formula>
    </cfRule>
  </conditionalFormatting>
  <conditionalFormatting sqref="B50:C50">
    <cfRule type="cellIs" dxfId="52" priority="27" operator="equal">
      <formula>"TBD"</formula>
    </cfRule>
  </conditionalFormatting>
  <conditionalFormatting sqref="B5:B8">
    <cfRule type="cellIs" dxfId="51" priority="21" operator="equal">
      <formula>"TBD"</formula>
    </cfRule>
  </conditionalFormatting>
  <conditionalFormatting sqref="C23">
    <cfRule type="cellIs" dxfId="50" priority="23" operator="equal">
      <formula>"TBD"</formula>
    </cfRule>
  </conditionalFormatting>
  <conditionalFormatting sqref="B10">
    <cfRule type="cellIs" dxfId="49" priority="22" operator="equal">
      <formula>"TBD"</formula>
    </cfRule>
  </conditionalFormatting>
  <conditionalFormatting sqref="C5:C7">
    <cfRule type="cellIs" dxfId="48" priority="20" operator="equal">
      <formula>"TBD"</formula>
    </cfRule>
  </conditionalFormatting>
  <conditionalFormatting sqref="E10">
    <cfRule type="cellIs" dxfId="47" priority="17" operator="equal">
      <formula>"TBD"</formula>
    </cfRule>
  </conditionalFormatting>
  <conditionalFormatting sqref="I37">
    <cfRule type="cellIs" dxfId="46" priority="14" operator="equal">
      <formula>"TBD"</formula>
    </cfRule>
  </conditionalFormatting>
  <conditionalFormatting sqref="G36">
    <cfRule type="cellIs" dxfId="45" priority="15" operator="equal">
      <formula>"TBD"</formula>
    </cfRule>
  </conditionalFormatting>
  <conditionalFormatting sqref="G44">
    <cfRule type="cellIs" dxfId="44" priority="13" operator="equal">
      <formula>"TBD"</formula>
    </cfRule>
  </conditionalFormatting>
  <conditionalFormatting sqref="I44">
    <cfRule type="cellIs" dxfId="43" priority="12" operator="equal">
      <formula>"TBD"</formula>
    </cfRule>
  </conditionalFormatting>
  <conditionalFormatting sqref="E43">
    <cfRule type="cellIs" dxfId="42" priority="11" operator="equal">
      <formula>"TBD"</formula>
    </cfRule>
  </conditionalFormatting>
  <conditionalFormatting sqref="C21">
    <cfRule type="cellIs" dxfId="41" priority="10" operator="equal">
      <formula>"TBD"</formula>
    </cfRule>
  </conditionalFormatting>
  <conditionalFormatting sqref="E21">
    <cfRule type="cellIs" dxfId="40" priority="9" operator="equal">
      <formula>"TBD"</formula>
    </cfRule>
  </conditionalFormatting>
  <conditionalFormatting sqref="G22">
    <cfRule type="cellIs" dxfId="39" priority="8" operator="equal">
      <formula>"TBD"</formula>
    </cfRule>
  </conditionalFormatting>
  <conditionalFormatting sqref="I23:I24">
    <cfRule type="cellIs" dxfId="38" priority="7" operator="equal">
      <formula>"TBD"</formula>
    </cfRule>
  </conditionalFormatting>
  <conditionalFormatting sqref="G11">
    <cfRule type="cellIs" dxfId="37" priority="6" operator="equal">
      <formula>"TBD"</formula>
    </cfRule>
  </conditionalFormatting>
  <conditionalFormatting sqref="I9">
    <cfRule type="cellIs" dxfId="36" priority="5" operator="equal">
      <formula>"TBD"</formula>
    </cfRule>
  </conditionalFormatting>
  <conditionalFormatting sqref="G35">
    <cfRule type="cellIs" dxfId="35" priority="3" operator="equal">
      <formula>"TBD"</formula>
    </cfRule>
  </conditionalFormatting>
  <conditionalFormatting sqref="I36">
    <cfRule type="cellIs" dxfId="34" priority="2" operator="equal">
      <formula>"TBD"</formula>
    </cfRule>
  </conditionalFormatting>
  <conditionalFormatting sqref="G50">
    <cfRule type="cellIs" dxfId="33" priority="1" operator="equal">
      <formula>"TBD"</formula>
    </cfRule>
  </conditionalFormatting>
  <pageMargins left="0.7" right="0.7" top="0.75" bottom="0.75" header="0.3" footer="0.3"/>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5"/>
  <sheetViews>
    <sheetView zoomScale="140" zoomScaleNormal="140" zoomScalePageLayoutView="140" workbookViewId="0">
      <pane xSplit="2" ySplit="2" topLeftCell="C3" activePane="bottomRight" state="frozen"/>
      <selection pane="topRight" activeCell="C1" sqref="C1"/>
      <selection pane="bottomLeft" activeCell="A3" sqref="A3"/>
      <selection pane="bottomRight" activeCell="B21" sqref="B21:B22"/>
    </sheetView>
  </sheetViews>
  <sheetFormatPr baseColWidth="10" defaultColWidth="8.7109375" defaultRowHeight="16" x14ac:dyDescent="0.25"/>
  <cols>
    <col min="1" max="1" width="8.7109375" style="154"/>
    <col min="2" max="3" width="31.85546875" style="43" customWidth="1"/>
    <col min="4" max="4" width="4.7109375" style="160" customWidth="1"/>
    <col min="5" max="5" width="33.28515625" style="43" bestFit="1" customWidth="1"/>
    <col min="6" max="6" width="4.42578125" style="161" bestFit="1" customWidth="1"/>
    <col min="7" max="7" width="37.42578125" style="43" customWidth="1"/>
    <col min="8" max="8" width="4.42578125" style="43" bestFit="1" customWidth="1"/>
    <col min="9" max="9" width="37.85546875" style="43" customWidth="1"/>
    <col min="10" max="10" width="4.42578125" style="43" bestFit="1" customWidth="1"/>
    <col min="11" max="11" width="35.85546875" style="43" customWidth="1"/>
    <col min="12" max="12" width="4.42578125" style="43" bestFit="1" customWidth="1"/>
    <col min="13" max="16384" width="8.7109375" style="43"/>
  </cols>
  <sheetData>
    <row r="2" spans="1:12" s="151" customFormat="1" x14ac:dyDescent="0.25">
      <c r="C2" s="151" t="s">
        <v>583</v>
      </c>
      <c r="D2" s="152" t="s">
        <v>113</v>
      </c>
      <c r="E2" s="151" t="s">
        <v>584</v>
      </c>
      <c r="F2" s="153" t="s">
        <v>113</v>
      </c>
      <c r="G2" s="151" t="s">
        <v>585</v>
      </c>
      <c r="H2" s="151" t="s">
        <v>113</v>
      </c>
      <c r="I2" s="151" t="s">
        <v>586</v>
      </c>
      <c r="J2" s="151" t="s">
        <v>113</v>
      </c>
      <c r="K2" s="151" t="s">
        <v>587</v>
      </c>
      <c r="L2" s="151" t="s">
        <v>113</v>
      </c>
    </row>
    <row r="3" spans="1:12" s="151" customFormat="1" x14ac:dyDescent="0.25">
      <c r="A3" s="154" t="s">
        <v>588</v>
      </c>
      <c r="B3" s="80" t="s">
        <v>520</v>
      </c>
      <c r="C3" s="155" t="s">
        <v>530</v>
      </c>
      <c r="D3" s="155"/>
      <c r="E3" s="155" t="s">
        <v>525</v>
      </c>
      <c r="F3" s="153"/>
    </row>
    <row r="4" spans="1:12" x14ac:dyDescent="0.25">
      <c r="B4" s="80" t="s">
        <v>589</v>
      </c>
      <c r="C4" s="43" t="s">
        <v>523</v>
      </c>
      <c r="D4" s="43"/>
      <c r="F4" s="43"/>
      <c r="G4" s="155" t="s">
        <v>526</v>
      </c>
      <c r="H4" s="155"/>
      <c r="I4" s="155" t="s">
        <v>525</v>
      </c>
      <c r="J4" s="155"/>
    </row>
    <row r="5" spans="1:12" x14ac:dyDescent="0.25">
      <c r="B5" s="80" t="s">
        <v>515</v>
      </c>
      <c r="C5" s="43" t="s">
        <v>522</v>
      </c>
      <c r="D5" s="43"/>
      <c r="E5" s="43" t="s">
        <v>590</v>
      </c>
      <c r="F5" s="43"/>
      <c r="H5" s="155"/>
      <c r="I5" s="155" t="s">
        <v>528</v>
      </c>
      <c r="J5" s="155"/>
      <c r="K5" s="67"/>
    </row>
    <row r="6" spans="1:12" x14ac:dyDescent="0.25">
      <c r="B6" s="80" t="s">
        <v>287</v>
      </c>
      <c r="C6" s="155" t="s">
        <v>522</v>
      </c>
      <c r="D6" s="155"/>
      <c r="E6" s="155" t="s">
        <v>524</v>
      </c>
      <c r="F6" s="155"/>
      <c r="H6" s="155"/>
      <c r="I6" s="155" t="s">
        <v>528</v>
      </c>
      <c r="J6" s="155"/>
      <c r="K6" s="155"/>
    </row>
    <row r="7" spans="1:12" s="151" customFormat="1" x14ac:dyDescent="0.25">
      <c r="B7" s="80" t="s">
        <v>300</v>
      </c>
      <c r="C7" s="155" t="s">
        <v>519</v>
      </c>
      <c r="E7" s="43"/>
      <c r="F7" s="155"/>
      <c r="G7" s="155" t="s">
        <v>526</v>
      </c>
      <c r="H7" s="155"/>
      <c r="K7" s="155" t="s">
        <v>525</v>
      </c>
      <c r="L7" s="43"/>
    </row>
    <row r="8" spans="1:12" s="151" customFormat="1" x14ac:dyDescent="0.25">
      <c r="A8" s="154"/>
      <c r="B8" s="80" t="s">
        <v>521</v>
      </c>
      <c r="D8" s="155"/>
      <c r="E8" s="155" t="s">
        <v>519</v>
      </c>
      <c r="H8" s="155"/>
      <c r="I8" s="67" t="s">
        <v>526</v>
      </c>
      <c r="J8" s="155"/>
      <c r="K8" s="155" t="s">
        <v>525</v>
      </c>
      <c r="L8" s="156"/>
    </row>
    <row r="9" spans="1:12" x14ac:dyDescent="0.25">
      <c r="B9" s="80" t="s">
        <v>494</v>
      </c>
      <c r="D9" s="43"/>
      <c r="E9" s="43" t="s">
        <v>531</v>
      </c>
      <c r="F9" s="43"/>
      <c r="G9" s="155"/>
      <c r="H9" s="155"/>
      <c r="I9" s="67" t="s">
        <v>526</v>
      </c>
      <c r="J9" s="155"/>
      <c r="K9" s="67" t="s">
        <v>525</v>
      </c>
    </row>
    <row r="10" spans="1:12" x14ac:dyDescent="0.25">
      <c r="B10" s="80" t="s">
        <v>378</v>
      </c>
      <c r="D10" s="43"/>
      <c r="F10" s="43"/>
      <c r="G10" s="155" t="s">
        <v>532</v>
      </c>
      <c r="H10" s="155"/>
      <c r="J10" s="155"/>
      <c r="K10" s="67" t="s">
        <v>519</v>
      </c>
    </row>
    <row r="11" spans="1:12" x14ac:dyDescent="0.25">
      <c r="B11" s="155"/>
      <c r="D11" s="155"/>
      <c r="E11" s="155"/>
      <c r="F11" s="43"/>
      <c r="H11" s="155"/>
      <c r="I11" s="155"/>
      <c r="J11" s="155"/>
      <c r="K11" s="155"/>
    </row>
    <row r="12" spans="1:12" x14ac:dyDescent="0.25">
      <c r="B12" s="155"/>
      <c r="D12" s="155"/>
      <c r="E12" s="155"/>
      <c r="F12" s="43"/>
      <c r="H12" s="155"/>
      <c r="I12" s="155"/>
      <c r="J12" s="155"/>
      <c r="K12" s="155"/>
    </row>
    <row r="13" spans="1:12" x14ac:dyDescent="0.25">
      <c r="B13" s="155"/>
      <c r="C13" s="155"/>
      <c r="D13" s="155"/>
      <c r="E13" s="155"/>
      <c r="F13" s="43"/>
      <c r="H13" s="155"/>
      <c r="I13" s="155"/>
      <c r="J13" s="155"/>
      <c r="K13" s="155"/>
    </row>
    <row r="14" spans="1:12" x14ac:dyDescent="0.25">
      <c r="B14" s="155"/>
      <c r="C14" s="155"/>
      <c r="D14" s="155"/>
      <c r="E14" s="155"/>
      <c r="F14" s="43"/>
      <c r="H14" s="155"/>
      <c r="I14" s="155"/>
      <c r="J14" s="155"/>
      <c r="K14" s="155"/>
    </row>
    <row r="15" spans="1:12" s="159" customFormat="1" x14ac:dyDescent="0.25">
      <c r="A15" s="158"/>
    </row>
    <row r="16" spans="1:12" x14ac:dyDescent="0.25">
      <c r="A16" s="154" t="s">
        <v>591</v>
      </c>
      <c r="B16" s="81" t="s">
        <v>202</v>
      </c>
      <c r="C16" s="155" t="s">
        <v>518</v>
      </c>
      <c r="D16" s="155"/>
      <c r="E16" s="43" t="s">
        <v>525</v>
      </c>
      <c r="F16" s="43"/>
      <c r="H16" s="155"/>
      <c r="J16" s="155"/>
      <c r="K16" s="155"/>
    </row>
    <row r="17" spans="1:11" x14ac:dyDescent="0.25">
      <c r="A17" s="43"/>
      <c r="B17" s="82" t="s">
        <v>479</v>
      </c>
      <c r="C17" s="155" t="s">
        <v>528</v>
      </c>
      <c r="D17" s="155"/>
      <c r="E17" s="155"/>
      <c r="F17" s="155"/>
      <c r="G17" s="155"/>
      <c r="H17" s="155"/>
      <c r="I17" s="155"/>
      <c r="J17" s="155"/>
    </row>
    <row r="18" spans="1:11" x14ac:dyDescent="0.25">
      <c r="A18" s="43"/>
      <c r="B18" s="80" t="s">
        <v>493</v>
      </c>
      <c r="C18" s="155" t="s">
        <v>528</v>
      </c>
      <c r="D18" s="155"/>
      <c r="F18" s="155"/>
      <c r="J18" s="155"/>
    </row>
    <row r="19" spans="1:11" x14ac:dyDescent="0.25">
      <c r="A19" s="43"/>
      <c r="B19" s="79" t="s">
        <v>281</v>
      </c>
      <c r="D19" s="43"/>
      <c r="E19" s="155"/>
      <c r="F19" s="155"/>
      <c r="G19" s="155"/>
      <c r="J19" s="155"/>
      <c r="K19" s="155"/>
    </row>
    <row r="20" spans="1:11" x14ac:dyDescent="0.25">
      <c r="A20" s="43"/>
      <c r="B20" s="80" t="s">
        <v>592</v>
      </c>
      <c r="C20" s="155" t="s">
        <v>529</v>
      </c>
      <c r="D20" s="155"/>
      <c r="E20" s="155" t="s">
        <v>528</v>
      </c>
      <c r="F20" s="155"/>
      <c r="G20" s="155"/>
      <c r="J20" s="155"/>
    </row>
    <row r="21" spans="1:11" x14ac:dyDescent="0.25">
      <c r="A21" s="43"/>
      <c r="B21" s="80" t="s">
        <v>593</v>
      </c>
      <c r="C21" s="155" t="s">
        <v>529</v>
      </c>
      <c r="D21" s="155"/>
      <c r="E21" s="155" t="s">
        <v>528</v>
      </c>
      <c r="F21" s="43"/>
      <c r="J21" s="155"/>
      <c r="K21" s="155"/>
    </row>
    <row r="22" spans="1:11" x14ac:dyDescent="0.25">
      <c r="A22" s="43"/>
      <c r="B22" s="80" t="s">
        <v>492</v>
      </c>
      <c r="C22" s="155"/>
      <c r="D22" s="155"/>
      <c r="E22" s="155" t="s">
        <v>528</v>
      </c>
      <c r="F22" s="155"/>
      <c r="H22" s="155"/>
      <c r="I22" s="155"/>
      <c r="J22" s="155"/>
    </row>
    <row r="23" spans="1:11" x14ac:dyDescent="0.25">
      <c r="A23" s="43"/>
      <c r="B23" s="80" t="s">
        <v>594</v>
      </c>
      <c r="C23" s="155"/>
      <c r="D23" s="155"/>
      <c r="E23" s="155" t="s">
        <v>527</v>
      </c>
      <c r="F23" s="155"/>
      <c r="G23" s="155" t="s">
        <v>528</v>
      </c>
      <c r="H23" s="155"/>
      <c r="I23" s="155"/>
      <c r="J23" s="155"/>
    </row>
    <row r="24" spans="1:11" x14ac:dyDescent="0.25">
      <c r="A24" s="43"/>
      <c r="B24" s="80" t="s">
        <v>316</v>
      </c>
      <c r="C24" s="43" t="s">
        <v>536</v>
      </c>
      <c r="D24" s="43"/>
      <c r="F24" s="43"/>
      <c r="G24" s="155" t="s">
        <v>528</v>
      </c>
      <c r="H24" s="155"/>
      <c r="I24" s="67"/>
      <c r="J24" s="155"/>
    </row>
    <row r="25" spans="1:11" x14ac:dyDescent="0.25">
      <c r="A25" s="43"/>
      <c r="B25" s="80" t="s">
        <v>315</v>
      </c>
      <c r="C25" s="43" t="s">
        <v>536</v>
      </c>
      <c r="D25" s="43"/>
      <c r="F25" s="43"/>
      <c r="G25" s="155" t="s">
        <v>528</v>
      </c>
      <c r="H25" s="155"/>
      <c r="I25" s="67"/>
      <c r="J25" s="155"/>
    </row>
    <row r="26" spans="1:11" x14ac:dyDescent="0.25">
      <c r="A26" s="43"/>
      <c r="B26" s="80" t="s">
        <v>302</v>
      </c>
      <c r="C26" s="43" t="s">
        <v>536</v>
      </c>
      <c r="D26" s="155"/>
      <c r="E26" s="155"/>
      <c r="F26" s="155"/>
      <c r="G26" s="155" t="s">
        <v>528</v>
      </c>
      <c r="H26" s="155"/>
      <c r="I26" s="155"/>
      <c r="J26" s="155"/>
      <c r="K26" s="155"/>
    </row>
    <row r="27" spans="1:11" x14ac:dyDescent="0.25">
      <c r="A27" s="43"/>
      <c r="B27" s="155" t="s">
        <v>534</v>
      </c>
      <c r="C27" s="155" t="s">
        <v>522</v>
      </c>
      <c r="D27" s="155"/>
      <c r="E27" s="155" t="s">
        <v>519</v>
      </c>
      <c r="F27" s="155"/>
      <c r="G27" s="155"/>
      <c r="H27" s="155"/>
      <c r="I27" s="155" t="s">
        <v>535</v>
      </c>
      <c r="J27" s="155"/>
      <c r="K27" s="155" t="s">
        <v>537</v>
      </c>
    </row>
    <row r="28" spans="1:11" x14ac:dyDescent="0.25">
      <c r="A28" s="43"/>
      <c r="B28" s="43" t="s">
        <v>533</v>
      </c>
      <c r="D28" s="43"/>
      <c r="F28" s="43"/>
      <c r="G28" s="155" t="s">
        <v>532</v>
      </c>
      <c r="H28" s="155"/>
      <c r="I28" s="157" t="s">
        <v>519</v>
      </c>
      <c r="J28" s="155"/>
      <c r="K28" s="155" t="s">
        <v>528</v>
      </c>
    </row>
    <row r="29" spans="1:11" x14ac:dyDescent="0.25">
      <c r="A29" s="43"/>
      <c r="B29" s="82" t="s">
        <v>157</v>
      </c>
      <c r="D29" s="43"/>
      <c r="F29" s="43"/>
      <c r="G29" s="155"/>
      <c r="H29" s="155"/>
      <c r="I29" s="67"/>
      <c r="J29" s="155"/>
      <c r="K29" s="43" t="s">
        <v>522</v>
      </c>
    </row>
    <row r="30" spans="1:11" x14ac:dyDescent="0.25">
      <c r="A30" s="43"/>
      <c r="B30" s="80" t="s">
        <v>500</v>
      </c>
      <c r="C30" s="155"/>
      <c r="D30" s="155"/>
      <c r="E30" s="157"/>
      <c r="F30" s="43"/>
      <c r="G30" s="43" t="s">
        <v>519</v>
      </c>
      <c r="H30" s="155"/>
      <c r="J30" s="155"/>
      <c r="K30" s="43" t="s">
        <v>528</v>
      </c>
    </row>
    <row r="31" spans="1:11" x14ac:dyDescent="0.25">
      <c r="A31" s="43"/>
      <c r="C31" s="155"/>
      <c r="D31" s="155"/>
      <c r="F31" s="43"/>
      <c r="H31" s="155"/>
      <c r="I31" s="155"/>
      <c r="J31" s="155"/>
      <c r="K31" s="155"/>
    </row>
    <row r="32" spans="1:11" x14ac:dyDescent="0.25">
      <c r="A32" s="43"/>
      <c r="B32" s="155"/>
      <c r="C32" s="155"/>
      <c r="D32" s="155"/>
      <c r="E32" s="155"/>
      <c r="F32" s="155"/>
      <c r="G32" s="155"/>
      <c r="H32" s="155"/>
      <c r="I32" s="155"/>
      <c r="J32" s="155"/>
      <c r="K32" s="155"/>
    </row>
    <row r="33" spans="2:11" s="43" customFormat="1" x14ac:dyDescent="0.25">
      <c r="B33" s="155"/>
      <c r="C33" s="155"/>
      <c r="D33" s="155"/>
      <c r="E33" s="155"/>
      <c r="F33" s="155"/>
      <c r="G33" s="155"/>
      <c r="H33" s="155"/>
      <c r="I33" s="155"/>
      <c r="J33" s="155"/>
      <c r="K33" s="155"/>
    </row>
    <row r="34" spans="2:11" s="43" customFormat="1" x14ac:dyDescent="0.25">
      <c r="B34" s="155"/>
      <c r="C34" s="155"/>
      <c r="D34" s="155"/>
      <c r="E34" s="155"/>
      <c r="F34" s="155"/>
      <c r="G34" s="155"/>
      <c r="H34" s="155"/>
      <c r="I34" s="155"/>
      <c r="J34" s="155"/>
      <c r="K34" s="155"/>
    </row>
    <row r="35" spans="2:11" s="43" customFormat="1" x14ac:dyDescent="0.25">
      <c r="D35" s="160"/>
      <c r="F35" s="161"/>
    </row>
  </sheetData>
  <phoneticPr fontId="15" type="noConversion"/>
  <conditionalFormatting sqref="E11:E14 B13:C14 K21 K31 I11 I31 I14:J14 I13 K12:K13 C3:E3 D11:D16 E19:F19 F7 D8 J8:K8 I4 H15:H17 L24:L25 B24 C20:D21 F20:G20 H7:H8 J4:J5 B9:B10 B3:B5 L4:L5 B12 H22:H23 L19:L21 B22 B18:B19 J15:J25 L7:L16 B7 J9:J13">
    <cfRule type="cellIs" dxfId="32" priority="12" operator="equal">
      <formula>"TBD"</formula>
    </cfRule>
  </conditionalFormatting>
  <conditionalFormatting sqref="E15 B15:C15 I12 I6 I26 I15 C20:C21">
    <cfRule type="cellIs" dxfId="31" priority="11" operator="equal">
      <formula>"未完成"</formula>
    </cfRule>
  </conditionalFormatting>
  <conditionalFormatting sqref="J29 L29">
    <cfRule type="cellIs" dxfId="30" priority="10" operator="equal">
      <formula>"TBD"</formula>
    </cfRule>
  </conditionalFormatting>
  <conditionalFormatting sqref="B8">
    <cfRule type="cellIs" dxfId="29" priority="9" operator="equal">
      <formula>"TBD"</formula>
    </cfRule>
  </conditionalFormatting>
  <conditionalFormatting sqref="B16">
    <cfRule type="cellIs" dxfId="28" priority="8" operator="equal">
      <formula>"TBD"</formula>
    </cfRule>
  </conditionalFormatting>
  <conditionalFormatting sqref="B20:B21">
    <cfRule type="cellIs" dxfId="27" priority="7" operator="equal">
      <formula>"TBD"</formula>
    </cfRule>
  </conditionalFormatting>
  <conditionalFormatting sqref="B23">
    <cfRule type="cellIs" dxfId="26" priority="6" operator="equal">
      <formula>"TBD"</formula>
    </cfRule>
  </conditionalFormatting>
  <conditionalFormatting sqref="B25:B26">
    <cfRule type="cellIs" dxfId="25" priority="5" operator="equal">
      <formula>"TBD"</formula>
    </cfRule>
  </conditionalFormatting>
  <conditionalFormatting sqref="B6">
    <cfRule type="cellIs" dxfId="24" priority="4" operator="equal">
      <formula>"TBD"</formula>
    </cfRule>
  </conditionalFormatting>
  <conditionalFormatting sqref="J28 L28">
    <cfRule type="cellIs" dxfId="23" priority="3" operator="equal">
      <formula>"TBD"</formula>
    </cfRule>
  </conditionalFormatting>
  <conditionalFormatting sqref="H30 J30">
    <cfRule type="cellIs" dxfId="22" priority="2" operator="equal">
      <formula>"TBD"</formula>
    </cfRule>
  </conditionalFormatting>
  <conditionalFormatting sqref="B30">
    <cfRule type="cellIs" dxfId="21" priority="1" operator="equal">
      <formula>"TBD"</formula>
    </cfRule>
  </conditionalFormatting>
  <pageMargins left="0.7" right="0.7" top="0.75" bottom="0.75" header="0.3" footer="0.3"/>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76"/>
  <sheetViews>
    <sheetView tabSelected="1" zoomScale="140" zoomScaleNormal="140" zoomScalePageLayoutView="140" workbookViewId="0">
      <pane xSplit="1" ySplit="2" topLeftCell="C3" activePane="bottomRight" state="frozen"/>
      <selection pane="topRight" activeCell="B1" sqref="B1"/>
      <selection pane="bottomLeft" activeCell="A5" sqref="A5"/>
      <selection pane="bottomRight" activeCell="C5" sqref="C5"/>
    </sheetView>
  </sheetViews>
  <sheetFormatPr baseColWidth="10" defaultColWidth="8.7109375" defaultRowHeight="16" x14ac:dyDescent="0.25"/>
  <cols>
    <col min="1" max="1" width="14" style="5" customWidth="1"/>
    <col min="2" max="2" width="12.5703125" style="168" hidden="1" customWidth="1"/>
    <col min="3" max="3" width="33.28515625" style="5" customWidth="1"/>
    <col min="4" max="4" width="4.140625" style="5" customWidth="1"/>
    <col min="5" max="5" width="4.28515625" style="169" customWidth="1"/>
    <col min="6" max="6" width="31.28515625" style="5" customWidth="1"/>
    <col min="7" max="7" width="4" style="5" customWidth="1"/>
    <col min="8" max="8" width="4.28515625" style="5" customWidth="1"/>
    <col min="9" max="9" width="26.140625" style="5" bestFit="1" customWidth="1"/>
    <col min="10" max="10" width="3.85546875" style="5" customWidth="1"/>
    <col min="11" max="11" width="4.28515625" style="169" customWidth="1"/>
    <col min="12" max="12" width="21.85546875" style="5" customWidth="1"/>
    <col min="13" max="13" width="3.5703125" style="5" customWidth="1"/>
    <col min="14" max="14" width="4.28515625" style="5" customWidth="1"/>
    <col min="15" max="15" width="15.28515625" style="5" customWidth="1"/>
    <col min="16" max="16" width="3.7109375" style="5" customWidth="1"/>
    <col min="17" max="17" width="4.28515625" style="5" customWidth="1"/>
    <col min="18" max="18" width="15.7109375" style="5" bestFit="1" customWidth="1"/>
    <col min="19" max="16384" width="8.7109375" style="5"/>
  </cols>
  <sheetData>
    <row r="2" spans="1:18" s="166" customFormat="1" x14ac:dyDescent="0.25">
      <c r="A2" s="163"/>
      <c r="B2" s="164"/>
      <c r="C2" s="165" t="s">
        <v>326</v>
      </c>
      <c r="D2" s="165" t="s">
        <v>357</v>
      </c>
      <c r="E2" s="163" t="s">
        <v>113</v>
      </c>
      <c r="F2" s="165" t="s">
        <v>320</v>
      </c>
      <c r="G2" s="165" t="s">
        <v>357</v>
      </c>
      <c r="H2" s="165" t="s">
        <v>113</v>
      </c>
      <c r="I2" s="165" t="s">
        <v>327</v>
      </c>
      <c r="J2" s="165" t="s">
        <v>357</v>
      </c>
      <c r="K2" s="163" t="s">
        <v>113</v>
      </c>
      <c r="L2" s="165" t="s">
        <v>328</v>
      </c>
      <c r="M2" s="165" t="s">
        <v>357</v>
      </c>
      <c r="N2" s="165" t="s">
        <v>113</v>
      </c>
      <c r="O2" s="165" t="s">
        <v>323</v>
      </c>
      <c r="P2" s="165" t="s">
        <v>357</v>
      </c>
      <c r="Q2" s="165" t="s">
        <v>113</v>
      </c>
      <c r="R2" s="163"/>
    </row>
    <row r="3" spans="1:18" x14ac:dyDescent="0.25">
      <c r="A3" s="167" t="s">
        <v>152</v>
      </c>
      <c r="C3" s="5" t="s">
        <v>540</v>
      </c>
      <c r="D3" s="5">
        <v>4</v>
      </c>
      <c r="F3" s="170" t="s">
        <v>551</v>
      </c>
      <c r="G3" s="5">
        <v>0.5</v>
      </c>
      <c r="H3" s="169"/>
      <c r="I3" s="5" t="s">
        <v>555</v>
      </c>
      <c r="J3" s="5">
        <v>5</v>
      </c>
      <c r="L3" s="5" t="s">
        <v>654</v>
      </c>
      <c r="M3" s="170">
        <v>2</v>
      </c>
      <c r="O3" s="5" t="s">
        <v>655</v>
      </c>
      <c r="P3" s="5">
        <v>2</v>
      </c>
    </row>
    <row r="4" spans="1:18" x14ac:dyDescent="0.25">
      <c r="A4" s="167"/>
      <c r="C4" s="5" t="s">
        <v>538</v>
      </c>
      <c r="D4" s="5">
        <v>2</v>
      </c>
      <c r="F4" s="5" t="s">
        <v>547</v>
      </c>
      <c r="G4" s="5">
        <v>3</v>
      </c>
      <c r="H4" s="171"/>
      <c r="I4" s="5" t="s">
        <v>652</v>
      </c>
      <c r="J4" s="5">
        <v>1</v>
      </c>
      <c r="L4" s="5" t="s">
        <v>649</v>
      </c>
      <c r="M4" s="170">
        <v>2.5</v>
      </c>
    </row>
    <row r="5" spans="1:18" x14ac:dyDescent="0.25">
      <c r="E5" s="172"/>
      <c r="F5" s="5" t="s">
        <v>648</v>
      </c>
      <c r="G5" s="5">
        <v>1</v>
      </c>
      <c r="H5" s="171"/>
      <c r="J5" s="170"/>
      <c r="L5" s="177" t="s">
        <v>553</v>
      </c>
      <c r="M5" s="5">
        <v>2</v>
      </c>
      <c r="N5" s="170"/>
      <c r="O5" s="5" t="s">
        <v>656</v>
      </c>
      <c r="P5" s="5">
        <v>4</v>
      </c>
      <c r="Q5" s="170"/>
    </row>
    <row r="6" spans="1:18" x14ac:dyDescent="0.25">
      <c r="E6" s="172"/>
      <c r="H6" s="171"/>
      <c r="K6" s="171"/>
      <c r="N6" s="170"/>
      <c r="Q6" s="170"/>
    </row>
    <row r="7" spans="1:18" x14ac:dyDescent="0.25">
      <c r="E7" s="5"/>
      <c r="F7" s="5" t="s">
        <v>548</v>
      </c>
      <c r="G7" s="5">
        <v>2</v>
      </c>
      <c r="K7" s="5"/>
      <c r="O7" s="5" t="s">
        <v>548</v>
      </c>
      <c r="Q7" s="170"/>
    </row>
    <row r="8" spans="1:18" x14ac:dyDescent="0.25">
      <c r="G8" s="170"/>
    </row>
    <row r="9" spans="1:18" s="174" customFormat="1" x14ac:dyDescent="0.25">
      <c r="B9" s="175"/>
      <c r="E9" s="176"/>
      <c r="K9" s="176"/>
    </row>
    <row r="10" spans="1:18" x14ac:dyDescent="0.25">
      <c r="A10" s="167" t="s">
        <v>163</v>
      </c>
      <c r="C10" s="5" t="s">
        <v>544</v>
      </c>
      <c r="F10" s="5" t="s">
        <v>552</v>
      </c>
      <c r="G10" s="5">
        <v>1</v>
      </c>
      <c r="I10" s="170" t="s">
        <v>557</v>
      </c>
      <c r="J10" s="5">
        <v>1</v>
      </c>
      <c r="K10" s="5"/>
      <c r="L10" s="5" t="s">
        <v>366</v>
      </c>
      <c r="M10" s="5">
        <v>4</v>
      </c>
      <c r="O10" s="5" t="s">
        <v>367</v>
      </c>
      <c r="P10" s="177">
        <v>2</v>
      </c>
    </row>
    <row r="11" spans="1:18" x14ac:dyDescent="0.25">
      <c r="A11" s="167"/>
      <c r="C11" s="5" t="s">
        <v>487</v>
      </c>
      <c r="D11" s="5">
        <v>2</v>
      </c>
      <c r="F11" s="5" t="s">
        <v>546</v>
      </c>
      <c r="G11" s="5">
        <v>2</v>
      </c>
      <c r="I11" s="170" t="s">
        <v>554</v>
      </c>
      <c r="J11" s="5">
        <v>2</v>
      </c>
      <c r="K11" s="5"/>
      <c r="L11" s="5" t="s">
        <v>598</v>
      </c>
      <c r="M11" s="177"/>
      <c r="O11" s="177"/>
      <c r="P11" s="177"/>
    </row>
    <row r="12" spans="1:18" x14ac:dyDescent="0.25">
      <c r="A12" s="167"/>
      <c r="C12" s="5" t="s">
        <v>549</v>
      </c>
      <c r="D12" s="5">
        <v>0.5</v>
      </c>
      <c r="F12" s="5" t="s">
        <v>648</v>
      </c>
      <c r="G12" s="5">
        <v>1</v>
      </c>
      <c r="H12" s="171"/>
      <c r="I12" s="5" t="s">
        <v>556</v>
      </c>
      <c r="J12" s="5">
        <v>1</v>
      </c>
      <c r="L12" s="5" t="s">
        <v>597</v>
      </c>
    </row>
    <row r="13" spans="1:18" x14ac:dyDescent="0.25">
      <c r="A13" s="167"/>
      <c r="C13" s="5" t="s">
        <v>550</v>
      </c>
      <c r="D13" s="5">
        <v>0.5</v>
      </c>
      <c r="F13" s="5" t="s">
        <v>596</v>
      </c>
      <c r="L13" s="177" t="s">
        <v>545</v>
      </c>
      <c r="M13" s="177"/>
      <c r="O13" s="5" t="s">
        <v>559</v>
      </c>
    </row>
    <row r="14" spans="1:18" x14ac:dyDescent="0.25">
      <c r="A14" s="167"/>
      <c r="C14" s="177" t="s">
        <v>599</v>
      </c>
      <c r="D14" s="5">
        <v>1</v>
      </c>
      <c r="F14" s="5" t="s">
        <v>562</v>
      </c>
      <c r="G14" s="173">
        <v>0.5</v>
      </c>
      <c r="L14" s="170" t="s">
        <v>560</v>
      </c>
    </row>
    <row r="15" spans="1:18" x14ac:dyDescent="0.25">
      <c r="A15" s="167"/>
      <c r="C15" s="5" t="s">
        <v>644</v>
      </c>
      <c r="D15" s="5">
        <v>2</v>
      </c>
      <c r="F15" s="5" t="s">
        <v>308</v>
      </c>
      <c r="G15" s="5">
        <v>1</v>
      </c>
      <c r="I15" s="5" t="s">
        <v>548</v>
      </c>
      <c r="J15" s="5">
        <v>2</v>
      </c>
      <c r="L15" s="5" t="s">
        <v>548</v>
      </c>
      <c r="M15" s="5">
        <v>1</v>
      </c>
    </row>
    <row r="16" spans="1:18" x14ac:dyDescent="0.25">
      <c r="A16" s="167"/>
      <c r="M16" s="177"/>
    </row>
    <row r="17" spans="1:18" s="174" customFormat="1" x14ac:dyDescent="0.25">
      <c r="A17" s="178"/>
      <c r="B17" s="175"/>
      <c r="E17" s="176"/>
      <c r="K17" s="176"/>
      <c r="L17" s="179"/>
      <c r="M17" s="179"/>
    </row>
    <row r="18" spans="1:18" x14ac:dyDescent="0.25">
      <c r="A18" s="167" t="s">
        <v>74</v>
      </c>
      <c r="C18" s="5" t="s">
        <v>600</v>
      </c>
      <c r="D18" s="5">
        <v>2</v>
      </c>
      <c r="F18" s="5" t="s">
        <v>558</v>
      </c>
      <c r="G18" s="5">
        <v>3</v>
      </c>
      <c r="I18" s="5" t="s">
        <v>578</v>
      </c>
      <c r="J18" s="5">
        <v>3</v>
      </c>
      <c r="L18" s="5" t="s">
        <v>647</v>
      </c>
      <c r="M18" s="5">
        <v>3</v>
      </c>
      <c r="O18" s="5" t="s">
        <v>646</v>
      </c>
      <c r="P18" s="5">
        <v>3</v>
      </c>
      <c r="Q18" s="169"/>
    </row>
    <row r="19" spans="1:18" x14ac:dyDescent="0.25">
      <c r="A19" s="167"/>
      <c r="C19" s="5" t="s">
        <v>653</v>
      </c>
      <c r="D19" s="5">
        <v>0.5</v>
      </c>
      <c r="F19" s="5" t="s">
        <v>646</v>
      </c>
      <c r="G19" s="5">
        <v>3</v>
      </c>
      <c r="I19" s="5" t="s">
        <v>647</v>
      </c>
      <c r="J19" s="5">
        <v>3</v>
      </c>
      <c r="L19" s="5" t="s">
        <v>647</v>
      </c>
      <c r="M19" s="5">
        <v>3</v>
      </c>
    </row>
    <row r="20" spans="1:18" x14ac:dyDescent="0.25">
      <c r="A20" s="167"/>
      <c r="C20" s="5" t="s">
        <v>580</v>
      </c>
      <c r="D20" s="5">
        <v>0.5</v>
      </c>
    </row>
    <row r="21" spans="1:18" x14ac:dyDescent="0.25">
      <c r="A21" s="167"/>
      <c r="C21" s="5" t="s">
        <v>561</v>
      </c>
      <c r="D21" s="5">
        <v>1</v>
      </c>
    </row>
    <row r="22" spans="1:18" x14ac:dyDescent="0.25">
      <c r="A22" s="167"/>
      <c r="C22" s="5" t="s">
        <v>558</v>
      </c>
      <c r="D22" s="5">
        <v>2</v>
      </c>
      <c r="O22" s="5" t="s">
        <v>579</v>
      </c>
    </row>
    <row r="23" spans="1:18" x14ac:dyDescent="0.25">
      <c r="A23" s="167"/>
      <c r="C23" s="205" t="s">
        <v>582</v>
      </c>
      <c r="F23" s="180"/>
      <c r="H23" s="181"/>
      <c r="K23" s="171"/>
    </row>
    <row r="24" spans="1:18" x14ac:dyDescent="0.25">
      <c r="A24" s="167"/>
      <c r="H24" s="181"/>
    </row>
    <row r="25" spans="1:18" ht="17" thickBot="1" x14ac:dyDescent="0.3">
      <c r="A25" s="167" t="s">
        <v>196</v>
      </c>
    </row>
    <row r="26" spans="1:18" ht="17" thickBot="1" x14ac:dyDescent="0.3">
      <c r="A26" s="182" t="s">
        <v>151</v>
      </c>
      <c r="B26" s="183" t="s">
        <v>75</v>
      </c>
      <c r="C26" s="61" t="s">
        <v>329</v>
      </c>
      <c r="D26" s="61"/>
      <c r="E26" s="184"/>
      <c r="F26" s="61" t="s">
        <v>289</v>
      </c>
      <c r="G26" s="61"/>
      <c r="H26" s="185"/>
      <c r="I26" s="61" t="s">
        <v>290</v>
      </c>
      <c r="J26" s="61"/>
      <c r="K26" s="184"/>
      <c r="L26" s="61" t="s">
        <v>291</v>
      </c>
      <c r="M26" s="61"/>
      <c r="N26" s="185"/>
      <c r="O26" s="61" t="s">
        <v>292</v>
      </c>
      <c r="P26" s="61"/>
      <c r="Q26" s="61"/>
      <c r="R26" s="186"/>
    </row>
    <row r="27" spans="1:18" x14ac:dyDescent="0.25">
      <c r="A27" s="5" t="s">
        <v>539</v>
      </c>
      <c r="B27" s="187"/>
      <c r="C27" s="103" t="s">
        <v>129</v>
      </c>
      <c r="D27" s="190"/>
      <c r="E27" s="103"/>
      <c r="F27" s="190"/>
      <c r="G27" s="190"/>
      <c r="H27" s="190"/>
      <c r="I27" s="189"/>
      <c r="J27" s="189"/>
      <c r="K27" s="189"/>
      <c r="L27" s="189"/>
      <c r="M27" s="189"/>
      <c r="Q27" s="190"/>
      <c r="R27" s="196"/>
    </row>
    <row r="28" spans="1:18" x14ac:dyDescent="0.25">
      <c r="A28" s="5" t="s">
        <v>194</v>
      </c>
      <c r="B28" s="187"/>
      <c r="C28" s="169" t="s">
        <v>651</v>
      </c>
      <c r="F28" s="169" t="s">
        <v>601</v>
      </c>
      <c r="G28" s="190"/>
      <c r="H28" s="190"/>
      <c r="I28" s="103" t="s">
        <v>129</v>
      </c>
      <c r="J28" s="103"/>
      <c r="K28" s="103"/>
      <c r="L28" s="103" t="s">
        <v>298</v>
      </c>
      <c r="M28" s="189"/>
      <c r="Q28" s="190"/>
      <c r="R28" s="196"/>
    </row>
    <row r="29" spans="1:18" x14ac:dyDescent="0.25">
      <c r="A29" s="5" t="s">
        <v>195</v>
      </c>
      <c r="B29" s="187"/>
      <c r="C29" s="103" t="s">
        <v>576</v>
      </c>
      <c r="D29" s="190"/>
      <c r="E29" s="103"/>
      <c r="F29" s="190"/>
      <c r="G29" s="190"/>
      <c r="H29" s="190"/>
      <c r="I29" s="189"/>
      <c r="J29" s="189"/>
      <c r="K29" s="189"/>
      <c r="L29" s="189"/>
      <c r="M29" s="189"/>
      <c r="Q29" s="190"/>
      <c r="R29" s="196"/>
    </row>
    <row r="30" spans="1:18" x14ac:dyDescent="0.25">
      <c r="A30" s="100" t="s">
        <v>566</v>
      </c>
      <c r="B30" s="187"/>
      <c r="E30" s="26"/>
      <c r="F30" s="26" t="s">
        <v>337</v>
      </c>
      <c r="I30" s="103" t="s">
        <v>274</v>
      </c>
      <c r="J30" s="103"/>
      <c r="K30" s="188"/>
      <c r="L30" s="189"/>
      <c r="M30" s="189"/>
      <c r="N30" s="190"/>
      <c r="O30" s="190"/>
      <c r="P30" s="190"/>
      <c r="Q30" s="190"/>
      <c r="R30" s="191"/>
    </row>
    <row r="31" spans="1:18" x14ac:dyDescent="0.25">
      <c r="A31" s="100" t="s">
        <v>565</v>
      </c>
      <c r="B31" s="187"/>
      <c r="C31" s="26" t="s">
        <v>650</v>
      </c>
      <c r="E31" s="26"/>
      <c r="F31" s="26" t="s">
        <v>337</v>
      </c>
      <c r="H31" s="26"/>
      <c r="I31" s="103" t="s">
        <v>658</v>
      </c>
      <c r="J31" s="103"/>
      <c r="K31" s="188"/>
      <c r="L31" s="103"/>
      <c r="M31" s="189"/>
      <c r="N31" s="190"/>
      <c r="O31" s="190"/>
      <c r="P31" s="190"/>
      <c r="Q31" s="190"/>
      <c r="R31" s="191"/>
    </row>
    <row r="32" spans="1:18" x14ac:dyDescent="0.25">
      <c r="A32" s="100" t="s">
        <v>564</v>
      </c>
      <c r="B32" s="187"/>
      <c r="C32" s="102" t="s">
        <v>650</v>
      </c>
      <c r="F32" s="26" t="s">
        <v>337</v>
      </c>
      <c r="H32" s="26"/>
      <c r="I32" s="103" t="s">
        <v>659</v>
      </c>
      <c r="J32" s="103"/>
      <c r="K32" s="188"/>
      <c r="L32" s="103"/>
      <c r="M32" s="189"/>
      <c r="N32" s="190"/>
      <c r="O32" s="190"/>
      <c r="P32" s="190"/>
      <c r="Q32" s="190"/>
      <c r="R32" s="191"/>
    </row>
    <row r="33" spans="1:18" x14ac:dyDescent="0.25">
      <c r="A33" s="100" t="s">
        <v>568</v>
      </c>
      <c r="B33" s="187"/>
      <c r="F33" s="26" t="s">
        <v>575</v>
      </c>
      <c r="H33" s="169"/>
      <c r="I33" s="103" t="s">
        <v>274</v>
      </c>
      <c r="K33" s="103"/>
      <c r="M33" s="189"/>
      <c r="N33" s="190"/>
      <c r="O33" s="190"/>
      <c r="P33" s="190"/>
      <c r="Q33" s="190"/>
      <c r="R33" s="191"/>
    </row>
    <row r="34" spans="1:18" x14ac:dyDescent="0.25">
      <c r="A34" s="100" t="s">
        <v>569</v>
      </c>
      <c r="B34" s="187"/>
      <c r="C34" s="102" t="s">
        <v>650</v>
      </c>
      <c r="F34" s="102"/>
      <c r="H34" s="26"/>
      <c r="I34" s="103" t="s">
        <v>660</v>
      </c>
      <c r="J34" s="103"/>
      <c r="K34" s="188"/>
      <c r="M34" s="189"/>
      <c r="N34" s="190"/>
      <c r="O34" s="190"/>
      <c r="P34" s="190"/>
      <c r="Q34" s="190"/>
      <c r="R34" s="191"/>
    </row>
    <row r="35" spans="1:18" x14ac:dyDescent="0.25">
      <c r="A35" s="100" t="s">
        <v>570</v>
      </c>
      <c r="B35" s="187"/>
      <c r="C35" s="102" t="s">
        <v>650</v>
      </c>
      <c r="F35" s="26" t="s">
        <v>337</v>
      </c>
      <c r="G35" s="173"/>
      <c r="H35" s="104"/>
      <c r="I35" s="103" t="s">
        <v>659</v>
      </c>
      <c r="J35" s="105"/>
      <c r="K35" s="172"/>
      <c r="L35" s="103"/>
      <c r="M35" s="189"/>
      <c r="N35" s="190"/>
      <c r="O35" s="190"/>
      <c r="P35" s="190"/>
      <c r="Q35" s="190"/>
      <c r="R35" s="191"/>
    </row>
    <row r="36" spans="1:18" x14ac:dyDescent="0.25">
      <c r="A36" s="100" t="s">
        <v>571</v>
      </c>
      <c r="B36" s="187"/>
      <c r="C36" s="102" t="s">
        <v>650</v>
      </c>
      <c r="F36" s="26" t="s">
        <v>337</v>
      </c>
      <c r="G36" s="173"/>
      <c r="H36" s="104"/>
      <c r="I36" s="103" t="s">
        <v>659</v>
      </c>
      <c r="J36" s="105"/>
      <c r="K36" s="172"/>
      <c r="L36" s="103"/>
      <c r="M36" s="189"/>
      <c r="N36" s="190"/>
      <c r="O36" s="190"/>
      <c r="P36" s="190"/>
      <c r="Q36" s="190"/>
      <c r="R36" s="191"/>
    </row>
    <row r="37" spans="1:18" x14ac:dyDescent="0.25">
      <c r="A37" s="100" t="s">
        <v>572</v>
      </c>
      <c r="B37" s="187"/>
      <c r="F37" s="102" t="s">
        <v>337</v>
      </c>
      <c r="H37" s="26"/>
      <c r="I37" s="103" t="s">
        <v>274</v>
      </c>
      <c r="J37" s="103"/>
      <c r="K37" s="188"/>
      <c r="L37" s="189"/>
      <c r="M37" s="189"/>
      <c r="N37" s="190"/>
      <c r="O37" s="190"/>
      <c r="P37" s="190"/>
      <c r="Q37" s="190"/>
      <c r="R37" s="191"/>
    </row>
    <row r="38" spans="1:18" x14ac:dyDescent="0.25">
      <c r="A38" s="99" t="s">
        <v>574</v>
      </c>
      <c r="B38" s="192"/>
      <c r="C38" s="102"/>
      <c r="F38" s="26" t="s">
        <v>575</v>
      </c>
      <c r="H38" s="26"/>
      <c r="I38" s="103" t="s">
        <v>274</v>
      </c>
      <c r="J38" s="103"/>
      <c r="K38" s="193"/>
      <c r="L38" s="193"/>
      <c r="M38" s="193"/>
      <c r="N38" s="162"/>
      <c r="O38" s="162"/>
      <c r="P38" s="162"/>
      <c r="Q38" s="162"/>
      <c r="R38" s="194"/>
    </row>
    <row r="39" spans="1:18" x14ac:dyDescent="0.25">
      <c r="A39" s="100" t="s">
        <v>573</v>
      </c>
      <c r="B39" s="187"/>
      <c r="C39" s="26"/>
      <c r="F39" s="26" t="s">
        <v>577</v>
      </c>
      <c r="H39" s="26"/>
      <c r="I39" s="103" t="s">
        <v>274</v>
      </c>
      <c r="J39" s="103"/>
      <c r="K39" s="188"/>
      <c r="L39" s="189"/>
      <c r="M39" s="189"/>
      <c r="N39" s="190"/>
      <c r="O39" s="190"/>
      <c r="P39" s="190"/>
      <c r="Q39" s="190"/>
      <c r="R39" s="191"/>
    </row>
    <row r="40" spans="1:18" x14ac:dyDescent="0.25">
      <c r="A40" s="100" t="s">
        <v>563</v>
      </c>
      <c r="B40" s="187"/>
      <c r="H40" s="26"/>
      <c r="I40" s="103" t="s">
        <v>660</v>
      </c>
      <c r="J40" s="103"/>
      <c r="K40" s="188"/>
      <c r="M40" s="189"/>
      <c r="N40" s="190"/>
      <c r="O40" s="190"/>
      <c r="P40" s="190"/>
      <c r="Q40" s="190"/>
      <c r="R40" s="191"/>
    </row>
    <row r="41" spans="1:18" x14ac:dyDescent="0.25">
      <c r="A41" s="100" t="s">
        <v>567</v>
      </c>
      <c r="B41" s="187"/>
      <c r="C41" s="26" t="s">
        <v>338</v>
      </c>
      <c r="F41" s="26" t="s">
        <v>273</v>
      </c>
      <c r="I41" s="26" t="s">
        <v>575</v>
      </c>
      <c r="J41" s="26"/>
      <c r="K41" s="103"/>
      <c r="L41" s="103" t="s">
        <v>274</v>
      </c>
      <c r="M41" s="189"/>
      <c r="N41" s="190"/>
      <c r="O41" s="190"/>
      <c r="P41" s="190"/>
      <c r="Q41" s="190"/>
      <c r="R41" s="191"/>
    </row>
    <row r="42" spans="1:18" x14ac:dyDescent="0.25">
      <c r="A42" s="100" t="s">
        <v>543</v>
      </c>
      <c r="B42" s="195"/>
      <c r="C42" s="26"/>
      <c r="F42" s="26" t="s">
        <v>134</v>
      </c>
      <c r="I42" s="26" t="s">
        <v>595</v>
      </c>
      <c r="J42" s="26"/>
      <c r="K42" s="103"/>
      <c r="L42" s="103"/>
      <c r="M42" s="103"/>
      <c r="N42" s="190"/>
      <c r="O42" s="206" t="s">
        <v>272</v>
      </c>
      <c r="P42" s="190"/>
      <c r="Q42" s="190"/>
      <c r="R42" s="196"/>
    </row>
    <row r="43" spans="1:18" x14ac:dyDescent="0.25">
      <c r="A43" s="101" t="s">
        <v>541</v>
      </c>
      <c r="B43" s="187"/>
      <c r="C43" s="26"/>
      <c r="D43" s="26"/>
      <c r="E43" s="26"/>
      <c r="F43" s="103"/>
      <c r="G43" s="190"/>
      <c r="H43" s="190"/>
      <c r="I43" s="188" t="s">
        <v>134</v>
      </c>
      <c r="J43" s="188"/>
      <c r="K43" s="188"/>
      <c r="M43" s="189"/>
      <c r="N43" s="190"/>
      <c r="O43" s="103" t="s">
        <v>657</v>
      </c>
      <c r="P43" s="190"/>
      <c r="Q43" s="190"/>
      <c r="R43" s="196"/>
    </row>
    <row r="44" spans="1:18" x14ac:dyDescent="0.25">
      <c r="A44" s="101" t="s">
        <v>542</v>
      </c>
      <c r="B44" s="187"/>
      <c r="C44" s="190"/>
      <c r="D44" s="190"/>
      <c r="E44" s="103"/>
      <c r="F44" s="190"/>
      <c r="G44" s="190"/>
      <c r="H44" s="190"/>
      <c r="I44" s="188" t="s">
        <v>134</v>
      </c>
      <c r="J44" s="189"/>
      <c r="K44" s="189"/>
      <c r="M44" s="189"/>
      <c r="O44" s="103" t="s">
        <v>657</v>
      </c>
      <c r="Q44" s="190"/>
      <c r="R44" s="196"/>
    </row>
    <row r="45" spans="1:18" x14ac:dyDescent="0.25">
      <c r="A45" s="100"/>
      <c r="B45" s="187"/>
      <c r="C45" s="26"/>
      <c r="F45" s="26"/>
      <c r="H45" s="26"/>
      <c r="I45" s="103"/>
      <c r="J45" s="103"/>
      <c r="K45" s="188"/>
      <c r="L45" s="189"/>
      <c r="M45" s="189"/>
      <c r="N45" s="190"/>
      <c r="O45" s="190"/>
      <c r="P45" s="190"/>
      <c r="Q45" s="190"/>
      <c r="R45" s="191"/>
    </row>
    <row r="46" spans="1:18" x14ac:dyDescent="0.25">
      <c r="A46" s="99" t="s">
        <v>343</v>
      </c>
      <c r="B46" s="192"/>
      <c r="C46" s="102"/>
      <c r="I46" s="26" t="s">
        <v>337</v>
      </c>
      <c r="K46" s="26"/>
      <c r="L46" s="103" t="s">
        <v>274</v>
      </c>
      <c r="M46" s="193"/>
      <c r="N46" s="162"/>
      <c r="O46" s="162"/>
      <c r="P46" s="162"/>
      <c r="Q46" s="162"/>
      <c r="R46" s="194"/>
    </row>
    <row r="47" spans="1:18" x14ac:dyDescent="0.25">
      <c r="A47" s="99" t="s">
        <v>344</v>
      </c>
      <c r="B47" s="192"/>
      <c r="C47" s="102"/>
      <c r="I47" s="26" t="s">
        <v>337</v>
      </c>
      <c r="K47" s="26"/>
      <c r="L47" s="103" t="s">
        <v>274</v>
      </c>
      <c r="M47" s="193"/>
      <c r="N47" s="162"/>
      <c r="O47" s="162"/>
      <c r="P47" s="162"/>
      <c r="Q47" s="162"/>
      <c r="R47" s="194"/>
    </row>
    <row r="48" spans="1:18" x14ac:dyDescent="0.25">
      <c r="A48" s="100" t="s">
        <v>345</v>
      </c>
      <c r="B48" s="187"/>
      <c r="C48" s="102"/>
      <c r="I48" s="26" t="s">
        <v>337</v>
      </c>
      <c r="K48" s="26"/>
      <c r="L48" s="103" t="s">
        <v>274</v>
      </c>
      <c r="M48" s="189"/>
      <c r="N48" s="190"/>
      <c r="O48" s="190"/>
      <c r="P48" s="190"/>
      <c r="Q48" s="190"/>
      <c r="R48" s="191"/>
    </row>
    <row r="49" spans="1:18" x14ac:dyDescent="0.25">
      <c r="A49" s="100" t="s">
        <v>346</v>
      </c>
      <c r="B49" s="187"/>
      <c r="C49" s="102"/>
      <c r="I49" s="26" t="s">
        <v>337</v>
      </c>
      <c r="K49" s="26"/>
      <c r="L49" s="103" t="s">
        <v>274</v>
      </c>
      <c r="M49" s="189"/>
      <c r="N49" s="190"/>
      <c r="O49" s="197"/>
      <c r="P49" s="197"/>
      <c r="Q49" s="190"/>
      <c r="R49" s="191"/>
    </row>
    <row r="50" spans="1:18" x14ac:dyDescent="0.25">
      <c r="A50" s="100" t="s">
        <v>347</v>
      </c>
      <c r="B50" s="187"/>
      <c r="C50" s="102"/>
      <c r="I50" s="26" t="s">
        <v>337</v>
      </c>
      <c r="K50" s="26"/>
      <c r="L50" s="103" t="s">
        <v>274</v>
      </c>
      <c r="M50" s="189"/>
      <c r="N50" s="190"/>
      <c r="O50" s="197"/>
      <c r="P50" s="197"/>
      <c r="Q50" s="190"/>
      <c r="R50" s="191"/>
    </row>
    <row r="51" spans="1:18" x14ac:dyDescent="0.25">
      <c r="A51" s="99" t="s">
        <v>348</v>
      </c>
      <c r="B51" s="187"/>
      <c r="C51" s="102"/>
      <c r="I51" s="26" t="s">
        <v>337</v>
      </c>
      <c r="K51" s="26"/>
      <c r="L51" s="103" t="s">
        <v>274</v>
      </c>
      <c r="M51" s="189"/>
      <c r="N51" s="190"/>
      <c r="O51" s="190"/>
      <c r="P51" s="190"/>
      <c r="Q51" s="190"/>
      <c r="R51" s="191"/>
    </row>
    <row r="52" spans="1:18" x14ac:dyDescent="0.25">
      <c r="A52" s="100" t="s">
        <v>349</v>
      </c>
      <c r="B52" s="187"/>
      <c r="C52" s="102"/>
      <c r="I52" s="26" t="s">
        <v>337</v>
      </c>
      <c r="K52" s="26"/>
      <c r="L52" s="103" t="s">
        <v>274</v>
      </c>
      <c r="M52" s="189"/>
      <c r="N52" s="190"/>
      <c r="O52" s="197"/>
      <c r="P52" s="197"/>
      <c r="Q52" s="190"/>
      <c r="R52" s="191"/>
    </row>
    <row r="53" spans="1:18" x14ac:dyDescent="0.25">
      <c r="A53" s="100" t="s">
        <v>350</v>
      </c>
      <c r="B53" s="187"/>
      <c r="F53" s="26" t="s">
        <v>272</v>
      </c>
      <c r="I53" s="26" t="s">
        <v>337</v>
      </c>
      <c r="K53" s="26"/>
      <c r="L53" s="103" t="s">
        <v>274</v>
      </c>
      <c r="M53" s="189"/>
      <c r="N53" s="190"/>
      <c r="O53" s="190"/>
      <c r="P53" s="190"/>
      <c r="Q53" s="190"/>
      <c r="R53" s="191"/>
    </row>
    <row r="54" spans="1:18" x14ac:dyDescent="0.25">
      <c r="A54" s="100" t="s">
        <v>351</v>
      </c>
      <c r="B54" s="195"/>
      <c r="F54" s="26" t="s">
        <v>272</v>
      </c>
      <c r="I54" s="26" t="s">
        <v>337</v>
      </c>
      <c r="K54" s="26"/>
      <c r="L54" s="103" t="s">
        <v>274</v>
      </c>
      <c r="M54" s="189"/>
      <c r="N54" s="190"/>
      <c r="O54" s="190"/>
      <c r="P54" s="190"/>
      <c r="Q54" s="190"/>
      <c r="R54" s="196"/>
    </row>
    <row r="55" spans="1:18" x14ac:dyDescent="0.25">
      <c r="A55" s="100" t="s">
        <v>352</v>
      </c>
      <c r="B55" s="187"/>
      <c r="F55" s="26" t="s">
        <v>272</v>
      </c>
      <c r="I55" s="26" t="s">
        <v>337</v>
      </c>
      <c r="K55" s="26"/>
      <c r="L55" s="103" t="s">
        <v>274</v>
      </c>
      <c r="M55" s="189"/>
      <c r="N55" s="190"/>
      <c r="O55" s="190"/>
      <c r="P55" s="190"/>
      <c r="Q55" s="190"/>
      <c r="R55" s="191"/>
    </row>
    <row r="56" spans="1:18" x14ac:dyDescent="0.25">
      <c r="A56" s="100" t="s">
        <v>353</v>
      </c>
      <c r="B56" s="187"/>
      <c r="F56" s="26" t="s">
        <v>272</v>
      </c>
      <c r="I56" s="26" t="s">
        <v>337</v>
      </c>
      <c r="K56" s="103"/>
      <c r="L56" s="103" t="s">
        <v>274</v>
      </c>
      <c r="M56" s="189"/>
      <c r="N56" s="190"/>
      <c r="O56" s="190"/>
      <c r="P56" s="190"/>
      <c r="Q56" s="190"/>
      <c r="R56" s="191"/>
    </row>
    <row r="57" spans="1:18" x14ac:dyDescent="0.25">
      <c r="A57" s="100" t="s">
        <v>167</v>
      </c>
      <c r="B57" s="195"/>
      <c r="C57" s="26"/>
      <c r="F57" s="26" t="s">
        <v>339</v>
      </c>
      <c r="I57" s="26" t="s">
        <v>272</v>
      </c>
      <c r="J57" s="26"/>
      <c r="K57" s="103"/>
      <c r="L57" s="103" t="s">
        <v>274</v>
      </c>
      <c r="M57" s="103"/>
      <c r="N57" s="190"/>
      <c r="O57" s="190"/>
      <c r="P57" s="190"/>
      <c r="Q57" s="190"/>
      <c r="R57" s="196"/>
    </row>
    <row r="58" spans="1:18" x14ac:dyDescent="0.25">
      <c r="A58" s="100" t="s">
        <v>354</v>
      </c>
      <c r="B58" s="195"/>
      <c r="C58" s="26" t="s">
        <v>134</v>
      </c>
      <c r="F58" s="26" t="s">
        <v>340</v>
      </c>
      <c r="I58" s="26" t="s">
        <v>272</v>
      </c>
      <c r="J58" s="26"/>
      <c r="K58" s="103"/>
      <c r="L58" s="103" t="s">
        <v>274</v>
      </c>
      <c r="M58" s="103"/>
      <c r="N58" s="190"/>
      <c r="O58" s="190"/>
      <c r="P58" s="190"/>
      <c r="Q58" s="190"/>
      <c r="R58" s="196"/>
    </row>
    <row r="59" spans="1:18" x14ac:dyDescent="0.25">
      <c r="A59" s="100" t="s">
        <v>165</v>
      </c>
      <c r="B59" s="195"/>
      <c r="C59" s="26"/>
      <c r="F59" s="26" t="s">
        <v>273</v>
      </c>
      <c r="I59" s="26" t="s">
        <v>272</v>
      </c>
      <c r="J59" s="26"/>
      <c r="K59" s="103"/>
      <c r="L59" s="103" t="s">
        <v>274</v>
      </c>
      <c r="M59" s="103"/>
      <c r="N59" s="190"/>
      <c r="O59" s="190"/>
      <c r="P59" s="190"/>
      <c r="Q59" s="190"/>
      <c r="R59" s="196"/>
    </row>
    <row r="60" spans="1:18" x14ac:dyDescent="0.25">
      <c r="A60" s="100" t="s">
        <v>166</v>
      </c>
      <c r="B60" s="195"/>
      <c r="C60" s="26"/>
      <c r="F60" s="26" t="s">
        <v>339</v>
      </c>
      <c r="I60" s="26" t="s">
        <v>272</v>
      </c>
      <c r="J60" s="26"/>
      <c r="K60" s="103"/>
      <c r="L60" s="103" t="s">
        <v>274</v>
      </c>
      <c r="M60" s="103"/>
      <c r="N60" s="190"/>
      <c r="O60" s="190"/>
      <c r="P60" s="190"/>
      <c r="Q60" s="190"/>
      <c r="R60" s="196"/>
    </row>
    <row r="61" spans="1:18" x14ac:dyDescent="0.25">
      <c r="A61" s="101" t="s">
        <v>355</v>
      </c>
      <c r="B61" s="195"/>
      <c r="C61" s="26"/>
      <c r="F61" s="26"/>
      <c r="H61" s="103"/>
      <c r="I61" s="26"/>
      <c r="J61" s="26"/>
      <c r="K61" s="188"/>
      <c r="L61" s="189"/>
      <c r="M61" s="189"/>
      <c r="N61" s="190"/>
      <c r="O61" s="190"/>
      <c r="P61" s="190"/>
      <c r="Q61" s="190"/>
      <c r="R61" s="196"/>
    </row>
    <row r="62" spans="1:18" x14ac:dyDescent="0.25">
      <c r="A62" s="101" t="s">
        <v>356</v>
      </c>
      <c r="B62" s="195"/>
      <c r="C62" s="26"/>
      <c r="F62" s="26"/>
      <c r="H62" s="103"/>
      <c r="I62" s="26"/>
      <c r="J62" s="26"/>
      <c r="K62" s="188"/>
      <c r="L62" s="189"/>
      <c r="M62" s="189"/>
      <c r="N62" s="190"/>
      <c r="O62" s="190"/>
      <c r="P62" s="190"/>
      <c r="Q62" s="190"/>
      <c r="R62" s="196"/>
    </row>
    <row r="63" spans="1:18" x14ac:dyDescent="0.25">
      <c r="B63" s="187"/>
      <c r="C63" s="190"/>
      <c r="D63" s="190"/>
      <c r="E63" s="103"/>
      <c r="H63" s="190"/>
      <c r="I63" s="189"/>
      <c r="J63" s="189"/>
      <c r="K63" s="188"/>
      <c r="L63" s="189"/>
      <c r="M63" s="189"/>
      <c r="N63" s="190"/>
      <c r="Q63" s="190"/>
      <c r="R63" s="196"/>
    </row>
    <row r="64" spans="1:18" x14ac:dyDescent="0.25">
      <c r="B64" s="187"/>
      <c r="C64" s="190"/>
      <c r="D64" s="190"/>
      <c r="E64" s="103"/>
      <c r="F64" s="190"/>
      <c r="G64" s="190"/>
      <c r="H64" s="190"/>
      <c r="I64" s="189"/>
      <c r="J64" s="189"/>
      <c r="K64" s="189"/>
      <c r="L64" s="189"/>
      <c r="M64" s="189"/>
      <c r="Q64" s="190"/>
      <c r="R64" s="196"/>
    </row>
    <row r="65" spans="1:18" x14ac:dyDescent="0.25">
      <c r="B65" s="187"/>
      <c r="C65" s="190"/>
      <c r="D65" s="190"/>
      <c r="E65" s="103"/>
      <c r="F65" s="190"/>
      <c r="G65" s="190"/>
      <c r="H65" s="190"/>
      <c r="I65" s="189"/>
      <c r="J65" s="189"/>
      <c r="K65" s="189"/>
      <c r="L65" s="189"/>
      <c r="M65" s="189"/>
      <c r="Q65" s="190"/>
      <c r="R65" s="196"/>
    </row>
    <row r="66" spans="1:18" ht="17" thickBot="1" x14ac:dyDescent="0.3">
      <c r="A66" s="198"/>
      <c r="B66" s="199"/>
      <c r="C66" s="200"/>
      <c r="D66" s="200"/>
      <c r="E66" s="201"/>
      <c r="F66" s="202"/>
      <c r="G66" s="202"/>
      <c r="H66" s="200"/>
      <c r="I66" s="202"/>
      <c r="J66" s="202"/>
      <c r="K66" s="201"/>
      <c r="L66" s="202"/>
      <c r="M66" s="202"/>
      <c r="N66" s="200"/>
      <c r="O66" s="200"/>
      <c r="P66" s="200"/>
      <c r="Q66" s="200"/>
      <c r="R66" s="203"/>
    </row>
    <row r="68" spans="1:18" x14ac:dyDescent="0.25">
      <c r="B68" s="5"/>
      <c r="C68" s="204"/>
      <c r="D68" s="204"/>
    </row>
    <row r="69" spans="1:18" x14ac:dyDescent="0.25">
      <c r="B69" s="5"/>
    </row>
    <row r="70" spans="1:18" x14ac:dyDescent="0.25">
      <c r="B70" s="5"/>
    </row>
    <row r="71" spans="1:18" x14ac:dyDescent="0.25">
      <c r="B71" s="5"/>
    </row>
    <row r="72" spans="1:18" x14ac:dyDescent="0.25">
      <c r="B72" s="5"/>
      <c r="E72" s="5"/>
      <c r="K72" s="5"/>
    </row>
    <row r="73" spans="1:18" x14ac:dyDescent="0.25">
      <c r="B73" s="5"/>
      <c r="E73" s="5"/>
      <c r="K73" s="5"/>
    </row>
    <row r="74" spans="1:18" x14ac:dyDescent="0.25">
      <c r="B74" s="5"/>
      <c r="E74" s="5"/>
      <c r="K74" s="5"/>
    </row>
    <row r="75" spans="1:18" x14ac:dyDescent="0.25">
      <c r="B75" s="5"/>
      <c r="E75" s="5"/>
      <c r="K75" s="5"/>
    </row>
    <row r="76" spans="1:18" x14ac:dyDescent="0.25">
      <c r="B76" s="5"/>
      <c r="E76" s="5"/>
      <c r="K76" s="5"/>
    </row>
  </sheetData>
  <phoneticPr fontId="15" type="noConversion"/>
  <conditionalFormatting sqref="F26:G26 I26:J26 L26:M26 A26:D26 O26:R26 C43:E43 B46:B47 B38:C38 K46:K51 H38:R38 K55 K52:L54 H39:J39 H45:J45 E31 C31:C32 L55:L56 L46:R47 F45 I46:I56 I57:J62 H37:I37 C34:C36 C38:C39 F37:F39 H31 H40 C45:C52 C57:C62 F53:F62 I42:J42 C42 F42">
    <cfRule type="cellIs" dxfId="20" priority="28" operator="equal">
      <formula>"TBD"</formula>
    </cfRule>
  </conditionalFormatting>
  <conditionalFormatting sqref="L17:M17 M16 M11 L5 L13:M13">
    <cfRule type="cellIs" dxfId="19" priority="22" operator="equal">
      <formula>"未完成"</formula>
    </cfRule>
  </conditionalFormatting>
  <conditionalFormatting sqref="O11:P11 P10">
    <cfRule type="cellIs" dxfId="18" priority="19" operator="equal">
      <formula>"未完成"</formula>
    </cfRule>
  </conditionalFormatting>
  <conditionalFormatting sqref="L51">
    <cfRule type="cellIs" dxfId="17" priority="18" operator="equal">
      <formula>"TBD"</formula>
    </cfRule>
  </conditionalFormatting>
  <conditionalFormatting sqref="E30:F30 F31:F32">
    <cfRule type="cellIs" dxfId="16" priority="12" operator="equal">
      <formula>"TBD"</formula>
    </cfRule>
  </conditionalFormatting>
  <conditionalFormatting sqref="H32">
    <cfRule type="cellIs" dxfId="15" priority="11" operator="equal">
      <formula>"TBD"</formula>
    </cfRule>
  </conditionalFormatting>
  <conditionalFormatting sqref="H34 F34">
    <cfRule type="cellIs" dxfId="14" priority="9" operator="equal">
      <formula>"TBD"</formula>
    </cfRule>
  </conditionalFormatting>
  <conditionalFormatting sqref="I33">
    <cfRule type="cellIs" dxfId="13" priority="8" operator="equal">
      <formula>"TBD"</formula>
    </cfRule>
  </conditionalFormatting>
  <conditionalFormatting sqref="I41:J41 C41 F41">
    <cfRule type="cellIs" dxfId="12" priority="6" operator="equal">
      <formula>"TBD"</formula>
    </cfRule>
  </conditionalFormatting>
  <conditionalFormatting sqref="F33">
    <cfRule type="cellIs" dxfId="11" priority="5" operator="equal">
      <formula>"TBD"</formula>
    </cfRule>
  </conditionalFormatting>
  <conditionalFormatting sqref="C14">
    <cfRule type="cellIs" dxfId="10" priority="3" stopIfTrue="1" operator="equal">
      <formula>"未完成"</formula>
    </cfRule>
  </conditionalFormatting>
  <conditionalFormatting sqref="F35">
    <cfRule type="cellIs" dxfId="9" priority="2" operator="equal">
      <formula>"TBD"</formula>
    </cfRule>
  </conditionalFormatting>
  <conditionalFormatting sqref="F36">
    <cfRule type="cellIs" dxfId="8" priority="1" operator="equal">
      <formula>"TBD"</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13:Q30"/>
  <sheetViews>
    <sheetView workbookViewId="0">
      <selection activeCell="G13" sqref="G13:K30"/>
    </sheetView>
  </sheetViews>
  <sheetFormatPr baseColWidth="10" defaultRowHeight="18" x14ac:dyDescent="0.25"/>
  <sheetData>
    <row r="13" spans="7:17" x14ac:dyDescent="0.25">
      <c r="G13" s="103" t="s">
        <v>129</v>
      </c>
      <c r="H13" s="190"/>
      <c r="I13" s="190"/>
      <c r="J13" s="190"/>
      <c r="K13" s="189"/>
      <c r="L13" s="189"/>
      <c r="M13" s="189"/>
      <c r="N13" s="189"/>
      <c r="O13" s="189"/>
      <c r="P13" s="5"/>
      <c r="Q13" s="5"/>
    </row>
    <row r="14" spans="7:17" x14ac:dyDescent="0.25">
      <c r="G14" s="169" t="s">
        <v>651</v>
      </c>
      <c r="H14" s="169" t="s">
        <v>601</v>
      </c>
      <c r="I14" s="103" t="s">
        <v>129</v>
      </c>
      <c r="J14" s="103" t="s">
        <v>298</v>
      </c>
      <c r="L14" s="103"/>
      <c r="M14" s="103"/>
      <c r="O14" s="189"/>
      <c r="P14" s="5"/>
      <c r="Q14" s="5"/>
    </row>
    <row r="15" spans="7:17" x14ac:dyDescent="0.25">
      <c r="G15" s="103" t="s">
        <v>576</v>
      </c>
      <c r="H15" s="190"/>
      <c r="I15" s="189"/>
      <c r="J15" s="189"/>
      <c r="L15" s="189"/>
      <c r="M15" s="189"/>
      <c r="O15" s="189"/>
      <c r="P15" s="5"/>
      <c r="Q15" s="5"/>
    </row>
    <row r="16" spans="7:17" x14ac:dyDescent="0.25">
      <c r="G16" s="5"/>
      <c r="H16" s="26" t="s">
        <v>337</v>
      </c>
      <c r="I16" s="103" t="s">
        <v>274</v>
      </c>
      <c r="J16" s="189"/>
      <c r="L16" s="103"/>
      <c r="M16" s="188"/>
      <c r="O16" s="189"/>
      <c r="P16" s="190"/>
      <c r="Q16" s="190"/>
    </row>
    <row r="17" spans="7:17" x14ac:dyDescent="0.25">
      <c r="G17" s="26" t="s">
        <v>650</v>
      </c>
      <c r="H17" s="26" t="s">
        <v>337</v>
      </c>
      <c r="I17" s="103" t="s">
        <v>658</v>
      </c>
      <c r="J17" s="103"/>
      <c r="L17" s="103"/>
      <c r="M17" s="188"/>
      <c r="O17" s="189"/>
      <c r="P17" s="190"/>
      <c r="Q17" s="190"/>
    </row>
    <row r="18" spans="7:17" x14ac:dyDescent="0.25">
      <c r="G18" s="102" t="s">
        <v>650</v>
      </c>
      <c r="H18" s="26" t="s">
        <v>337</v>
      </c>
      <c r="I18" s="103" t="s">
        <v>659</v>
      </c>
      <c r="J18" s="103"/>
      <c r="L18" s="103"/>
      <c r="M18" s="188"/>
      <c r="O18" s="189"/>
      <c r="P18" s="190"/>
      <c r="Q18" s="190"/>
    </row>
    <row r="19" spans="7:17" x14ac:dyDescent="0.25">
      <c r="G19" s="5"/>
      <c r="H19" s="26" t="s">
        <v>575</v>
      </c>
      <c r="I19" s="103" t="s">
        <v>274</v>
      </c>
      <c r="J19" s="5"/>
      <c r="L19" s="5"/>
      <c r="M19" s="103"/>
      <c r="O19" s="189"/>
      <c r="P19" s="190"/>
      <c r="Q19" s="190"/>
    </row>
    <row r="20" spans="7:17" x14ac:dyDescent="0.25">
      <c r="G20" s="102" t="s">
        <v>650</v>
      </c>
      <c r="H20" s="102"/>
      <c r="I20" s="103" t="s">
        <v>660</v>
      </c>
      <c r="J20" s="5"/>
      <c r="L20" s="103"/>
      <c r="M20" s="188"/>
      <c r="O20" s="189"/>
      <c r="P20" s="190"/>
      <c r="Q20" s="190"/>
    </row>
    <row r="21" spans="7:17" x14ac:dyDescent="0.25">
      <c r="G21" s="102" t="s">
        <v>650</v>
      </c>
      <c r="H21" s="26" t="s">
        <v>337</v>
      </c>
      <c r="I21" s="103" t="s">
        <v>659</v>
      </c>
      <c r="J21" s="103"/>
      <c r="L21" s="105"/>
      <c r="M21" s="172"/>
      <c r="O21" s="189"/>
      <c r="P21" s="190"/>
      <c r="Q21" s="190"/>
    </row>
    <row r="22" spans="7:17" x14ac:dyDescent="0.25">
      <c r="G22" s="102" t="s">
        <v>650</v>
      </c>
      <c r="H22" s="26" t="s">
        <v>337</v>
      </c>
      <c r="I22" s="103" t="s">
        <v>659</v>
      </c>
      <c r="J22" s="103"/>
      <c r="L22" s="105"/>
      <c r="M22" s="172"/>
      <c r="O22" s="189"/>
      <c r="P22" s="190"/>
      <c r="Q22" s="190"/>
    </row>
    <row r="23" spans="7:17" x14ac:dyDescent="0.25">
      <c r="G23" s="5"/>
      <c r="H23" s="102" t="s">
        <v>337</v>
      </c>
      <c r="I23" s="103" t="s">
        <v>274</v>
      </c>
      <c r="J23" s="189"/>
      <c r="L23" s="103"/>
      <c r="M23" s="188"/>
      <c r="O23" s="189"/>
      <c r="P23" s="190"/>
      <c r="Q23" s="190"/>
    </row>
    <row r="24" spans="7:17" x14ac:dyDescent="0.25">
      <c r="G24" s="102"/>
      <c r="H24" s="26" t="s">
        <v>575</v>
      </c>
      <c r="I24" s="103" t="s">
        <v>274</v>
      </c>
      <c r="J24" s="193"/>
      <c r="L24" s="103"/>
      <c r="M24" s="193"/>
      <c r="O24" s="193"/>
      <c r="P24" s="162"/>
      <c r="Q24" s="162"/>
    </row>
    <row r="25" spans="7:17" x14ac:dyDescent="0.25">
      <c r="G25" s="26"/>
      <c r="H25" s="26" t="s">
        <v>577</v>
      </c>
      <c r="I25" s="103" t="s">
        <v>274</v>
      </c>
      <c r="J25" s="189"/>
      <c r="L25" s="103"/>
      <c r="M25" s="188"/>
      <c r="O25" s="189"/>
      <c r="P25" s="190"/>
      <c r="Q25" s="190"/>
    </row>
    <row r="26" spans="7:17" x14ac:dyDescent="0.25">
      <c r="G26" s="5"/>
      <c r="H26" s="5"/>
      <c r="I26" s="103" t="s">
        <v>660</v>
      </c>
      <c r="J26" s="5"/>
      <c r="L26" s="103"/>
      <c r="M26" s="188"/>
      <c r="O26" s="189"/>
      <c r="P26" s="190"/>
      <c r="Q26" s="190"/>
    </row>
    <row r="27" spans="7:17" x14ac:dyDescent="0.25">
      <c r="G27" s="26" t="s">
        <v>338</v>
      </c>
      <c r="H27" s="26" t="s">
        <v>273</v>
      </c>
      <c r="I27" s="26" t="s">
        <v>575</v>
      </c>
      <c r="J27" s="103" t="s">
        <v>274</v>
      </c>
      <c r="L27" s="26"/>
      <c r="M27" s="103"/>
      <c r="O27" s="189"/>
      <c r="P27" s="190"/>
      <c r="Q27" s="190"/>
    </row>
    <row r="28" spans="7:17" x14ac:dyDescent="0.25">
      <c r="G28" s="26"/>
      <c r="H28" s="26" t="s">
        <v>134</v>
      </c>
      <c r="I28" s="26" t="s">
        <v>595</v>
      </c>
      <c r="J28" s="103"/>
      <c r="K28" s="206" t="s">
        <v>272</v>
      </c>
      <c r="L28" s="26"/>
      <c r="M28" s="103"/>
      <c r="O28" s="103"/>
      <c r="P28" s="190"/>
    </row>
    <row r="29" spans="7:17" x14ac:dyDescent="0.25">
      <c r="G29" s="26"/>
      <c r="H29" s="103"/>
      <c r="I29" s="188" t="s">
        <v>134</v>
      </c>
      <c r="J29" s="190"/>
      <c r="K29" s="103" t="s">
        <v>657</v>
      </c>
      <c r="L29" s="188"/>
      <c r="M29" s="188"/>
      <c r="N29" s="5"/>
      <c r="O29" s="189"/>
      <c r="P29" s="190"/>
    </row>
    <row r="30" spans="7:17" x14ac:dyDescent="0.25">
      <c r="G30" s="190"/>
      <c r="H30" s="190"/>
      <c r="I30" s="188" t="s">
        <v>134</v>
      </c>
      <c r="J30" s="190"/>
      <c r="K30" s="103" t="s">
        <v>657</v>
      </c>
      <c r="L30" s="189"/>
      <c r="M30" s="189"/>
      <c r="N30" s="5"/>
      <c r="O30" s="189"/>
      <c r="P30" s="5"/>
    </row>
  </sheetData>
  <phoneticPr fontId="15" type="noConversion"/>
  <conditionalFormatting sqref="G29 G17:G18 G20:G22 G24:G25 G28:H28 H16 H23:I25 L25 L27:L28 I27:I28 L24:M24 O24:Q24 J24">
    <cfRule type="cellIs" dxfId="7" priority="9" operator="equal">
      <formula>"TBD"</formula>
    </cfRule>
  </conditionalFormatting>
  <conditionalFormatting sqref="H17:H18">
    <cfRule type="cellIs" dxfId="6" priority="8" operator="equal">
      <formula>"TBD"</formula>
    </cfRule>
  </conditionalFormatting>
  <conditionalFormatting sqref="H20">
    <cfRule type="cellIs" dxfId="5" priority="6" operator="equal">
      <formula>"TBD"</formula>
    </cfRule>
  </conditionalFormatting>
  <conditionalFormatting sqref="I19">
    <cfRule type="cellIs" dxfId="4" priority="5" operator="equal">
      <formula>"TBD"</formula>
    </cfRule>
  </conditionalFormatting>
  <conditionalFormatting sqref="G27:H27">
    <cfRule type="cellIs" dxfId="3" priority="4" operator="equal">
      <formula>"TBD"</formula>
    </cfRule>
  </conditionalFormatting>
  <conditionalFormatting sqref="H19">
    <cfRule type="cellIs" dxfId="2" priority="3" operator="equal">
      <formula>"TBD"</formula>
    </cfRule>
  </conditionalFormatting>
  <conditionalFormatting sqref="H21">
    <cfRule type="cellIs" dxfId="1" priority="2" operator="equal">
      <formula>"TBD"</formula>
    </cfRule>
  </conditionalFormatting>
  <conditionalFormatting sqref="H22">
    <cfRule type="cellIs" dxfId="0" priority="1" operator="equal">
      <formula>"TBD"</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72"/>
  <sheetViews>
    <sheetView zoomScale="130" zoomScaleNormal="130" zoomScalePageLayoutView="130" workbookViewId="0">
      <selection activeCell="E15" sqref="E15"/>
    </sheetView>
  </sheetViews>
  <sheetFormatPr baseColWidth="10" defaultColWidth="11.5703125" defaultRowHeight="18" x14ac:dyDescent="0.25"/>
  <cols>
    <col min="1" max="1" width="11.5703125" style="2"/>
    <col min="2" max="2" width="5.42578125" style="2" customWidth="1"/>
    <col min="3" max="3" width="4.7109375" style="2" customWidth="1"/>
    <col min="4" max="16384" width="11.5703125" style="2"/>
  </cols>
  <sheetData>
    <row r="2" spans="2:3" ht="21" x14ac:dyDescent="0.3">
      <c r="B2" s="13" t="s">
        <v>324</v>
      </c>
    </row>
    <row r="3" spans="2:3" x14ac:dyDescent="0.25">
      <c r="B3" s="2" t="s">
        <v>325</v>
      </c>
    </row>
    <row r="4" spans="2:3" x14ac:dyDescent="0.25">
      <c r="C4" s="2" t="s">
        <v>358</v>
      </c>
    </row>
    <row r="5" spans="2:3" x14ac:dyDescent="0.25">
      <c r="C5" s="2" t="s">
        <v>359</v>
      </c>
    </row>
    <row r="6" spans="2:3" x14ac:dyDescent="0.25">
      <c r="C6" s="2" t="s">
        <v>360</v>
      </c>
    </row>
    <row r="7" spans="2:3" x14ac:dyDescent="0.25">
      <c r="C7" s="2" t="s">
        <v>361</v>
      </c>
    </row>
    <row r="8" spans="2:3" x14ac:dyDescent="0.25">
      <c r="C8" s="2" t="s">
        <v>363</v>
      </c>
    </row>
    <row r="9" spans="2:3" x14ac:dyDescent="0.25">
      <c r="C9" s="2" t="s">
        <v>364</v>
      </c>
    </row>
    <row r="10" spans="2:3" x14ac:dyDescent="0.25">
      <c r="C10" s="2" t="s">
        <v>362</v>
      </c>
    </row>
    <row r="25" spans="2:3" ht="21" x14ac:dyDescent="0.3">
      <c r="B25" s="13" t="s">
        <v>224</v>
      </c>
    </row>
    <row r="26" spans="2:3" x14ac:dyDescent="0.25">
      <c r="B26" s="2" t="s">
        <v>225</v>
      </c>
    </row>
    <row r="27" spans="2:3" x14ac:dyDescent="0.25">
      <c r="C27" s="2" t="s">
        <v>228</v>
      </c>
    </row>
    <row r="28" spans="2:3" x14ac:dyDescent="0.25">
      <c r="C28" s="2" t="s">
        <v>229</v>
      </c>
    </row>
    <row r="29" spans="2:3" x14ac:dyDescent="0.25">
      <c r="C29" s="2" t="s">
        <v>230</v>
      </c>
    </row>
    <row r="30" spans="2:3" x14ac:dyDescent="0.25">
      <c r="C30" s="2" t="s">
        <v>231</v>
      </c>
    </row>
    <row r="31" spans="2:3" x14ac:dyDescent="0.25">
      <c r="C31" s="2" t="s">
        <v>232</v>
      </c>
    </row>
    <row r="32" spans="2:3" x14ac:dyDescent="0.25">
      <c r="C32" s="2" t="s">
        <v>233</v>
      </c>
    </row>
    <row r="33" spans="2:5" x14ac:dyDescent="0.25">
      <c r="C33" s="2" t="s">
        <v>234</v>
      </c>
    </row>
    <row r="35" spans="2:5" x14ac:dyDescent="0.25">
      <c r="B35" s="2" t="s">
        <v>51</v>
      </c>
    </row>
    <row r="36" spans="2:5" x14ac:dyDescent="0.25">
      <c r="D36" s="2" t="s">
        <v>235</v>
      </c>
    </row>
    <row r="38" spans="2:5" x14ac:dyDescent="0.25">
      <c r="C38" s="2">
        <v>1</v>
      </c>
      <c r="D38" s="2" t="s">
        <v>236</v>
      </c>
    </row>
    <row r="39" spans="2:5" x14ac:dyDescent="0.25">
      <c r="E39" s="2" t="s">
        <v>237</v>
      </c>
    </row>
    <row r="40" spans="2:5" x14ac:dyDescent="0.25">
      <c r="E40" s="2" t="s">
        <v>238</v>
      </c>
    </row>
    <row r="41" spans="2:5" x14ac:dyDescent="0.25">
      <c r="E41" s="2" t="s">
        <v>239</v>
      </c>
    </row>
    <row r="42" spans="2:5" x14ac:dyDescent="0.25">
      <c r="E42" s="2" t="s">
        <v>240</v>
      </c>
    </row>
    <row r="43" spans="2:5" x14ac:dyDescent="0.25">
      <c r="C43" s="2">
        <v>2</v>
      </c>
      <c r="D43" s="2" t="s">
        <v>241</v>
      </c>
    </row>
    <row r="44" spans="2:5" x14ac:dyDescent="0.25">
      <c r="E44" s="2" t="s">
        <v>242</v>
      </c>
    </row>
    <row r="45" spans="2:5" x14ac:dyDescent="0.25">
      <c r="E45" s="2" t="s">
        <v>243</v>
      </c>
    </row>
    <row r="46" spans="2:5" x14ac:dyDescent="0.25">
      <c r="E46" s="2" t="s">
        <v>244</v>
      </c>
    </row>
    <row r="47" spans="2:5" x14ac:dyDescent="0.25">
      <c r="E47" s="2" t="s">
        <v>245</v>
      </c>
    </row>
    <row r="48" spans="2:5" x14ac:dyDescent="0.25">
      <c r="E48" s="2" t="s">
        <v>246</v>
      </c>
    </row>
    <row r="49" spans="2:5" x14ac:dyDescent="0.25">
      <c r="E49" s="2" t="s">
        <v>247</v>
      </c>
    </row>
    <row r="50" spans="2:5" x14ac:dyDescent="0.25">
      <c r="E50" s="64" t="s">
        <v>248</v>
      </c>
    </row>
    <row r="51" spans="2:5" x14ac:dyDescent="0.25">
      <c r="E51" s="2" t="s">
        <v>249</v>
      </c>
    </row>
    <row r="52" spans="2:5" x14ac:dyDescent="0.25">
      <c r="C52" s="2">
        <v>3</v>
      </c>
      <c r="D52" s="2" t="s">
        <v>250</v>
      </c>
    </row>
    <row r="53" spans="2:5" x14ac:dyDescent="0.25">
      <c r="C53" s="2">
        <v>4</v>
      </c>
      <c r="D53" s="2" t="s">
        <v>251</v>
      </c>
    </row>
    <row r="54" spans="2:5" x14ac:dyDescent="0.25">
      <c r="C54" s="2">
        <v>5</v>
      </c>
      <c r="D54" s="2" t="s">
        <v>252</v>
      </c>
    </row>
    <row r="56" spans="2:5" x14ac:dyDescent="0.25">
      <c r="E56" s="64"/>
    </row>
    <row r="58" spans="2:5" ht="21" x14ac:dyDescent="0.3">
      <c r="B58" s="13" t="s">
        <v>138</v>
      </c>
    </row>
    <row r="59" spans="2:5" x14ac:dyDescent="0.25">
      <c r="B59" s="2" t="s">
        <v>139</v>
      </c>
    </row>
    <row r="60" spans="2:5" x14ac:dyDescent="0.25">
      <c r="C60" s="2" t="s">
        <v>140</v>
      </c>
    </row>
    <row r="61" spans="2:5" x14ac:dyDescent="0.25">
      <c r="C61" s="2" t="s">
        <v>143</v>
      </c>
    </row>
    <row r="62" spans="2:5" x14ac:dyDescent="0.25">
      <c r="C62" s="2" t="s">
        <v>142</v>
      </c>
    </row>
    <row r="63" spans="2:5" x14ac:dyDescent="0.25">
      <c r="C63" s="2" t="s">
        <v>147</v>
      </c>
    </row>
    <row r="64" spans="2:5" x14ac:dyDescent="0.25">
      <c r="C64" s="2" t="s">
        <v>148</v>
      </c>
    </row>
    <row r="65" spans="2:4" x14ac:dyDescent="0.25">
      <c r="C65" s="2" t="s">
        <v>149</v>
      </c>
    </row>
    <row r="66" spans="2:4" x14ac:dyDescent="0.25">
      <c r="C66" s="2" t="s">
        <v>150</v>
      </c>
    </row>
    <row r="68" spans="2:4" x14ac:dyDescent="0.25">
      <c r="B68" s="2" t="s">
        <v>51</v>
      </c>
    </row>
    <row r="69" spans="2:4" x14ac:dyDescent="0.25">
      <c r="C69" s="2">
        <v>1</v>
      </c>
      <c r="D69" t="s">
        <v>253</v>
      </c>
    </row>
    <row r="70" spans="2:4" x14ac:dyDescent="0.25">
      <c r="D70" t="s">
        <v>254</v>
      </c>
    </row>
    <row r="71" spans="2:4" x14ac:dyDescent="0.25">
      <c r="C71" s="2">
        <v>2</v>
      </c>
      <c r="D71" t="s">
        <v>255</v>
      </c>
    </row>
    <row r="72" spans="2:4" x14ac:dyDescent="0.25">
      <c r="D72" t="s">
        <v>144</v>
      </c>
    </row>
    <row r="73" spans="2:4" x14ac:dyDescent="0.25">
      <c r="C73" s="2">
        <v>3</v>
      </c>
      <c r="D73" t="s">
        <v>256</v>
      </c>
    </row>
    <row r="74" spans="2:4" x14ac:dyDescent="0.25">
      <c r="D74" t="s">
        <v>257</v>
      </c>
    </row>
    <row r="75" spans="2:4" x14ac:dyDescent="0.25">
      <c r="C75" s="2">
        <v>4</v>
      </c>
      <c r="D75" t="s">
        <v>258</v>
      </c>
    </row>
    <row r="76" spans="2:4" x14ac:dyDescent="0.25">
      <c r="D76" t="s">
        <v>145</v>
      </c>
    </row>
    <row r="77" spans="2:4" x14ac:dyDescent="0.25">
      <c r="C77" s="2">
        <v>5</v>
      </c>
      <c r="D77" t="s">
        <v>259</v>
      </c>
    </row>
    <row r="78" spans="2:4" x14ac:dyDescent="0.25">
      <c r="D78" t="s">
        <v>260</v>
      </c>
    </row>
    <row r="79" spans="2:4" x14ac:dyDescent="0.25">
      <c r="C79" s="2">
        <v>6</v>
      </c>
      <c r="D79" t="s">
        <v>141</v>
      </c>
    </row>
    <row r="80" spans="2:4" x14ac:dyDescent="0.25">
      <c r="C80" s="2">
        <v>7</v>
      </c>
      <c r="D80" t="s">
        <v>137</v>
      </c>
    </row>
    <row r="81" spans="2:4" x14ac:dyDescent="0.25">
      <c r="D81" t="s">
        <v>261</v>
      </c>
    </row>
    <row r="82" spans="2:4" x14ac:dyDescent="0.25">
      <c r="C82" s="2">
        <v>8</v>
      </c>
      <c r="D82" t="s">
        <v>262</v>
      </c>
    </row>
    <row r="83" spans="2:4" x14ac:dyDescent="0.25">
      <c r="C83" s="2">
        <v>9</v>
      </c>
      <c r="D83" t="s">
        <v>263</v>
      </c>
    </row>
    <row r="84" spans="2:4" x14ac:dyDescent="0.25">
      <c r="C84" s="2">
        <v>10</v>
      </c>
      <c r="D84" t="s">
        <v>264</v>
      </c>
    </row>
    <row r="85" spans="2:4" x14ac:dyDescent="0.25">
      <c r="C85" s="2">
        <v>11</v>
      </c>
      <c r="D85" s="2" t="s">
        <v>265</v>
      </c>
    </row>
    <row r="86" spans="2:4" x14ac:dyDescent="0.25">
      <c r="C86" s="2">
        <v>12</v>
      </c>
      <c r="D86" s="2" t="s">
        <v>266</v>
      </c>
    </row>
    <row r="87" spans="2:4" x14ac:dyDescent="0.25">
      <c r="D87"/>
    </row>
    <row r="88" spans="2:4" x14ac:dyDescent="0.25">
      <c r="D88"/>
    </row>
    <row r="89" spans="2:4" ht="21" x14ac:dyDescent="0.3">
      <c r="B89" s="13" t="s">
        <v>86</v>
      </c>
    </row>
    <row r="90" spans="2:4" x14ac:dyDescent="0.25">
      <c r="B90" s="2" t="s">
        <v>87</v>
      </c>
    </row>
    <row r="91" spans="2:4" x14ac:dyDescent="0.25">
      <c r="C91" s="2" t="s">
        <v>93</v>
      </c>
    </row>
    <row r="92" spans="2:4" x14ac:dyDescent="0.25">
      <c r="C92" s="2" t="s">
        <v>91</v>
      </c>
    </row>
    <row r="93" spans="2:4" x14ac:dyDescent="0.25">
      <c r="C93" s="2" t="s">
        <v>92</v>
      </c>
    </row>
    <row r="94" spans="2:4" x14ac:dyDescent="0.25">
      <c r="C94" s="2" t="s">
        <v>97</v>
      </c>
    </row>
    <row r="95" spans="2:4" x14ac:dyDescent="0.25">
      <c r="C95" s="2" t="s">
        <v>146</v>
      </c>
    </row>
    <row r="96" spans="2:4" x14ac:dyDescent="0.25">
      <c r="C96" s="2" t="s">
        <v>88</v>
      </c>
    </row>
    <row r="97" spans="2:3" x14ac:dyDescent="0.25">
      <c r="C97" s="2" t="s">
        <v>89</v>
      </c>
    </row>
    <row r="98" spans="2:3" x14ac:dyDescent="0.25">
      <c r="C98" s="2" t="s">
        <v>96</v>
      </c>
    </row>
    <row r="99" spans="2:3" x14ac:dyDescent="0.25">
      <c r="C99" s="2" t="s">
        <v>115</v>
      </c>
    </row>
    <row r="101" spans="2:3" x14ac:dyDescent="0.25">
      <c r="C101" s="2" t="s">
        <v>90</v>
      </c>
    </row>
    <row r="102" spans="2:3" x14ac:dyDescent="0.25">
      <c r="C102" s="2" t="s">
        <v>98</v>
      </c>
    </row>
    <row r="104" spans="2:3" x14ac:dyDescent="0.25">
      <c r="B104" s="2" t="s">
        <v>51</v>
      </c>
    </row>
    <row r="105" spans="2:3" x14ac:dyDescent="0.25">
      <c r="B105" s="2">
        <v>1</v>
      </c>
      <c r="C105" s="2" t="s">
        <v>117</v>
      </c>
    </row>
    <row r="106" spans="2:3" x14ac:dyDescent="0.25">
      <c r="B106" s="2">
        <v>2</v>
      </c>
      <c r="C106" s="2" t="s">
        <v>118</v>
      </c>
    </row>
    <row r="107" spans="2:3" x14ac:dyDescent="0.25">
      <c r="B107" s="2">
        <v>3</v>
      </c>
      <c r="C107" s="2" t="s">
        <v>119</v>
      </c>
    </row>
    <row r="108" spans="2:3" x14ac:dyDescent="0.25">
      <c r="C108" s="2" t="s">
        <v>120</v>
      </c>
    </row>
    <row r="109" spans="2:3" x14ac:dyDescent="0.25">
      <c r="C109" s="2" t="s">
        <v>121</v>
      </c>
    </row>
    <row r="113" spans="2:4" x14ac:dyDescent="0.25">
      <c r="B113" s="2" t="s">
        <v>116</v>
      </c>
    </row>
    <row r="114" spans="2:4" x14ac:dyDescent="0.25">
      <c r="B114" s="2">
        <v>1</v>
      </c>
      <c r="C114" s="21" t="s">
        <v>44</v>
      </c>
      <c r="D114" s="21"/>
    </row>
    <row r="115" spans="2:4" x14ac:dyDescent="0.25">
      <c r="C115" s="21"/>
      <c r="D115" s="21" t="s">
        <v>61</v>
      </c>
    </row>
    <row r="116" spans="2:4" x14ac:dyDescent="0.25">
      <c r="C116" s="21"/>
      <c r="D116" s="21" t="s">
        <v>60</v>
      </c>
    </row>
    <row r="117" spans="2:4" x14ac:dyDescent="0.25">
      <c r="C117" s="21"/>
      <c r="D117" s="21" t="s">
        <v>63</v>
      </c>
    </row>
    <row r="118" spans="2:4" x14ac:dyDescent="0.25">
      <c r="B118" s="2">
        <v>2</v>
      </c>
      <c r="C118" s="2" t="s">
        <v>112</v>
      </c>
    </row>
    <row r="119" spans="2:4" x14ac:dyDescent="0.25">
      <c r="B119" s="2">
        <v>3</v>
      </c>
      <c r="C119" s="2" t="s">
        <v>47</v>
      </c>
    </row>
    <row r="120" spans="2:4" x14ac:dyDescent="0.25">
      <c r="B120" s="14">
        <v>4</v>
      </c>
      <c r="C120" s="14" t="s">
        <v>59</v>
      </c>
    </row>
    <row r="121" spans="2:4" x14ac:dyDescent="0.25">
      <c r="B121" s="2">
        <v>5</v>
      </c>
      <c r="C121" s="2" t="s">
        <v>46</v>
      </c>
    </row>
    <row r="124" spans="2:4" ht="21" x14ac:dyDescent="0.3">
      <c r="B124" s="13" t="s">
        <v>99</v>
      </c>
    </row>
    <row r="125" spans="2:4" x14ac:dyDescent="0.25">
      <c r="B125" s="2" t="s">
        <v>100</v>
      </c>
    </row>
    <row r="126" spans="2:4" x14ac:dyDescent="0.25">
      <c r="C126" s="2" t="s">
        <v>101</v>
      </c>
    </row>
    <row r="127" spans="2:4" x14ac:dyDescent="0.25">
      <c r="C127" s="2" t="s">
        <v>102</v>
      </c>
    </row>
    <row r="128" spans="2:4" x14ac:dyDescent="0.25">
      <c r="C128" s="2" t="s">
        <v>103</v>
      </c>
    </row>
    <row r="129" spans="2:9" x14ac:dyDescent="0.25">
      <c r="C129" s="2" t="s">
        <v>56</v>
      </c>
    </row>
    <row r="130" spans="2:9" x14ac:dyDescent="0.25">
      <c r="C130" s="2" t="s">
        <v>57</v>
      </c>
    </row>
    <row r="131" spans="2:9" x14ac:dyDescent="0.25">
      <c r="C131" s="2" t="s">
        <v>50</v>
      </c>
    </row>
    <row r="133" spans="2:9" x14ac:dyDescent="0.25">
      <c r="C133" s="2" t="s">
        <v>104</v>
      </c>
    </row>
    <row r="134" spans="2:9" x14ac:dyDescent="0.25">
      <c r="C134" s="2" t="s">
        <v>105</v>
      </c>
    </row>
    <row r="135" spans="2:9" x14ac:dyDescent="0.25">
      <c r="C135" s="2" t="s">
        <v>106</v>
      </c>
    </row>
    <row r="136" spans="2:9" x14ac:dyDescent="0.25">
      <c r="C136" s="2" t="s">
        <v>107</v>
      </c>
      <c r="I136" s="2" t="s">
        <v>108</v>
      </c>
    </row>
    <row r="137" spans="2:9" x14ac:dyDescent="0.25">
      <c r="C137" s="2" t="s">
        <v>114</v>
      </c>
    </row>
    <row r="139" spans="2:9" x14ac:dyDescent="0.25">
      <c r="C139" s="2" t="s">
        <v>109</v>
      </c>
    </row>
    <row r="140" spans="2:9" x14ac:dyDescent="0.25">
      <c r="C140" s="2" t="s">
        <v>58</v>
      </c>
    </row>
    <row r="142" spans="2:9" x14ac:dyDescent="0.25">
      <c r="B142" s="2" t="s">
        <v>51</v>
      </c>
    </row>
    <row r="143" spans="2:9" x14ac:dyDescent="0.25">
      <c r="B143" s="2">
        <v>1</v>
      </c>
      <c r="C143" s="2" t="s">
        <v>44</v>
      </c>
    </row>
    <row r="144" spans="2:9" x14ac:dyDescent="0.25">
      <c r="D144" s="2" t="s">
        <v>61</v>
      </c>
    </row>
    <row r="145" spans="2:7" x14ac:dyDescent="0.25">
      <c r="D145" s="2" t="s">
        <v>60</v>
      </c>
    </row>
    <row r="146" spans="2:7" x14ac:dyDescent="0.25">
      <c r="D146" s="2" t="s">
        <v>63</v>
      </c>
    </row>
    <row r="147" spans="2:7" x14ac:dyDescent="0.25">
      <c r="B147" s="2">
        <v>2</v>
      </c>
      <c r="C147" s="2" t="s">
        <v>62</v>
      </c>
    </row>
    <row r="148" spans="2:7" x14ac:dyDescent="0.25">
      <c r="B148" s="2">
        <v>3</v>
      </c>
      <c r="C148" s="2" t="s">
        <v>47</v>
      </c>
    </row>
    <row r="149" spans="2:7" x14ac:dyDescent="0.25">
      <c r="B149" s="2">
        <v>4</v>
      </c>
      <c r="C149" s="2" t="s">
        <v>59</v>
      </c>
    </row>
    <row r="150" spans="2:7" x14ac:dyDescent="0.25">
      <c r="B150" s="2">
        <v>5</v>
      </c>
      <c r="C150" s="2" t="s">
        <v>46</v>
      </c>
    </row>
    <row r="152" spans="2:7" x14ac:dyDescent="0.25">
      <c r="B152" s="2" t="s">
        <v>64</v>
      </c>
    </row>
    <row r="153" spans="2:7" x14ac:dyDescent="0.25">
      <c r="B153" s="2">
        <v>1</v>
      </c>
      <c r="C153" s="2" t="s">
        <v>267</v>
      </c>
      <c r="G153" s="2" t="s">
        <v>268</v>
      </c>
    </row>
    <row r="154" spans="2:7" x14ac:dyDescent="0.25">
      <c r="B154" s="2">
        <v>2</v>
      </c>
      <c r="C154" s="2" t="s">
        <v>110</v>
      </c>
      <c r="G154" s="2" t="s">
        <v>111</v>
      </c>
    </row>
    <row r="157" spans="2:7" ht="21" x14ac:dyDescent="0.3">
      <c r="B157" s="13" t="s">
        <v>48</v>
      </c>
    </row>
    <row r="158" spans="2:7" x14ac:dyDescent="0.25">
      <c r="C158" s="2" t="s">
        <v>45</v>
      </c>
    </row>
    <row r="159" spans="2:7" x14ac:dyDescent="0.25">
      <c r="C159" s="2" t="s">
        <v>10</v>
      </c>
    </row>
    <row r="160" spans="2:7" x14ac:dyDescent="0.25">
      <c r="C160" s="2" t="s">
        <v>11</v>
      </c>
    </row>
    <row r="161" spans="3:8" x14ac:dyDescent="0.25">
      <c r="C161" s="14" t="s">
        <v>21</v>
      </c>
    </row>
    <row r="162" spans="3:8" x14ac:dyDescent="0.25">
      <c r="C162" s="14" t="s">
        <v>12</v>
      </c>
    </row>
    <row r="163" spans="3:8" x14ac:dyDescent="0.25">
      <c r="C163" s="14" t="s">
        <v>13</v>
      </c>
      <c r="H163" s="14" t="s">
        <v>19</v>
      </c>
    </row>
    <row r="164" spans="3:8" x14ac:dyDescent="0.25">
      <c r="C164" s="14" t="s">
        <v>14</v>
      </c>
    </row>
    <row r="165" spans="3:8" x14ac:dyDescent="0.25">
      <c r="C165" s="14" t="s">
        <v>20</v>
      </c>
    </row>
    <row r="166" spans="3:8" x14ac:dyDescent="0.25">
      <c r="C166" s="2" t="s">
        <v>15</v>
      </c>
      <c r="G166" s="15"/>
    </row>
    <row r="167" spans="3:8" x14ac:dyDescent="0.25">
      <c r="C167" s="2" t="s">
        <v>269</v>
      </c>
      <c r="G167" s="15" t="s">
        <v>49</v>
      </c>
    </row>
    <row r="168" spans="3:8" x14ac:dyDescent="0.25">
      <c r="C168" s="2" t="s">
        <v>16</v>
      </c>
    </row>
    <row r="169" spans="3:8" x14ac:dyDescent="0.25">
      <c r="C169" s="2" t="s">
        <v>22</v>
      </c>
      <c r="H169" s="2" t="s">
        <v>23</v>
      </c>
    </row>
    <row r="170" spans="3:8" x14ac:dyDescent="0.25">
      <c r="C170" s="2" t="s">
        <v>17</v>
      </c>
      <c r="H170" s="2" t="s">
        <v>67</v>
      </c>
    </row>
    <row r="171" spans="3:8" x14ac:dyDescent="0.25">
      <c r="C171" s="2" t="s">
        <v>18</v>
      </c>
      <c r="H171" s="2" t="s">
        <v>68</v>
      </c>
    </row>
    <row r="172" spans="3:8" x14ac:dyDescent="0.25">
      <c r="C172" s="2" t="s">
        <v>270</v>
      </c>
    </row>
  </sheetData>
  <phoneticPr fontId="15" type="noConversion"/>
  <pageMargins left="0.75" right="0.75" top="1" bottom="1" header="0.5" footer="0.5"/>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0:B14"/>
  <sheetViews>
    <sheetView zoomScale="120" zoomScaleNormal="120" zoomScalePageLayoutView="120" workbookViewId="0">
      <selection activeCell="B15" sqref="B15"/>
    </sheetView>
  </sheetViews>
  <sheetFormatPr baseColWidth="10" defaultColWidth="11.5703125" defaultRowHeight="18" x14ac:dyDescent="0.25"/>
  <sheetData>
    <row r="10" spans="2:2" x14ac:dyDescent="0.25">
      <c r="B10" t="s">
        <v>331</v>
      </c>
    </row>
    <row r="14" spans="2:2" x14ac:dyDescent="0.25">
      <c r="B14" t="s">
        <v>581</v>
      </c>
    </row>
  </sheetData>
  <phoneticPr fontId="1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8</vt:i4>
      </vt:variant>
    </vt:vector>
  </HeadingPairs>
  <TitlesOfParts>
    <vt:vector size="8" baseType="lpstr">
      <vt:lpstr>里程碑7</vt:lpstr>
      <vt:lpstr>策划工作</vt:lpstr>
      <vt:lpstr>程序工作</vt:lpstr>
      <vt:lpstr>测试工作</vt:lpstr>
      <vt:lpstr>美术工作</vt:lpstr>
      <vt:lpstr>工作表1</vt:lpstr>
      <vt:lpstr>问题记录</vt:lpstr>
      <vt:lpstr>计划问题</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kathy</dc:creator>
  <cp:lastModifiedBy>Kathy</cp:lastModifiedBy>
  <dcterms:created xsi:type="dcterms:W3CDTF">2015-05-13T12:58:51Z</dcterms:created>
  <dcterms:modified xsi:type="dcterms:W3CDTF">2015-11-24T12:30:14Z</dcterms:modified>
</cp:coreProperties>
</file>