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0" yWindow="90" windowWidth="28530" windowHeight="12165" activeTab="1"/>
  </bookViews>
  <sheets>
    <sheet name="数值向功能投放" sheetId="2" r:id="rId1"/>
    <sheet name="Sheet1" sheetId="1" r:id="rId2"/>
    <sheet name="引导投放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Z38" i="3" l="1"/>
  <c r="Y34" i="3"/>
  <c r="Y35" i="3"/>
  <c r="Y36" i="3"/>
  <c r="Y37" i="3"/>
  <c r="Y38" i="3"/>
  <c r="Y33" i="3"/>
  <c r="Z33" i="3"/>
  <c r="Z13" i="3"/>
  <c r="Z18" i="3"/>
  <c r="Z25" i="3"/>
  <c r="Z30" i="3"/>
  <c r="Z8" i="3"/>
  <c r="Y25" i="3"/>
  <c r="Y30" i="3"/>
  <c r="Y31" i="3"/>
  <c r="Y32" i="3"/>
  <c r="Y18" i="3"/>
  <c r="Y13" i="3"/>
  <c r="Y8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80" i="3"/>
  <c r="T81" i="3"/>
  <c r="T82" i="3"/>
  <c r="T83" i="3"/>
  <c r="T84" i="3"/>
  <c r="T86" i="3"/>
  <c r="T87" i="3"/>
  <c r="T88" i="3"/>
  <c r="T89" i="3"/>
  <c r="T90" i="3"/>
  <c r="T91" i="3"/>
  <c r="T92" i="3"/>
  <c r="T93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2" i="3"/>
  <c r="N31" i="1" l="1"/>
  <c r="E33" i="1"/>
  <c r="I33" i="1" s="1"/>
  <c r="M35" i="1" s="1"/>
  <c r="E34" i="1"/>
  <c r="I34" i="1" s="1"/>
  <c r="M36" i="1" s="1"/>
  <c r="E35" i="1"/>
  <c r="I35" i="1" s="1"/>
  <c r="M37" i="1" s="1"/>
  <c r="E36" i="1"/>
  <c r="I36" i="1" s="1"/>
  <c r="M38" i="1" s="1"/>
  <c r="E37" i="1"/>
  <c r="I37" i="1" s="1"/>
  <c r="M39" i="1" s="1"/>
  <c r="E38" i="1"/>
  <c r="I38" i="1" s="1"/>
  <c r="M40" i="1" s="1"/>
  <c r="E39" i="1"/>
  <c r="I39" i="1" s="1"/>
  <c r="E40" i="1"/>
  <c r="E41" i="1"/>
  <c r="E42" i="1"/>
  <c r="E43" i="1"/>
  <c r="E44" i="1"/>
  <c r="E45" i="1"/>
  <c r="E46" i="1"/>
  <c r="E47" i="1"/>
  <c r="E48" i="1"/>
  <c r="E49" i="1"/>
  <c r="E50" i="1"/>
  <c r="E32" i="1"/>
  <c r="I32" i="1" s="1"/>
  <c r="M34" i="1" s="1"/>
  <c r="E31" i="1"/>
  <c r="I31" i="1" s="1"/>
  <c r="N34" i="1"/>
  <c r="N35" i="1"/>
  <c r="N36" i="1"/>
  <c r="N37" i="1"/>
  <c r="N38" i="1"/>
  <c r="N39" i="1"/>
  <c r="N40" i="1"/>
  <c r="N41" i="1"/>
  <c r="N42" i="1"/>
  <c r="N43" i="1"/>
  <c r="F3" i="2"/>
  <c r="E3" i="2"/>
  <c r="D3" i="2"/>
  <c r="C3" i="2"/>
  <c r="Q16" i="1"/>
  <c r="R16" i="1"/>
  <c r="M31" i="1" l="1"/>
  <c r="C32" i="2" l="1"/>
  <c r="J39" i="1" l="1"/>
  <c r="M41" i="1" s="1"/>
  <c r="R17" i="1"/>
  <c r="R18" i="1"/>
  <c r="R19" i="1"/>
  <c r="R20" i="1" l="1"/>
  <c r="R21" i="1"/>
  <c r="R23" i="1"/>
  <c r="R22" i="1"/>
  <c r="C7" i="2" l="1"/>
  <c r="C11" i="2"/>
  <c r="C6" i="2"/>
  <c r="C5" i="2"/>
  <c r="C9" i="2"/>
  <c r="C13" i="2"/>
  <c r="C12" i="2"/>
  <c r="C10" i="2"/>
  <c r="C8" i="2"/>
  <c r="C4" i="2"/>
  <c r="D11" i="2" l="1"/>
  <c r="D10" i="2"/>
  <c r="E10" i="2"/>
  <c r="D7" i="2"/>
  <c r="E5" i="2"/>
  <c r="E11" i="2"/>
  <c r="E8" i="2"/>
  <c r="E7" i="2"/>
  <c r="E6" i="2"/>
  <c r="E12" i="2"/>
  <c r="E4" i="2"/>
  <c r="E9" i="2" l="1"/>
  <c r="D6" i="2"/>
  <c r="D4" i="2"/>
  <c r="D12" i="2"/>
  <c r="D8" i="2"/>
  <c r="D9" i="2"/>
  <c r="D5" i="2"/>
  <c r="C14" i="2"/>
  <c r="D13" i="2" l="1"/>
  <c r="E13" i="2"/>
  <c r="C15" i="2"/>
  <c r="F8" i="2" l="1"/>
  <c r="F12" i="2"/>
  <c r="F4" i="2"/>
  <c r="F5" i="2"/>
  <c r="D14" i="2"/>
  <c r="D15" i="2"/>
  <c r="F6" i="2"/>
  <c r="F7" i="2"/>
  <c r="F11" i="2"/>
  <c r="E14" i="2"/>
  <c r="C16" i="2"/>
  <c r="F10" i="2"/>
  <c r="F9" i="2"/>
  <c r="E16" i="2" l="1"/>
  <c r="C17" i="2"/>
  <c r="E15" i="2"/>
  <c r="D16" i="2" l="1"/>
  <c r="C18" i="2"/>
  <c r="D17" i="2" l="1"/>
  <c r="E18" i="2"/>
  <c r="E17" i="2"/>
  <c r="C19" i="2"/>
  <c r="C25" i="2" l="1"/>
  <c r="C26" i="2"/>
  <c r="D19" i="2"/>
  <c r="C30" i="2"/>
  <c r="C21" i="2"/>
  <c r="F14" i="2"/>
  <c r="D18" i="2"/>
  <c r="C48" i="2"/>
  <c r="C57" i="2"/>
  <c r="C36" i="2"/>
  <c r="D61" i="2"/>
  <c r="C20" i="2"/>
  <c r="C29" i="2"/>
  <c r="C44" i="2"/>
  <c r="C38" i="2"/>
  <c r="C33" i="2"/>
  <c r="C41" i="2"/>
  <c r="C54" i="2"/>
  <c r="C27" i="2"/>
  <c r="C22" i="2"/>
  <c r="C24" i="2"/>
  <c r="C23" i="2"/>
  <c r="C52" i="2"/>
  <c r="C37" i="2"/>
  <c r="C31" i="2"/>
  <c r="C49" i="2"/>
  <c r="C39" i="2"/>
  <c r="F13" i="2"/>
  <c r="C28" i="2"/>
  <c r="C53" i="2"/>
  <c r="C59" i="2"/>
  <c r="E59" i="2"/>
  <c r="D58" i="2"/>
  <c r="C56" i="2"/>
  <c r="E54" i="2"/>
  <c r="E58" i="2"/>
  <c r="C42" i="2"/>
  <c r="D56" i="2"/>
  <c r="C60" i="2"/>
  <c r="E62" i="2"/>
  <c r="C47" i="2"/>
  <c r="C46" i="2"/>
  <c r="C35" i="2"/>
  <c r="C40" i="2"/>
  <c r="C58" i="2"/>
  <c r="C50" i="2"/>
  <c r="C34" i="2"/>
  <c r="E56" i="2"/>
  <c r="C62" i="2"/>
  <c r="C51" i="2"/>
  <c r="C43" i="2"/>
  <c r="F16" i="2" l="1"/>
  <c r="D45" i="2"/>
  <c r="E61" i="2"/>
  <c r="E45" i="2"/>
  <c r="E53" i="2"/>
  <c r="D33" i="2"/>
  <c r="E37" i="2"/>
  <c r="E57" i="2"/>
  <c r="C61" i="2"/>
  <c r="D57" i="2"/>
  <c r="D53" i="2"/>
  <c r="D62" i="2"/>
  <c r="D60" i="2"/>
  <c r="D55" i="2"/>
  <c r="D59" i="2"/>
  <c r="D54" i="2"/>
  <c r="E55" i="2"/>
  <c r="E60" i="2"/>
  <c r="E38" i="2"/>
  <c r="E46" i="2"/>
  <c r="E24" i="2"/>
  <c r="E28" i="2"/>
  <c r="E40" i="2"/>
  <c r="E41" i="2"/>
  <c r="E49" i="2"/>
  <c r="C55" i="2"/>
  <c r="E25" i="2"/>
  <c r="E33" i="2"/>
  <c r="E50" i="2"/>
  <c r="E51" i="2"/>
  <c r="F15" i="2"/>
  <c r="C45" i="2"/>
  <c r="E34" i="2"/>
  <c r="E32" i="2"/>
  <c r="E35" i="2"/>
  <c r="E42" i="2"/>
  <c r="E43" i="2"/>
  <c r="E31" i="2"/>
  <c r="F18" i="2"/>
  <c r="F17" i="2"/>
  <c r="E19" i="2"/>
  <c r="E39" i="2"/>
  <c r="E36" i="2"/>
  <c r="E47" i="2"/>
  <c r="E52" i="2"/>
  <c r="E48" i="2"/>
  <c r="E44" i="2" l="1"/>
  <c r="D29" i="2"/>
  <c r="D26" i="2"/>
  <c r="D50" i="2"/>
  <c r="D36" i="2"/>
  <c r="D46" i="2"/>
  <c r="D31" i="2"/>
  <c r="D24" i="2"/>
  <c r="D20" i="2"/>
  <c r="D32" i="2"/>
  <c r="D43" i="2"/>
  <c r="D28" i="2"/>
  <c r="D49" i="2"/>
  <c r="D51" i="2"/>
  <c r="D21" i="2"/>
  <c r="D38" i="2"/>
  <c r="D30" i="2"/>
  <c r="D25" i="2"/>
  <c r="D23" i="2"/>
  <c r="D48" i="2"/>
  <c r="D40" i="2"/>
  <c r="D42" i="2"/>
  <c r="D34" i="2"/>
  <c r="D39" i="2"/>
  <c r="D27" i="2"/>
  <c r="D22" i="2"/>
  <c r="D41" i="2"/>
  <c r="D52" i="2"/>
  <c r="D47" i="2"/>
  <c r="D44" i="2"/>
  <c r="D35" i="2"/>
  <c r="D37" i="2"/>
  <c r="E27" i="2"/>
  <c r="E26" i="2"/>
  <c r="E20" i="2"/>
  <c r="E30" i="2"/>
  <c r="E23" i="2"/>
  <c r="E22" i="2"/>
  <c r="E29" i="2"/>
  <c r="E21" i="2"/>
  <c r="F19" i="2" l="1"/>
  <c r="F48" i="2"/>
  <c r="F37" i="2"/>
  <c r="F40" i="2"/>
  <c r="F36" i="2"/>
  <c r="F39" i="2"/>
  <c r="F47" i="2"/>
  <c r="F38" i="2"/>
  <c r="F60" i="2"/>
  <c r="F34" i="2"/>
  <c r="F46" i="2"/>
  <c r="F51" i="2"/>
  <c r="F61" i="2"/>
  <c r="F35" i="2"/>
  <c r="F45" i="2"/>
  <c r="F50" i="2"/>
  <c r="F58" i="2"/>
  <c r="F32" i="2"/>
  <c r="F44" i="2"/>
  <c r="F49" i="2"/>
  <c r="F59" i="2"/>
  <c r="F33" i="2"/>
  <c r="F43" i="2"/>
  <c r="F53" i="2"/>
  <c r="F56" i="2"/>
  <c r="F42" i="2"/>
  <c r="F55" i="2"/>
  <c r="F57" i="2"/>
  <c r="F54" i="2"/>
  <c r="F41" i="2"/>
  <c r="F62" i="2"/>
  <c r="F52" i="2"/>
  <c r="F20" i="2"/>
  <c r="F22" i="2"/>
  <c r="F23" i="2"/>
  <c r="F27" i="2"/>
  <c r="F29" i="2"/>
  <c r="F30" i="2"/>
  <c r="F21" i="2"/>
  <c r="F25" i="2"/>
  <c r="F26" i="2"/>
  <c r="F31" i="2"/>
  <c r="F28" i="2"/>
  <c r="F24" i="2"/>
</calcChain>
</file>

<file path=xl/sharedStrings.xml><?xml version="1.0" encoding="utf-8"?>
<sst xmlns="http://schemas.openxmlformats.org/spreadsheetml/2006/main" count="414" uniqueCount="368">
  <si>
    <t>设计之前</t>
    <phoneticPr fontId="1" type="noConversion"/>
  </si>
  <si>
    <t>体力耗尽节点</t>
    <phoneticPr fontId="1" type="noConversion"/>
  </si>
  <si>
    <t>等级</t>
    <phoneticPr fontId="1" type="noConversion"/>
  </si>
  <si>
    <t>第一天极限等级</t>
    <phoneticPr fontId="1" type="noConversion"/>
  </si>
  <si>
    <t>购买1次体力</t>
    <phoneticPr fontId="1" type="noConversion"/>
  </si>
  <si>
    <t>日常获得</t>
    <phoneticPr fontId="1" type="noConversion"/>
  </si>
  <si>
    <t>到达极限等级</t>
  </si>
  <si>
    <t>开启副本</t>
  </si>
  <si>
    <t>每日引导副本量</t>
  </si>
  <si>
    <t>天数</t>
  </si>
  <si>
    <t>免费玩家</t>
  </si>
  <si>
    <t>1000/月</t>
  </si>
  <si>
    <t>2000/月</t>
  </si>
  <si>
    <t>玩家前7天每天到达的极限等级</t>
  </si>
  <si>
    <t>玩家第一周开启副本的速度</t>
  </si>
  <si>
    <t>每日任务/活动引导副本数量</t>
  </si>
  <si>
    <t>章节规划</t>
    <phoneticPr fontId="1" type="noConversion"/>
  </si>
  <si>
    <t>第一章结束等级</t>
    <phoneticPr fontId="1" type="noConversion"/>
  </si>
  <si>
    <t>第二章结束等级</t>
    <phoneticPr fontId="1" type="noConversion"/>
  </si>
  <si>
    <t>第三章结束等级</t>
    <phoneticPr fontId="1" type="noConversion"/>
  </si>
  <si>
    <t>困难副本开启</t>
    <phoneticPr fontId="1" type="noConversion"/>
  </si>
  <si>
    <t>第四章结束等级</t>
    <phoneticPr fontId="1" type="noConversion"/>
  </si>
  <si>
    <t>第五章结束等级</t>
    <phoneticPr fontId="1" type="noConversion"/>
  </si>
  <si>
    <t>第六章结束等级</t>
    <phoneticPr fontId="1" type="noConversion"/>
  </si>
  <si>
    <t>第七章结束等级</t>
    <phoneticPr fontId="1" type="noConversion"/>
  </si>
  <si>
    <t>第八章结束等级</t>
    <phoneticPr fontId="1" type="noConversion"/>
  </si>
  <si>
    <t>体力控制</t>
    <phoneticPr fontId="1" type="noConversion"/>
  </si>
  <si>
    <t>第二天开始</t>
    <phoneticPr fontId="1" type="noConversion"/>
  </si>
  <si>
    <t>章节副本数</t>
    <phoneticPr fontId="1" type="noConversion"/>
  </si>
  <si>
    <t>重复副本数</t>
    <phoneticPr fontId="1" type="noConversion"/>
  </si>
  <si>
    <t>可获得日常奖励</t>
    <phoneticPr fontId="1" type="noConversion"/>
  </si>
  <si>
    <t>消耗体力</t>
    <phoneticPr fontId="1" type="noConversion"/>
  </si>
  <si>
    <t>恢复体力</t>
    <phoneticPr fontId="1" type="noConversion"/>
  </si>
  <si>
    <t>第二天体力完结(420)</t>
    <phoneticPr fontId="1" type="noConversion"/>
  </si>
  <si>
    <t>开服时间</t>
    <phoneticPr fontId="1" type="noConversion"/>
  </si>
  <si>
    <t>小时</t>
    <phoneticPr fontId="1" type="noConversion"/>
  </si>
  <si>
    <t>单位数量</t>
    <phoneticPr fontId="1" type="noConversion"/>
  </si>
  <si>
    <t>EXP</t>
    <phoneticPr fontId="1" type="noConversion"/>
  </si>
  <si>
    <t>第二天极限等级</t>
    <phoneticPr fontId="1" type="noConversion"/>
  </si>
  <si>
    <t>数量</t>
    <phoneticPr fontId="1" type="noConversion"/>
  </si>
  <si>
    <t>初始</t>
    <phoneticPr fontId="1" type="noConversion"/>
  </si>
  <si>
    <r>
      <t>0,1,3,</t>
    </r>
    <r>
      <rPr>
        <b/>
        <sz val="11"/>
        <color rgb="FFFF0000"/>
        <rFont val="宋体"/>
        <family val="3"/>
        <charset val="134"/>
        <scheme val="minor"/>
      </rPr>
      <t>4</t>
    </r>
    <r>
      <rPr>
        <b/>
        <sz val="11"/>
        <color theme="1"/>
        <rFont val="宋体"/>
        <family val="3"/>
        <charset val="134"/>
        <scheme val="minor"/>
      </rPr>
      <t>,5,6,8,</t>
    </r>
    <r>
      <rPr>
        <b/>
        <sz val="11"/>
        <color rgb="FFFF0000"/>
        <rFont val="宋体"/>
        <family val="3"/>
        <charset val="134"/>
        <scheme val="minor"/>
      </rPr>
      <t>9</t>
    </r>
    <r>
      <rPr>
        <b/>
        <sz val="11"/>
        <color theme="1"/>
        <rFont val="宋体"/>
        <family val="3"/>
        <charset val="134"/>
        <scheme val="minor"/>
      </rPr>
      <t>开放新本</t>
    </r>
    <phoneticPr fontId="1" type="noConversion"/>
  </si>
  <si>
    <t>体力耗尽节点</t>
    <phoneticPr fontId="1" type="noConversion"/>
  </si>
  <si>
    <t>普通玩家</t>
    <phoneticPr fontId="1" type="noConversion"/>
  </si>
  <si>
    <t>副本数</t>
    <phoneticPr fontId="1" type="noConversion"/>
  </si>
  <si>
    <t>玩家等级</t>
    <phoneticPr fontId="1" type="noConversion"/>
  </si>
  <si>
    <t>第三条极限等级</t>
    <phoneticPr fontId="1" type="noConversion"/>
  </si>
  <si>
    <t>体力耗尽节点</t>
    <phoneticPr fontId="1" type="noConversion"/>
  </si>
  <si>
    <t>疲劳经验系数</t>
    <phoneticPr fontId="1" type="noConversion"/>
  </si>
  <si>
    <t>章节</t>
    <phoneticPr fontId="1" type="noConversion"/>
  </si>
  <si>
    <t>关卡点</t>
    <phoneticPr fontId="1" type="noConversion"/>
  </si>
  <si>
    <t>副本经验</t>
    <phoneticPr fontId="1" type="noConversion"/>
  </si>
  <si>
    <t>副本开启内容</t>
    <phoneticPr fontId="7" type="noConversion"/>
  </si>
  <si>
    <t>天数</t>
    <phoneticPr fontId="7" type="noConversion"/>
  </si>
  <si>
    <t>玩点：</t>
    <phoneticPr fontId="7" type="noConversion"/>
  </si>
  <si>
    <t>等级</t>
    <phoneticPr fontId="7" type="noConversion"/>
  </si>
  <si>
    <t>免费玩家</t>
    <phoneticPr fontId="7" type="noConversion"/>
  </si>
  <si>
    <t>1000/月</t>
    <phoneticPr fontId="7" type="noConversion"/>
  </si>
  <si>
    <t>2000/月</t>
    <phoneticPr fontId="7" type="noConversion"/>
  </si>
  <si>
    <t>章节</t>
    <phoneticPr fontId="7" type="noConversion"/>
  </si>
  <si>
    <t>投放怪物</t>
    <phoneticPr fontId="7" type="noConversion"/>
  </si>
  <si>
    <t>坑对应</t>
    <phoneticPr fontId="7" type="noConversion"/>
  </si>
  <si>
    <t>玩点对应</t>
    <phoneticPr fontId="7" type="noConversion"/>
  </si>
  <si>
    <t>大招</t>
  </si>
  <si>
    <t>1只D，1只S（一物理大招，一法系）</t>
    <phoneticPr fontId="7" type="noConversion"/>
  </si>
  <si>
    <t>玩家上手度：高</t>
  </si>
  <si>
    <t>大招教学</t>
    <phoneticPr fontId="7" type="noConversion"/>
  </si>
  <si>
    <t>物理大招</t>
  </si>
  <si>
    <t>1只T（自动嘲讽型）</t>
    <phoneticPr fontId="7" type="noConversion"/>
  </si>
  <si>
    <t>小boss不使用大招会死1只怪（这点数值不好卡，很有可能因此输掉），输掉提示使用大招</t>
    <phoneticPr fontId="7" type="noConversion"/>
  </si>
  <si>
    <t>优化：各个弱点此时显示出来</t>
  </si>
  <si>
    <t>集火教学</t>
    <phoneticPr fontId="7" type="noConversion"/>
  </si>
  <si>
    <t>法系大招</t>
  </si>
  <si>
    <t>弱点教学（照妖镜教学），boss不同部位伤害比，boss关卡开启照妖镜功能</t>
    <phoneticPr fontId="7" type="noConversion"/>
  </si>
  <si>
    <t>优化：操作判定更容易</t>
  </si>
  <si>
    <t>开启签到</t>
    <phoneticPr fontId="7" type="noConversion"/>
  </si>
  <si>
    <t>战力提升：20%</t>
  </si>
  <si>
    <t>集火</t>
  </si>
  <si>
    <t>玩家上手度：中等（容易不知道是点1下还是一直点）</t>
  </si>
  <si>
    <t>打击点教学，boss铠甲（技能关联）</t>
    <phoneticPr fontId="7" type="noConversion"/>
  </si>
  <si>
    <t>优化：</t>
  </si>
  <si>
    <t>点中时加入汇聚动画，再次点击散开</t>
  </si>
  <si>
    <t>首次抽蛋奖励1只未知</t>
    <phoneticPr fontId="7" type="noConversion"/>
  </si>
  <si>
    <t>开启宠物强化</t>
    <phoneticPr fontId="7" type="noConversion"/>
  </si>
  <si>
    <t>boss有类似炸弹的弱点，不及时打掉就会爆炸</t>
    <phoneticPr fontId="7" type="noConversion"/>
  </si>
  <si>
    <t>集火残血怪物</t>
  </si>
  <si>
    <t>集火DPS</t>
  </si>
  <si>
    <t>打击点教学，不处理会导致灭团的部位（设置卡点）</t>
    <phoneticPr fontId="7" type="noConversion"/>
  </si>
  <si>
    <t>集火怪物弱点（指真正的*弱*点）</t>
    <phoneticPr fontId="7" type="noConversion"/>
  </si>
  <si>
    <t>集火针对属性怪物</t>
  </si>
  <si>
    <t>宠物装备强化</t>
    <phoneticPr fontId="7" type="noConversion"/>
  </si>
  <si>
    <t>战力提升</t>
  </si>
  <si>
    <t>普通对局：趋近于0</t>
  </si>
  <si>
    <t>签到投放1只宠物</t>
    <phoneticPr fontId="7" type="noConversion"/>
  </si>
  <si>
    <t>投放前三只宠物基础装备及相关强化材料（不饱和）</t>
    <phoneticPr fontId="7" type="noConversion"/>
  </si>
  <si>
    <t>不处理会导致灭团的部位巩固（装备强化卡点，战力计算时加入新增宠物战力）</t>
    <phoneticPr fontId="7" type="noConversion"/>
  </si>
  <si>
    <t>boss对局：20%</t>
  </si>
  <si>
    <t>阵型选择</t>
    <phoneticPr fontId="7" type="noConversion"/>
  </si>
  <si>
    <t>照妖镜</t>
  </si>
  <si>
    <t>主目的：辅助集火目标，查看弱点相关信息</t>
  </si>
  <si>
    <t>优化</t>
  </si>
  <si>
    <t>弱点鉴定后停留渐隐，玩法中更多AI不会主动打</t>
  </si>
  <si>
    <t>存在即会释放致死技能的部位个数提示（弱点用骷髅符号提示），同时选择关卡界面用相同符号进行提示</t>
  </si>
  <si>
    <t>美杜莎的两个蛇头</t>
  </si>
  <si>
    <t>卡戎的水晶</t>
  </si>
  <si>
    <t>非致死需要注意弱点用叹号提示，如：美杜莎除力蛇，智蛇外剩余两个蛇头，卡戎左右手</t>
  </si>
  <si>
    <t>可以考虑和集火一起教，或者先教集火操作，boss时在教照妖镜</t>
  </si>
  <si>
    <t>弱点不要叫弱点了，叫怪物身体部位和怪物装甲，身体部位一定关联血量，装甲一定不关联，可破坏的部位可以用照妖镜侦测剩余血量，</t>
  </si>
  <si>
    <t>普通对局：无</t>
  </si>
  <si>
    <t>一般boss局：无</t>
  </si>
  <si>
    <t>特殊设计boss局：看设计</t>
  </si>
  <si>
    <t>阵型</t>
  </si>
  <si>
    <t>至少有4个怪物</t>
  </si>
  <si>
    <t>投放TDS之后投放</t>
  </si>
  <si>
    <t>隐藏在铠甲后的打击点</t>
    <phoneticPr fontId="7" type="noConversion"/>
  </si>
  <si>
    <t>Defender加入血量分给队友效果</t>
  </si>
  <si>
    <t>Defender加入伤害分担</t>
  </si>
  <si>
    <t>换怪</t>
  </si>
  <si>
    <t>非阻碍</t>
  </si>
  <si>
    <t>针对玩法体现</t>
  </si>
  <si>
    <t>boss会更换形态</t>
  </si>
  <si>
    <t>后备回血？</t>
  </si>
  <si>
    <t>不稳定</t>
  </si>
  <si>
    <t>打断技巧</t>
  </si>
  <si>
    <t>一只很爱出大招的boss</t>
  </si>
  <si>
    <t>隐藏的弱点</t>
    <phoneticPr fontId="7" type="noConversion"/>
  </si>
  <si>
    <t xml:space="preserve"> </t>
    <phoneticPr fontId="7" type="noConversion"/>
  </si>
  <si>
    <t>总副本数</t>
    <phoneticPr fontId="1" type="noConversion"/>
  </si>
  <si>
    <t>循环副本数</t>
    <phoneticPr fontId="1" type="noConversion"/>
  </si>
  <si>
    <t>主线任务经验</t>
    <phoneticPr fontId="1" type="noConversion"/>
  </si>
  <si>
    <t>实际获得经验</t>
    <phoneticPr fontId="1" type="noConversion"/>
  </si>
  <si>
    <t>经验估值</t>
    <phoneticPr fontId="1" type="noConversion"/>
  </si>
  <si>
    <t>日常经验值</t>
    <phoneticPr fontId="1" type="noConversion"/>
  </si>
  <si>
    <t>总累需求计经验</t>
    <phoneticPr fontId="1" type="noConversion"/>
  </si>
  <si>
    <t>战斗教学</t>
    <phoneticPr fontId="1" type="noConversion"/>
  </si>
  <si>
    <t>等级</t>
    <phoneticPr fontId="1" type="noConversion"/>
  </si>
  <si>
    <t>章节</t>
    <phoneticPr fontId="1" type="noConversion"/>
  </si>
  <si>
    <r>
      <t>战斗教学
关卡点</t>
    </r>
    <r>
      <rPr>
        <b/>
        <sz val="9"/>
        <rFont val="宋体"/>
        <family val="3"/>
        <charset val="134"/>
        <scheme val="minor"/>
      </rPr>
      <t xml:space="preserve">1,大招教学,第二回合攒积足够能量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 xml:space="preserve">2,集火教学_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>3,照妖镜教学,关底BOSS显示弱点</t>
    </r>
    <phoneticPr fontId="1" type="noConversion"/>
  </si>
  <si>
    <t>关卡波次</t>
    <phoneticPr fontId="1" type="noConversion"/>
  </si>
  <si>
    <t>阶段</t>
    <phoneticPr fontId="1" type="noConversion"/>
  </si>
  <si>
    <t>-</t>
    <phoneticPr fontId="1" type="noConversion"/>
  </si>
  <si>
    <t>教学方式/描述</t>
    <phoneticPr fontId="1" type="noConversion"/>
  </si>
  <si>
    <t>战斗前</t>
    <phoneticPr fontId="1" type="noConversion"/>
  </si>
  <si>
    <t>战斗中</t>
    <phoneticPr fontId="1" type="noConversion"/>
  </si>
  <si>
    <t>开场CG,对话</t>
    <phoneticPr fontId="1" type="noConversion"/>
  </si>
  <si>
    <t>战斗中</t>
    <phoneticPr fontId="1" type="noConversion"/>
  </si>
  <si>
    <t>大招教学</t>
    <phoneticPr fontId="1" type="noConversion"/>
  </si>
  <si>
    <t>战斗后</t>
    <phoneticPr fontId="1" type="noConversion"/>
  </si>
  <si>
    <t>基本战斗UI指引</t>
    <phoneticPr fontId="1" type="noConversion"/>
  </si>
  <si>
    <t>战斗前</t>
    <phoneticPr fontId="1" type="noConversion"/>
  </si>
  <si>
    <t>-</t>
    <phoneticPr fontId="1" type="noConversion"/>
  </si>
  <si>
    <t>集火教学同时出现三个怪,一个DPS,教学先将DPS打死</t>
    <phoneticPr fontId="1" type="noConversion"/>
  </si>
  <si>
    <t>新货币</t>
    <phoneticPr fontId="1" type="noConversion"/>
  </si>
  <si>
    <t>金币,钻石</t>
    <phoneticPr fontId="1" type="noConversion"/>
  </si>
  <si>
    <t>战斗后</t>
    <phoneticPr fontId="1" type="noConversion"/>
  </si>
  <si>
    <t>宠物上阵</t>
    <phoneticPr fontId="1" type="noConversion"/>
  </si>
  <si>
    <t>BOSS出现</t>
    <phoneticPr fontId="1" type="noConversion"/>
  </si>
  <si>
    <t>战斗后获得白色装备一件</t>
    <phoneticPr fontId="1" type="noConversion"/>
  </si>
  <si>
    <t>指引进行装备穿戴</t>
    <phoneticPr fontId="1" type="noConversion"/>
  </si>
  <si>
    <t>关卡关键奖励</t>
    <phoneticPr fontId="1" type="noConversion"/>
  </si>
  <si>
    <t>等级节点</t>
    <phoneticPr fontId="1" type="noConversion"/>
  </si>
  <si>
    <t>正常战斗</t>
    <phoneticPr fontId="1" type="noConversion"/>
  </si>
  <si>
    <t>战斗要求</t>
    <phoneticPr fontId="1" type="noConversion"/>
  </si>
  <si>
    <t>任务完成后升至2级</t>
    <phoneticPr fontId="1" type="noConversion"/>
  </si>
  <si>
    <t>不做限制,但能明确感受五行相克</t>
    <phoneticPr fontId="1" type="noConversion"/>
  </si>
  <si>
    <t>战斗前</t>
    <phoneticPr fontId="1" type="noConversion"/>
  </si>
  <si>
    <t>战斗中</t>
    <phoneticPr fontId="1" type="noConversion"/>
  </si>
  <si>
    <t>战斗后</t>
    <phoneticPr fontId="1" type="noConversion"/>
  </si>
  <si>
    <t>白色装备</t>
    <phoneticPr fontId="1" type="noConversion"/>
  </si>
  <si>
    <t>系统投放</t>
    <phoneticPr fontId="1" type="noConversion"/>
  </si>
  <si>
    <t>副本系统</t>
    <phoneticPr fontId="1" type="noConversion"/>
  </si>
  <si>
    <t>战斗后指引下一关</t>
    <phoneticPr fontId="1" type="noConversion"/>
  </si>
  <si>
    <t>战斗后指引下一关</t>
    <phoneticPr fontId="1" type="noConversion"/>
  </si>
  <si>
    <t>友情开放,直接添加系统好友</t>
    <phoneticPr fontId="1" type="noConversion"/>
  </si>
  <si>
    <t>多个弱点BOSS登场,提示照妖镜的使用,引导破坏BOSS两个弱点</t>
    <phoneticPr fontId="1" type="noConversion"/>
  </si>
  <si>
    <t>开启装备强化功能</t>
    <phoneticPr fontId="1" type="noConversion"/>
  </si>
  <si>
    <t>装备</t>
    <phoneticPr fontId="1" type="noConversion"/>
  </si>
  <si>
    <t>关卡结算,升至3</t>
    <phoneticPr fontId="1" type="noConversion"/>
  </si>
  <si>
    <t>关卡结算,升至4级</t>
    <phoneticPr fontId="1" type="noConversion"/>
  </si>
  <si>
    <t>主场景</t>
    <phoneticPr fontId="1" type="noConversion"/>
  </si>
  <si>
    <t>剧情过场</t>
    <phoneticPr fontId="1" type="noConversion"/>
  </si>
  <si>
    <t>文案填充一下…</t>
    <phoneticPr fontId="1" type="noConversion"/>
  </si>
  <si>
    <t>基本游戏核心教学完成,让玩家快速体验游戏过图感受</t>
    <phoneticPr fontId="1" type="noConversion"/>
  </si>
  <si>
    <t>穿戴教学</t>
    <phoneticPr fontId="1" type="noConversion"/>
  </si>
  <si>
    <t>弱点教学,对弱点伤害会明显很多</t>
    <phoneticPr fontId="1" type="noConversion"/>
  </si>
  <si>
    <t>战斗结算时引导点击下一关</t>
    <phoneticPr fontId="1" type="noConversion"/>
  </si>
  <si>
    <t>宠物成长</t>
    <phoneticPr fontId="1" type="noConversion"/>
  </si>
  <si>
    <t>宠物升级至2级,T没升级</t>
    <phoneticPr fontId="1" type="noConversion"/>
  </si>
  <si>
    <t>宠物界面</t>
    <phoneticPr fontId="1" type="noConversion"/>
  </si>
  <si>
    <t>战斗回数足够玩家两个宠物集气</t>
    <phoneticPr fontId="1" type="noConversion"/>
  </si>
  <si>
    <t>战斗如果宠物集气满,则强制引导使用大招</t>
    <phoneticPr fontId="1" type="noConversion"/>
  </si>
  <si>
    <t>属性相克教学,讲解系统.战斗中弹出对话</t>
    <phoneticPr fontId="1" type="noConversion"/>
  </si>
  <si>
    <t>玩家开启装备强化功能,进入宠物界面可进行装备强化</t>
    <phoneticPr fontId="1" type="noConversion"/>
  </si>
  <si>
    <t>战斗后</t>
    <phoneticPr fontId="1" type="noConversion"/>
  </si>
  <si>
    <t>死亡2只宠物</t>
    <phoneticPr fontId="1" type="noConversion"/>
  </si>
  <si>
    <t>关卡结算升级至5</t>
    <phoneticPr fontId="1" type="noConversion"/>
  </si>
  <si>
    <t>防御宠物蛋</t>
    <phoneticPr fontId="1" type="noConversion"/>
  </si>
  <si>
    <t>图鉴系统,抽奖功能</t>
    <phoneticPr fontId="1" type="noConversion"/>
  </si>
  <si>
    <t>主界面</t>
    <phoneticPr fontId="1" type="noConversion"/>
  </si>
  <si>
    <t>BOSS出现能照出一个弱点,教学使用照妖镜,然后用集火弱点.</t>
    <phoneticPr fontId="1" type="noConversion"/>
  </si>
  <si>
    <t>将T宠物提升至2级</t>
    <phoneticPr fontId="1" type="noConversion"/>
  </si>
  <si>
    <t>战斗获得新宠物,开启宠物分解功能</t>
    <phoneticPr fontId="1" type="noConversion"/>
  </si>
  <si>
    <t>开启日常任务</t>
    <phoneticPr fontId="1" type="noConversion"/>
  </si>
  <si>
    <t>开启签到功能</t>
    <phoneticPr fontId="1" type="noConversion"/>
  </si>
  <si>
    <t>boss战增加难度,如果未攻击弱点则死亡1只宠物</t>
    <phoneticPr fontId="1" type="noConversion"/>
  </si>
  <si>
    <t>玩家操作宠物上阵</t>
    <phoneticPr fontId="1" type="noConversion"/>
  </si>
  <si>
    <t>玩家操作宠物上阵</t>
    <phoneticPr fontId="1" type="noConversion"/>
  </si>
  <si>
    <r>
      <t>引导新获得的</t>
    </r>
    <r>
      <rPr>
        <b/>
        <u/>
        <sz val="11"/>
        <color theme="1"/>
        <rFont val="宋体"/>
        <family val="3"/>
        <charset val="134"/>
        <scheme val="minor"/>
      </rPr>
      <t>T宠物</t>
    </r>
    <r>
      <rPr>
        <sz val="11"/>
        <color theme="1"/>
        <rFont val="宋体"/>
        <family val="2"/>
        <scheme val="minor"/>
      </rPr>
      <t>上阵</t>
    </r>
    <r>
      <rPr>
        <sz val="11"/>
        <color theme="1"/>
        <rFont val="宋体"/>
        <family val="3"/>
        <charset val="134"/>
        <scheme val="minor"/>
      </rPr>
      <t>,此时获得第三个宠物位置</t>
    </r>
    <phoneticPr fontId="1" type="noConversion"/>
  </si>
  <si>
    <t>基本战斗UI指引,告诉玩家这是血条
其实我第一次没觉得这是血条</t>
    <phoneticPr fontId="1" type="noConversion"/>
  </si>
  <si>
    <t>进入主场景,并插入主场景CG</t>
    <phoneticPr fontId="1" type="noConversion"/>
  </si>
  <si>
    <t>教学目的</t>
    <phoneticPr fontId="1" type="noConversion"/>
  </si>
  <si>
    <t>理解TDS团队模型</t>
    <phoneticPr fontId="1" type="noConversion"/>
  </si>
  <si>
    <r>
      <t>获得带单体嘲讽T宠物碎片10个,</t>
    </r>
    <r>
      <rPr>
        <b/>
        <u/>
        <sz val="11"/>
        <color theme="1"/>
        <rFont val="宋体"/>
        <family val="3"/>
        <charset val="134"/>
        <scheme val="minor"/>
      </rPr>
      <t/>
    </r>
    <phoneticPr fontId="1" type="noConversion"/>
  </si>
  <si>
    <r>
      <t>完成主线任务升级到2级并获得</t>
    </r>
    <r>
      <rPr>
        <b/>
        <u/>
        <sz val="11"/>
        <color theme="1"/>
        <rFont val="宋体"/>
        <family val="3"/>
        <charset val="134"/>
        <scheme val="minor"/>
      </rPr>
      <t>宠物碎片</t>
    </r>
    <phoneticPr fontId="1" type="noConversion"/>
  </si>
  <si>
    <t>宠物上阵,强制引导玩家上阵新获得的两个宠物</t>
    <phoneticPr fontId="1" type="noConversion"/>
  </si>
  <si>
    <t>开启宠物图鉴功能,引导玩家通过图鉴合成完整宠物</t>
    <phoneticPr fontId="1" type="noConversion"/>
  </si>
  <si>
    <t>主要战斗点</t>
    <phoneticPr fontId="1" type="noConversion"/>
  </si>
  <si>
    <t>主要学习点</t>
    <phoneticPr fontId="1" type="noConversion"/>
  </si>
  <si>
    <t>敌方坦克/S每次集气满会释放护盾</t>
    <phoneticPr fontId="1" type="noConversion"/>
  </si>
  <si>
    <t>关于战斗速度的理解</t>
    <phoneticPr fontId="1" type="noConversion"/>
  </si>
  <si>
    <t>难度开始提升,出现可以进行自愈的敌人</t>
    <phoneticPr fontId="1" type="noConversion"/>
  </si>
  <si>
    <t>DOT与HOT的理解</t>
    <phoneticPr fontId="1" type="noConversion"/>
  </si>
  <si>
    <t>使用NPC助战宠物上阵,开放宠物上阵位4(自己的DPS将进入后备位置)</t>
    <phoneticPr fontId="1" type="noConversion"/>
  </si>
  <si>
    <t>出现功能,抽蛋--获得两只完整的宠物蛋碎片各10个.</t>
    <phoneticPr fontId="1" type="noConversion"/>
  </si>
  <si>
    <t>敌人开始出现攻速快型怪物</t>
    <phoneticPr fontId="1" type="noConversion"/>
  </si>
  <si>
    <t>上阵速度低的宠物能够给予较高伤害</t>
    <phoneticPr fontId="1" type="noConversion"/>
  </si>
  <si>
    <t>战斗成长体验开始困难,提示升级装备</t>
    <phoneticPr fontId="1" type="noConversion"/>
  </si>
  <si>
    <t>装备成长材料循环教学</t>
    <phoneticPr fontId="1" type="noConversion"/>
  </si>
  <si>
    <t>强化石不足,提示重复打第2-3章节点收集强化石.</t>
    <phoneticPr fontId="1" type="noConversion"/>
  </si>
  <si>
    <t>引导强化使目标装备强化至8</t>
    <phoneticPr fontId="1" type="noConversion"/>
  </si>
  <si>
    <t>给予装备强化石奖励</t>
    <phoneticPr fontId="1" type="noConversion"/>
  </si>
  <si>
    <t>BOSS点</t>
    <phoneticPr fontId="1" type="noConversion"/>
  </si>
  <si>
    <t>会释放DOT的怪物</t>
    <phoneticPr fontId="1" type="noConversion"/>
  </si>
  <si>
    <t>对于之前教学的验证</t>
    <phoneticPr fontId="1" type="noConversion"/>
  </si>
  <si>
    <t>BOSS弱点可破坏,破坏后BOSS技能发生变化</t>
    <phoneticPr fontId="1" type="noConversion"/>
  </si>
  <si>
    <t>同时教育关于BOSS破坏点的结果</t>
    <phoneticPr fontId="1" type="noConversion"/>
  </si>
  <si>
    <t>任务结算升级至6</t>
    <phoneticPr fontId="1" type="noConversion"/>
  </si>
  <si>
    <t>商店</t>
    <phoneticPr fontId="1" type="noConversion"/>
  </si>
  <si>
    <t>商店</t>
    <phoneticPr fontId="1" type="noConversion"/>
  </si>
  <si>
    <t>大冒险</t>
    <phoneticPr fontId="1" type="noConversion"/>
  </si>
  <si>
    <t>日常点</t>
    <phoneticPr fontId="1" type="noConversion"/>
  </si>
  <si>
    <t>BOSS破坏点,与弱点区分,并非击破所有弱点就是合理好事</t>
    <phoneticPr fontId="1" type="noConversion"/>
  </si>
  <si>
    <t>商店教学</t>
    <phoneticPr fontId="1" type="noConversion"/>
  </si>
  <si>
    <t>商店会定时刷新物品,包括宠物碎片X3,宝石粘合剂,经验丹,装备进阶材料,宝箱钥匙等物品.</t>
    <phoneticPr fontId="1" type="noConversion"/>
  </si>
  <si>
    <t>商店购买的东西会比商城定价要便宜一些.</t>
    <phoneticPr fontId="1" type="noConversion"/>
  </si>
  <si>
    <t>玩法</t>
    <phoneticPr fontId="1" type="noConversion"/>
  </si>
  <si>
    <t>开启大冒险功能,冒险公会会定期刷新一些任务</t>
    <phoneticPr fontId="1" type="noConversion"/>
  </si>
  <si>
    <t>大冒险教学内容</t>
    <phoneticPr fontId="1" type="noConversion"/>
  </si>
  <si>
    <t>商店有定时刷新时间,引导中加入一次手动刷新</t>
    <phoneticPr fontId="1" type="noConversion"/>
  </si>
  <si>
    <t>升级至10</t>
    <phoneticPr fontId="1" type="noConversion"/>
  </si>
  <si>
    <t>日常任务结算至8</t>
    <phoneticPr fontId="1" type="noConversion"/>
  </si>
  <si>
    <t>副本结束后升级至9</t>
    <phoneticPr fontId="1" type="noConversion"/>
  </si>
  <si>
    <t>宠物面板--装备强化</t>
    <phoneticPr fontId="1" type="noConversion"/>
  </si>
  <si>
    <t>分解合成功能---宠物分解</t>
    <phoneticPr fontId="1" type="noConversion"/>
  </si>
  <si>
    <t>签到系统开启</t>
    <phoneticPr fontId="1" type="noConversion"/>
  </si>
  <si>
    <t>困难副本</t>
    <phoneticPr fontId="1" type="noConversion"/>
  </si>
  <si>
    <t>目的意义:
2章后续副本难度增大,建议玩家先进行宠物进阶</t>
    <phoneticPr fontId="1" type="noConversion"/>
  </si>
  <si>
    <t>困难副本比相对普通副本难度大,但掉落为宠物进阶相关材料</t>
    <phoneticPr fontId="1" type="noConversion"/>
  </si>
  <si>
    <t>H1-1</t>
    <phoneticPr fontId="1" type="noConversion"/>
  </si>
  <si>
    <t>H1-2</t>
    <phoneticPr fontId="1" type="noConversion"/>
  </si>
  <si>
    <t>H1-3</t>
    <phoneticPr fontId="1" type="noConversion"/>
  </si>
  <si>
    <t>困难副本产出与宠物相关的内容</t>
    <phoneticPr fontId="1" type="noConversion"/>
  </si>
  <si>
    <t>BOSS点将产出宠物碎片</t>
    <phoneticPr fontId="1" type="noConversion"/>
  </si>
  <si>
    <t>副本设计:突出宠物特性,部分宠物增加被动技能</t>
    <phoneticPr fontId="1" type="noConversion"/>
  </si>
  <si>
    <t>副本设计:波次2,宠物新增一个宠物会给全团释放攻速提高的BUFF,需要优先集火</t>
    <phoneticPr fontId="1" type="noConversion"/>
  </si>
  <si>
    <t>副本设计,波次3,BOSS强度提升,增加HOT技能</t>
    <phoneticPr fontId="1" type="noConversion"/>
  </si>
  <si>
    <t>困难副本
下用副本代号前增加H区别困难与普通副本</t>
    <phoneticPr fontId="1" type="noConversion"/>
  </si>
  <si>
    <t>困难副本日常解锁,可以完成困难副本日常</t>
    <phoneticPr fontId="1" type="noConversion"/>
  </si>
  <si>
    <t>完成后升到13级</t>
    <phoneticPr fontId="1" type="noConversion"/>
  </si>
  <si>
    <t>体验大冒险和相关付费功能.一次大冒险消耗1点/小时的体力</t>
    <phoneticPr fontId="1" type="noConversion"/>
  </si>
  <si>
    <t>基于之前的教学,给予一个相关的BOSS,如洛新妇</t>
    <phoneticPr fontId="1" type="noConversion"/>
  </si>
  <si>
    <t>特点能够区分怪物的特征,攻速快怪物攻击伤害低,攻速慢怪攻击伤害高,(技能调节)</t>
    <phoneticPr fontId="1" type="noConversion"/>
  </si>
  <si>
    <t>升级至11级</t>
    <phoneticPr fontId="1" type="noConversion"/>
  </si>
  <si>
    <t>升级至12级</t>
    <phoneticPr fontId="1" type="noConversion"/>
  </si>
  <si>
    <t>需求疲劳点</t>
    <phoneticPr fontId="1" type="noConversion"/>
  </si>
  <si>
    <t>最大疲劳点</t>
    <phoneticPr fontId="1" type="noConversion"/>
  </si>
  <si>
    <t>此时正常流程无法达到三星评价</t>
    <phoneticPr fontId="1" type="noConversion"/>
  </si>
  <si>
    <t>充值指引</t>
    <phoneticPr fontId="1" type="noConversion"/>
  </si>
  <si>
    <t>前三个副本各通过一遍后能提升人物等级</t>
    <phoneticPr fontId="1" type="noConversion"/>
  </si>
  <si>
    <t>完成日常任务----困难副本三次</t>
    <phoneticPr fontId="1" type="noConversion"/>
  </si>
  <si>
    <t>困难副本三次</t>
    <phoneticPr fontId="1" type="noConversion"/>
  </si>
  <si>
    <t>装备强化</t>
    <phoneticPr fontId="1" type="noConversion"/>
  </si>
  <si>
    <t>完成任务后获得额外10个升阶材料.</t>
    <phoneticPr fontId="1" type="noConversion"/>
  </si>
  <si>
    <t>剩余经验度50%,引导玩家继续刷完3个本的剩余次数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</si>
  <si>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</si>
  <si>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</si>
  <si>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</si>
  <si>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2-4</t>
    <phoneticPr fontId="1" type="noConversion"/>
  </si>
  <si>
    <t>三个宠物全部进行一次进阶,(45个碎片)</t>
    <phoneticPr fontId="1" type="noConversion"/>
  </si>
  <si>
    <t>进阶结束后可以继续攻关</t>
    <phoneticPr fontId="1" type="noConversion"/>
  </si>
  <si>
    <t>2-5</t>
    <phoneticPr fontId="1" type="noConversion"/>
  </si>
  <si>
    <t>关卡点2-5,增加数值难度,需要进阶宠物可以通过</t>
    <phoneticPr fontId="1" type="noConversion"/>
  </si>
  <si>
    <t>关卡点2-6,难度略微降低</t>
    <phoneticPr fontId="1" type="noConversion"/>
  </si>
  <si>
    <t>2-6</t>
    <phoneticPr fontId="1" type="noConversion"/>
  </si>
  <si>
    <t>2-7</t>
  </si>
  <si>
    <t>关卡点2-7,数值难度提高,</t>
    <phoneticPr fontId="1" type="noConversion"/>
  </si>
  <si>
    <t>2-8</t>
    <phoneticPr fontId="1" type="noConversion"/>
  </si>
  <si>
    <t>BOSS点设计,关底BOSS,根据之前的教学充分融合进行考验
数值难度,介于2-3~3-7之间</t>
    <phoneticPr fontId="1" type="noConversion"/>
  </si>
  <si>
    <t>宠物进阶</t>
    <phoneticPr fontId="1" type="noConversion"/>
  </si>
  <si>
    <t>完成任务升级至14级</t>
    <phoneticPr fontId="1" type="noConversion"/>
  </si>
  <si>
    <t>三个宠物进阶</t>
    <phoneticPr fontId="1" type="noConversion"/>
  </si>
  <si>
    <t>大冒险-小怪</t>
    <phoneticPr fontId="1" type="noConversion"/>
  </si>
  <si>
    <t>目前仅开启大冒险采集类型任务能获得一些装备强化石,任何宠物都能完成</t>
    <phoneticPr fontId="1" type="noConversion"/>
  </si>
  <si>
    <t>大冒险_采集</t>
    <phoneticPr fontId="1" type="noConversion"/>
  </si>
  <si>
    <t>小怪任务需要宠物战力越高越容易完成</t>
    <phoneticPr fontId="1" type="noConversion"/>
  </si>
  <si>
    <t>小怪大冒险可以产出宠物进阶道具</t>
    <phoneticPr fontId="1" type="noConversion"/>
  </si>
  <si>
    <t>第二章完成后,可进行讨伐小怪的大冒险任务</t>
    <phoneticPr fontId="1" type="noConversion"/>
  </si>
  <si>
    <t>开启竞技场</t>
    <phoneticPr fontId="1" type="noConversion"/>
  </si>
  <si>
    <t>开启第三章副本</t>
    <phoneticPr fontId="1" type="noConversion"/>
  </si>
  <si>
    <t>完成副本后,剩余30%,需要重复刷本13次</t>
    <phoneticPr fontId="1" type="noConversion"/>
  </si>
  <si>
    <t>任务奖励</t>
    <phoneticPr fontId="1" type="noConversion"/>
  </si>
  <si>
    <t>日常奖励</t>
    <phoneticPr fontId="1" type="noConversion"/>
  </si>
  <si>
    <t>3-1</t>
    <phoneticPr fontId="1" type="noConversion"/>
  </si>
  <si>
    <t>引导至竞技场,开启竞技场相关引导</t>
    <phoneticPr fontId="1" type="noConversion"/>
  </si>
  <si>
    <t>突出我方控制型怪物重要性,次日签到奖励为大招击晕敌人的宠物</t>
    <phoneticPr fontId="1" type="noConversion"/>
  </si>
  <si>
    <t>首次进行困难副本,优先突出困难副本的特殊点</t>
    <phoneticPr fontId="1" type="noConversion"/>
  </si>
  <si>
    <t>新玩法,突出交互设计的玩法</t>
    <phoneticPr fontId="1" type="noConversion"/>
  </si>
  <si>
    <t>玩法对应货币</t>
    <phoneticPr fontId="1" type="noConversion"/>
  </si>
  <si>
    <t>较为休闲的玩法,调节重度的竞技场和公会之间的紧张空隙.</t>
    <phoneticPr fontId="1" type="noConversion"/>
  </si>
  <si>
    <t>完成至3-4,难度控制</t>
    <phoneticPr fontId="1" type="noConversion"/>
  </si>
  <si>
    <t>新玩法培养到5级</t>
    <phoneticPr fontId="1" type="noConversion"/>
  </si>
  <si>
    <t>18~19</t>
    <phoneticPr fontId="1" type="noConversion"/>
  </si>
  <si>
    <t>公会和组队副本玩法</t>
    <phoneticPr fontId="1" type="noConversion"/>
  </si>
  <si>
    <t>开放公会玩法,公会定义需要待定如果为竞技类型玩法如魔灵工会战</t>
    <phoneticPr fontId="1" type="noConversion"/>
  </si>
  <si>
    <t>提示关3次该BOSS点副本</t>
    <phoneticPr fontId="1" type="noConversion"/>
  </si>
  <si>
    <t>强化石产出高出其他副本2倍/每日最多5次</t>
    <phoneticPr fontId="1" type="noConversion"/>
  </si>
  <si>
    <t>3-2~3-4</t>
    <phoneticPr fontId="1" type="noConversion"/>
  </si>
  <si>
    <t>组队副本(组队事件)组队副本,在大冒险中有几率触发到组队卷轴,可以通知公会成员与好友一起开启组队卷轴,每次只能上阵一只宠物。</t>
    <phoneticPr fontId="1" type="noConversion"/>
  </si>
  <si>
    <t>跳出关卡,引导至主界面,进入宠物界面,引导玩家使用经验药水</t>
    <phoneticPr fontId="1" type="noConversion"/>
  </si>
  <si>
    <t>不关闭当前界面，开启节能学习，引导玩家进行技能升级</t>
    <phoneticPr fontId="1" type="noConversion"/>
  </si>
  <si>
    <t>提升T宠物技能至2级</t>
    <phoneticPr fontId="1" type="noConversion"/>
  </si>
  <si>
    <t>通天塔玩法</t>
    <phoneticPr fontId="1" type="noConversion"/>
  </si>
  <si>
    <t>组队事件玩法——关卡多样性，产出不唯一，为物品居多</t>
    <phoneticPr fontId="1" type="noConversion"/>
  </si>
  <si>
    <t>通天塔为物理免疫/魔法免疫不同的关卡玩法，关卡的产出也不相同，分一周单日和双日来区分。周日则两个副本同时开放，每个副本单独记录次数，不可重置次数</t>
    <phoneticPr fontId="1" type="noConversion"/>
  </si>
  <si>
    <t>宠物经验和消耗的金钱梯度提升，开放通天塔。</t>
    <phoneticPr fontId="1" type="noConversion"/>
  </si>
  <si>
    <t>物理免疫产出经验药水，金钱</t>
    <phoneticPr fontId="1" type="noConversion"/>
  </si>
  <si>
    <t>通天塔——宠物经验关卡
通天塔——金钱奖励关卡</t>
    <phoneticPr fontId="1" type="noConversion"/>
  </si>
  <si>
    <t>宠物界面</t>
    <phoneticPr fontId="1" type="noConversion"/>
  </si>
  <si>
    <t>好友系统，默认推荐一批好友</t>
    <phoneticPr fontId="1" type="noConversion"/>
  </si>
  <si>
    <t>连续的副本玩法，</t>
    <phoneticPr fontId="1" type="noConversion"/>
  </si>
  <si>
    <t>主线任务要求收集5个的宠物升阶材料,通过刷困难副本和普通BOSS点可以得到</t>
    <phoneticPr fontId="1" type="noConversion"/>
  </si>
  <si>
    <t>装备进阶</t>
    <phoneticPr fontId="1" type="noConversion"/>
  </si>
  <si>
    <t>通过装备</t>
    <phoneticPr fontId="1" type="noConversion"/>
  </si>
  <si>
    <t>H1-8</t>
    <phoneticPr fontId="1" type="noConversion"/>
  </si>
  <si>
    <t>第三章开始出现敌方布阵开始出现辅助以下简称“S”居多,敌方关卡侧重以S为主,避免敌方S释放大招</t>
    <phoneticPr fontId="1" type="noConversion"/>
  </si>
  <si>
    <t>等级经验</t>
    <phoneticPr fontId="1" type="noConversion"/>
  </si>
  <si>
    <t>21~25</t>
    <phoneticPr fontId="1" type="noConversion"/>
  </si>
  <si>
    <t>过图保留原有玩法</t>
    <phoneticPr fontId="1" type="noConversion"/>
  </si>
  <si>
    <t>3~8
H2~8</t>
    <phoneticPr fontId="1" type="noConversion"/>
  </si>
  <si>
    <t>开放世界BOSS</t>
    <phoneticPr fontId="1" type="noConversion"/>
  </si>
  <si>
    <t>通天塔—BOSS</t>
    <phoneticPr fontId="1" type="noConversion"/>
  </si>
  <si>
    <t>加深数值难度</t>
    <phoneticPr fontId="1" type="noConversion"/>
  </si>
  <si>
    <t>增加获取梯度</t>
    <phoneticPr fontId="1" type="noConversion"/>
  </si>
  <si>
    <t>如宠物图鉴鉴定，宠物拼图等休闲玩法，产出2星随机宠物碎片</t>
    <phoneticPr fontId="1" type="noConversion"/>
  </si>
  <si>
    <t>有概率获得完整宠物，大量宠物碎片</t>
    <phoneticPr fontId="1" type="noConversion"/>
  </si>
  <si>
    <t>常规手游世界BOSS玩法</t>
    <phoneticPr fontId="1" type="noConversion"/>
  </si>
  <si>
    <t>总和</t>
    <phoneticPr fontId="1" type="noConversion"/>
  </si>
  <si>
    <t>关卡经验</t>
    <phoneticPr fontId="1" type="noConversion"/>
  </si>
  <si>
    <t>装备界面开启,穿戴装备任务</t>
    <phoneticPr fontId="1" type="noConversion"/>
  </si>
  <si>
    <t>城市事件成就</t>
    <phoneticPr fontId="1" type="noConversion"/>
  </si>
  <si>
    <t>第一天体力节点，开服时刻损耗,300点左右</t>
    <phoneticPr fontId="1" type="noConversion"/>
  </si>
  <si>
    <t>公会玩法</t>
    <phoneticPr fontId="1" type="noConversion"/>
  </si>
  <si>
    <t>通天塔</t>
    <phoneticPr fontId="1" type="noConversion"/>
  </si>
  <si>
    <t>完成日常奖励</t>
    <phoneticPr fontId="1" type="noConversion"/>
  </si>
  <si>
    <t>完成对游戏基本核心战斗方式理解</t>
    <phoneticPr fontId="1" type="noConversion"/>
  </si>
  <si>
    <t>核心教学</t>
    <phoneticPr fontId="1" type="noConversion"/>
  </si>
  <si>
    <t>完成关于速度对战斗和HOT,DOT的理解</t>
    <phoneticPr fontId="1" type="noConversion"/>
  </si>
  <si>
    <t>完成关于眩晕,昏睡等控制技能的了解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</si>
</sst>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color rgb="FFFF0000"/>
      <name val="宋体"/>
      <family val="2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1" xfId="0" applyFill="1" applyBorder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vertical="center"/>
    </xf>
    <xf numFmtId="0" fontId="0" fillId="0" borderId="1" xfId="0" applyFill="1" applyBorder="1"/>
    <xf numFmtId="0" fontId="4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9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vertical="center"/>
    </xf>
    <xf numFmtId="0" fontId="0" fillId="0" borderId="4" xfId="0" applyBorder="1" applyAlignmen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7" xfId="0" applyFill="1" applyBorder="1"/>
    <xf numFmtId="0" fontId="0" fillId="2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58" fontId="0" fillId="0" borderId="1" xfId="0" applyNumberFormat="1" applyBorder="1"/>
    <xf numFmtId="49" fontId="0" fillId="0" borderId="5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1" xfId="0" applyNumberFormat="1" applyBorder="1" applyAlignment="1"/>
    <xf numFmtId="49" fontId="0" fillId="0" borderId="0" xfId="0" applyNumberFormat="1"/>
    <xf numFmtId="49" fontId="0" fillId="0" borderId="1" xfId="0" applyNumberFormat="1" applyBorder="1"/>
    <xf numFmtId="0" fontId="0" fillId="0" borderId="5" xfId="0" applyBorder="1"/>
    <xf numFmtId="49" fontId="0" fillId="0" borderId="5" xfId="0" applyNumberFormat="1" applyBorder="1"/>
    <xf numFmtId="0" fontId="15" fillId="0" borderId="1" xfId="0" applyFont="1" applyBorder="1" applyAlignment="1">
      <alignment wrapText="1"/>
    </xf>
    <xf numFmtId="0" fontId="15" fillId="0" borderId="5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8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8" xfId="0" applyBorder="1" applyAlignment="1"/>
    <xf numFmtId="0" fontId="3" fillId="0" borderId="1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0" fontId="17" fillId="0" borderId="7" xfId="0" applyFont="1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0" fillId="0" borderId="2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26102;&#38388;&#27169;&#22411;&#19982;&#20135;&#20986;&#25511;&#2104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升级时间曲线"/>
      <sheetName val="疲劳值，副本开启时间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/>
      <sheetData sheetId="2">
        <row r="10">
          <cell r="B10">
            <v>240</v>
          </cell>
        </row>
        <row r="34">
          <cell r="D34">
            <v>40</v>
          </cell>
          <cell r="J34">
            <v>1</v>
          </cell>
          <cell r="K34">
            <v>1</v>
          </cell>
          <cell r="L34">
            <v>40</v>
          </cell>
        </row>
        <row r="35">
          <cell r="J35">
            <v>10</v>
          </cell>
          <cell r="K35">
            <v>2</v>
          </cell>
          <cell r="L35">
            <v>110</v>
          </cell>
        </row>
        <row r="36">
          <cell r="J36">
            <v>12</v>
          </cell>
          <cell r="K36">
            <v>3</v>
          </cell>
          <cell r="L36">
            <v>150</v>
          </cell>
        </row>
        <row r="37">
          <cell r="J37">
            <v>13</v>
          </cell>
          <cell r="K37">
            <v>4</v>
          </cell>
          <cell r="L37">
            <v>150</v>
          </cell>
        </row>
        <row r="38">
          <cell r="J38">
            <v>15</v>
          </cell>
          <cell r="K38">
            <v>5</v>
          </cell>
          <cell r="L38">
            <v>170</v>
          </cell>
        </row>
        <row r="39">
          <cell r="J39">
            <v>17</v>
          </cell>
          <cell r="K39">
            <v>6</v>
          </cell>
          <cell r="L39">
            <v>220</v>
          </cell>
        </row>
        <row r="40">
          <cell r="J40">
            <v>19</v>
          </cell>
          <cell r="K40">
            <v>7</v>
          </cell>
          <cell r="L40">
            <v>290</v>
          </cell>
        </row>
        <row r="41">
          <cell r="J41">
            <v>20</v>
          </cell>
          <cell r="K41">
            <v>8</v>
          </cell>
          <cell r="L41">
            <v>320</v>
          </cell>
        </row>
        <row r="42">
          <cell r="J42">
            <v>24</v>
          </cell>
          <cell r="K42">
            <v>9</v>
          </cell>
          <cell r="L42">
            <v>350</v>
          </cell>
        </row>
        <row r="43">
          <cell r="J43">
            <v>25</v>
          </cell>
          <cell r="K43">
            <v>10</v>
          </cell>
          <cell r="L43">
            <v>350</v>
          </cell>
        </row>
        <row r="44">
          <cell r="J44">
            <v>30</v>
          </cell>
          <cell r="K44">
            <v>11</v>
          </cell>
          <cell r="L44">
            <v>430</v>
          </cell>
        </row>
        <row r="45">
          <cell r="J45">
            <v>30</v>
          </cell>
          <cell r="K45">
            <v>12</v>
          </cell>
          <cell r="L45">
            <v>480</v>
          </cell>
        </row>
        <row r="54">
          <cell r="E54">
            <v>1</v>
          </cell>
          <cell r="F54">
            <v>1</v>
          </cell>
          <cell r="G54">
            <v>1</v>
          </cell>
          <cell r="N54">
            <v>2</v>
          </cell>
        </row>
        <row r="55">
          <cell r="E55">
            <v>1</v>
          </cell>
          <cell r="F55">
            <v>1</v>
          </cell>
          <cell r="G55">
            <v>1</v>
          </cell>
          <cell r="N55">
            <v>4</v>
          </cell>
        </row>
        <row r="56">
          <cell r="E56">
            <v>1</v>
          </cell>
          <cell r="F56">
            <v>1</v>
          </cell>
          <cell r="G56">
            <v>1</v>
          </cell>
          <cell r="N56">
            <v>6</v>
          </cell>
        </row>
        <row r="57">
          <cell r="E57">
            <v>1</v>
          </cell>
          <cell r="F57">
            <v>1</v>
          </cell>
          <cell r="G57">
            <v>1</v>
          </cell>
          <cell r="N57">
            <v>8</v>
          </cell>
        </row>
        <row r="58">
          <cell r="E58">
            <v>1</v>
          </cell>
          <cell r="F58">
            <v>1</v>
          </cell>
          <cell r="G58">
            <v>1</v>
          </cell>
          <cell r="N58">
            <v>10</v>
          </cell>
        </row>
        <row r="59">
          <cell r="E59">
            <v>1</v>
          </cell>
          <cell r="F59">
            <v>1</v>
          </cell>
          <cell r="G59">
            <v>1</v>
          </cell>
          <cell r="N59">
            <v>11</v>
          </cell>
        </row>
        <row r="60">
          <cell r="E60">
            <v>1</v>
          </cell>
          <cell r="F60">
            <v>1</v>
          </cell>
          <cell r="G60">
            <v>1</v>
          </cell>
          <cell r="N60">
            <v>13</v>
          </cell>
        </row>
        <row r="61">
          <cell r="E61">
            <v>1</v>
          </cell>
          <cell r="F61">
            <v>1</v>
          </cell>
          <cell r="G61">
            <v>1</v>
          </cell>
          <cell r="N61">
            <v>15</v>
          </cell>
        </row>
        <row r="62">
          <cell r="E62">
            <v>1</v>
          </cell>
          <cell r="F62">
            <v>1</v>
          </cell>
          <cell r="G62">
            <v>1</v>
          </cell>
          <cell r="N62">
            <v>17</v>
          </cell>
        </row>
        <row r="63">
          <cell r="E63">
            <v>2</v>
          </cell>
          <cell r="F63">
            <v>1</v>
          </cell>
          <cell r="G63">
            <v>1</v>
          </cell>
          <cell r="N63">
            <v>19</v>
          </cell>
        </row>
        <row r="64">
          <cell r="E64">
            <v>2</v>
          </cell>
          <cell r="F64">
            <v>1</v>
          </cell>
          <cell r="G64">
            <v>1</v>
          </cell>
          <cell r="N64">
            <v>20</v>
          </cell>
        </row>
        <row r="65">
          <cell r="E65">
            <v>2</v>
          </cell>
          <cell r="F65">
            <v>1</v>
          </cell>
          <cell r="G65">
            <v>1</v>
          </cell>
          <cell r="N65">
            <v>22</v>
          </cell>
        </row>
        <row r="66">
          <cell r="E66">
            <v>2</v>
          </cell>
          <cell r="F66">
            <v>2</v>
          </cell>
          <cell r="G66">
            <v>1</v>
          </cell>
          <cell r="N66">
            <v>24</v>
          </cell>
        </row>
        <row r="67">
          <cell r="E67">
            <v>2</v>
          </cell>
          <cell r="F67">
            <v>2</v>
          </cell>
          <cell r="G67">
            <v>1</v>
          </cell>
          <cell r="N67">
            <v>26</v>
          </cell>
        </row>
        <row r="68">
          <cell r="E68">
            <v>2</v>
          </cell>
          <cell r="F68">
            <v>2</v>
          </cell>
          <cell r="G68">
            <v>1</v>
          </cell>
          <cell r="N68">
            <v>28</v>
          </cell>
        </row>
        <row r="69">
          <cell r="E69">
            <v>3</v>
          </cell>
          <cell r="F69">
            <v>2</v>
          </cell>
          <cell r="G69">
            <v>2</v>
          </cell>
          <cell r="N69">
            <v>29</v>
          </cell>
        </row>
        <row r="70">
          <cell r="E70">
            <v>3</v>
          </cell>
          <cell r="F70">
            <v>2</v>
          </cell>
          <cell r="G70">
            <v>2</v>
          </cell>
          <cell r="N70">
            <v>31</v>
          </cell>
        </row>
        <row r="71">
          <cell r="E71">
            <v>3</v>
          </cell>
          <cell r="F71">
            <v>2</v>
          </cell>
          <cell r="G71">
            <v>2</v>
          </cell>
          <cell r="N71">
            <v>33</v>
          </cell>
        </row>
        <row r="72">
          <cell r="E72">
            <v>4</v>
          </cell>
          <cell r="F72">
            <v>3</v>
          </cell>
          <cell r="G72">
            <v>2</v>
          </cell>
          <cell r="N72">
            <v>34</v>
          </cell>
        </row>
        <row r="73">
          <cell r="E73">
            <v>4</v>
          </cell>
          <cell r="F73">
            <v>3</v>
          </cell>
          <cell r="G73">
            <v>2</v>
          </cell>
          <cell r="N73">
            <v>35</v>
          </cell>
        </row>
        <row r="74">
          <cell r="E74">
            <v>4</v>
          </cell>
          <cell r="F74">
            <v>3</v>
          </cell>
          <cell r="G74">
            <v>2</v>
          </cell>
          <cell r="N74">
            <v>36</v>
          </cell>
        </row>
        <row r="75">
          <cell r="E75">
            <v>4</v>
          </cell>
          <cell r="F75">
            <v>3</v>
          </cell>
          <cell r="G75">
            <v>2</v>
          </cell>
          <cell r="N75">
            <v>37</v>
          </cell>
        </row>
        <row r="76">
          <cell r="E76">
            <v>5</v>
          </cell>
          <cell r="F76">
            <v>3</v>
          </cell>
          <cell r="G76">
            <v>2</v>
          </cell>
          <cell r="N76">
            <v>38</v>
          </cell>
        </row>
        <row r="77">
          <cell r="E77">
            <v>5</v>
          </cell>
          <cell r="F77">
            <v>4</v>
          </cell>
          <cell r="G77">
            <v>3</v>
          </cell>
          <cell r="N77">
            <v>38</v>
          </cell>
        </row>
        <row r="78">
          <cell r="E78">
            <v>6</v>
          </cell>
          <cell r="F78">
            <v>4</v>
          </cell>
          <cell r="G78">
            <v>3</v>
          </cell>
          <cell r="N78">
            <v>39</v>
          </cell>
        </row>
        <row r="79">
          <cell r="E79">
            <v>6</v>
          </cell>
          <cell r="F79">
            <v>4</v>
          </cell>
          <cell r="G79">
            <v>3</v>
          </cell>
          <cell r="N79">
            <v>40</v>
          </cell>
        </row>
        <row r="80">
          <cell r="E80">
            <v>7</v>
          </cell>
          <cell r="F80">
            <v>5</v>
          </cell>
          <cell r="G80">
            <v>3</v>
          </cell>
          <cell r="N80">
            <v>41</v>
          </cell>
        </row>
        <row r="81">
          <cell r="E81">
            <v>8</v>
          </cell>
          <cell r="F81">
            <v>5</v>
          </cell>
          <cell r="G81">
            <v>4</v>
          </cell>
          <cell r="N81">
            <v>41</v>
          </cell>
        </row>
        <row r="82">
          <cell r="E82">
            <v>9</v>
          </cell>
          <cell r="F82">
            <v>6</v>
          </cell>
          <cell r="G82">
            <v>4</v>
          </cell>
          <cell r="N82">
            <v>42</v>
          </cell>
        </row>
        <row r="83">
          <cell r="E83">
            <v>10</v>
          </cell>
          <cell r="F83">
            <v>7</v>
          </cell>
          <cell r="G83">
            <v>5</v>
          </cell>
          <cell r="N83">
            <v>42</v>
          </cell>
        </row>
        <row r="84">
          <cell r="E84">
            <v>11</v>
          </cell>
          <cell r="F84">
            <v>8</v>
          </cell>
          <cell r="G84">
            <v>5</v>
          </cell>
          <cell r="N84">
            <v>43</v>
          </cell>
        </row>
        <row r="85">
          <cell r="E85">
            <v>13</v>
          </cell>
          <cell r="F85">
            <v>9</v>
          </cell>
          <cell r="G85">
            <v>6</v>
          </cell>
          <cell r="N85">
            <v>43</v>
          </cell>
        </row>
        <row r="86">
          <cell r="E86">
            <v>14</v>
          </cell>
          <cell r="F86">
            <v>10</v>
          </cell>
          <cell r="G86">
            <v>7</v>
          </cell>
          <cell r="N86">
            <v>44</v>
          </cell>
        </row>
        <row r="87">
          <cell r="E87">
            <v>16</v>
          </cell>
          <cell r="F87">
            <v>11</v>
          </cell>
          <cell r="G87">
            <v>8</v>
          </cell>
          <cell r="N87">
            <v>44</v>
          </cell>
        </row>
        <row r="88">
          <cell r="E88">
            <v>19</v>
          </cell>
          <cell r="F88">
            <v>13</v>
          </cell>
          <cell r="G88">
            <v>9</v>
          </cell>
          <cell r="N88">
            <v>45</v>
          </cell>
        </row>
        <row r="89">
          <cell r="E89">
            <v>21</v>
          </cell>
          <cell r="F89">
            <v>14</v>
          </cell>
          <cell r="G89">
            <v>10</v>
          </cell>
          <cell r="N89">
            <v>45</v>
          </cell>
        </row>
        <row r="90">
          <cell r="E90">
            <v>25</v>
          </cell>
          <cell r="F90">
            <v>17</v>
          </cell>
          <cell r="G90">
            <v>11</v>
          </cell>
          <cell r="N90">
            <v>46</v>
          </cell>
        </row>
        <row r="91">
          <cell r="E91">
            <v>28</v>
          </cell>
          <cell r="F91">
            <v>19</v>
          </cell>
          <cell r="G91">
            <v>13</v>
          </cell>
          <cell r="N91">
            <v>46</v>
          </cell>
        </row>
        <row r="92">
          <cell r="E92">
            <v>33</v>
          </cell>
          <cell r="F92">
            <v>22</v>
          </cell>
          <cell r="G92">
            <v>15</v>
          </cell>
          <cell r="N92">
            <v>47</v>
          </cell>
        </row>
        <row r="93">
          <cell r="E93">
            <v>37</v>
          </cell>
          <cell r="F93">
            <v>25</v>
          </cell>
          <cell r="G93">
            <v>17</v>
          </cell>
          <cell r="N93">
            <v>48</v>
          </cell>
        </row>
        <row r="94">
          <cell r="E94">
            <v>42</v>
          </cell>
          <cell r="F94">
            <v>28</v>
          </cell>
          <cell r="G94">
            <v>19</v>
          </cell>
          <cell r="N94">
            <v>48</v>
          </cell>
        </row>
        <row r="95">
          <cell r="E95">
            <v>47</v>
          </cell>
          <cell r="F95">
            <v>31</v>
          </cell>
          <cell r="G95">
            <v>22</v>
          </cell>
          <cell r="N95">
            <v>49</v>
          </cell>
        </row>
        <row r="96">
          <cell r="E96">
            <v>52</v>
          </cell>
          <cell r="F96">
            <v>35</v>
          </cell>
          <cell r="G96">
            <v>24</v>
          </cell>
          <cell r="N96">
            <v>49</v>
          </cell>
        </row>
        <row r="97">
          <cell r="E97">
            <v>58</v>
          </cell>
          <cell r="F97">
            <v>39</v>
          </cell>
          <cell r="G97">
            <v>27</v>
          </cell>
          <cell r="N97">
            <v>50</v>
          </cell>
        </row>
        <row r="98">
          <cell r="E98">
            <v>64</v>
          </cell>
          <cell r="F98">
            <v>43</v>
          </cell>
          <cell r="G98">
            <v>29</v>
          </cell>
          <cell r="N98">
            <v>50</v>
          </cell>
        </row>
        <row r="99">
          <cell r="E99">
            <v>71</v>
          </cell>
          <cell r="F99">
            <v>47</v>
          </cell>
          <cell r="G99">
            <v>32</v>
          </cell>
          <cell r="N99">
            <v>50</v>
          </cell>
        </row>
        <row r="100">
          <cell r="E100">
            <v>78</v>
          </cell>
          <cell r="F100">
            <v>52</v>
          </cell>
          <cell r="G100">
            <v>36</v>
          </cell>
          <cell r="N100">
            <v>51</v>
          </cell>
        </row>
        <row r="101">
          <cell r="E101">
            <v>87</v>
          </cell>
          <cell r="F101">
            <v>58</v>
          </cell>
          <cell r="G101">
            <v>40</v>
          </cell>
          <cell r="N101">
            <v>51</v>
          </cell>
        </row>
        <row r="102">
          <cell r="E102">
            <v>98</v>
          </cell>
          <cell r="F102">
            <v>65</v>
          </cell>
          <cell r="G102">
            <v>45</v>
          </cell>
          <cell r="N102">
            <v>51</v>
          </cell>
        </row>
        <row r="103">
          <cell r="E103">
            <v>107</v>
          </cell>
          <cell r="F103">
            <v>71</v>
          </cell>
          <cell r="G103">
            <v>49</v>
          </cell>
          <cell r="N103">
            <v>52</v>
          </cell>
        </row>
        <row r="104">
          <cell r="E104">
            <v>116</v>
          </cell>
          <cell r="F104">
            <v>78</v>
          </cell>
          <cell r="G104">
            <v>53</v>
          </cell>
          <cell r="N104">
            <v>52</v>
          </cell>
        </row>
        <row r="105">
          <cell r="E105">
            <v>126</v>
          </cell>
          <cell r="F105">
            <v>84</v>
          </cell>
          <cell r="G105">
            <v>58</v>
          </cell>
          <cell r="N105">
            <v>52</v>
          </cell>
        </row>
        <row r="106">
          <cell r="E106">
            <v>137</v>
          </cell>
          <cell r="F106">
            <v>91</v>
          </cell>
          <cell r="G106">
            <v>62</v>
          </cell>
          <cell r="N106">
            <v>53</v>
          </cell>
        </row>
        <row r="107">
          <cell r="E107">
            <v>148</v>
          </cell>
          <cell r="F107">
            <v>99</v>
          </cell>
          <cell r="G107">
            <v>68</v>
          </cell>
          <cell r="N107">
            <v>53</v>
          </cell>
        </row>
        <row r="108">
          <cell r="E108">
            <v>159</v>
          </cell>
          <cell r="F108">
            <v>106</v>
          </cell>
          <cell r="G108">
            <v>73</v>
          </cell>
          <cell r="N108">
            <v>53</v>
          </cell>
        </row>
        <row r="109">
          <cell r="E109">
            <v>172</v>
          </cell>
          <cell r="F109">
            <v>115</v>
          </cell>
          <cell r="G109">
            <v>78</v>
          </cell>
          <cell r="N109">
            <v>53</v>
          </cell>
        </row>
        <row r="110">
          <cell r="E110">
            <v>185</v>
          </cell>
          <cell r="F110">
            <v>123</v>
          </cell>
          <cell r="G110">
            <v>84</v>
          </cell>
          <cell r="N110">
            <v>54</v>
          </cell>
        </row>
        <row r="111">
          <cell r="E111">
            <v>198</v>
          </cell>
          <cell r="F111">
            <v>132</v>
          </cell>
          <cell r="G111">
            <v>91</v>
          </cell>
          <cell r="N111">
            <v>54</v>
          </cell>
        </row>
        <row r="112">
          <cell r="E112">
            <v>213</v>
          </cell>
          <cell r="F112">
            <v>142</v>
          </cell>
          <cell r="G112">
            <v>97</v>
          </cell>
          <cell r="N112">
            <v>54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C52" sqref="C3:F52"/>
    </sheetView>
  </sheetViews>
  <sheetFormatPr defaultRowHeight="13.5" x14ac:dyDescent="0.15"/>
  <cols>
    <col min="16" max="24" width="9" customWidth="1"/>
  </cols>
  <sheetData>
    <row r="1" spans="1:22" ht="16.5" x14ac:dyDescent="0.15">
      <c r="A1" s="7" t="s">
        <v>52</v>
      </c>
      <c r="B1" s="7"/>
      <c r="C1" s="32" t="s">
        <v>53</v>
      </c>
      <c r="D1" s="32"/>
      <c r="E1" s="32"/>
      <c r="F1" s="7"/>
      <c r="G1" s="7"/>
      <c r="H1" s="7"/>
      <c r="I1" s="7"/>
      <c r="J1" s="7"/>
      <c r="K1" s="7"/>
      <c r="L1" s="7"/>
      <c r="M1" s="7"/>
      <c r="N1" s="7"/>
      <c r="O1" s="7"/>
      <c r="P1" s="8" t="s">
        <v>54</v>
      </c>
      <c r="Q1" s="8"/>
      <c r="R1" s="7"/>
      <c r="S1" s="7"/>
      <c r="T1" s="7"/>
      <c r="U1" s="7"/>
      <c r="V1" s="7"/>
    </row>
    <row r="2" spans="1:22" ht="16.5" x14ac:dyDescent="0.15">
      <c r="A2" s="7"/>
      <c r="B2" s="8" t="s">
        <v>55</v>
      </c>
      <c r="C2" s="8" t="s">
        <v>56</v>
      </c>
      <c r="D2" s="8" t="s">
        <v>57</v>
      </c>
      <c r="E2" s="8" t="s">
        <v>58</v>
      </c>
      <c r="F2" s="8" t="s">
        <v>59</v>
      </c>
      <c r="G2" s="8"/>
      <c r="H2" s="8" t="s">
        <v>60</v>
      </c>
      <c r="I2" s="8" t="s">
        <v>61</v>
      </c>
      <c r="J2" s="8" t="s">
        <v>62</v>
      </c>
      <c r="K2" s="7"/>
      <c r="L2" s="7"/>
      <c r="M2" s="7"/>
      <c r="N2" s="7"/>
      <c r="O2" s="7"/>
      <c r="P2" s="7"/>
      <c r="Q2" s="8" t="s">
        <v>63</v>
      </c>
      <c r="R2" s="7"/>
      <c r="S2" s="7"/>
      <c r="T2" s="7"/>
      <c r="U2" s="7"/>
      <c r="V2" s="7"/>
    </row>
    <row r="3" spans="1:22" ht="16.5" x14ac:dyDescent="0.15">
      <c r="A3" s="7"/>
      <c r="B3" s="9">
        <v>1</v>
      </c>
      <c r="C3" s="10">
        <f>'[1]疲劳值，副本开启时间'!E53</f>
        <v>0</v>
      </c>
      <c r="D3" s="10">
        <f>'[1]疲劳值，副本开启时间'!F53</f>
        <v>0</v>
      </c>
      <c r="E3" s="10">
        <f>'[1]疲劳值，副本开启时间'!G53</f>
        <v>0</v>
      </c>
      <c r="F3" s="10">
        <f>ROUNDUP('[1]疲劳值，副本开启时间'!N53/8,0)</f>
        <v>0</v>
      </c>
      <c r="G3" s="10"/>
      <c r="H3" s="7" t="s">
        <v>64</v>
      </c>
      <c r="I3" s="7"/>
      <c r="J3" s="7"/>
      <c r="K3" s="34" t="s">
        <v>134</v>
      </c>
      <c r="L3" s="7"/>
      <c r="M3" s="7"/>
      <c r="N3" s="7"/>
      <c r="O3" s="7"/>
      <c r="P3" s="7"/>
      <c r="Q3" s="8"/>
      <c r="R3" s="7" t="s">
        <v>65</v>
      </c>
      <c r="S3" s="7"/>
      <c r="T3" s="7"/>
      <c r="U3" s="7"/>
      <c r="V3" s="7"/>
    </row>
    <row r="4" spans="1:22" ht="16.5" x14ac:dyDescent="0.15">
      <c r="A4" s="7"/>
      <c r="B4" s="9">
        <v>2</v>
      </c>
      <c r="C4" s="10">
        <f>'[1]疲劳值，副本开启时间'!E54</f>
        <v>1</v>
      </c>
      <c r="D4" s="10">
        <f>'[1]疲劳值，副本开启时间'!F54</f>
        <v>1</v>
      </c>
      <c r="E4" s="10">
        <f>'[1]疲劳值，副本开启时间'!G54</f>
        <v>1</v>
      </c>
      <c r="F4" s="10">
        <f>ROUNDUP('[1]疲劳值，副本开启时间'!N54/8,0)</f>
        <v>1</v>
      </c>
      <c r="G4" s="10"/>
      <c r="H4" s="7"/>
      <c r="I4" s="7"/>
      <c r="J4" s="7" t="s">
        <v>66</v>
      </c>
      <c r="K4" s="34"/>
      <c r="L4" s="7"/>
      <c r="M4" s="1"/>
      <c r="N4" s="1"/>
      <c r="O4" s="1"/>
      <c r="P4" s="7"/>
      <c r="Q4" s="8"/>
      <c r="R4" s="7" t="s">
        <v>67</v>
      </c>
      <c r="S4" s="7"/>
      <c r="T4" s="7"/>
      <c r="U4" s="7"/>
      <c r="V4" s="7"/>
    </row>
    <row r="5" spans="1:22" ht="16.5" x14ac:dyDescent="0.15">
      <c r="A5" s="7"/>
      <c r="B5" s="9">
        <v>3</v>
      </c>
      <c r="C5" s="10">
        <f>'[1]疲劳值，副本开启时间'!E55</f>
        <v>1</v>
      </c>
      <c r="D5" s="10">
        <f>'[1]疲劳值，副本开启时间'!F55</f>
        <v>1</v>
      </c>
      <c r="E5" s="10">
        <f>'[1]疲劳值，副本开启时间'!G55</f>
        <v>1</v>
      </c>
      <c r="F5" s="10">
        <f>ROUNDUP('[1]疲劳值，副本开启时间'!N55/8,0)</f>
        <v>1</v>
      </c>
      <c r="G5" s="10"/>
      <c r="H5" s="7" t="s">
        <v>68</v>
      </c>
      <c r="I5" s="7"/>
      <c r="J5" s="7" t="s">
        <v>69</v>
      </c>
      <c r="K5" s="34"/>
      <c r="L5" s="7"/>
      <c r="M5" s="1"/>
      <c r="N5" s="1"/>
      <c r="O5" s="1"/>
      <c r="P5" s="7"/>
      <c r="Q5" s="8"/>
      <c r="R5" s="7"/>
      <c r="S5" s="7" t="s">
        <v>70</v>
      </c>
      <c r="T5" s="7"/>
      <c r="U5" s="7"/>
      <c r="V5" s="7"/>
    </row>
    <row r="6" spans="1:22" ht="16.5" x14ac:dyDescent="0.15">
      <c r="A6" s="7"/>
      <c r="B6" s="9">
        <v>4</v>
      </c>
      <c r="C6" s="10">
        <f>'[1]疲劳值，副本开启时间'!E56</f>
        <v>1</v>
      </c>
      <c r="D6" s="10">
        <f>'[1]疲劳值，副本开启时间'!F56</f>
        <v>1</v>
      </c>
      <c r="E6" s="10">
        <f>'[1]疲劳值，副本开启时间'!G56</f>
        <v>1</v>
      </c>
      <c r="F6" s="10">
        <f>ROUNDUP('[1]疲劳值，副本开启时间'!N56/8,0)</f>
        <v>1</v>
      </c>
      <c r="G6" s="10"/>
      <c r="H6" s="7"/>
      <c r="I6" s="7"/>
      <c r="J6" s="7" t="s">
        <v>71</v>
      </c>
      <c r="K6" s="34"/>
      <c r="L6" s="7"/>
      <c r="M6" s="1"/>
      <c r="N6" s="1"/>
      <c r="O6" s="1"/>
      <c r="P6" s="7"/>
      <c r="Q6" s="8"/>
      <c r="R6" s="7" t="s">
        <v>72</v>
      </c>
      <c r="S6" s="7"/>
      <c r="T6" s="7"/>
      <c r="U6" s="7"/>
      <c r="V6" s="7"/>
    </row>
    <row r="7" spans="1:22" ht="16.5" x14ac:dyDescent="0.15">
      <c r="A7" s="7"/>
      <c r="B7" s="9">
        <v>5</v>
      </c>
      <c r="C7" s="10">
        <f>'[1]疲劳值，副本开启时间'!E57</f>
        <v>1</v>
      </c>
      <c r="D7" s="10">
        <f>'[1]疲劳值，副本开启时间'!F57</f>
        <v>1</v>
      </c>
      <c r="E7" s="10">
        <f>'[1]疲劳值，副本开启时间'!G57</f>
        <v>1</v>
      </c>
      <c r="F7" s="10">
        <f>ROUNDUP('[1]疲劳值，副本开启时间'!N57/8,0)</f>
        <v>1</v>
      </c>
      <c r="G7" s="10"/>
      <c r="H7" s="7"/>
      <c r="I7" s="7"/>
      <c r="J7" s="7" t="s">
        <v>73</v>
      </c>
      <c r="K7" s="34"/>
      <c r="L7" s="7"/>
      <c r="M7" s="1"/>
      <c r="N7" s="1"/>
      <c r="O7" s="1"/>
      <c r="P7" s="7"/>
      <c r="Q7" s="8"/>
      <c r="R7" s="7"/>
      <c r="S7" s="7" t="s">
        <v>74</v>
      </c>
      <c r="T7" s="7"/>
      <c r="U7" s="7"/>
      <c r="V7" s="7"/>
    </row>
    <row r="8" spans="1:22" ht="16.5" x14ac:dyDescent="0.15">
      <c r="A8" s="7"/>
      <c r="B8" s="9">
        <v>6</v>
      </c>
      <c r="C8" s="10">
        <f>'[1]疲劳值，副本开启时间'!E58</f>
        <v>1</v>
      </c>
      <c r="D8" s="10">
        <f>'[1]疲劳值，副本开启时间'!F58</f>
        <v>1</v>
      </c>
      <c r="E8" s="10">
        <f>'[1]疲劳值，副本开启时间'!G58</f>
        <v>1</v>
      </c>
      <c r="F8" s="10">
        <f>ROUNDUP('[1]疲劳值，副本开启时间'!N58/8,0)</f>
        <v>2</v>
      </c>
      <c r="G8" s="10"/>
      <c r="H8" s="7" t="s">
        <v>75</v>
      </c>
      <c r="I8" s="1"/>
      <c r="J8" s="33" t="s">
        <v>126</v>
      </c>
      <c r="K8" s="7"/>
      <c r="L8" s="7"/>
      <c r="M8" s="1"/>
      <c r="N8" s="1"/>
      <c r="O8" s="1"/>
      <c r="P8" s="7"/>
      <c r="Q8" s="8"/>
      <c r="R8" s="7" t="s">
        <v>76</v>
      </c>
      <c r="S8" s="7"/>
      <c r="T8" s="7"/>
      <c r="U8" s="7"/>
      <c r="V8" s="7"/>
    </row>
    <row r="9" spans="1:22" ht="16.5" x14ac:dyDescent="0.15">
      <c r="A9" s="7"/>
      <c r="B9" s="9">
        <v>7</v>
      </c>
      <c r="C9" s="10">
        <f>'[1]疲劳值，副本开启时间'!E59</f>
        <v>1</v>
      </c>
      <c r="D9" s="10">
        <f>'[1]疲劳值，副本开启时间'!F59</f>
        <v>1</v>
      </c>
      <c r="E9" s="10">
        <f>'[1]疲劳值，副本开启时间'!G59</f>
        <v>1</v>
      </c>
      <c r="F9" s="10">
        <f>ROUNDUP('[1]疲劳值，副本开启时间'!N59/8,0)</f>
        <v>2</v>
      </c>
      <c r="G9" s="10"/>
      <c r="H9" s="7"/>
      <c r="I9" s="7"/>
      <c r="J9" s="33"/>
      <c r="K9" s="7"/>
      <c r="L9" s="7"/>
      <c r="M9" s="1"/>
      <c r="N9" s="1"/>
      <c r="O9" s="1"/>
      <c r="P9" s="7"/>
      <c r="Q9" s="8" t="s">
        <v>77</v>
      </c>
      <c r="R9" s="7"/>
      <c r="S9" s="7"/>
      <c r="T9" s="7"/>
      <c r="U9" s="7"/>
      <c r="V9" s="7"/>
    </row>
    <row r="10" spans="1:22" ht="16.5" x14ac:dyDescent="0.15">
      <c r="A10" s="7"/>
      <c r="B10" s="9">
        <v>8</v>
      </c>
      <c r="C10" s="10">
        <f>'[1]疲劳值，副本开启时间'!E60</f>
        <v>1</v>
      </c>
      <c r="D10" s="10">
        <f>'[1]疲劳值，副本开启时间'!F60</f>
        <v>1</v>
      </c>
      <c r="E10" s="10">
        <f>'[1]疲劳值，副本开启时间'!G60</f>
        <v>1</v>
      </c>
      <c r="F10" s="10">
        <f>ROUNDUP('[1]疲劳值，副本开启时间'!N60/8,0)</f>
        <v>2</v>
      </c>
      <c r="G10" s="10"/>
      <c r="H10" s="7"/>
      <c r="I10" s="7"/>
      <c r="J10" s="33"/>
      <c r="K10" s="7"/>
      <c r="L10" s="7"/>
      <c r="M10" s="1"/>
      <c r="N10" s="1"/>
      <c r="O10" s="1"/>
      <c r="P10" s="7"/>
      <c r="Q10" s="8"/>
      <c r="R10" s="7" t="s">
        <v>78</v>
      </c>
      <c r="S10" s="7"/>
      <c r="T10" s="7"/>
      <c r="U10" s="7"/>
      <c r="V10" s="7"/>
    </row>
    <row r="11" spans="1:22" ht="16.5" x14ac:dyDescent="0.15">
      <c r="A11" s="7"/>
      <c r="B11" s="9">
        <v>9</v>
      </c>
      <c r="C11" s="10">
        <f>'[1]疲劳值，副本开启时间'!E61</f>
        <v>1</v>
      </c>
      <c r="D11" s="10">
        <f>'[1]疲劳值，副本开启时间'!F61</f>
        <v>1</v>
      </c>
      <c r="E11" s="10">
        <f>'[1]疲劳值，副本开启时间'!G61</f>
        <v>1</v>
      </c>
      <c r="F11" s="10">
        <f>ROUNDUP('[1]疲劳值，副本开启时间'!N61/8,0)</f>
        <v>2</v>
      </c>
      <c r="G11" s="10"/>
      <c r="H11" s="7"/>
      <c r="I11" s="7"/>
      <c r="J11" s="7" t="s">
        <v>79</v>
      </c>
      <c r="K11" s="7"/>
      <c r="L11" s="7"/>
      <c r="M11" s="1"/>
      <c r="N11" s="1"/>
      <c r="O11" s="1"/>
      <c r="P11" s="7"/>
      <c r="Q11" s="8"/>
      <c r="R11" s="7" t="s">
        <v>80</v>
      </c>
      <c r="S11" s="7" t="s">
        <v>81</v>
      </c>
      <c r="T11" s="7"/>
      <c r="U11" s="7"/>
      <c r="V11" s="7"/>
    </row>
    <row r="12" spans="1:22" ht="16.5" x14ac:dyDescent="0.15">
      <c r="A12" s="7"/>
      <c r="B12" s="9">
        <v>10</v>
      </c>
      <c r="C12" s="11">
        <f>'[1]疲劳值，副本开启时间'!E62</f>
        <v>1</v>
      </c>
      <c r="D12" s="10">
        <f>'[1]疲劳值，副本开启时间'!F62</f>
        <v>1</v>
      </c>
      <c r="E12" s="10">
        <f>'[1]疲劳值，副本开启时间'!G62</f>
        <v>1</v>
      </c>
      <c r="F12" s="10">
        <f>ROUNDUP('[1]疲劳值，副本开启时间'!N62/8,0)</f>
        <v>3</v>
      </c>
      <c r="G12" s="10"/>
      <c r="H12" s="7" t="s">
        <v>82</v>
      </c>
      <c r="I12" s="7" t="s">
        <v>83</v>
      </c>
      <c r="J12" s="7"/>
      <c r="K12" s="7"/>
      <c r="L12" s="7"/>
      <c r="M12" s="1"/>
      <c r="N12" s="1"/>
      <c r="O12" s="1"/>
      <c r="P12" s="7"/>
      <c r="Q12" s="8"/>
      <c r="R12" s="7" t="s">
        <v>84</v>
      </c>
      <c r="S12" s="7"/>
      <c r="T12" s="7"/>
      <c r="U12" s="7"/>
      <c r="V12" s="7"/>
    </row>
    <row r="13" spans="1:22" ht="16.5" x14ac:dyDescent="0.15">
      <c r="A13" s="7"/>
      <c r="B13" s="9">
        <v>11</v>
      </c>
      <c r="C13" s="10">
        <f>'[1]疲劳值，副本开启时间'!E63</f>
        <v>2</v>
      </c>
      <c r="D13" s="10">
        <f>'[1]疲劳值，副本开启时间'!F63</f>
        <v>1</v>
      </c>
      <c r="E13" s="10">
        <f>'[1]疲劳值，副本开启时间'!G63</f>
        <v>1</v>
      </c>
      <c r="F13" s="10">
        <f>ROUNDUP('[1]疲劳值，副本开启时间'!N63/8,0)</f>
        <v>3</v>
      </c>
      <c r="G13" s="10"/>
      <c r="H13" s="1"/>
      <c r="I13" s="7"/>
      <c r="J13" s="7"/>
      <c r="K13" s="7"/>
      <c r="L13" s="7"/>
      <c r="M13" s="1"/>
      <c r="N13" s="1"/>
      <c r="O13" s="1"/>
      <c r="P13" s="7"/>
      <c r="Q13" s="8"/>
      <c r="R13" s="7" t="s">
        <v>85</v>
      </c>
      <c r="S13" s="7"/>
      <c r="T13" s="7"/>
      <c r="U13" s="7"/>
      <c r="V13" s="7"/>
    </row>
    <row r="14" spans="1:22" ht="16.5" x14ac:dyDescent="0.15">
      <c r="A14" s="7"/>
      <c r="B14" s="9">
        <v>12</v>
      </c>
      <c r="C14" s="10">
        <f>'[1]疲劳值，副本开启时间'!E64</f>
        <v>2</v>
      </c>
      <c r="D14" s="10">
        <f>'[1]疲劳值，副本开启时间'!F64</f>
        <v>1</v>
      </c>
      <c r="E14" s="10">
        <f>'[1]疲劳值，副本开启时间'!G64</f>
        <v>1</v>
      </c>
      <c r="F14" s="10">
        <f>ROUNDUP('[1]疲劳值，副本开启时间'!N64/8,0)</f>
        <v>3</v>
      </c>
      <c r="G14" s="10"/>
      <c r="H14" s="7"/>
      <c r="I14" s="7"/>
      <c r="J14" s="7"/>
      <c r="K14" s="7"/>
      <c r="L14" s="7"/>
      <c r="M14" s="1"/>
      <c r="N14" s="1"/>
      <c r="O14" s="1"/>
      <c r="P14" s="7"/>
      <c r="Q14" s="8"/>
      <c r="R14" s="7" t="s">
        <v>86</v>
      </c>
      <c r="S14" s="7"/>
      <c r="T14" s="7"/>
      <c r="U14" s="7"/>
      <c r="V14" s="7"/>
    </row>
    <row r="15" spans="1:22" ht="16.5" x14ac:dyDescent="0.15">
      <c r="A15" s="7"/>
      <c r="B15" s="9">
        <v>13</v>
      </c>
      <c r="C15" s="10">
        <f>'[1]疲劳值，副本开启时间'!E65</f>
        <v>2</v>
      </c>
      <c r="D15" s="11">
        <f>'[1]疲劳值，副本开启时间'!F65</f>
        <v>1</v>
      </c>
      <c r="E15" s="10">
        <f>'[1]疲劳值，副本开启时间'!G65</f>
        <v>1</v>
      </c>
      <c r="F15" s="10">
        <f>ROUNDUP('[1]疲劳值，副本开启时间'!N65/8,0)</f>
        <v>3</v>
      </c>
      <c r="G15" s="10"/>
      <c r="H15" s="7"/>
      <c r="I15" s="7"/>
      <c r="J15" s="7" t="s">
        <v>87</v>
      </c>
      <c r="K15" s="7"/>
      <c r="L15" s="7"/>
      <c r="M15" s="1"/>
      <c r="N15" s="1"/>
      <c r="O15" s="1"/>
      <c r="P15" s="7"/>
      <c r="Q15" s="8"/>
      <c r="R15" s="7" t="s">
        <v>88</v>
      </c>
      <c r="S15" s="7"/>
      <c r="T15" s="7"/>
      <c r="U15" s="7"/>
      <c r="V15" s="7"/>
    </row>
    <row r="16" spans="1:22" ht="16.5" x14ac:dyDescent="0.15">
      <c r="A16" s="7"/>
      <c r="B16" s="9">
        <v>14</v>
      </c>
      <c r="C16" s="10">
        <f>'[1]疲劳值，副本开启时间'!E66</f>
        <v>2</v>
      </c>
      <c r="D16" s="10">
        <f>'[1]疲劳值，副本开启时间'!F66</f>
        <v>2</v>
      </c>
      <c r="E16" s="10">
        <f>'[1]疲劳值，副本开启时间'!G66</f>
        <v>1</v>
      </c>
      <c r="F16" s="10">
        <f>ROUNDUP('[1]疲劳值，副本开启时间'!N66/8,0)</f>
        <v>3</v>
      </c>
      <c r="G16" s="10"/>
      <c r="H16" s="1"/>
      <c r="I16" s="7"/>
      <c r="J16" s="7"/>
      <c r="K16" s="7"/>
      <c r="L16" s="7"/>
      <c r="M16" s="1"/>
      <c r="N16" s="1"/>
      <c r="O16" s="1"/>
      <c r="P16" s="7"/>
      <c r="Q16" s="8"/>
      <c r="R16" s="7" t="s">
        <v>89</v>
      </c>
      <c r="S16" s="7"/>
      <c r="T16" s="7"/>
      <c r="U16" s="7"/>
      <c r="V16" s="7"/>
    </row>
    <row r="17" spans="1:22" ht="16.5" x14ac:dyDescent="0.15">
      <c r="A17" s="7"/>
      <c r="B17" s="9">
        <v>15</v>
      </c>
      <c r="C17" s="10">
        <f>'[1]疲劳值，副本开启时间'!E67</f>
        <v>2</v>
      </c>
      <c r="D17" s="10">
        <f>'[1]疲劳值，副本开启时间'!F67</f>
        <v>2</v>
      </c>
      <c r="E17" s="10">
        <f>'[1]疲劳值，副本开启时间'!G67</f>
        <v>1</v>
      </c>
      <c r="F17" s="10">
        <f>ROUNDUP('[1]疲劳值，副本开启时间'!N67/8,0)</f>
        <v>4</v>
      </c>
      <c r="G17" s="10"/>
      <c r="H17" s="7"/>
      <c r="I17" s="7" t="s">
        <v>90</v>
      </c>
      <c r="J17" s="7"/>
      <c r="K17" s="7"/>
      <c r="L17" s="7"/>
      <c r="M17" s="1"/>
      <c r="N17" s="1"/>
      <c r="O17" s="1"/>
      <c r="P17" s="7"/>
      <c r="Q17" s="8"/>
      <c r="R17" s="7" t="s">
        <v>91</v>
      </c>
      <c r="S17" s="7"/>
      <c r="T17" s="7"/>
      <c r="U17" s="7"/>
      <c r="V17" s="7"/>
    </row>
    <row r="18" spans="1:22" ht="16.5" x14ac:dyDescent="0.15">
      <c r="A18" s="7"/>
      <c r="B18" s="9">
        <v>16</v>
      </c>
      <c r="C18" s="11">
        <f>'[1]疲劳值，副本开启时间'!E68</f>
        <v>2</v>
      </c>
      <c r="D18" s="10">
        <f>'[1]疲劳值，副本开启时间'!F68</f>
        <v>2</v>
      </c>
      <c r="E18" s="11">
        <f>'[1]疲劳值，副本开启时间'!G68</f>
        <v>1</v>
      </c>
      <c r="F18" s="10">
        <f>ROUNDUP('[1]疲劳值，副本开启时间'!N68/8,0)</f>
        <v>4</v>
      </c>
      <c r="G18" s="10"/>
      <c r="H18" s="7"/>
      <c r="I18" s="7"/>
      <c r="J18" s="7"/>
      <c r="K18" s="7"/>
      <c r="L18" s="7"/>
      <c r="M18" s="1"/>
      <c r="N18" s="1"/>
      <c r="O18" s="1"/>
      <c r="P18" s="7"/>
      <c r="Q18" s="8"/>
      <c r="R18" s="7"/>
      <c r="S18" s="7" t="s">
        <v>92</v>
      </c>
      <c r="T18" s="7"/>
      <c r="U18" s="7"/>
      <c r="V18" s="7"/>
    </row>
    <row r="19" spans="1:22" ht="16.5" x14ac:dyDescent="0.15">
      <c r="A19" s="7"/>
      <c r="B19" s="9">
        <v>17</v>
      </c>
      <c r="C19" s="10">
        <f>'[1]疲劳值，副本开启时间'!E69</f>
        <v>3</v>
      </c>
      <c r="D19" s="10">
        <f>'[1]疲劳值，副本开启时间'!F69</f>
        <v>2</v>
      </c>
      <c r="E19" s="10">
        <f>'[1]疲劳值，副本开启时间'!G69</f>
        <v>2</v>
      </c>
      <c r="F19" s="10">
        <f>ROUNDUP('[1]疲劳值，副本开启时间'!N69/8,0)</f>
        <v>4</v>
      </c>
      <c r="G19" s="10"/>
      <c r="H19" s="7" t="s">
        <v>93</v>
      </c>
      <c r="I19" s="7" t="s">
        <v>94</v>
      </c>
      <c r="J19" s="7" t="s">
        <v>95</v>
      </c>
      <c r="K19" s="7"/>
      <c r="L19" s="7"/>
      <c r="M19" s="1"/>
      <c r="N19" s="1"/>
      <c r="O19" s="1"/>
      <c r="P19" s="7"/>
      <c r="Q19" s="8"/>
      <c r="R19" s="7"/>
      <c r="S19" s="7" t="s">
        <v>96</v>
      </c>
      <c r="T19" s="7"/>
      <c r="U19" s="7"/>
      <c r="V19" s="7"/>
    </row>
    <row r="20" spans="1:22" ht="16.5" x14ac:dyDescent="0.15">
      <c r="A20" s="7"/>
      <c r="B20" s="9">
        <v>18</v>
      </c>
      <c r="C20" s="10">
        <f>'[1]疲劳值，副本开启时间'!E70</f>
        <v>3</v>
      </c>
      <c r="D20" s="10">
        <f>'[1]疲劳值，副本开启时间'!F70</f>
        <v>2</v>
      </c>
      <c r="E20" s="10">
        <f>'[1]疲劳值，副本开启时间'!G70</f>
        <v>2</v>
      </c>
      <c r="F20" s="10">
        <f>ROUNDUP('[1]疲劳值，副本开启时间'!N70/8,0)</f>
        <v>4</v>
      </c>
      <c r="G20" s="10"/>
      <c r="H20" s="7"/>
      <c r="I20" s="7"/>
      <c r="J20" s="7" t="s">
        <v>97</v>
      </c>
      <c r="K20" s="7"/>
      <c r="L20" s="7"/>
      <c r="M20" s="1"/>
      <c r="N20" s="1"/>
      <c r="O20" s="1"/>
      <c r="P20" s="7"/>
      <c r="Q20" s="8"/>
      <c r="R20" s="7"/>
      <c r="S20" s="7"/>
      <c r="T20" s="7"/>
      <c r="U20" s="7"/>
      <c r="V20" s="7"/>
    </row>
    <row r="21" spans="1:22" ht="16.5" x14ac:dyDescent="0.15">
      <c r="A21" s="7"/>
      <c r="B21" s="9">
        <v>19</v>
      </c>
      <c r="C21" s="11">
        <f>'[1]疲劳值，副本开启时间'!E71</f>
        <v>3</v>
      </c>
      <c r="D21" s="11">
        <f>'[1]疲劳值，副本开启时间'!F71</f>
        <v>2</v>
      </c>
      <c r="E21" s="10">
        <f>'[1]疲劳值，副本开启时间'!G71</f>
        <v>2</v>
      </c>
      <c r="F21" s="10">
        <f>ROUNDUP('[1]疲劳值，副本开启时间'!N71/8,0)</f>
        <v>5</v>
      </c>
      <c r="G21" s="10"/>
      <c r="H21" s="7"/>
      <c r="I21" s="7"/>
      <c r="J21" s="7"/>
      <c r="K21" s="7"/>
      <c r="L21" s="7"/>
      <c r="M21" s="1"/>
      <c r="N21" s="1"/>
      <c r="O21" s="1"/>
      <c r="P21" s="7"/>
      <c r="Q21" s="8" t="s">
        <v>98</v>
      </c>
      <c r="R21" s="7"/>
      <c r="S21" s="7"/>
      <c r="T21" s="7"/>
      <c r="U21" s="7"/>
      <c r="V21" s="7"/>
    </row>
    <row r="22" spans="1:22" ht="16.5" x14ac:dyDescent="0.15">
      <c r="A22" s="7"/>
      <c r="B22" s="9">
        <v>20</v>
      </c>
      <c r="C22" s="10">
        <f>'[1]疲劳值，副本开启时间'!E72</f>
        <v>4</v>
      </c>
      <c r="D22" s="10">
        <f>'[1]疲劳值，副本开启时间'!F72</f>
        <v>3</v>
      </c>
      <c r="E22" s="10">
        <f>'[1]疲劳值，副本开启时间'!G72</f>
        <v>2</v>
      </c>
      <c r="F22" s="10">
        <f>ROUNDUP('[1]疲劳值，副本开启时间'!N72/8,0)</f>
        <v>5</v>
      </c>
      <c r="G22" s="10"/>
      <c r="H22" s="7"/>
      <c r="I22" s="7"/>
      <c r="J22" s="7"/>
      <c r="K22" s="7"/>
      <c r="L22" s="7"/>
      <c r="M22" s="1"/>
      <c r="N22" s="1"/>
      <c r="O22" s="1"/>
      <c r="P22" s="7"/>
      <c r="Q22" s="8"/>
      <c r="R22" s="7" t="s">
        <v>99</v>
      </c>
      <c r="S22" s="7"/>
      <c r="T22" s="7"/>
      <c r="U22" s="7"/>
      <c r="V22" s="7"/>
    </row>
    <row r="23" spans="1:22" ht="16.5" x14ac:dyDescent="0.15">
      <c r="A23" s="7"/>
      <c r="B23" s="9">
        <v>21</v>
      </c>
      <c r="C23" s="10">
        <f>'[1]疲劳值，副本开启时间'!E73</f>
        <v>4</v>
      </c>
      <c r="D23" s="10">
        <f>'[1]疲劳值，副本开启时间'!F73</f>
        <v>3</v>
      </c>
      <c r="E23" s="10">
        <f>'[1]疲劳值，副本开启时间'!G73</f>
        <v>2</v>
      </c>
      <c r="F23" s="10">
        <f>ROUNDUP('[1]疲劳值，副本开启时间'!N73/8,0)</f>
        <v>5</v>
      </c>
      <c r="G23" s="10"/>
      <c r="H23" s="7"/>
      <c r="I23" s="7"/>
      <c r="J23" s="7"/>
      <c r="K23" s="7"/>
      <c r="L23" s="7"/>
      <c r="M23" s="1"/>
      <c r="N23" s="1"/>
      <c r="O23" s="1"/>
      <c r="P23" s="7"/>
      <c r="Q23" s="8"/>
      <c r="R23" s="7" t="s">
        <v>100</v>
      </c>
      <c r="S23" s="7"/>
      <c r="T23" s="7"/>
      <c r="U23" s="7"/>
      <c r="V23" s="7"/>
    </row>
    <row r="24" spans="1:22" ht="16.5" x14ac:dyDescent="0.15">
      <c r="A24" s="7"/>
      <c r="B24" s="9">
        <v>22</v>
      </c>
      <c r="C24" s="10">
        <f>'[1]疲劳值，副本开启时间'!E74</f>
        <v>4</v>
      </c>
      <c r="D24" s="10">
        <f>'[1]疲劳值，副本开启时间'!F74</f>
        <v>3</v>
      </c>
      <c r="E24" s="10">
        <f>'[1]疲劳值，副本开启时间'!G74</f>
        <v>2</v>
      </c>
      <c r="F24" s="10">
        <f>ROUNDUP('[1]疲劳值，副本开启时间'!N74/8,0)</f>
        <v>5</v>
      </c>
      <c r="G24" s="10"/>
      <c r="H24" s="7"/>
      <c r="I24" s="7"/>
      <c r="J24" s="7"/>
      <c r="K24" s="7"/>
      <c r="L24" s="7"/>
      <c r="M24" s="1"/>
      <c r="N24" s="1"/>
      <c r="O24" s="1"/>
      <c r="P24" s="7"/>
      <c r="Q24" s="8"/>
      <c r="R24" s="7" t="s">
        <v>101</v>
      </c>
      <c r="S24" s="7"/>
      <c r="T24" s="7"/>
      <c r="U24" s="7"/>
      <c r="V24" s="7"/>
    </row>
    <row r="25" spans="1:22" ht="16.5" x14ac:dyDescent="0.15">
      <c r="A25" s="7"/>
      <c r="B25" s="9">
        <v>23</v>
      </c>
      <c r="C25" s="11">
        <f>'[1]疲劳值，副本开启时间'!E75</f>
        <v>4</v>
      </c>
      <c r="D25" s="10">
        <f>'[1]疲劳值，副本开启时间'!F75</f>
        <v>3</v>
      </c>
      <c r="E25" s="10">
        <f>'[1]疲劳值，副本开启时间'!G75</f>
        <v>2</v>
      </c>
      <c r="F25" s="10">
        <f>ROUNDUP('[1]疲劳值，副本开启时间'!N75/8,0)</f>
        <v>5</v>
      </c>
      <c r="G25" s="10"/>
      <c r="H25" s="7"/>
      <c r="I25" s="7"/>
      <c r="J25" s="1"/>
      <c r="K25" s="7"/>
      <c r="L25" s="7"/>
      <c r="M25" s="1"/>
      <c r="N25" s="1"/>
      <c r="O25" s="1"/>
      <c r="P25" s="7"/>
      <c r="Q25" s="8"/>
      <c r="R25" s="7" t="s">
        <v>102</v>
      </c>
      <c r="S25" s="7"/>
      <c r="T25" s="7"/>
      <c r="U25" s="7"/>
      <c r="V25" s="7"/>
    </row>
    <row r="26" spans="1:22" ht="16.5" x14ac:dyDescent="0.15">
      <c r="A26" s="7"/>
      <c r="B26" s="9">
        <v>24</v>
      </c>
      <c r="C26" s="10">
        <f>'[1]疲劳值，副本开启时间'!E76</f>
        <v>5</v>
      </c>
      <c r="D26" s="11">
        <f>'[1]疲劳值，副本开启时间'!F76</f>
        <v>3</v>
      </c>
      <c r="E26" s="11">
        <f>'[1]疲劳值，副本开启时间'!G76</f>
        <v>2</v>
      </c>
      <c r="F26" s="10">
        <f>ROUNDUP('[1]疲劳值，副本开启时间'!N76/8,0)</f>
        <v>5</v>
      </c>
      <c r="G26" s="10"/>
      <c r="H26" s="7"/>
      <c r="I26" s="7"/>
      <c r="J26" s="7"/>
      <c r="K26" s="7"/>
      <c r="L26" s="7"/>
      <c r="M26" s="1"/>
      <c r="N26" s="1"/>
      <c r="O26" s="1"/>
      <c r="P26" s="7"/>
      <c r="Q26" s="8"/>
      <c r="R26" s="7" t="s">
        <v>103</v>
      </c>
      <c r="S26" s="7"/>
      <c r="T26" s="7"/>
      <c r="U26" s="7"/>
      <c r="V26" s="7"/>
    </row>
    <row r="27" spans="1:22" ht="16.5" x14ac:dyDescent="0.15">
      <c r="A27" s="7"/>
      <c r="B27" s="9">
        <v>25</v>
      </c>
      <c r="C27" s="11">
        <f>'[1]疲劳值，副本开启时间'!E77</f>
        <v>5</v>
      </c>
      <c r="D27" s="10">
        <f>'[1]疲劳值，副本开启时间'!F77</f>
        <v>4</v>
      </c>
      <c r="E27" s="10">
        <f>'[1]疲劳值，副本开启时间'!G77</f>
        <v>3</v>
      </c>
      <c r="F27" s="10">
        <f>ROUNDUP('[1]疲劳值，副本开启时间'!N77/8,0)</f>
        <v>5</v>
      </c>
      <c r="G27" s="10"/>
      <c r="H27" s="7"/>
      <c r="I27" s="7"/>
      <c r="J27" s="7"/>
      <c r="K27" s="7"/>
      <c r="L27" s="7"/>
      <c r="M27" s="1"/>
      <c r="N27" s="1"/>
      <c r="O27" s="1"/>
      <c r="P27" s="7"/>
      <c r="Q27" s="8"/>
      <c r="R27" s="7" t="s">
        <v>104</v>
      </c>
      <c r="S27" s="7"/>
      <c r="T27" s="7"/>
      <c r="U27" s="7"/>
      <c r="V27" s="7"/>
    </row>
    <row r="28" spans="1:22" ht="16.5" x14ac:dyDescent="0.15">
      <c r="A28" s="7"/>
      <c r="B28" s="9">
        <v>26</v>
      </c>
      <c r="C28" s="10">
        <f>'[1]疲劳值，副本开启时间'!E78</f>
        <v>6</v>
      </c>
      <c r="D28" s="10">
        <f>'[1]疲劳值，副本开启时间'!F78</f>
        <v>4</v>
      </c>
      <c r="E28" s="10">
        <f>'[1]疲劳值，副本开启时间'!G78</f>
        <v>3</v>
      </c>
      <c r="F28" s="10">
        <f>ROUNDUP('[1]疲劳值，副本开启时间'!N78/8,0)</f>
        <v>5</v>
      </c>
      <c r="G28" s="10"/>
      <c r="H28" s="7"/>
      <c r="I28" s="7"/>
      <c r="J28" s="7"/>
      <c r="K28" s="7"/>
      <c r="L28" s="7"/>
      <c r="M28" s="1"/>
      <c r="N28" s="1"/>
      <c r="O28" s="1"/>
      <c r="P28" s="7"/>
      <c r="Q28" s="8"/>
      <c r="R28" s="7" t="s">
        <v>105</v>
      </c>
      <c r="S28" s="7"/>
      <c r="T28" s="7"/>
      <c r="U28" s="7"/>
      <c r="V28" s="7"/>
    </row>
    <row r="29" spans="1:22" ht="16.5" x14ac:dyDescent="0.15">
      <c r="A29" s="7"/>
      <c r="B29" s="9">
        <v>27</v>
      </c>
      <c r="C29" s="10">
        <f>'[1]疲劳值，副本开启时间'!E79</f>
        <v>6</v>
      </c>
      <c r="D29" s="11">
        <f>'[1]疲劳值，副本开启时间'!F79</f>
        <v>4</v>
      </c>
      <c r="E29" s="10">
        <f>'[1]疲劳值，副本开启时间'!G79</f>
        <v>3</v>
      </c>
      <c r="F29" s="10">
        <f>ROUNDUP('[1]疲劳值，副本开启时间'!N79/8,0)</f>
        <v>5</v>
      </c>
      <c r="G29" s="10"/>
      <c r="H29" s="7"/>
      <c r="I29" s="7"/>
      <c r="J29" s="7"/>
      <c r="K29" s="7"/>
      <c r="L29" s="7"/>
      <c r="M29" s="1"/>
      <c r="N29" s="1"/>
      <c r="O29" s="1"/>
      <c r="P29" s="7"/>
      <c r="Q29" s="8"/>
      <c r="R29" s="7" t="s">
        <v>106</v>
      </c>
      <c r="S29" s="7"/>
      <c r="T29" s="7"/>
      <c r="U29" s="7"/>
      <c r="V29" s="7"/>
    </row>
    <row r="30" spans="1:22" ht="16.5" x14ac:dyDescent="0.15">
      <c r="A30" s="7"/>
      <c r="B30" s="9">
        <v>28</v>
      </c>
      <c r="C30" s="11">
        <f>'[1]疲劳值，副本开启时间'!E80</f>
        <v>7</v>
      </c>
      <c r="D30" s="10">
        <f>'[1]疲劳值，副本开启时间'!F80</f>
        <v>5</v>
      </c>
      <c r="E30" s="11">
        <f>'[1]疲劳值，副本开启时间'!G80</f>
        <v>3</v>
      </c>
      <c r="F30" s="10">
        <f>ROUNDUP('[1]疲劳值，副本开启时间'!N80/8,0)</f>
        <v>6</v>
      </c>
      <c r="G30" s="10"/>
      <c r="H30" s="7"/>
      <c r="I30" s="7"/>
      <c r="J30" s="7"/>
      <c r="K30" s="7"/>
      <c r="L30" s="7"/>
      <c r="M30" s="1"/>
      <c r="N30" s="1"/>
      <c r="O30" s="1"/>
      <c r="P30" s="7"/>
      <c r="Q30" s="8"/>
      <c r="R30" s="7" t="s">
        <v>107</v>
      </c>
      <c r="S30" s="7"/>
      <c r="T30" s="7"/>
      <c r="U30" s="7"/>
      <c r="V30" s="7"/>
    </row>
    <row r="31" spans="1:22" ht="16.5" x14ac:dyDescent="0.15">
      <c r="A31" s="7"/>
      <c r="B31" s="9">
        <v>29</v>
      </c>
      <c r="C31" s="10">
        <f>'[1]疲劳值，副本开启时间'!E81</f>
        <v>8</v>
      </c>
      <c r="D31" s="11">
        <f>'[1]疲劳值，副本开启时间'!F81</f>
        <v>5</v>
      </c>
      <c r="E31" s="10">
        <f>'[1]疲劳值，副本开启时间'!G81</f>
        <v>4</v>
      </c>
      <c r="F31" s="10">
        <f>ROUNDUP('[1]疲劳值，副本开启时间'!N81/8,0)</f>
        <v>6</v>
      </c>
      <c r="G31" s="10"/>
      <c r="H31" s="7"/>
      <c r="I31" s="7"/>
      <c r="J31" s="7"/>
      <c r="K31" s="7"/>
      <c r="L31" s="7"/>
      <c r="M31" s="1"/>
      <c r="N31" s="1"/>
      <c r="O31" s="1"/>
      <c r="P31" s="7"/>
      <c r="Q31" s="8"/>
      <c r="R31" s="7" t="s">
        <v>91</v>
      </c>
      <c r="S31" s="7"/>
      <c r="T31" s="7"/>
      <c r="U31" s="7"/>
      <c r="V31" s="7"/>
    </row>
    <row r="32" spans="1:22" ht="16.5" x14ac:dyDescent="0.15">
      <c r="A32" s="7"/>
      <c r="B32" s="9">
        <v>30</v>
      </c>
      <c r="C32" s="10">
        <f>'[1]疲劳值，副本开启时间'!E82</f>
        <v>9</v>
      </c>
      <c r="D32" s="10">
        <f>'[1]疲劳值，副本开启时间'!F82</f>
        <v>6</v>
      </c>
      <c r="E32" s="11">
        <f>'[1]疲劳值，副本开启时间'!G82</f>
        <v>4</v>
      </c>
      <c r="F32" s="10">
        <f>ROUNDUP('[1]疲劳值，副本开启时间'!N82/8,0)</f>
        <v>6</v>
      </c>
      <c r="G32" s="10"/>
      <c r="H32" s="7"/>
      <c r="I32" s="7"/>
      <c r="J32" s="7"/>
      <c r="K32" s="7"/>
      <c r="L32" s="7"/>
      <c r="M32" s="1"/>
      <c r="N32" s="1"/>
      <c r="O32" s="1"/>
      <c r="P32" s="7"/>
      <c r="Q32" s="8"/>
      <c r="R32" s="7"/>
      <c r="S32" s="7" t="s">
        <v>108</v>
      </c>
      <c r="T32" s="7"/>
      <c r="U32" s="7"/>
      <c r="V32" s="7"/>
    </row>
    <row r="33" spans="1:22" ht="16.5" x14ac:dyDescent="0.15">
      <c r="A33" s="7"/>
      <c r="B33" s="9">
        <v>31</v>
      </c>
      <c r="C33" s="10">
        <f>'[1]疲劳值，副本开启时间'!E83</f>
        <v>10</v>
      </c>
      <c r="D33" s="11">
        <f>'[1]疲劳值，副本开启时间'!F83</f>
        <v>7</v>
      </c>
      <c r="E33" s="10">
        <f>'[1]疲劳值，副本开启时间'!G83</f>
        <v>5</v>
      </c>
      <c r="F33" s="10">
        <f>ROUNDUP('[1]疲劳值，副本开启时间'!N83/8,0)</f>
        <v>6</v>
      </c>
      <c r="G33" s="10"/>
      <c r="H33" s="7"/>
      <c r="I33" s="7"/>
      <c r="J33" s="7"/>
      <c r="K33" s="7"/>
      <c r="L33" s="7"/>
      <c r="M33" s="1"/>
      <c r="N33" s="1"/>
      <c r="O33" s="1"/>
      <c r="P33" s="7"/>
      <c r="Q33" s="8"/>
      <c r="R33" s="7"/>
      <c r="S33" s="7" t="s">
        <v>109</v>
      </c>
      <c r="T33" s="7"/>
      <c r="U33" s="7"/>
      <c r="V33" s="7"/>
    </row>
    <row r="34" spans="1:22" ht="16.5" x14ac:dyDescent="0.15">
      <c r="A34" s="7"/>
      <c r="B34" s="9">
        <v>32</v>
      </c>
      <c r="C34" s="10">
        <f>'[1]疲劳值，副本开启时间'!E84</f>
        <v>11</v>
      </c>
      <c r="D34" s="10">
        <f>'[1]疲劳值，副本开启时间'!F84</f>
        <v>8</v>
      </c>
      <c r="E34" s="11">
        <f>'[1]疲劳值，副本开启时间'!G84</f>
        <v>5</v>
      </c>
      <c r="F34" s="10">
        <f>ROUNDUP('[1]疲劳值，副本开启时间'!N84/8,0)</f>
        <v>6</v>
      </c>
      <c r="G34" s="10"/>
      <c r="H34" s="7"/>
      <c r="I34" s="7"/>
      <c r="J34" s="7"/>
      <c r="K34" s="7"/>
      <c r="L34" s="7"/>
      <c r="M34" s="1"/>
      <c r="N34" s="1"/>
      <c r="O34" s="1"/>
      <c r="P34" s="7"/>
      <c r="Q34" s="8"/>
      <c r="R34" s="7"/>
      <c r="S34" s="7" t="s">
        <v>110</v>
      </c>
      <c r="T34" s="7"/>
      <c r="U34" s="7"/>
      <c r="V34" s="7"/>
    </row>
    <row r="35" spans="1:22" ht="16.5" x14ac:dyDescent="0.15">
      <c r="A35" s="7"/>
      <c r="B35" s="9">
        <v>33</v>
      </c>
      <c r="C35" s="10">
        <f>'[1]疲劳值，副本开启时间'!E85</f>
        <v>13</v>
      </c>
      <c r="D35" s="10">
        <f>'[1]疲劳值，副本开启时间'!F85</f>
        <v>9</v>
      </c>
      <c r="E35" s="10">
        <f>'[1]疲劳值，副本开启时间'!G85</f>
        <v>6</v>
      </c>
      <c r="F35" s="10">
        <f>ROUNDUP('[1]疲劳值，副本开启时间'!N85/8,0)</f>
        <v>6</v>
      </c>
      <c r="G35" s="10"/>
      <c r="H35" s="7"/>
      <c r="I35" s="7"/>
      <c r="J35" s="7"/>
      <c r="K35" s="7"/>
      <c r="L35" s="7"/>
      <c r="M35" s="1"/>
      <c r="N35" s="1"/>
      <c r="O35" s="1"/>
      <c r="P35" s="7"/>
      <c r="Q35" s="8" t="s">
        <v>111</v>
      </c>
      <c r="R35" s="7"/>
      <c r="S35" s="7"/>
      <c r="T35" s="7"/>
      <c r="U35" s="7"/>
      <c r="V35" s="7"/>
    </row>
    <row r="36" spans="1:22" ht="16.5" x14ac:dyDescent="0.15">
      <c r="A36" s="7"/>
      <c r="B36" s="9">
        <v>34</v>
      </c>
      <c r="C36" s="10">
        <f>'[1]疲劳值，副本开启时间'!E86</f>
        <v>14</v>
      </c>
      <c r="D36" s="10">
        <f>'[1]疲劳值，副本开启时间'!F86</f>
        <v>10</v>
      </c>
      <c r="E36" s="11">
        <f>'[1]疲劳值，副本开启时间'!G86</f>
        <v>7</v>
      </c>
      <c r="F36" s="10">
        <f>ROUNDUP('[1]疲劳值，副本开启时间'!N86/8,0)</f>
        <v>6</v>
      </c>
      <c r="G36" s="10"/>
      <c r="H36" s="7"/>
      <c r="I36" s="7"/>
      <c r="J36" s="7"/>
      <c r="K36" s="7"/>
      <c r="L36" s="7"/>
      <c r="M36" s="1"/>
      <c r="N36" s="1"/>
      <c r="O36" s="1"/>
      <c r="P36" s="7"/>
      <c r="Q36" s="8"/>
      <c r="R36" s="7" t="s">
        <v>112</v>
      </c>
      <c r="S36" s="7"/>
      <c r="T36" s="7"/>
      <c r="U36" s="7"/>
      <c r="V36" s="7"/>
    </row>
    <row r="37" spans="1:22" ht="16.5" x14ac:dyDescent="0.15">
      <c r="A37" s="7"/>
      <c r="B37" s="9">
        <v>35</v>
      </c>
      <c r="C37" s="10">
        <f>'[1]疲劳值，副本开启时间'!E87</f>
        <v>16</v>
      </c>
      <c r="D37" s="10">
        <f>'[1]疲劳值，副本开启时间'!F87</f>
        <v>11</v>
      </c>
      <c r="E37" s="10">
        <f>'[1]疲劳值，副本开启时间'!G87</f>
        <v>8</v>
      </c>
      <c r="F37" s="10">
        <f>ROUNDUP('[1]疲劳值，副本开启时间'!N87/8,0)</f>
        <v>6</v>
      </c>
      <c r="G37" s="10"/>
      <c r="H37" s="7"/>
      <c r="I37" s="7"/>
      <c r="J37" s="7"/>
      <c r="K37" s="7"/>
      <c r="L37" s="7"/>
      <c r="M37" s="1"/>
      <c r="N37" s="1"/>
      <c r="O37" s="1"/>
      <c r="P37" s="7"/>
      <c r="Q37" s="8"/>
      <c r="R37" s="7" t="s">
        <v>113</v>
      </c>
      <c r="S37" s="7"/>
      <c r="T37" s="7"/>
      <c r="U37" s="7"/>
      <c r="V37" s="7"/>
    </row>
    <row r="38" spans="1:22" ht="16.5" x14ac:dyDescent="0.15">
      <c r="A38" s="7"/>
      <c r="B38" s="9">
        <v>36</v>
      </c>
      <c r="C38" s="10">
        <f>'[1]疲劳值，副本开启时间'!E88</f>
        <v>19</v>
      </c>
      <c r="D38" s="10">
        <f>'[1]疲劳值，副本开启时间'!F88</f>
        <v>13</v>
      </c>
      <c r="E38" s="10">
        <f>'[1]疲劳值，副本开启时间'!G88</f>
        <v>9</v>
      </c>
      <c r="F38" s="10">
        <f>ROUNDUP('[1]疲劳值，副本开启时间'!N88/8,0)</f>
        <v>6</v>
      </c>
      <c r="G38" s="10"/>
      <c r="H38" s="7"/>
      <c r="I38" s="7"/>
      <c r="J38" s="7" t="s">
        <v>114</v>
      </c>
      <c r="K38" s="7"/>
      <c r="L38" s="7"/>
      <c r="M38" s="1"/>
      <c r="N38" s="1"/>
      <c r="O38" s="1"/>
      <c r="P38" s="7"/>
      <c r="Q38" s="8"/>
      <c r="R38" s="7" t="s">
        <v>100</v>
      </c>
      <c r="S38" s="7"/>
      <c r="T38" s="7"/>
      <c r="U38" s="7"/>
      <c r="V38" s="7"/>
    </row>
    <row r="39" spans="1:22" ht="16.5" x14ac:dyDescent="0.15">
      <c r="A39" s="7"/>
      <c r="B39" s="9">
        <v>37</v>
      </c>
      <c r="C39" s="10">
        <f>'[1]疲劳值，副本开启时间'!E89</f>
        <v>21</v>
      </c>
      <c r="D39" s="10">
        <f>'[1]疲劳值，副本开启时间'!F89</f>
        <v>14</v>
      </c>
      <c r="E39" s="10">
        <f>'[1]疲劳值，副本开启时间'!G89</f>
        <v>10</v>
      </c>
      <c r="F39" s="10">
        <f>ROUNDUP('[1]疲劳值，副本开启时间'!N89/8,0)</f>
        <v>6</v>
      </c>
      <c r="G39" s="10"/>
      <c r="H39" s="7"/>
      <c r="I39" s="7"/>
      <c r="J39" s="7"/>
      <c r="K39" s="7"/>
      <c r="L39" s="7"/>
      <c r="M39" s="1"/>
      <c r="N39" s="1"/>
      <c r="O39" s="1"/>
      <c r="P39" s="7"/>
      <c r="Q39" s="8"/>
      <c r="R39" s="7"/>
      <c r="S39" s="7" t="s">
        <v>115</v>
      </c>
      <c r="T39" s="7"/>
      <c r="U39" s="7"/>
      <c r="V39" s="7"/>
    </row>
    <row r="40" spans="1:22" ht="16.5" x14ac:dyDescent="0.15">
      <c r="A40" s="7"/>
      <c r="B40" s="9">
        <v>38</v>
      </c>
      <c r="C40" s="10">
        <f>'[1]疲劳值，副本开启时间'!E90</f>
        <v>25</v>
      </c>
      <c r="D40" s="10">
        <f>'[1]疲劳值，副本开启时间'!F90</f>
        <v>17</v>
      </c>
      <c r="E40" s="10">
        <f>'[1]疲劳值，副本开启时间'!G90</f>
        <v>11</v>
      </c>
      <c r="F40" s="10">
        <f>ROUNDUP('[1]疲劳值，副本开启时间'!N90/8,0)</f>
        <v>6</v>
      </c>
      <c r="G40" s="10"/>
      <c r="H40" s="7"/>
      <c r="I40" s="7"/>
      <c r="J40" s="7"/>
      <c r="K40" s="7"/>
      <c r="L40" s="7"/>
      <c r="M40" s="1"/>
      <c r="N40" s="1"/>
      <c r="O40" s="1"/>
      <c r="P40" s="7"/>
      <c r="Q40" s="8"/>
      <c r="R40" s="7"/>
      <c r="S40" s="7" t="s">
        <v>116</v>
      </c>
      <c r="T40" s="7"/>
      <c r="U40" s="7"/>
      <c r="V40" s="7"/>
    </row>
    <row r="41" spans="1:22" ht="16.5" x14ac:dyDescent="0.15">
      <c r="A41" s="7"/>
      <c r="B41" s="9">
        <v>39</v>
      </c>
      <c r="C41" s="10">
        <f>'[1]疲劳值，副本开启时间'!E91</f>
        <v>28</v>
      </c>
      <c r="D41" s="10">
        <f>'[1]疲劳值，副本开启时间'!F91</f>
        <v>19</v>
      </c>
      <c r="E41" s="10">
        <f>'[1]疲劳值，副本开启时间'!G91</f>
        <v>13</v>
      </c>
      <c r="F41" s="10">
        <f>ROUNDUP('[1]疲劳值，副本开启时间'!N91/8,0)</f>
        <v>6</v>
      </c>
      <c r="G41" s="10"/>
      <c r="H41" s="7"/>
      <c r="I41" s="7"/>
      <c r="J41" s="7"/>
      <c r="K41" s="7"/>
      <c r="L41" s="7"/>
      <c r="M41" s="1"/>
      <c r="N41" s="1"/>
      <c r="O41" s="1"/>
      <c r="P41" s="7"/>
      <c r="Q41" s="8" t="s">
        <v>117</v>
      </c>
      <c r="R41" s="7"/>
      <c r="S41" s="7"/>
      <c r="T41" s="7"/>
      <c r="U41" s="7"/>
      <c r="V41" s="7"/>
    </row>
    <row r="42" spans="1:22" ht="16.5" x14ac:dyDescent="0.15">
      <c r="A42" s="7"/>
      <c r="B42" s="9">
        <v>40</v>
      </c>
      <c r="C42" s="10">
        <f>'[1]疲劳值，副本开启时间'!E92</f>
        <v>33</v>
      </c>
      <c r="D42" s="10">
        <f>'[1]疲劳值，副本开启时间'!F92</f>
        <v>22</v>
      </c>
      <c r="E42" s="10">
        <f>'[1]疲劳值，副本开启时间'!G92</f>
        <v>15</v>
      </c>
      <c r="F42" s="10">
        <f>ROUNDUP('[1]疲劳值，副本开启时间'!N92/8,0)</f>
        <v>6</v>
      </c>
      <c r="G42" s="10"/>
      <c r="H42" s="7"/>
      <c r="I42" s="7"/>
      <c r="J42" s="7"/>
      <c r="K42" s="7"/>
      <c r="L42" s="7"/>
      <c r="M42" s="1"/>
      <c r="N42" s="1"/>
      <c r="O42" s="1"/>
      <c r="P42" s="7"/>
      <c r="Q42" s="8"/>
      <c r="R42" s="7" t="s">
        <v>118</v>
      </c>
      <c r="S42" s="7"/>
      <c r="T42" s="7"/>
      <c r="U42" s="7"/>
      <c r="V42" s="7"/>
    </row>
    <row r="43" spans="1:22" ht="16.5" x14ac:dyDescent="0.15">
      <c r="A43" s="7"/>
      <c r="B43" s="9">
        <v>41</v>
      </c>
      <c r="C43" s="10">
        <f>'[1]疲劳值，副本开启时间'!E93</f>
        <v>37</v>
      </c>
      <c r="D43" s="10">
        <f>'[1]疲劳值，副本开启时间'!F93</f>
        <v>25</v>
      </c>
      <c r="E43" s="10">
        <f>'[1]疲劳值，副本开启时间'!G93</f>
        <v>17</v>
      </c>
      <c r="F43" s="10">
        <f>ROUNDUP('[1]疲劳值，副本开启时间'!N93/8,0)</f>
        <v>6</v>
      </c>
      <c r="G43" s="10"/>
      <c r="H43" s="7"/>
      <c r="I43" s="7"/>
      <c r="J43" s="7"/>
      <c r="K43" s="7"/>
      <c r="L43" s="7"/>
      <c r="M43" s="1"/>
      <c r="N43" s="1"/>
      <c r="O43" s="1"/>
      <c r="P43" s="7"/>
      <c r="Q43" s="8"/>
      <c r="R43" s="7" t="s">
        <v>119</v>
      </c>
      <c r="S43" s="7"/>
      <c r="T43" s="7"/>
      <c r="U43" s="7"/>
      <c r="V43" s="7"/>
    </row>
    <row r="44" spans="1:22" ht="16.5" x14ac:dyDescent="0.15">
      <c r="A44" s="7"/>
      <c r="B44" s="9">
        <v>42</v>
      </c>
      <c r="C44" s="10">
        <f>'[1]疲劳值，副本开启时间'!E94</f>
        <v>42</v>
      </c>
      <c r="D44" s="10">
        <f>'[1]疲劳值，副本开启时间'!F94</f>
        <v>28</v>
      </c>
      <c r="E44" s="10">
        <f>'[1]疲劳值，副本开启时间'!G94</f>
        <v>19</v>
      </c>
      <c r="F44" s="10">
        <f>ROUNDUP('[1]疲劳值，副本开启时间'!N94/8,0)</f>
        <v>6</v>
      </c>
      <c r="G44" s="10"/>
      <c r="H44" s="7"/>
      <c r="I44" s="7"/>
      <c r="J44" s="7"/>
      <c r="K44" s="7"/>
      <c r="L44" s="7"/>
      <c r="M44" s="1"/>
      <c r="N44" s="1"/>
      <c r="O44" s="1"/>
      <c r="P44" s="7"/>
      <c r="Q44" s="8"/>
      <c r="R44" s="7"/>
      <c r="S44" s="7" t="s">
        <v>120</v>
      </c>
      <c r="T44" s="7"/>
      <c r="U44" s="7"/>
      <c r="V44" s="7"/>
    </row>
    <row r="45" spans="1:22" ht="16.5" x14ac:dyDescent="0.15">
      <c r="A45" s="7"/>
      <c r="B45" s="9">
        <v>43</v>
      </c>
      <c r="C45" s="10">
        <f>'[1]疲劳值，副本开启时间'!E95</f>
        <v>47</v>
      </c>
      <c r="D45" s="10">
        <f>'[1]疲劳值，副本开启时间'!F95</f>
        <v>31</v>
      </c>
      <c r="E45" s="10">
        <f>'[1]疲劳值，副本开启时间'!G95</f>
        <v>22</v>
      </c>
      <c r="F45" s="10">
        <f>ROUNDUP('[1]疲劳值，副本开启时间'!N95/8,0)</f>
        <v>7</v>
      </c>
      <c r="G45" s="10"/>
      <c r="H45" s="7"/>
      <c r="I45" s="7"/>
      <c r="J45" s="7"/>
      <c r="K45" s="7"/>
      <c r="L45" s="7"/>
      <c r="M45" s="1"/>
      <c r="N45" s="1"/>
      <c r="O45" s="1"/>
      <c r="P45" s="7"/>
      <c r="Q45" s="8"/>
      <c r="R45" s="7" t="s">
        <v>121</v>
      </c>
      <c r="S45" s="7"/>
      <c r="T45" s="7"/>
      <c r="U45" s="7"/>
      <c r="V45" s="7"/>
    </row>
    <row r="46" spans="1:22" ht="16.5" x14ac:dyDescent="0.15">
      <c r="A46" s="7"/>
      <c r="B46" s="9">
        <v>44</v>
      </c>
      <c r="C46" s="10">
        <f>'[1]疲劳值，副本开启时间'!E96</f>
        <v>52</v>
      </c>
      <c r="D46" s="10">
        <f>'[1]疲劳值，副本开启时间'!F96</f>
        <v>35</v>
      </c>
      <c r="E46" s="10">
        <f>'[1]疲劳值，副本开启时间'!G96</f>
        <v>24</v>
      </c>
      <c r="F46" s="10">
        <f>ROUNDUP('[1]疲劳值，副本开启时间'!N96/8,0)</f>
        <v>7</v>
      </c>
      <c r="G46" s="10"/>
      <c r="H46" s="7"/>
      <c r="I46" s="7"/>
      <c r="J46" s="7"/>
      <c r="K46" s="7"/>
      <c r="L46" s="7"/>
      <c r="M46" s="1"/>
      <c r="N46" s="1"/>
      <c r="O46" s="1"/>
      <c r="P46" s="7"/>
      <c r="Q46" s="8"/>
      <c r="R46" s="7" t="s">
        <v>91</v>
      </c>
      <c r="S46" s="7"/>
      <c r="T46" s="7"/>
      <c r="U46" s="7"/>
      <c r="V46" s="7"/>
    </row>
    <row r="47" spans="1:22" ht="16.5" x14ac:dyDescent="0.15">
      <c r="A47" s="7"/>
      <c r="B47" s="9">
        <v>45</v>
      </c>
      <c r="C47" s="10">
        <f>'[1]疲劳值，副本开启时间'!E97</f>
        <v>58</v>
      </c>
      <c r="D47" s="10">
        <f>'[1]疲劳值，副本开启时间'!F97</f>
        <v>39</v>
      </c>
      <c r="E47" s="10">
        <f>'[1]疲劳值，副本开启时间'!G97</f>
        <v>27</v>
      </c>
      <c r="F47" s="10">
        <f>ROUNDUP('[1]疲劳值，副本开启时间'!N97/8,0)</f>
        <v>7</v>
      </c>
      <c r="G47" s="10"/>
      <c r="H47" s="7"/>
      <c r="I47" s="7"/>
      <c r="J47" s="7"/>
      <c r="K47" s="7"/>
      <c r="L47" s="7"/>
      <c r="M47" s="1"/>
      <c r="N47" s="1"/>
      <c r="O47" s="1"/>
      <c r="P47" s="7"/>
      <c r="Q47" s="8"/>
      <c r="R47" s="7"/>
      <c r="S47" s="7" t="s">
        <v>122</v>
      </c>
      <c r="T47" s="7"/>
      <c r="U47" s="7"/>
      <c r="V47" s="7"/>
    </row>
    <row r="48" spans="1:22" ht="16.5" x14ac:dyDescent="0.15">
      <c r="A48" s="7"/>
      <c r="B48" s="9">
        <v>46</v>
      </c>
      <c r="C48" s="10">
        <f>'[1]疲劳值，副本开启时间'!E98</f>
        <v>64</v>
      </c>
      <c r="D48" s="10">
        <f>'[1]疲劳值，副本开启时间'!F98</f>
        <v>43</v>
      </c>
      <c r="E48" s="10">
        <f>'[1]疲劳值，副本开启时间'!G98</f>
        <v>29</v>
      </c>
      <c r="F48" s="10">
        <f>ROUNDUP('[1]疲劳值，副本开启时间'!N98/8,0)</f>
        <v>7</v>
      </c>
      <c r="G48" s="10"/>
      <c r="H48" s="7"/>
      <c r="I48" s="7"/>
      <c r="J48" s="7"/>
      <c r="K48" s="7"/>
      <c r="L48" s="7"/>
      <c r="M48" s="1"/>
      <c r="N48" s="1"/>
      <c r="O48" s="1"/>
      <c r="P48" s="7"/>
      <c r="Q48" s="8" t="s">
        <v>123</v>
      </c>
      <c r="R48" s="7"/>
      <c r="S48" s="7"/>
      <c r="T48" s="7"/>
      <c r="U48" s="7"/>
      <c r="V48" s="7"/>
    </row>
    <row r="49" spans="1:22" ht="16.5" x14ac:dyDescent="0.15">
      <c r="A49" s="7"/>
      <c r="B49" s="9">
        <v>47</v>
      </c>
      <c r="C49" s="10">
        <f>'[1]疲劳值，副本开启时间'!E99</f>
        <v>71</v>
      </c>
      <c r="D49" s="10">
        <f>'[1]疲劳值，副本开启时间'!F99</f>
        <v>47</v>
      </c>
      <c r="E49" s="10">
        <f>'[1]疲劳值，副本开启时间'!G99</f>
        <v>32</v>
      </c>
      <c r="F49" s="10">
        <f>ROUNDUP('[1]疲劳值，副本开启时间'!N99/8,0)</f>
        <v>7</v>
      </c>
      <c r="G49" s="10"/>
      <c r="H49" s="7"/>
      <c r="I49" s="7"/>
      <c r="J49" s="7"/>
      <c r="K49" s="7"/>
      <c r="L49" s="7"/>
      <c r="M49" s="1"/>
      <c r="N49" s="1"/>
      <c r="O49" s="1"/>
      <c r="P49" s="7"/>
      <c r="Q49" s="8"/>
      <c r="R49" s="7" t="s">
        <v>118</v>
      </c>
      <c r="S49" s="7"/>
      <c r="T49" s="7"/>
      <c r="U49" s="7"/>
      <c r="V49" s="7"/>
    </row>
    <row r="50" spans="1:22" ht="16.5" x14ac:dyDescent="0.15">
      <c r="A50" s="7"/>
      <c r="B50" s="9">
        <v>48</v>
      </c>
      <c r="C50" s="10">
        <f>'[1]疲劳值，副本开启时间'!E100</f>
        <v>78</v>
      </c>
      <c r="D50" s="10">
        <f>'[1]疲劳值，副本开启时间'!F100</f>
        <v>52</v>
      </c>
      <c r="E50" s="10">
        <f>'[1]疲劳值，副本开启时间'!G100</f>
        <v>36</v>
      </c>
      <c r="F50" s="10">
        <f>ROUNDUP('[1]疲劳值，副本开启时间'!N100/8,0)</f>
        <v>7</v>
      </c>
      <c r="G50" s="10"/>
      <c r="H50" s="7"/>
      <c r="I50" s="7"/>
      <c r="J50" s="7"/>
      <c r="K50" s="7"/>
      <c r="L50" s="7"/>
      <c r="M50" s="1"/>
      <c r="N50" s="1"/>
      <c r="O50" s="1"/>
      <c r="P50" s="7"/>
      <c r="Q50" s="7"/>
      <c r="R50" s="7" t="s">
        <v>119</v>
      </c>
      <c r="S50" s="7"/>
      <c r="T50" s="7"/>
      <c r="U50" s="7"/>
      <c r="V50" s="7"/>
    </row>
    <row r="51" spans="1:22" ht="16.5" x14ac:dyDescent="0.15">
      <c r="A51" s="7"/>
      <c r="B51" s="9">
        <v>49</v>
      </c>
      <c r="C51" s="10">
        <f>'[1]疲劳值，副本开启时间'!E101</f>
        <v>87</v>
      </c>
      <c r="D51" s="10">
        <f>'[1]疲劳值，副本开启时间'!F101</f>
        <v>58</v>
      </c>
      <c r="E51" s="10">
        <f>'[1]疲劳值，副本开启时间'!G101</f>
        <v>40</v>
      </c>
      <c r="F51" s="10">
        <f>ROUNDUP('[1]疲劳值，副本开启时间'!N101/8,0)</f>
        <v>7</v>
      </c>
      <c r="G51" s="10"/>
      <c r="H51" s="7"/>
      <c r="I51" s="7"/>
      <c r="J51" s="7"/>
      <c r="K51" s="7"/>
      <c r="L51" s="7"/>
      <c r="M51" s="1"/>
      <c r="N51" s="1"/>
      <c r="O51" s="1"/>
      <c r="P51" s="7"/>
      <c r="Q51" s="7"/>
      <c r="R51" s="7"/>
      <c r="S51" s="7" t="s">
        <v>124</v>
      </c>
      <c r="T51" s="7"/>
      <c r="U51" s="7"/>
      <c r="V51" s="7"/>
    </row>
    <row r="52" spans="1:22" ht="16.5" x14ac:dyDescent="0.15">
      <c r="A52" s="7"/>
      <c r="B52" s="9">
        <v>50</v>
      </c>
      <c r="C52" s="10">
        <f>'[1]疲劳值，副本开启时间'!E102</f>
        <v>98</v>
      </c>
      <c r="D52" s="10">
        <f>'[1]疲劳值，副本开启时间'!F102</f>
        <v>65</v>
      </c>
      <c r="E52" s="10">
        <f>'[1]疲劳值，副本开启时间'!G102</f>
        <v>45</v>
      </c>
      <c r="F52" s="10">
        <f>ROUNDUP('[1]疲劳值，副本开启时间'!N102/8,0)</f>
        <v>7</v>
      </c>
      <c r="G52" s="10"/>
      <c r="H52" s="7"/>
      <c r="I52" s="7"/>
      <c r="J52" s="7"/>
      <c r="K52" s="7"/>
      <c r="L52" s="7"/>
      <c r="M52" s="1"/>
      <c r="N52" s="1"/>
      <c r="O52" s="1"/>
      <c r="P52" s="7"/>
      <c r="Q52" s="7"/>
      <c r="R52" s="7" t="s">
        <v>91</v>
      </c>
      <c r="S52" s="7"/>
      <c r="T52" s="7"/>
      <c r="U52" s="7"/>
      <c r="V52" s="7"/>
    </row>
    <row r="53" spans="1:22" ht="16.5" x14ac:dyDescent="0.15">
      <c r="A53" s="7"/>
      <c r="B53" s="9">
        <v>51</v>
      </c>
      <c r="C53" s="10">
        <f>'[1]疲劳值，副本开启时间'!E103</f>
        <v>107</v>
      </c>
      <c r="D53" s="10">
        <f>'[1]疲劳值，副本开启时间'!F103</f>
        <v>71</v>
      </c>
      <c r="E53" s="10">
        <f>'[1]疲劳值，副本开启时间'!G103</f>
        <v>49</v>
      </c>
      <c r="F53" s="10">
        <f>ROUNDUP('[1]疲劳值，副本开启时间'!N103/8,0)</f>
        <v>7</v>
      </c>
      <c r="G53" s="10"/>
      <c r="H53" s="7"/>
      <c r="I53" s="7"/>
      <c r="J53" s="7"/>
      <c r="K53" s="7"/>
      <c r="L53" s="7"/>
      <c r="M53" s="1"/>
      <c r="N53" s="1"/>
      <c r="O53" s="1"/>
      <c r="P53" s="7"/>
      <c r="Q53" s="7"/>
      <c r="R53" s="7"/>
      <c r="S53" s="7" t="s">
        <v>122</v>
      </c>
      <c r="T53" s="7"/>
      <c r="U53" s="7"/>
      <c r="V53" s="7"/>
    </row>
    <row r="54" spans="1:22" ht="16.5" x14ac:dyDescent="0.15">
      <c r="A54" s="7"/>
      <c r="B54" s="9">
        <v>52</v>
      </c>
      <c r="C54" s="10">
        <f>'[1]疲劳值，副本开启时间'!E104</f>
        <v>116</v>
      </c>
      <c r="D54" s="10">
        <f>'[1]疲劳值，副本开启时间'!F104</f>
        <v>78</v>
      </c>
      <c r="E54" s="10">
        <f>'[1]疲劳值，副本开启时间'!G104</f>
        <v>53</v>
      </c>
      <c r="F54" s="10">
        <f>ROUNDUP('[1]疲劳值，副本开启时间'!N104/8,0)</f>
        <v>7</v>
      </c>
      <c r="G54" s="10"/>
      <c r="H54" s="7"/>
      <c r="I54" s="7"/>
      <c r="J54" s="7"/>
      <c r="K54" s="7"/>
      <c r="L54" s="7"/>
      <c r="M54" s="1"/>
      <c r="N54" s="1"/>
      <c r="O54" s="1"/>
      <c r="P54" s="7"/>
      <c r="Q54" s="7"/>
      <c r="R54" s="7"/>
      <c r="S54" s="7"/>
      <c r="T54" s="7"/>
      <c r="U54" s="7"/>
      <c r="V54" s="7"/>
    </row>
    <row r="55" spans="1:22" ht="16.5" x14ac:dyDescent="0.15">
      <c r="A55" s="7"/>
      <c r="B55" s="9">
        <v>53</v>
      </c>
      <c r="C55" s="10">
        <f>'[1]疲劳值，副本开启时间'!E105</f>
        <v>126</v>
      </c>
      <c r="D55" s="10">
        <f>'[1]疲劳值，副本开启时间'!F105</f>
        <v>84</v>
      </c>
      <c r="E55" s="10">
        <f>'[1]疲劳值，副本开启时间'!G105</f>
        <v>58</v>
      </c>
      <c r="F55" s="10">
        <f>ROUNDUP('[1]疲劳值，副本开启时间'!N105/8,0)</f>
        <v>7</v>
      </c>
      <c r="G55" s="10"/>
      <c r="H55" s="7"/>
      <c r="I55" s="7"/>
      <c r="J55" s="7" t="s">
        <v>125</v>
      </c>
      <c r="K55" s="7"/>
      <c r="L55" s="7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6.5" x14ac:dyDescent="0.15">
      <c r="A56" s="7"/>
      <c r="B56" s="9">
        <v>54</v>
      </c>
      <c r="C56" s="10">
        <f>'[1]疲劳值，副本开启时间'!E106</f>
        <v>137</v>
      </c>
      <c r="D56" s="10">
        <f>'[1]疲劳值，副本开启时间'!F106</f>
        <v>91</v>
      </c>
      <c r="E56" s="10">
        <f>'[1]疲劳值，副本开启时间'!G106</f>
        <v>62</v>
      </c>
      <c r="F56" s="10">
        <f>ROUNDUP('[1]疲劳值，副本开启时间'!N106/8,0)</f>
        <v>7</v>
      </c>
      <c r="G56" s="10"/>
      <c r="H56" s="7"/>
      <c r="I56" s="7"/>
      <c r="J56" s="7"/>
      <c r="K56" s="7"/>
      <c r="L56" s="7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6.5" x14ac:dyDescent="0.15">
      <c r="A57" s="7"/>
      <c r="B57" s="9">
        <v>55</v>
      </c>
      <c r="C57" s="10">
        <f>'[1]疲劳值，副本开启时间'!E107</f>
        <v>148</v>
      </c>
      <c r="D57" s="10">
        <f>'[1]疲劳值，副本开启时间'!F107</f>
        <v>99</v>
      </c>
      <c r="E57" s="10">
        <f>'[1]疲劳值，副本开启时间'!G107</f>
        <v>68</v>
      </c>
      <c r="F57" s="10">
        <f>ROUNDUP('[1]疲劳值，副本开启时间'!N107/8,0)</f>
        <v>7</v>
      </c>
      <c r="G57" s="10"/>
      <c r="H57" s="7"/>
      <c r="I57" s="7"/>
      <c r="J57" s="7"/>
      <c r="K57" s="7"/>
      <c r="L57" s="7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6.5" x14ac:dyDescent="0.15">
      <c r="A58" s="7"/>
      <c r="B58" s="9">
        <v>56</v>
      </c>
      <c r="C58" s="10">
        <f>'[1]疲劳值，副本开启时间'!E108</f>
        <v>159</v>
      </c>
      <c r="D58" s="10">
        <f>'[1]疲劳值，副本开启时间'!F108</f>
        <v>106</v>
      </c>
      <c r="E58" s="10">
        <f>'[1]疲劳值，副本开启时间'!G108</f>
        <v>73</v>
      </c>
      <c r="F58" s="10">
        <f>ROUNDUP('[1]疲劳值，副本开启时间'!N108/8,0)</f>
        <v>7</v>
      </c>
      <c r="G58" s="10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6.5" x14ac:dyDescent="0.15">
      <c r="A59" s="7"/>
      <c r="B59" s="9">
        <v>57</v>
      </c>
      <c r="C59" s="10">
        <f>'[1]疲劳值，副本开启时间'!E109</f>
        <v>172</v>
      </c>
      <c r="D59" s="10">
        <f>'[1]疲劳值，副本开启时间'!F109</f>
        <v>115</v>
      </c>
      <c r="E59" s="10">
        <f>'[1]疲劳值，副本开启时间'!G109</f>
        <v>78</v>
      </c>
      <c r="F59" s="10">
        <f>ROUNDUP('[1]疲劳值，副本开启时间'!N109/8,0)</f>
        <v>7</v>
      </c>
      <c r="G59" s="10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6.5" x14ac:dyDescent="0.15">
      <c r="A60" s="7"/>
      <c r="B60" s="9">
        <v>58</v>
      </c>
      <c r="C60" s="10">
        <f>'[1]疲劳值，副本开启时间'!E110</f>
        <v>185</v>
      </c>
      <c r="D60" s="10">
        <f>'[1]疲劳值，副本开启时间'!F110</f>
        <v>123</v>
      </c>
      <c r="E60" s="10">
        <f>'[1]疲劳值，副本开启时间'!G110</f>
        <v>84</v>
      </c>
      <c r="F60" s="10">
        <f>ROUNDUP('[1]疲劳值，副本开启时间'!N110/8,0)</f>
        <v>7</v>
      </c>
      <c r="G60" s="10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6.5" x14ac:dyDescent="0.15">
      <c r="A61" s="7"/>
      <c r="B61" s="9">
        <v>59</v>
      </c>
      <c r="C61" s="10">
        <f>'[1]疲劳值，副本开启时间'!E111</f>
        <v>198</v>
      </c>
      <c r="D61" s="10">
        <f>'[1]疲劳值，副本开启时间'!F111</f>
        <v>132</v>
      </c>
      <c r="E61" s="10">
        <f>'[1]疲劳值，副本开启时间'!G111</f>
        <v>91</v>
      </c>
      <c r="F61" s="10">
        <f>ROUNDUP('[1]疲劳值，副本开启时间'!N111/8,0)</f>
        <v>7</v>
      </c>
      <c r="G61" s="10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6.5" x14ac:dyDescent="0.15">
      <c r="A62" s="7"/>
      <c r="B62" s="9">
        <v>60</v>
      </c>
      <c r="C62" s="10">
        <f>'[1]疲劳值，副本开启时间'!E112</f>
        <v>213</v>
      </c>
      <c r="D62" s="10">
        <f>'[1]疲劳值，副本开启时间'!F112</f>
        <v>142</v>
      </c>
      <c r="E62" s="10">
        <f>'[1]疲劳值，副本开启时间'!G112</f>
        <v>97</v>
      </c>
      <c r="F62" s="10">
        <f>ROUNDUP('[1]疲劳值，副本开启时间'!N112/8,0)</f>
        <v>7</v>
      </c>
      <c r="G62" s="10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</sheetData>
  <mergeCells count="3">
    <mergeCell ref="C1:E1"/>
    <mergeCell ref="J8:J10"/>
    <mergeCell ref="K3:K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4"/>
  <sheetViews>
    <sheetView tabSelected="1" workbookViewId="0">
      <selection activeCell="G76" sqref="G76"/>
    </sheetView>
  </sheetViews>
  <sheetFormatPr defaultRowHeight="13.5" x14ac:dyDescent="0.15"/>
  <cols>
    <col min="2" max="2" width="8.75" customWidth="1"/>
    <col min="3" max="3" width="11" bestFit="1" customWidth="1"/>
    <col min="5" max="5" width="13" bestFit="1" customWidth="1"/>
    <col min="6" max="6" width="13" customWidth="1"/>
    <col min="7" max="9" width="13" bestFit="1" customWidth="1"/>
    <col min="10" max="10" width="20.625" bestFit="1" customWidth="1"/>
    <col min="12" max="13" width="10.5" customWidth="1"/>
    <col min="14" max="14" width="13" bestFit="1" customWidth="1"/>
  </cols>
  <sheetData>
    <row r="2" spans="1:28" x14ac:dyDescent="0.15">
      <c r="A2" t="s">
        <v>0</v>
      </c>
      <c r="D2" t="s">
        <v>43</v>
      </c>
      <c r="E2" t="s">
        <v>44</v>
      </c>
    </row>
    <row r="3" spans="1:28" x14ac:dyDescent="0.15">
      <c r="D3" t="s">
        <v>2</v>
      </c>
      <c r="N3" s="1"/>
      <c r="O3" s="1" t="s">
        <v>6</v>
      </c>
      <c r="P3" s="1"/>
      <c r="Q3" s="1"/>
      <c r="R3" s="1"/>
      <c r="S3" s="1"/>
      <c r="T3" s="1"/>
      <c r="U3" s="1" t="s">
        <v>7</v>
      </c>
      <c r="V3" s="1"/>
      <c r="W3" s="1"/>
      <c r="X3" s="1"/>
      <c r="Y3" s="1" t="s">
        <v>8</v>
      </c>
      <c r="Z3" s="1"/>
      <c r="AA3" s="1"/>
    </row>
    <row r="4" spans="1:28" x14ac:dyDescent="0.15">
      <c r="B4" t="s">
        <v>3</v>
      </c>
      <c r="D4">
        <v>15</v>
      </c>
      <c r="I4" t="s">
        <v>4</v>
      </c>
      <c r="N4" s="2" t="s">
        <v>9</v>
      </c>
      <c r="O4" s="2" t="s">
        <v>10</v>
      </c>
      <c r="P4" s="2" t="s">
        <v>11</v>
      </c>
      <c r="Q4" s="2" t="s">
        <v>12</v>
      </c>
      <c r="R4" s="2"/>
      <c r="S4" s="2"/>
      <c r="T4" s="2" t="s">
        <v>9</v>
      </c>
      <c r="U4" s="2" t="s">
        <v>10</v>
      </c>
      <c r="V4" s="2" t="s">
        <v>11</v>
      </c>
      <c r="W4" s="2" t="s">
        <v>12</v>
      </c>
      <c r="X4" s="2" t="s">
        <v>9</v>
      </c>
      <c r="Y4" s="2" t="s">
        <v>10</v>
      </c>
      <c r="Z4" s="2" t="s">
        <v>11</v>
      </c>
      <c r="AA4" s="2" t="s">
        <v>12</v>
      </c>
    </row>
    <row r="5" spans="1:28" x14ac:dyDescent="0.15">
      <c r="B5" t="s">
        <v>1</v>
      </c>
      <c r="D5">
        <v>13</v>
      </c>
      <c r="I5" t="s">
        <v>5</v>
      </c>
      <c r="K5">
        <v>40</v>
      </c>
      <c r="N5">
        <v>1</v>
      </c>
      <c r="O5">
        <v>13</v>
      </c>
      <c r="P5">
        <v>16</v>
      </c>
      <c r="Q5">
        <v>19</v>
      </c>
      <c r="T5">
        <v>1</v>
      </c>
      <c r="U5">
        <v>22</v>
      </c>
      <c r="V5">
        <v>28</v>
      </c>
      <c r="W5">
        <v>34</v>
      </c>
      <c r="X5">
        <v>1</v>
      </c>
      <c r="Y5">
        <v>10</v>
      </c>
      <c r="Z5">
        <v>10</v>
      </c>
      <c r="AA5">
        <v>10</v>
      </c>
    </row>
    <row r="6" spans="1:28" x14ac:dyDescent="0.15">
      <c r="N6">
        <v>2</v>
      </c>
      <c r="O6">
        <v>19</v>
      </c>
      <c r="P6">
        <v>24</v>
      </c>
      <c r="Q6">
        <v>27</v>
      </c>
      <c r="T6">
        <v>2</v>
      </c>
      <c r="U6">
        <v>34</v>
      </c>
      <c r="V6">
        <v>39</v>
      </c>
      <c r="W6">
        <v>42</v>
      </c>
      <c r="X6">
        <v>2</v>
      </c>
      <c r="Y6">
        <v>10</v>
      </c>
      <c r="Z6">
        <v>16</v>
      </c>
      <c r="AA6">
        <v>16</v>
      </c>
    </row>
    <row r="7" spans="1:28" x14ac:dyDescent="0.15">
      <c r="B7" t="s">
        <v>38</v>
      </c>
      <c r="D7">
        <v>21</v>
      </c>
      <c r="N7">
        <v>3</v>
      </c>
      <c r="O7">
        <v>24</v>
      </c>
      <c r="P7">
        <v>28</v>
      </c>
      <c r="Q7">
        <v>30</v>
      </c>
      <c r="T7">
        <v>3</v>
      </c>
      <c r="U7">
        <v>39</v>
      </c>
      <c r="V7">
        <v>43</v>
      </c>
      <c r="W7">
        <v>45</v>
      </c>
      <c r="X7">
        <v>3</v>
      </c>
      <c r="Y7">
        <v>16</v>
      </c>
      <c r="Z7">
        <v>16</v>
      </c>
      <c r="AA7">
        <v>19</v>
      </c>
    </row>
    <row r="8" spans="1:28" x14ac:dyDescent="0.15">
      <c r="B8" t="s">
        <v>42</v>
      </c>
      <c r="D8">
        <v>18</v>
      </c>
      <c r="N8">
        <v>4</v>
      </c>
      <c r="O8">
        <v>27</v>
      </c>
      <c r="P8">
        <v>30</v>
      </c>
      <c r="Q8">
        <v>32</v>
      </c>
      <c r="T8">
        <v>4</v>
      </c>
      <c r="U8">
        <v>42</v>
      </c>
      <c r="V8">
        <v>45</v>
      </c>
      <c r="W8">
        <v>46</v>
      </c>
      <c r="X8">
        <v>4</v>
      </c>
      <c r="Y8">
        <v>16</v>
      </c>
      <c r="Z8">
        <v>19</v>
      </c>
      <c r="AA8">
        <v>19</v>
      </c>
    </row>
    <row r="9" spans="1:28" x14ac:dyDescent="0.15">
      <c r="N9">
        <v>5</v>
      </c>
      <c r="O9">
        <v>29</v>
      </c>
      <c r="P9">
        <v>32</v>
      </c>
      <c r="Q9">
        <v>34</v>
      </c>
      <c r="T9">
        <v>5</v>
      </c>
      <c r="U9">
        <v>44</v>
      </c>
      <c r="V9">
        <v>46</v>
      </c>
      <c r="W9">
        <v>47</v>
      </c>
      <c r="X9">
        <v>5</v>
      </c>
      <c r="Y9">
        <v>16</v>
      </c>
      <c r="Z9">
        <v>19</v>
      </c>
      <c r="AA9">
        <v>19</v>
      </c>
    </row>
    <row r="10" spans="1:28" x14ac:dyDescent="0.15">
      <c r="B10" t="s">
        <v>46</v>
      </c>
      <c r="D10">
        <v>24</v>
      </c>
      <c r="N10">
        <v>6</v>
      </c>
      <c r="O10">
        <v>30</v>
      </c>
      <c r="P10">
        <v>33</v>
      </c>
      <c r="Q10">
        <v>35</v>
      </c>
      <c r="T10">
        <v>6</v>
      </c>
      <c r="U10">
        <v>45</v>
      </c>
      <c r="V10">
        <v>46</v>
      </c>
      <c r="W10">
        <v>47</v>
      </c>
      <c r="X10">
        <v>6</v>
      </c>
      <c r="Y10">
        <v>19</v>
      </c>
      <c r="Z10">
        <v>19</v>
      </c>
      <c r="AA10">
        <v>20</v>
      </c>
    </row>
    <row r="11" spans="1:28" x14ac:dyDescent="0.15">
      <c r="B11" t="s">
        <v>47</v>
      </c>
      <c r="D11">
        <v>21</v>
      </c>
      <c r="N11">
        <v>7</v>
      </c>
      <c r="O11">
        <v>31</v>
      </c>
      <c r="P11">
        <v>34</v>
      </c>
      <c r="Q11">
        <v>36</v>
      </c>
      <c r="T11">
        <v>7</v>
      </c>
      <c r="U11">
        <v>45</v>
      </c>
      <c r="V11">
        <v>47</v>
      </c>
      <c r="W11">
        <v>48</v>
      </c>
      <c r="X11">
        <v>7</v>
      </c>
      <c r="Y11">
        <v>19</v>
      </c>
      <c r="Z11">
        <v>19</v>
      </c>
      <c r="AA11">
        <v>20</v>
      </c>
    </row>
    <row r="12" spans="1:28" x14ac:dyDescent="0.15">
      <c r="O12" t="s">
        <v>13</v>
      </c>
      <c r="U12" t="s">
        <v>14</v>
      </c>
      <c r="Y12" t="s">
        <v>15</v>
      </c>
    </row>
    <row r="13" spans="1:28" x14ac:dyDescent="0.15">
      <c r="AB13" s="30" t="s">
        <v>41</v>
      </c>
    </row>
    <row r="14" spans="1:28" x14ac:dyDescent="0.15">
      <c r="B14" t="s">
        <v>16</v>
      </c>
      <c r="L14" t="s">
        <v>28</v>
      </c>
      <c r="N14" t="s">
        <v>29</v>
      </c>
      <c r="O14" t="s">
        <v>31</v>
      </c>
      <c r="P14" t="s">
        <v>34</v>
      </c>
      <c r="Q14" t="s">
        <v>32</v>
      </c>
      <c r="R14" t="s">
        <v>30</v>
      </c>
      <c r="AB14" s="30"/>
    </row>
    <row r="15" spans="1:28" x14ac:dyDescent="0.15">
      <c r="E15" t="s">
        <v>365</v>
      </c>
      <c r="L15" t="s">
        <v>39</v>
      </c>
      <c r="N15" t="s">
        <v>39</v>
      </c>
      <c r="O15" t="s">
        <v>39</v>
      </c>
      <c r="P15" t="s">
        <v>35</v>
      </c>
      <c r="Q15" t="s">
        <v>36</v>
      </c>
      <c r="R15" t="s">
        <v>37</v>
      </c>
    </row>
    <row r="16" spans="1:28" x14ac:dyDescent="0.15">
      <c r="B16" t="s">
        <v>17</v>
      </c>
      <c r="D16">
        <v>6</v>
      </c>
      <c r="E16" t="s">
        <v>364</v>
      </c>
      <c r="L16">
        <v>8</v>
      </c>
      <c r="N16">
        <v>8</v>
      </c>
      <c r="P16">
        <v>10</v>
      </c>
      <c r="Q16">
        <f>P16*'[1]疲劳值，副本开启时间'!$B$10/24</f>
        <v>100</v>
      </c>
      <c r="R16">
        <f>VLOOKUP(D16,'[1]疲劳值，副本开启时间'!$J$34:$L$45,3,4)</f>
        <v>40</v>
      </c>
      <c r="AB16" t="s">
        <v>40</v>
      </c>
    </row>
    <row r="17" spans="1:18" x14ac:dyDescent="0.15">
      <c r="B17" t="s">
        <v>18</v>
      </c>
      <c r="D17">
        <v>15</v>
      </c>
      <c r="E17" t="s">
        <v>366</v>
      </c>
      <c r="I17" t="s">
        <v>26</v>
      </c>
      <c r="J17" t="s">
        <v>27</v>
      </c>
      <c r="L17">
        <v>8</v>
      </c>
      <c r="N17">
        <v>15</v>
      </c>
      <c r="O17">
        <v>300</v>
      </c>
      <c r="R17">
        <f>VLOOKUP(D17,'[1]疲劳值，副本开启时间'!$J$34:$L$45,3,4)</f>
        <v>170</v>
      </c>
    </row>
    <row r="18" spans="1:18" x14ac:dyDescent="0.15">
      <c r="A18" t="s">
        <v>20</v>
      </c>
      <c r="B18" t="s">
        <v>19</v>
      </c>
      <c r="D18">
        <v>24</v>
      </c>
      <c r="E18" t="s">
        <v>367</v>
      </c>
      <c r="J18" t="s">
        <v>33</v>
      </c>
      <c r="L18">
        <v>8</v>
      </c>
      <c r="O18">
        <v>450</v>
      </c>
      <c r="R18">
        <f>VLOOKUP(D18,'[1]疲劳值，副本开启时间'!$J$34:$L$45,3,4)</f>
        <v>350</v>
      </c>
    </row>
    <row r="19" spans="1:18" x14ac:dyDescent="0.15">
      <c r="B19" t="s">
        <v>21</v>
      </c>
      <c r="D19">
        <v>30</v>
      </c>
      <c r="L19">
        <v>8</v>
      </c>
      <c r="R19">
        <f>VLOOKUP(D19,'[1]疲劳值，副本开启时间'!$J$34:$L$45,3,4)</f>
        <v>480</v>
      </c>
    </row>
    <row r="20" spans="1:18" x14ac:dyDescent="0.15">
      <c r="B20" s="3" t="s">
        <v>22</v>
      </c>
      <c r="C20" s="3"/>
      <c r="D20" s="3">
        <v>35</v>
      </c>
      <c r="E20" s="3"/>
      <c r="F20" s="3"/>
      <c r="G20" s="3"/>
      <c r="H20" s="3"/>
      <c r="I20" s="3"/>
      <c r="J20" s="3"/>
      <c r="K20" s="3"/>
      <c r="L20">
        <v>8</v>
      </c>
      <c r="N20" s="3"/>
      <c r="O20" s="3"/>
      <c r="P20" s="3"/>
      <c r="Q20" s="3"/>
      <c r="R20" s="3">
        <f>VLOOKUP(D20,'[1]疲劳值，副本开启时间'!$J$34:$L$45,3,4)</f>
        <v>480</v>
      </c>
    </row>
    <row r="21" spans="1:18" x14ac:dyDescent="0.15">
      <c r="A21" s="3"/>
      <c r="B21" s="3" t="s">
        <v>23</v>
      </c>
      <c r="C21" s="3"/>
      <c r="D21" s="3">
        <v>45</v>
      </c>
      <c r="E21" s="3"/>
      <c r="F21" s="3"/>
      <c r="G21" s="3"/>
      <c r="H21" s="3"/>
      <c r="I21" s="3"/>
      <c r="J21" s="3"/>
      <c r="K21" s="3"/>
      <c r="L21">
        <v>8</v>
      </c>
      <c r="N21" s="3"/>
      <c r="O21" s="3"/>
      <c r="P21" s="3"/>
      <c r="Q21" s="3"/>
      <c r="R21" s="3">
        <f>VLOOKUP(D21,'[1]疲劳值，副本开启时间'!$J$34:$L$45,3,4)</f>
        <v>480</v>
      </c>
    </row>
    <row r="22" spans="1:18" x14ac:dyDescent="0.15">
      <c r="A22" s="3"/>
      <c r="B22" s="3" t="s">
        <v>24</v>
      </c>
      <c r="C22" s="3"/>
      <c r="D22" s="3">
        <v>55</v>
      </c>
      <c r="E22" s="3"/>
      <c r="F22" s="3"/>
      <c r="G22" s="3"/>
      <c r="H22" s="3"/>
      <c r="I22" s="3"/>
      <c r="J22" s="3"/>
      <c r="K22" s="3"/>
      <c r="L22">
        <v>8</v>
      </c>
      <c r="N22" s="3"/>
      <c r="O22" s="3"/>
      <c r="P22" s="3"/>
      <c r="Q22" s="3"/>
      <c r="R22" s="3">
        <f>VLOOKUP(D22,'[1]疲劳值，副本开启时间'!$J$34:$L$45,3,4)</f>
        <v>480</v>
      </c>
    </row>
    <row r="23" spans="1:18" x14ac:dyDescent="0.15">
      <c r="A23" s="3"/>
      <c r="B23" s="3" t="s">
        <v>25</v>
      </c>
      <c r="C23" s="3"/>
      <c r="D23" s="3">
        <v>60</v>
      </c>
      <c r="E23" s="3"/>
      <c r="F23" s="3"/>
      <c r="G23" s="3"/>
      <c r="H23" s="3"/>
      <c r="I23" s="3"/>
      <c r="J23" s="3"/>
      <c r="K23" s="3"/>
      <c r="L23">
        <v>8</v>
      </c>
      <c r="N23" s="3"/>
      <c r="O23" s="3"/>
      <c r="P23" s="3"/>
      <c r="Q23" s="3"/>
      <c r="R23" s="3">
        <f>VLOOKUP(D23,'[1]疲劳值，副本开启时间'!$J$34:$L$45,3,4)</f>
        <v>480</v>
      </c>
    </row>
    <row r="25" spans="1:18" hidden="1" x14ac:dyDescent="0.15"/>
    <row r="26" spans="1:18" hidden="1" x14ac:dyDescent="0.15"/>
    <row r="27" spans="1:18" hidden="1" x14ac:dyDescent="0.15"/>
    <row r="28" spans="1:18" hidden="1" x14ac:dyDescent="0.15">
      <c r="I28" t="s">
        <v>48</v>
      </c>
    </row>
    <row r="29" spans="1:18" hidden="1" x14ac:dyDescent="0.15">
      <c r="I29" s="4">
        <v>1</v>
      </c>
    </row>
    <row r="30" spans="1:18" hidden="1" x14ac:dyDescent="0.15">
      <c r="B30" s="6" t="s">
        <v>49</v>
      </c>
      <c r="C30" s="6" t="s">
        <v>128</v>
      </c>
      <c r="D30" s="6" t="s">
        <v>50</v>
      </c>
      <c r="E30" s="6" t="s">
        <v>127</v>
      </c>
      <c r="F30" s="6"/>
      <c r="G30" s="6"/>
      <c r="H30" s="6" t="s">
        <v>129</v>
      </c>
      <c r="I30" s="6" t="s">
        <v>51</v>
      </c>
      <c r="J30" s="6" t="s">
        <v>132</v>
      </c>
      <c r="K30" s="6" t="s">
        <v>45</v>
      </c>
      <c r="L30" s="6" t="s">
        <v>131</v>
      </c>
      <c r="M30" s="6" t="s">
        <v>130</v>
      </c>
      <c r="N30" s="6" t="s">
        <v>133</v>
      </c>
    </row>
    <row r="31" spans="1:18" hidden="1" x14ac:dyDescent="0.15">
      <c r="B31" s="31">
        <v>1</v>
      </c>
      <c r="D31">
        <v>1</v>
      </c>
      <c r="E31">
        <f>SUM($C$31:D31)</f>
        <v>1</v>
      </c>
      <c r="H31">
        <v>5</v>
      </c>
      <c r="I31">
        <f>F31*$I$29</f>
        <v>0</v>
      </c>
      <c r="K31">
        <v>1</v>
      </c>
      <c r="L31">
        <v>20</v>
      </c>
      <c r="M31">
        <f>J31+H31+I31</f>
        <v>5</v>
      </c>
      <c r="N31">
        <f>SUM($L$31:L31)</f>
        <v>20</v>
      </c>
    </row>
    <row r="32" spans="1:18" hidden="1" x14ac:dyDescent="0.15">
      <c r="B32" s="31"/>
      <c r="D32">
        <v>1</v>
      </c>
      <c r="E32">
        <f>SUM($C$31:D32)</f>
        <v>2</v>
      </c>
      <c r="I32">
        <f t="shared" ref="I32:I39" si="0">F32*$I$29</f>
        <v>0</v>
      </c>
      <c r="K32">
        <v>1</v>
      </c>
    </row>
    <row r="33" spans="2:14" hidden="1" x14ac:dyDescent="0.15">
      <c r="B33" s="31"/>
      <c r="D33">
        <v>1</v>
      </c>
      <c r="E33">
        <f>SUM($C$31:D33)</f>
        <v>3</v>
      </c>
      <c r="I33">
        <f t="shared" si="0"/>
        <v>0</v>
      </c>
      <c r="K33">
        <v>1</v>
      </c>
    </row>
    <row r="34" spans="2:14" hidden="1" x14ac:dyDescent="0.15">
      <c r="B34" s="31"/>
      <c r="D34">
        <v>1</v>
      </c>
      <c r="E34">
        <f>SUM($C$31:D34)</f>
        <v>4</v>
      </c>
      <c r="I34">
        <f t="shared" si="0"/>
        <v>0</v>
      </c>
      <c r="K34">
        <v>2</v>
      </c>
      <c r="L34">
        <v>40</v>
      </c>
      <c r="M34">
        <f t="shared" ref="M34:M41" si="1">J32+H32+I32</f>
        <v>0</v>
      </c>
      <c r="N34">
        <f>SUM($L$31:L34)</f>
        <v>60</v>
      </c>
    </row>
    <row r="35" spans="2:14" hidden="1" x14ac:dyDescent="0.15">
      <c r="B35" s="31"/>
      <c r="D35">
        <v>1</v>
      </c>
      <c r="E35">
        <f>SUM($C$31:D35)</f>
        <v>5</v>
      </c>
      <c r="I35">
        <f t="shared" si="0"/>
        <v>0</v>
      </c>
      <c r="K35">
        <v>3</v>
      </c>
      <c r="L35">
        <v>20</v>
      </c>
      <c r="M35">
        <f t="shared" si="1"/>
        <v>0</v>
      </c>
      <c r="N35">
        <f>SUM($L$31:L35)</f>
        <v>80</v>
      </c>
    </row>
    <row r="36" spans="2:14" hidden="1" x14ac:dyDescent="0.15">
      <c r="B36" s="31"/>
      <c r="D36">
        <v>1</v>
      </c>
      <c r="E36">
        <f>SUM($C$31:D36)</f>
        <v>6</v>
      </c>
      <c r="I36">
        <f t="shared" si="0"/>
        <v>0</v>
      </c>
      <c r="K36">
        <v>4</v>
      </c>
      <c r="L36">
        <v>25</v>
      </c>
      <c r="M36">
        <f t="shared" si="1"/>
        <v>0</v>
      </c>
      <c r="N36">
        <f>SUM($L$31:L36)</f>
        <v>105</v>
      </c>
    </row>
    <row r="37" spans="2:14" hidden="1" x14ac:dyDescent="0.15">
      <c r="B37" s="31"/>
      <c r="D37">
        <v>1</v>
      </c>
      <c r="E37">
        <f>SUM($C$31:D37)</f>
        <v>7</v>
      </c>
      <c r="I37">
        <f t="shared" si="0"/>
        <v>0</v>
      </c>
      <c r="K37">
        <v>5</v>
      </c>
      <c r="L37">
        <v>30</v>
      </c>
      <c r="M37">
        <f t="shared" si="1"/>
        <v>0</v>
      </c>
      <c r="N37">
        <f>SUM($L$31:L37)</f>
        <v>135</v>
      </c>
    </row>
    <row r="38" spans="2:14" hidden="1" x14ac:dyDescent="0.15">
      <c r="B38" s="31"/>
      <c r="D38">
        <v>1</v>
      </c>
      <c r="E38">
        <f>SUM($C$31:D38)</f>
        <v>8</v>
      </c>
      <c r="I38">
        <f t="shared" si="0"/>
        <v>0</v>
      </c>
      <c r="K38">
        <v>6</v>
      </c>
      <c r="L38">
        <v>35</v>
      </c>
      <c r="M38">
        <f t="shared" si="1"/>
        <v>0</v>
      </c>
      <c r="N38">
        <f>SUM($L$31:L38)</f>
        <v>170</v>
      </c>
    </row>
    <row r="39" spans="2:14" hidden="1" x14ac:dyDescent="0.15">
      <c r="B39" s="31">
        <v>2</v>
      </c>
      <c r="C39">
        <v>2</v>
      </c>
      <c r="D39">
        <v>1</v>
      </c>
      <c r="E39">
        <f>SUM($C$31:D39)</f>
        <v>11</v>
      </c>
      <c r="I39">
        <f t="shared" si="0"/>
        <v>0</v>
      </c>
      <c r="J39">
        <f>'[1]疲劳值，副本开启时间'!$D$34</f>
        <v>40</v>
      </c>
      <c r="K39">
        <v>7</v>
      </c>
      <c r="L39">
        <v>40</v>
      </c>
      <c r="M39">
        <f t="shared" si="1"/>
        <v>0</v>
      </c>
      <c r="N39">
        <f>SUM($L$31:L39)</f>
        <v>210</v>
      </c>
    </row>
    <row r="40" spans="2:14" hidden="1" x14ac:dyDescent="0.15">
      <c r="B40" s="31"/>
      <c r="C40">
        <v>3</v>
      </c>
      <c r="D40">
        <v>1</v>
      </c>
      <c r="E40">
        <f>SUM($C$31:D40)</f>
        <v>15</v>
      </c>
      <c r="K40">
        <v>8</v>
      </c>
      <c r="L40">
        <v>45</v>
      </c>
      <c r="M40">
        <f t="shared" si="1"/>
        <v>0</v>
      </c>
      <c r="N40">
        <f>SUM($L$31:L40)</f>
        <v>255</v>
      </c>
    </row>
    <row r="41" spans="2:14" hidden="1" x14ac:dyDescent="0.15">
      <c r="B41" s="31"/>
      <c r="C41">
        <v>4</v>
      </c>
      <c r="D41">
        <v>1</v>
      </c>
      <c r="E41">
        <f>SUM($C$31:D41)</f>
        <v>20</v>
      </c>
      <c r="K41">
        <v>9</v>
      </c>
      <c r="L41">
        <v>50</v>
      </c>
      <c r="M41">
        <f t="shared" si="1"/>
        <v>40</v>
      </c>
      <c r="N41">
        <f>SUM($L$31:L41)</f>
        <v>305</v>
      </c>
    </row>
    <row r="42" spans="2:14" hidden="1" x14ac:dyDescent="0.15">
      <c r="B42" s="31"/>
      <c r="C42">
        <v>5</v>
      </c>
      <c r="D42">
        <v>1</v>
      </c>
      <c r="E42">
        <f>SUM($C$31:D42)</f>
        <v>26</v>
      </c>
      <c r="K42" s="4">
        <v>10</v>
      </c>
      <c r="L42">
        <v>105</v>
      </c>
      <c r="N42">
        <f>SUM($L$31:L42)</f>
        <v>410</v>
      </c>
    </row>
    <row r="43" spans="2:14" hidden="1" x14ac:dyDescent="0.15">
      <c r="B43" s="31"/>
      <c r="D43">
        <v>1</v>
      </c>
      <c r="E43">
        <f>SUM($C$31:D43)</f>
        <v>27</v>
      </c>
      <c r="K43">
        <v>11</v>
      </c>
      <c r="L43">
        <v>130</v>
      </c>
      <c r="N43">
        <f>SUM($L$31:L43)</f>
        <v>540</v>
      </c>
    </row>
    <row r="44" spans="2:14" hidden="1" x14ac:dyDescent="0.15">
      <c r="B44" s="31"/>
      <c r="D44">
        <v>1</v>
      </c>
      <c r="E44">
        <f>SUM($C$31:D44)</f>
        <v>28</v>
      </c>
      <c r="K44" s="5">
        <v>12</v>
      </c>
      <c r="L44">
        <v>150</v>
      </c>
    </row>
    <row r="45" spans="2:14" hidden="1" x14ac:dyDescent="0.15">
      <c r="B45" s="31"/>
      <c r="D45">
        <v>1</v>
      </c>
      <c r="E45">
        <f>SUM($C$31:D45)</f>
        <v>29</v>
      </c>
      <c r="K45">
        <v>13</v>
      </c>
      <c r="L45">
        <v>170</v>
      </c>
    </row>
    <row r="46" spans="2:14" hidden="1" x14ac:dyDescent="0.15">
      <c r="B46" s="31"/>
      <c r="D46">
        <v>1</v>
      </c>
      <c r="E46">
        <f>SUM($C$31:D46)</f>
        <v>30</v>
      </c>
      <c r="K46" s="5">
        <v>14</v>
      </c>
      <c r="L46">
        <v>190</v>
      </c>
    </row>
    <row r="47" spans="2:14" hidden="1" x14ac:dyDescent="0.15">
      <c r="E47">
        <f>SUM($C$31:D47)</f>
        <v>30</v>
      </c>
      <c r="K47">
        <v>15</v>
      </c>
      <c r="L47">
        <v>210</v>
      </c>
    </row>
    <row r="48" spans="2:14" hidden="1" x14ac:dyDescent="0.15">
      <c r="E48">
        <f>SUM($C$31:D48)</f>
        <v>30</v>
      </c>
      <c r="K48" s="5">
        <v>16</v>
      </c>
      <c r="L48">
        <v>230</v>
      </c>
    </row>
    <row r="49" spans="5:12" hidden="1" x14ac:dyDescent="0.15">
      <c r="E49">
        <f>SUM($C$31:D49)</f>
        <v>30</v>
      </c>
      <c r="K49">
        <v>17</v>
      </c>
      <c r="L49">
        <v>250</v>
      </c>
    </row>
    <row r="50" spans="5:12" hidden="1" x14ac:dyDescent="0.15">
      <c r="E50">
        <f>SUM($C$31:D50)</f>
        <v>30</v>
      </c>
      <c r="K50" s="5">
        <v>18</v>
      </c>
      <c r="L50">
        <v>270</v>
      </c>
    </row>
    <row r="51" spans="5:12" hidden="1" x14ac:dyDescent="0.15">
      <c r="K51">
        <v>19</v>
      </c>
      <c r="L51">
        <v>290</v>
      </c>
    </row>
    <row r="52" spans="5:12" hidden="1" x14ac:dyDescent="0.15">
      <c r="K52" s="5">
        <v>20</v>
      </c>
      <c r="L52">
        <v>320</v>
      </c>
    </row>
    <row r="53" spans="5:12" hidden="1" x14ac:dyDescent="0.15">
      <c r="K53">
        <v>21</v>
      </c>
      <c r="L53">
        <v>360</v>
      </c>
    </row>
    <row r="54" spans="5:12" hidden="1" x14ac:dyDescent="0.15">
      <c r="K54" s="5">
        <v>22</v>
      </c>
      <c r="L54">
        <v>400</v>
      </c>
    </row>
    <row r="55" spans="5:12" hidden="1" x14ac:dyDescent="0.15">
      <c r="K55">
        <v>23</v>
      </c>
      <c r="L55">
        <v>440</v>
      </c>
    </row>
    <row r="56" spans="5:12" hidden="1" x14ac:dyDescent="0.15">
      <c r="K56" s="5">
        <v>24</v>
      </c>
      <c r="L56">
        <v>480</v>
      </c>
    </row>
    <row r="57" spans="5:12" hidden="1" x14ac:dyDescent="0.15">
      <c r="K57">
        <v>25</v>
      </c>
      <c r="L57">
        <v>520</v>
      </c>
    </row>
    <row r="58" spans="5:12" hidden="1" x14ac:dyDescent="0.15">
      <c r="K58" s="5">
        <v>26</v>
      </c>
      <c r="L58">
        <v>560</v>
      </c>
    </row>
    <row r="59" spans="5:12" hidden="1" x14ac:dyDescent="0.15">
      <c r="K59">
        <v>27</v>
      </c>
      <c r="L59">
        <v>600</v>
      </c>
    </row>
    <row r="60" spans="5:12" hidden="1" x14ac:dyDescent="0.15">
      <c r="K60" s="5">
        <v>28</v>
      </c>
      <c r="L60">
        <v>640</v>
      </c>
    </row>
    <row r="61" spans="5:12" hidden="1" x14ac:dyDescent="0.15">
      <c r="K61">
        <v>29</v>
      </c>
      <c r="L61">
        <v>680</v>
      </c>
    </row>
    <row r="62" spans="5:12" hidden="1" x14ac:dyDescent="0.15">
      <c r="K62" s="5">
        <v>30</v>
      </c>
      <c r="L62">
        <v>720</v>
      </c>
    </row>
    <row r="63" spans="5:12" hidden="1" x14ac:dyDescent="0.15">
      <c r="K63">
        <v>31</v>
      </c>
      <c r="L63">
        <v>810</v>
      </c>
    </row>
    <row r="64" spans="5:12" hidden="1" x14ac:dyDescent="0.15">
      <c r="K64" s="5">
        <v>32</v>
      </c>
      <c r="L64">
        <v>900</v>
      </c>
    </row>
    <row r="65" spans="3:12" hidden="1" x14ac:dyDescent="0.15">
      <c r="K65">
        <v>33</v>
      </c>
      <c r="L65">
        <v>990</v>
      </c>
    </row>
    <row r="66" spans="3:12" hidden="1" x14ac:dyDescent="0.15">
      <c r="C66" s="5"/>
      <c r="G66" s="5"/>
      <c r="H66" s="5"/>
      <c r="K66" s="5">
        <v>34</v>
      </c>
      <c r="L66">
        <v>1080</v>
      </c>
    </row>
    <row r="67" spans="3:12" hidden="1" x14ac:dyDescent="0.15">
      <c r="K67">
        <v>35</v>
      </c>
      <c r="L67">
        <v>1170</v>
      </c>
    </row>
    <row r="68" spans="3:12" hidden="1" x14ac:dyDescent="0.15">
      <c r="C68" s="5"/>
      <c r="G68" s="5"/>
      <c r="H68" s="5"/>
    </row>
    <row r="69" spans="3:12" hidden="1" x14ac:dyDescent="0.15"/>
    <row r="70" spans="3:12" hidden="1" x14ac:dyDescent="0.15">
      <c r="C70" s="5"/>
      <c r="G70" s="5"/>
      <c r="H70" s="5"/>
    </row>
    <row r="71" spans="3:12" hidden="1" x14ac:dyDescent="0.15"/>
    <row r="72" spans="3:12" hidden="1" x14ac:dyDescent="0.15">
      <c r="C72" s="5"/>
    </row>
    <row r="74" spans="3:12" x14ac:dyDescent="0.15">
      <c r="C74" s="5"/>
    </row>
  </sheetData>
  <mergeCells count="3">
    <mergeCell ref="AB13:AB14"/>
    <mergeCell ref="B31:B38"/>
    <mergeCell ref="B39:B4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8"/>
  <sheetViews>
    <sheetView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O72" sqref="O72"/>
    </sheetView>
  </sheetViews>
  <sheetFormatPr defaultRowHeight="13.5" x14ac:dyDescent="0.15"/>
  <cols>
    <col min="3" max="3" width="10.625" customWidth="1"/>
    <col min="4" max="4" width="14.5" customWidth="1"/>
    <col min="6" max="6" width="11" bestFit="1" customWidth="1"/>
    <col min="11" max="11" width="31.625" customWidth="1"/>
    <col min="12" max="12" width="18" customWidth="1"/>
    <col min="13" max="13" width="26.625" bestFit="1" customWidth="1"/>
    <col min="15" max="15" width="30.75" bestFit="1" customWidth="1"/>
    <col min="16" max="16" width="17.375" bestFit="1" customWidth="1"/>
    <col min="17" max="18" width="32.625" customWidth="1"/>
    <col min="19" max="19" width="11" bestFit="1" customWidth="1"/>
  </cols>
  <sheetData>
    <row r="1" spans="1:26" x14ac:dyDescent="0.15">
      <c r="A1" s="12" t="s">
        <v>135</v>
      </c>
      <c r="B1" s="12" t="s">
        <v>136</v>
      </c>
      <c r="C1" s="12" t="s">
        <v>50</v>
      </c>
      <c r="D1" s="12" t="s">
        <v>139</v>
      </c>
      <c r="E1" s="12" t="s">
        <v>138</v>
      </c>
      <c r="F1" s="12" t="s">
        <v>210</v>
      </c>
      <c r="G1" s="40" t="s">
        <v>141</v>
      </c>
      <c r="H1" s="40"/>
      <c r="I1" s="40"/>
      <c r="J1" s="40"/>
      <c r="K1" s="40"/>
      <c r="L1" s="21" t="s">
        <v>240</v>
      </c>
      <c r="M1" s="12" t="s">
        <v>159</v>
      </c>
      <c r="N1" s="12" t="s">
        <v>152</v>
      </c>
      <c r="O1" s="24" t="s">
        <v>162</v>
      </c>
      <c r="P1" s="12" t="s">
        <v>160</v>
      </c>
      <c r="Q1" s="12" t="s">
        <v>169</v>
      </c>
      <c r="R1" s="12" t="s">
        <v>186</v>
      </c>
      <c r="S1" s="24" t="s">
        <v>274</v>
      </c>
      <c r="T1" s="70" t="s">
        <v>275</v>
      </c>
      <c r="U1" s="70" t="s">
        <v>311</v>
      </c>
      <c r="V1" s="70" t="s">
        <v>310</v>
      </c>
      <c r="W1" s="70" t="s">
        <v>357</v>
      </c>
      <c r="X1" s="70" t="s">
        <v>345</v>
      </c>
      <c r="Y1" s="70" t="s">
        <v>356</v>
      </c>
    </row>
    <row r="2" spans="1:26" ht="24.95" customHeight="1" x14ac:dyDescent="0.15">
      <c r="A2" s="35">
        <v>1</v>
      </c>
      <c r="B2" s="47">
        <v>1</v>
      </c>
      <c r="C2" s="35">
        <v>1</v>
      </c>
      <c r="D2" s="52" t="s">
        <v>179</v>
      </c>
      <c r="E2" s="12" t="s">
        <v>140</v>
      </c>
      <c r="F2" s="12"/>
      <c r="G2" s="40" t="s">
        <v>144</v>
      </c>
      <c r="H2" s="40"/>
      <c r="I2" s="40"/>
      <c r="J2" s="40"/>
      <c r="K2" s="40"/>
      <c r="L2" s="21"/>
      <c r="M2" s="12"/>
      <c r="N2" s="12"/>
      <c r="O2" s="12"/>
      <c r="P2" s="12"/>
      <c r="Q2" s="12"/>
      <c r="R2" s="12"/>
      <c r="S2" s="12"/>
      <c r="T2">
        <f>SUM($S$2:S2)</f>
        <v>0</v>
      </c>
    </row>
    <row r="3" spans="1:26" ht="24.95" customHeight="1" x14ac:dyDescent="0.15">
      <c r="A3" s="36"/>
      <c r="B3" s="47"/>
      <c r="C3" s="36"/>
      <c r="D3" s="53"/>
      <c r="E3" s="12"/>
      <c r="F3" s="12"/>
      <c r="G3" s="37" t="s">
        <v>209</v>
      </c>
      <c r="H3" s="38"/>
      <c r="I3" s="38"/>
      <c r="J3" s="38"/>
      <c r="K3" s="39"/>
      <c r="L3" s="20"/>
      <c r="M3" s="12"/>
      <c r="N3" s="12"/>
      <c r="O3" s="12"/>
      <c r="P3" s="12"/>
      <c r="Q3" s="12"/>
      <c r="R3" s="12"/>
      <c r="S3" s="12"/>
      <c r="T3">
        <f>SUM($S$2:S3)</f>
        <v>0</v>
      </c>
    </row>
    <row r="4" spans="1:26" ht="24.95" customHeight="1" x14ac:dyDescent="0.15">
      <c r="A4" s="36"/>
      <c r="B4" s="47"/>
      <c r="C4" s="36"/>
      <c r="D4" s="53"/>
      <c r="E4" s="12"/>
      <c r="F4" s="12"/>
      <c r="G4" s="54" t="s">
        <v>223</v>
      </c>
      <c r="H4" s="56"/>
      <c r="I4" s="56"/>
      <c r="J4" s="56"/>
      <c r="K4" s="57"/>
      <c r="L4" s="22"/>
      <c r="M4" s="12"/>
      <c r="N4" s="12"/>
      <c r="O4" s="12"/>
      <c r="P4" s="12"/>
      <c r="Q4" s="12" t="s">
        <v>198</v>
      </c>
      <c r="R4" s="12"/>
      <c r="S4" s="12"/>
      <c r="T4">
        <f>SUM($S$2:S4)</f>
        <v>0</v>
      </c>
    </row>
    <row r="5" spans="1:26" ht="24.95" customHeight="1" x14ac:dyDescent="0.15">
      <c r="A5" s="36"/>
      <c r="B5" s="47"/>
      <c r="C5" s="36"/>
      <c r="D5" s="53"/>
      <c r="E5" s="12"/>
      <c r="F5" s="12"/>
      <c r="G5" s="37" t="s">
        <v>215</v>
      </c>
      <c r="H5" s="38"/>
      <c r="I5" s="38"/>
      <c r="J5" s="38"/>
      <c r="K5" s="39"/>
      <c r="L5" s="20"/>
      <c r="M5" s="12"/>
      <c r="N5" s="12"/>
      <c r="O5" s="12"/>
      <c r="P5" s="12"/>
      <c r="Q5" s="12" t="s">
        <v>197</v>
      </c>
      <c r="R5" s="12"/>
      <c r="S5" s="12"/>
      <c r="T5">
        <f>SUM($S$2:S5)</f>
        <v>0</v>
      </c>
    </row>
    <row r="6" spans="1:26" ht="36" customHeight="1" x14ac:dyDescent="0.15">
      <c r="A6" s="36"/>
      <c r="B6" s="47"/>
      <c r="C6" s="36"/>
      <c r="D6" s="23" t="s">
        <v>142</v>
      </c>
      <c r="E6" s="14" t="s">
        <v>140</v>
      </c>
      <c r="F6" s="15" t="s">
        <v>137</v>
      </c>
      <c r="G6" s="40" t="s">
        <v>214</v>
      </c>
      <c r="H6" s="40"/>
      <c r="I6" s="40"/>
      <c r="J6" s="40"/>
      <c r="K6" s="40"/>
      <c r="L6" s="21"/>
      <c r="M6" s="16"/>
      <c r="N6" s="16"/>
      <c r="O6" s="17"/>
      <c r="P6" s="16"/>
      <c r="Q6" s="17" t="s">
        <v>170</v>
      </c>
      <c r="R6" s="17"/>
      <c r="S6" s="17"/>
      <c r="T6">
        <f>SUM($S$2:S6)</f>
        <v>0</v>
      </c>
    </row>
    <row r="7" spans="1:26" ht="30.75" customHeight="1" thickBot="1" x14ac:dyDescent="0.2">
      <c r="A7" s="36"/>
      <c r="B7" s="47"/>
      <c r="C7" s="36"/>
      <c r="D7" s="52" t="s">
        <v>143</v>
      </c>
      <c r="E7" s="12">
        <v>2</v>
      </c>
      <c r="F7" s="18" t="s">
        <v>148</v>
      </c>
      <c r="G7" s="54" t="s">
        <v>208</v>
      </c>
      <c r="H7" s="38"/>
      <c r="I7" s="38"/>
      <c r="J7" s="38"/>
      <c r="K7" s="39"/>
      <c r="L7" s="20"/>
      <c r="M7" s="16"/>
      <c r="N7" s="16"/>
      <c r="O7" s="49" t="s">
        <v>189</v>
      </c>
      <c r="P7" s="16"/>
      <c r="Q7" s="17"/>
      <c r="R7" s="17"/>
      <c r="S7" s="17"/>
      <c r="T7">
        <f>SUM($S$2:S7)</f>
        <v>0</v>
      </c>
    </row>
    <row r="8" spans="1:26" ht="24.95" customHeight="1" x14ac:dyDescent="0.15">
      <c r="A8" s="36"/>
      <c r="B8" s="47"/>
      <c r="C8" s="36"/>
      <c r="D8" s="58"/>
      <c r="E8" s="12">
        <v>3</v>
      </c>
      <c r="F8" s="12" t="s">
        <v>146</v>
      </c>
      <c r="G8" s="40" t="s">
        <v>190</v>
      </c>
      <c r="H8" s="40"/>
      <c r="I8" s="40"/>
      <c r="J8" s="40"/>
      <c r="K8" s="40"/>
      <c r="L8" s="21"/>
      <c r="M8" s="16"/>
      <c r="N8" s="16" t="s">
        <v>153</v>
      </c>
      <c r="O8" s="49"/>
      <c r="P8" s="16"/>
      <c r="Q8" s="17"/>
      <c r="R8" s="17"/>
      <c r="S8" s="109">
        <v>6</v>
      </c>
      <c r="T8" s="101">
        <f>SUM($S$2:S8)</f>
        <v>6</v>
      </c>
      <c r="U8" s="102"/>
      <c r="V8" s="102">
        <v>20</v>
      </c>
      <c r="W8" s="102">
        <v>6</v>
      </c>
      <c r="X8" s="103">
        <v>20</v>
      </c>
      <c r="Y8" s="4">
        <f>SUM($V$8:W8)</f>
        <v>26</v>
      </c>
      <c r="Z8">
        <f>SUM($X$8:X8)</f>
        <v>20</v>
      </c>
    </row>
    <row r="9" spans="1:26" ht="24.95" customHeight="1" x14ac:dyDescent="0.15">
      <c r="A9" s="36"/>
      <c r="B9" s="47"/>
      <c r="C9" s="51"/>
      <c r="D9" s="14" t="s">
        <v>147</v>
      </c>
      <c r="E9" s="12"/>
      <c r="F9" s="12"/>
      <c r="G9" s="55" t="s">
        <v>213</v>
      </c>
      <c r="H9" s="55"/>
      <c r="I9" s="55"/>
      <c r="J9" s="55"/>
      <c r="K9" s="55"/>
      <c r="L9" s="26"/>
      <c r="M9" s="25" t="s">
        <v>196</v>
      </c>
      <c r="N9" s="16"/>
      <c r="O9" s="17"/>
      <c r="P9" s="16" t="s">
        <v>163</v>
      </c>
      <c r="Q9" s="17"/>
      <c r="R9" s="17"/>
      <c r="S9" s="109"/>
      <c r="T9" s="104">
        <f>SUM($S$2:S9)</f>
        <v>6</v>
      </c>
      <c r="U9" s="68"/>
      <c r="V9" s="68"/>
      <c r="W9" s="68"/>
      <c r="X9" s="105"/>
      <c r="Y9" s="4"/>
    </row>
    <row r="10" spans="1:26" ht="24.95" customHeight="1" thickBot="1" x14ac:dyDescent="0.2">
      <c r="A10" s="51"/>
      <c r="B10" s="47"/>
      <c r="C10" s="44">
        <v>2</v>
      </c>
      <c r="D10" s="14" t="s">
        <v>179</v>
      </c>
      <c r="E10" s="12"/>
      <c r="F10" s="18" t="s">
        <v>211</v>
      </c>
      <c r="G10" s="40" t="s">
        <v>212</v>
      </c>
      <c r="H10" s="40"/>
      <c r="I10" s="40"/>
      <c r="J10" s="40"/>
      <c r="K10" s="40"/>
      <c r="L10" s="21"/>
      <c r="M10" s="16"/>
      <c r="N10" s="16"/>
      <c r="O10" s="17"/>
      <c r="P10" s="16"/>
      <c r="Q10" s="17"/>
      <c r="R10" s="17"/>
      <c r="S10" s="109"/>
      <c r="T10" s="106">
        <f>SUM($S$2:S10)</f>
        <v>6</v>
      </c>
      <c r="U10" s="107"/>
      <c r="V10" s="107"/>
      <c r="W10" s="107"/>
      <c r="X10" s="108"/>
      <c r="Y10" s="4"/>
    </row>
    <row r="11" spans="1:26" ht="24.95" customHeight="1" x14ac:dyDescent="0.15">
      <c r="A11" s="47">
        <v>2</v>
      </c>
      <c r="B11" s="47"/>
      <c r="C11" s="45"/>
      <c r="D11" s="14" t="s">
        <v>149</v>
      </c>
      <c r="E11" s="12" t="s">
        <v>140</v>
      </c>
      <c r="F11" s="12"/>
      <c r="G11" s="37" t="s">
        <v>207</v>
      </c>
      <c r="H11" s="38"/>
      <c r="I11" s="38"/>
      <c r="J11" s="38"/>
      <c r="K11" s="39"/>
      <c r="L11" s="20"/>
      <c r="M11" s="13"/>
      <c r="N11" s="13"/>
      <c r="O11" s="17"/>
      <c r="P11" s="13"/>
      <c r="Q11" s="17"/>
      <c r="R11" s="17"/>
      <c r="S11" s="109"/>
      <c r="T11" s="101">
        <f>SUM($S$2:S11)</f>
        <v>6</v>
      </c>
      <c r="U11" s="102"/>
      <c r="V11" s="102"/>
      <c r="W11" s="102"/>
      <c r="X11" s="103"/>
      <c r="Y11" s="4"/>
    </row>
    <row r="12" spans="1:26" ht="24.95" customHeight="1" x14ac:dyDescent="0.15">
      <c r="A12" s="47"/>
      <c r="B12" s="47"/>
      <c r="C12" s="45"/>
      <c r="D12" s="52" t="s">
        <v>143</v>
      </c>
      <c r="E12" s="12">
        <v>1</v>
      </c>
      <c r="F12" s="18"/>
      <c r="G12" s="54" t="s">
        <v>151</v>
      </c>
      <c r="H12" s="56"/>
      <c r="I12" s="56"/>
      <c r="J12" s="56"/>
      <c r="K12" s="57"/>
      <c r="L12" s="22"/>
      <c r="M12" s="12"/>
      <c r="N12" s="12"/>
      <c r="O12" s="40"/>
      <c r="P12" s="12"/>
      <c r="Q12" s="12"/>
      <c r="R12" s="12"/>
      <c r="S12" s="100"/>
      <c r="T12" s="104">
        <f>SUM($S$2:S12)</f>
        <v>6</v>
      </c>
      <c r="U12" s="68"/>
      <c r="V12" s="68"/>
      <c r="W12" s="68"/>
      <c r="X12" s="105"/>
      <c r="Y12" s="4"/>
    </row>
    <row r="13" spans="1:26" ht="24.95" customHeight="1" x14ac:dyDescent="0.15">
      <c r="A13" s="47"/>
      <c r="B13" s="47"/>
      <c r="C13" s="45"/>
      <c r="D13" s="58"/>
      <c r="E13" s="12">
        <v>3</v>
      </c>
      <c r="F13" s="12"/>
      <c r="G13" s="37" t="s">
        <v>199</v>
      </c>
      <c r="H13" s="38"/>
      <c r="I13" s="38"/>
      <c r="J13" s="38"/>
      <c r="K13" s="39"/>
      <c r="L13" s="20"/>
      <c r="M13" s="12"/>
      <c r="N13" s="12"/>
      <c r="O13" s="40"/>
      <c r="P13" s="12"/>
      <c r="Q13" s="12"/>
      <c r="R13" s="12"/>
      <c r="S13" s="100"/>
      <c r="T13" s="104">
        <f>SUM($S$2:S13)</f>
        <v>6</v>
      </c>
      <c r="U13" s="68"/>
      <c r="V13" s="68">
        <v>20</v>
      </c>
      <c r="W13" s="68">
        <v>6</v>
      </c>
      <c r="X13" s="105">
        <v>30</v>
      </c>
      <c r="Y13" s="4">
        <f>SUM($V$8:W13)</f>
        <v>52</v>
      </c>
      <c r="Z13">
        <f>SUM($X$8:X13)</f>
        <v>50</v>
      </c>
    </row>
    <row r="14" spans="1:26" ht="24.95" customHeight="1" x14ac:dyDescent="0.15">
      <c r="A14" s="47"/>
      <c r="B14" s="47"/>
      <c r="C14" s="46"/>
      <c r="D14" s="14" t="s">
        <v>147</v>
      </c>
      <c r="E14" s="12" t="s">
        <v>150</v>
      </c>
      <c r="F14" s="12"/>
      <c r="G14" s="40" t="s">
        <v>185</v>
      </c>
      <c r="H14" s="40"/>
      <c r="I14" s="40"/>
      <c r="J14" s="40"/>
      <c r="K14" s="40"/>
      <c r="L14" s="21"/>
      <c r="M14" s="12"/>
      <c r="N14" s="12"/>
      <c r="O14" s="12"/>
      <c r="P14" s="12"/>
      <c r="Q14" s="12"/>
      <c r="R14" s="12" t="s">
        <v>187</v>
      </c>
      <c r="S14" s="100">
        <v>6</v>
      </c>
      <c r="T14" s="104">
        <f>SUM($S$2:S14)</f>
        <v>12</v>
      </c>
      <c r="U14" s="68"/>
      <c r="V14" s="68"/>
      <c r="W14" s="68"/>
      <c r="X14" s="105"/>
      <c r="Y14" s="4"/>
    </row>
    <row r="15" spans="1:26" ht="24.95" customHeight="1" x14ac:dyDescent="0.15">
      <c r="A15" s="47"/>
      <c r="B15" s="47"/>
      <c r="C15" s="44">
        <v>3</v>
      </c>
      <c r="D15" s="14" t="s">
        <v>149</v>
      </c>
      <c r="E15" s="12"/>
      <c r="F15" s="12"/>
      <c r="G15" s="40" t="s">
        <v>215</v>
      </c>
      <c r="H15" s="40"/>
      <c r="I15" s="40"/>
      <c r="J15" s="40"/>
      <c r="K15" s="40"/>
      <c r="L15" s="21"/>
      <c r="M15" s="12"/>
      <c r="N15" s="12"/>
      <c r="O15" s="12"/>
      <c r="P15" s="12"/>
      <c r="Q15" s="12"/>
      <c r="R15" s="12"/>
      <c r="S15" s="100"/>
      <c r="T15" s="104">
        <f>SUM($S$2:S15)</f>
        <v>12</v>
      </c>
      <c r="U15" s="68"/>
      <c r="V15" s="68"/>
      <c r="W15" s="68"/>
      <c r="X15" s="105"/>
      <c r="Y15" s="4"/>
    </row>
    <row r="16" spans="1:26" ht="24.95" customHeight="1" thickBot="1" x14ac:dyDescent="0.2">
      <c r="A16" s="47"/>
      <c r="B16" s="47"/>
      <c r="C16" s="45"/>
      <c r="D16" s="14" t="s">
        <v>145</v>
      </c>
      <c r="E16" s="12">
        <v>1</v>
      </c>
      <c r="F16" s="12"/>
      <c r="G16" s="40" t="s">
        <v>191</v>
      </c>
      <c r="H16" s="40"/>
      <c r="I16" s="40"/>
      <c r="J16" s="40"/>
      <c r="K16" s="40"/>
      <c r="L16" s="21"/>
      <c r="M16" s="12"/>
      <c r="N16" s="12"/>
      <c r="O16" s="12" t="s">
        <v>164</v>
      </c>
      <c r="P16" s="16" t="s">
        <v>177</v>
      </c>
      <c r="Q16" s="12"/>
      <c r="R16" s="12"/>
      <c r="S16" s="100"/>
      <c r="T16" s="106">
        <f>SUM($S$2:S16)</f>
        <v>12</v>
      </c>
      <c r="U16" s="107"/>
      <c r="V16" s="107"/>
      <c r="W16" s="107"/>
      <c r="X16" s="108"/>
      <c r="Y16" s="4"/>
    </row>
    <row r="17" spans="1:26" ht="24.95" customHeight="1" x14ac:dyDescent="0.15">
      <c r="A17" s="47">
        <v>3</v>
      </c>
      <c r="B17" s="47"/>
      <c r="C17" s="46"/>
      <c r="D17" s="14" t="s">
        <v>154</v>
      </c>
      <c r="E17" s="12"/>
      <c r="F17" s="12"/>
      <c r="G17" s="37" t="s">
        <v>328</v>
      </c>
      <c r="H17" s="38"/>
      <c r="I17" s="38"/>
      <c r="J17" s="38"/>
      <c r="K17" s="39"/>
      <c r="L17" s="21"/>
      <c r="M17" s="12"/>
      <c r="N17" s="12"/>
      <c r="O17" s="12"/>
      <c r="Q17" s="12" t="s">
        <v>337</v>
      </c>
      <c r="R17" s="12" t="s">
        <v>200</v>
      </c>
      <c r="S17" s="100">
        <v>6</v>
      </c>
      <c r="T17" s="101">
        <f>SUM($S$2:S17)</f>
        <v>18</v>
      </c>
      <c r="U17" s="102"/>
      <c r="V17" s="102"/>
      <c r="W17" s="102"/>
      <c r="X17" s="103"/>
      <c r="Y17" s="4"/>
    </row>
    <row r="18" spans="1:26" ht="24.95" customHeight="1" x14ac:dyDescent="0.15">
      <c r="A18" s="47"/>
      <c r="B18" s="47"/>
      <c r="C18" s="44">
        <v>4</v>
      </c>
      <c r="D18" s="14" t="s">
        <v>179</v>
      </c>
      <c r="E18" s="12"/>
      <c r="F18" s="25" t="s">
        <v>188</v>
      </c>
      <c r="G18" s="40" t="s">
        <v>329</v>
      </c>
      <c r="H18" s="40"/>
      <c r="I18" s="40"/>
      <c r="J18" s="40"/>
      <c r="K18" s="40"/>
      <c r="L18" s="20"/>
      <c r="M18" s="12"/>
      <c r="N18" s="12"/>
      <c r="O18" s="12"/>
      <c r="P18" s="12"/>
      <c r="Q18" s="12"/>
      <c r="R18" t="s">
        <v>330</v>
      </c>
      <c r="S18" s="100"/>
      <c r="T18" s="104">
        <f>SUM($S$2:S18)</f>
        <v>18</v>
      </c>
      <c r="U18" s="68"/>
      <c r="V18" s="68">
        <v>35</v>
      </c>
      <c r="W18" s="68">
        <v>6</v>
      </c>
      <c r="X18" s="105">
        <v>40</v>
      </c>
      <c r="Y18" s="4">
        <f>SUM($V$8:W18)</f>
        <v>93</v>
      </c>
      <c r="Z18">
        <f>SUM($X$8:X18)</f>
        <v>90</v>
      </c>
    </row>
    <row r="19" spans="1:26" ht="24.95" customHeight="1" x14ac:dyDescent="0.15">
      <c r="A19" s="47"/>
      <c r="B19" s="47"/>
      <c r="C19" s="45"/>
      <c r="D19" s="14" t="s">
        <v>142</v>
      </c>
      <c r="E19" s="12"/>
      <c r="F19" s="12"/>
      <c r="G19" s="40" t="s">
        <v>206</v>
      </c>
      <c r="H19" s="40"/>
      <c r="I19" s="40"/>
      <c r="J19" s="40"/>
      <c r="K19" s="40"/>
      <c r="L19" s="21"/>
      <c r="M19" s="12"/>
      <c r="N19" s="12"/>
      <c r="O19" s="12"/>
      <c r="P19" s="12"/>
      <c r="Q19" s="12"/>
      <c r="R19" s="12"/>
      <c r="S19" s="100"/>
      <c r="T19" s="104">
        <f>SUM($S$2:S19)</f>
        <v>18</v>
      </c>
      <c r="U19" s="68"/>
      <c r="V19" s="68"/>
      <c r="W19" s="68"/>
      <c r="X19" s="105"/>
      <c r="Y19" s="4"/>
    </row>
    <row r="20" spans="1:26" ht="24.95" customHeight="1" x14ac:dyDescent="0.15">
      <c r="A20" s="47"/>
      <c r="B20" s="47"/>
      <c r="C20" s="45"/>
      <c r="D20" s="14" t="s">
        <v>143</v>
      </c>
      <c r="E20" s="12"/>
      <c r="F20" s="12"/>
      <c r="G20" s="40" t="s">
        <v>156</v>
      </c>
      <c r="H20" s="40"/>
      <c r="I20" s="40"/>
      <c r="J20" s="40"/>
      <c r="K20" s="40"/>
      <c r="L20" s="21"/>
      <c r="M20" s="12"/>
      <c r="N20" s="12"/>
      <c r="O20" s="12" t="s">
        <v>184</v>
      </c>
      <c r="P20" s="16" t="s">
        <v>178</v>
      </c>
      <c r="Q20" s="12"/>
      <c r="R20" s="12"/>
      <c r="S20" s="100"/>
      <c r="T20" s="104">
        <f>SUM($S$2:S20)</f>
        <v>18</v>
      </c>
      <c r="U20" s="68"/>
      <c r="V20" s="68"/>
      <c r="W20" s="68"/>
      <c r="X20" s="105"/>
      <c r="Y20" s="4"/>
    </row>
    <row r="21" spans="1:26" ht="24.95" customHeight="1" thickBot="1" x14ac:dyDescent="0.2">
      <c r="A21" s="47"/>
      <c r="B21" s="47"/>
      <c r="C21" s="46"/>
      <c r="D21" s="14" t="s">
        <v>147</v>
      </c>
      <c r="E21" s="12"/>
      <c r="F21" s="12"/>
      <c r="G21" s="40" t="s">
        <v>157</v>
      </c>
      <c r="H21" s="40"/>
      <c r="I21" s="40"/>
      <c r="J21" s="40"/>
      <c r="K21" s="40"/>
      <c r="L21" s="21" t="s">
        <v>281</v>
      </c>
      <c r="M21" s="25" t="s">
        <v>168</v>
      </c>
      <c r="N21" s="12"/>
      <c r="O21" s="12"/>
      <c r="P21" s="12"/>
      <c r="Q21" s="12"/>
      <c r="R21" s="12"/>
      <c r="S21" s="100">
        <v>6</v>
      </c>
      <c r="T21" s="106">
        <f>SUM($S$2:S21)</f>
        <v>24</v>
      </c>
      <c r="U21" s="107"/>
      <c r="V21" s="107"/>
      <c r="W21" s="107"/>
      <c r="X21" s="108"/>
      <c r="Y21" s="4"/>
    </row>
    <row r="22" spans="1:26" ht="24.95" customHeight="1" x14ac:dyDescent="0.15">
      <c r="A22" s="47">
        <v>4</v>
      </c>
      <c r="B22" s="47"/>
      <c r="C22" s="35">
        <v>5</v>
      </c>
      <c r="D22" s="14" t="s">
        <v>142</v>
      </c>
      <c r="E22" s="12"/>
      <c r="F22" s="91" t="s">
        <v>183</v>
      </c>
      <c r="G22" s="40" t="s">
        <v>158</v>
      </c>
      <c r="H22" s="40"/>
      <c r="I22" s="40"/>
      <c r="J22" s="40"/>
      <c r="K22" s="40"/>
      <c r="L22" s="21"/>
      <c r="M22" s="12"/>
      <c r="N22" s="12"/>
      <c r="O22" s="12"/>
      <c r="P22" s="12"/>
      <c r="Q22" s="12" t="s">
        <v>358</v>
      </c>
      <c r="R22" s="12"/>
      <c r="S22" s="100"/>
      <c r="T22" s="104">
        <f>SUM($S$2:S22)</f>
        <v>24</v>
      </c>
      <c r="U22" s="68"/>
      <c r="V22" s="68"/>
      <c r="W22" s="68"/>
      <c r="X22" s="105"/>
      <c r="Y22" s="4"/>
    </row>
    <row r="23" spans="1:26" ht="24.95" customHeight="1" x14ac:dyDescent="0.15">
      <c r="A23" s="47"/>
      <c r="B23" s="47"/>
      <c r="C23" s="36"/>
      <c r="D23" s="14" t="s">
        <v>143</v>
      </c>
      <c r="E23" s="12"/>
      <c r="F23" s="41" t="s">
        <v>182</v>
      </c>
      <c r="G23" s="40" t="s">
        <v>161</v>
      </c>
      <c r="H23" s="40"/>
      <c r="I23" s="40"/>
      <c r="J23" s="40"/>
      <c r="K23" s="40"/>
      <c r="L23" s="21"/>
      <c r="M23" s="12"/>
      <c r="N23" s="12"/>
      <c r="O23" s="12"/>
      <c r="Q23" s="12"/>
      <c r="R23" s="12"/>
      <c r="S23" s="100"/>
      <c r="T23" s="104">
        <f>SUM($S$2:S23)</f>
        <v>24</v>
      </c>
      <c r="U23" s="68"/>
      <c r="V23" s="68">
        <v>35</v>
      </c>
      <c r="W23" s="68">
        <v>6</v>
      </c>
      <c r="X23" s="105">
        <v>50</v>
      </c>
      <c r="Y23" s="4"/>
    </row>
    <row r="24" spans="1:26" ht="24.95" customHeight="1" x14ac:dyDescent="0.15">
      <c r="A24" s="47"/>
      <c r="B24" s="47"/>
      <c r="C24" s="51"/>
      <c r="D24" s="14" t="s">
        <v>147</v>
      </c>
      <c r="E24" s="12"/>
      <c r="F24" s="42"/>
      <c r="G24" s="40" t="s">
        <v>171</v>
      </c>
      <c r="H24" s="40"/>
      <c r="I24" s="40"/>
      <c r="J24" s="40"/>
      <c r="K24" s="40"/>
      <c r="L24" s="21"/>
      <c r="M24" s="12"/>
      <c r="N24" s="12"/>
      <c r="O24" s="12"/>
      <c r="P24" s="16"/>
      <c r="Q24" s="12"/>
      <c r="R24" s="12"/>
      <c r="S24" s="100">
        <v>6</v>
      </c>
      <c r="T24" s="104">
        <f>SUM($S$2:S24)</f>
        <v>30</v>
      </c>
      <c r="U24" s="68"/>
      <c r="V24" s="68"/>
      <c r="W24" s="68"/>
      <c r="X24" s="105"/>
      <c r="Y24" s="4"/>
    </row>
    <row r="25" spans="1:26" ht="24.95" customHeight="1" thickBot="1" x14ac:dyDescent="0.2">
      <c r="A25" s="47"/>
      <c r="B25" s="47"/>
      <c r="C25" s="50">
        <v>6</v>
      </c>
      <c r="D25" s="14" t="s">
        <v>165</v>
      </c>
      <c r="E25" s="12"/>
      <c r="F25" s="42"/>
      <c r="G25" s="40" t="s">
        <v>205</v>
      </c>
      <c r="H25" s="40"/>
      <c r="I25" s="40"/>
      <c r="J25" s="40"/>
      <c r="K25" s="40"/>
      <c r="L25" s="21"/>
      <c r="M25" s="12"/>
      <c r="N25" s="12"/>
      <c r="O25" s="12"/>
      <c r="P25" s="12"/>
      <c r="Q25" s="12"/>
      <c r="R25" s="12"/>
      <c r="S25" s="100"/>
      <c r="T25" s="106">
        <f>SUM($S$2:S25)</f>
        <v>30</v>
      </c>
      <c r="U25" s="107"/>
      <c r="V25" s="107"/>
      <c r="W25" s="107">
        <v>6</v>
      </c>
      <c r="X25" s="108"/>
      <c r="Y25" s="4">
        <f>SUM($V$8:W25)</f>
        <v>140</v>
      </c>
      <c r="Z25">
        <f>SUM($X$8:X25)</f>
        <v>140</v>
      </c>
    </row>
    <row r="26" spans="1:26" ht="24.95" customHeight="1" x14ac:dyDescent="0.15">
      <c r="A26" s="47">
        <v>5</v>
      </c>
      <c r="B26" s="47"/>
      <c r="C26" s="50"/>
      <c r="D26" s="28" t="s">
        <v>166</v>
      </c>
      <c r="E26" s="12"/>
      <c r="F26" s="42"/>
      <c r="G26" s="40" t="s">
        <v>161</v>
      </c>
      <c r="H26" s="40"/>
      <c r="I26" s="40"/>
      <c r="J26" s="40"/>
      <c r="K26" s="40"/>
      <c r="L26" s="21"/>
      <c r="M26" s="12"/>
      <c r="N26" s="12"/>
      <c r="O26" s="12"/>
      <c r="P26" s="12"/>
      <c r="Q26" s="12"/>
      <c r="R26" s="12"/>
      <c r="S26" s="100"/>
      <c r="T26" s="101">
        <f>SUM($S$2:S26)</f>
        <v>30</v>
      </c>
      <c r="U26" s="102"/>
      <c r="V26" s="102"/>
      <c r="W26" s="102"/>
      <c r="X26" s="103"/>
      <c r="Y26" s="4"/>
    </row>
    <row r="27" spans="1:26" ht="24.95" customHeight="1" x14ac:dyDescent="0.15">
      <c r="A27" s="47"/>
      <c r="B27" s="47"/>
      <c r="C27" s="50"/>
      <c r="D27" s="28" t="s">
        <v>167</v>
      </c>
      <c r="E27" s="12"/>
      <c r="F27" s="42"/>
      <c r="G27" s="40" t="s">
        <v>172</v>
      </c>
      <c r="H27" s="40"/>
      <c r="I27" s="40"/>
      <c r="J27" s="40"/>
      <c r="K27" s="40"/>
      <c r="L27" s="21"/>
      <c r="M27" s="12"/>
      <c r="N27" s="12"/>
      <c r="O27" s="12"/>
      <c r="P27" s="12"/>
      <c r="Q27" s="12"/>
      <c r="R27" s="12"/>
      <c r="S27" s="100">
        <v>6</v>
      </c>
      <c r="T27" s="104">
        <f>SUM($S$2:S27)</f>
        <v>36</v>
      </c>
      <c r="U27" s="68"/>
      <c r="V27" s="68"/>
      <c r="W27" s="68"/>
      <c r="X27" s="105"/>
      <c r="Y27" s="4"/>
    </row>
    <row r="28" spans="1:26" ht="24.95" customHeight="1" x14ac:dyDescent="0.15">
      <c r="A28" s="47"/>
      <c r="B28" s="47"/>
      <c r="C28" s="50">
        <v>7</v>
      </c>
      <c r="D28" s="14" t="s">
        <v>165</v>
      </c>
      <c r="E28" s="12"/>
      <c r="F28" s="42"/>
      <c r="G28" s="40" t="s">
        <v>155</v>
      </c>
      <c r="H28" s="40"/>
      <c r="I28" s="40"/>
      <c r="J28" s="40"/>
      <c r="K28" s="40"/>
      <c r="L28" s="21"/>
      <c r="M28" s="12"/>
      <c r="N28" s="12"/>
      <c r="O28" s="12"/>
      <c r="P28" s="12"/>
      <c r="Q28" s="12" t="s">
        <v>359</v>
      </c>
      <c r="R28" s="12"/>
      <c r="S28" s="100"/>
      <c r="T28" s="104">
        <f>SUM($S$2:S28)</f>
        <v>36</v>
      </c>
      <c r="U28" s="68"/>
      <c r="V28" s="68"/>
      <c r="W28" s="68">
        <v>6</v>
      </c>
      <c r="X28" s="105">
        <v>60</v>
      </c>
      <c r="Y28" s="4"/>
    </row>
    <row r="29" spans="1:26" ht="24.95" customHeight="1" x14ac:dyDescent="0.15">
      <c r="A29" s="47"/>
      <c r="B29" s="47"/>
      <c r="C29" s="50"/>
      <c r="D29" s="28" t="s">
        <v>166</v>
      </c>
      <c r="E29" s="12"/>
      <c r="F29" s="42"/>
      <c r="G29" s="37" t="s">
        <v>161</v>
      </c>
      <c r="H29" s="38"/>
      <c r="I29" s="38"/>
      <c r="J29" s="38"/>
      <c r="K29" s="39"/>
      <c r="L29" s="20"/>
      <c r="M29" s="12"/>
      <c r="N29" s="12"/>
      <c r="O29" s="12"/>
      <c r="P29" s="12"/>
      <c r="Q29" s="12"/>
      <c r="R29" s="12"/>
      <c r="S29" s="100"/>
      <c r="T29" s="104">
        <f>SUM($S$2:S29)</f>
        <v>36</v>
      </c>
      <c r="U29" s="68"/>
      <c r="V29" s="68"/>
      <c r="W29" s="68">
        <v>18</v>
      </c>
      <c r="X29" s="105"/>
      <c r="Y29" s="4"/>
    </row>
    <row r="30" spans="1:26" ht="24.95" customHeight="1" thickBot="1" x14ac:dyDescent="0.2">
      <c r="A30" s="47"/>
      <c r="B30" s="47"/>
      <c r="C30" s="50"/>
      <c r="D30" s="28" t="s">
        <v>167</v>
      </c>
      <c r="E30" s="12"/>
      <c r="F30" s="43"/>
      <c r="G30" s="40" t="s">
        <v>173</v>
      </c>
      <c r="H30" s="40"/>
      <c r="I30" s="40"/>
      <c r="J30" s="40"/>
      <c r="K30" s="40"/>
      <c r="L30" s="21"/>
      <c r="M30" s="12"/>
      <c r="N30" s="12"/>
      <c r="O30" s="12"/>
      <c r="P30" s="16" t="s">
        <v>195</v>
      </c>
      <c r="Q30" s="12" t="s">
        <v>338</v>
      </c>
      <c r="R30" s="12"/>
      <c r="S30" s="100">
        <v>6</v>
      </c>
      <c r="T30" s="106">
        <f>SUM($S$2:S30)</f>
        <v>42</v>
      </c>
      <c r="U30" s="107"/>
      <c r="V30" s="107">
        <v>40</v>
      </c>
      <c r="W30" s="107"/>
      <c r="X30" s="108"/>
      <c r="Y30" s="4">
        <f>SUM($V$8:W30)</f>
        <v>204</v>
      </c>
      <c r="Z30">
        <f>SUM($X$8:X30)</f>
        <v>200</v>
      </c>
    </row>
    <row r="31" spans="1:26" ht="24.95" customHeight="1" x14ac:dyDescent="0.15">
      <c r="A31" s="47">
        <v>6</v>
      </c>
      <c r="B31" s="47"/>
      <c r="C31" s="50">
        <v>8</v>
      </c>
      <c r="D31" s="14" t="s">
        <v>165</v>
      </c>
      <c r="E31" s="12"/>
      <c r="F31" s="12"/>
      <c r="G31" s="40" t="s">
        <v>222</v>
      </c>
      <c r="H31" s="40"/>
      <c r="I31" s="40"/>
      <c r="J31" s="40"/>
      <c r="K31" s="40"/>
      <c r="L31" s="21"/>
      <c r="M31" s="12"/>
      <c r="N31" s="12"/>
      <c r="O31" s="12"/>
      <c r="P31" s="12"/>
      <c r="Q31" s="12"/>
      <c r="R31" s="12"/>
      <c r="S31" s="100"/>
      <c r="T31" s="101">
        <f>SUM($S$2:S31)</f>
        <v>42</v>
      </c>
      <c r="U31" s="102"/>
      <c r="V31" s="102"/>
      <c r="W31" s="102"/>
      <c r="X31" s="103"/>
      <c r="Y31" s="4">
        <f>SUM($V$8:W31)</f>
        <v>204</v>
      </c>
    </row>
    <row r="32" spans="1:26" ht="24.95" customHeight="1" x14ac:dyDescent="0.15">
      <c r="A32" s="47"/>
      <c r="B32" s="47"/>
      <c r="C32" s="50"/>
      <c r="D32" s="28" t="s">
        <v>166</v>
      </c>
      <c r="E32" s="12"/>
      <c r="F32" s="12"/>
      <c r="G32" s="40" t="s">
        <v>174</v>
      </c>
      <c r="H32" s="40"/>
      <c r="I32" s="40"/>
      <c r="J32" s="40"/>
      <c r="K32" s="40"/>
      <c r="L32" s="21"/>
      <c r="M32" s="12"/>
      <c r="N32" s="12"/>
      <c r="O32" s="12" t="s">
        <v>204</v>
      </c>
      <c r="Q32" s="12"/>
      <c r="R32" s="12"/>
      <c r="S32" s="100"/>
      <c r="T32" s="104">
        <f>SUM($S$2:S32)</f>
        <v>42</v>
      </c>
      <c r="U32" s="68"/>
      <c r="V32" s="68"/>
      <c r="W32" s="68">
        <v>6</v>
      </c>
      <c r="X32" s="105">
        <v>70</v>
      </c>
      <c r="Y32" s="4">
        <f>SUM($V$8:W32)</f>
        <v>210</v>
      </c>
    </row>
    <row r="33" spans="1:26" ht="24.95" customHeight="1" thickBot="1" x14ac:dyDescent="0.2">
      <c r="A33" s="47"/>
      <c r="B33" s="47"/>
      <c r="C33" s="50"/>
      <c r="D33" s="28" t="s">
        <v>167</v>
      </c>
      <c r="E33" s="12"/>
      <c r="F33" s="12"/>
      <c r="G33" s="40" t="s">
        <v>175</v>
      </c>
      <c r="H33" s="40"/>
      <c r="I33" s="40"/>
      <c r="J33" s="40"/>
      <c r="K33" s="40"/>
      <c r="L33" s="21"/>
      <c r="M33" s="12" t="s">
        <v>176</v>
      </c>
      <c r="N33" s="12"/>
      <c r="O33" s="12"/>
      <c r="P33" t="s">
        <v>236</v>
      </c>
      <c r="Q33" s="12" t="s">
        <v>252</v>
      </c>
      <c r="R33" s="12"/>
      <c r="S33" s="100">
        <v>6</v>
      </c>
      <c r="T33" s="106">
        <f>SUM($S$2:S33)</f>
        <v>48</v>
      </c>
      <c r="U33" s="107"/>
      <c r="V33" s="107">
        <v>50</v>
      </c>
      <c r="W33" s="107"/>
      <c r="X33" s="108"/>
      <c r="Y33" s="4">
        <f>SUM($U$7:W33)</f>
        <v>260</v>
      </c>
      <c r="Z33">
        <f>SUM($X$8:X33)</f>
        <v>270</v>
      </c>
    </row>
    <row r="34" spans="1:26" ht="24.95" customHeight="1" x14ac:dyDescent="0.15">
      <c r="A34" s="47">
        <v>7</v>
      </c>
      <c r="B34" s="47">
        <v>2</v>
      </c>
      <c r="C34" s="72" t="s">
        <v>284</v>
      </c>
      <c r="D34" s="29" t="s">
        <v>180</v>
      </c>
      <c r="E34" s="12"/>
      <c r="F34" s="12"/>
      <c r="G34" s="40" t="s">
        <v>181</v>
      </c>
      <c r="H34" s="40"/>
      <c r="I34" s="40"/>
      <c r="J34" s="40"/>
      <c r="K34" s="40"/>
      <c r="L34" s="21"/>
      <c r="M34" s="12"/>
      <c r="N34" s="12"/>
      <c r="O34" s="12"/>
      <c r="P34" s="12"/>
      <c r="Q34" s="12"/>
      <c r="R34" s="12"/>
      <c r="S34" s="100"/>
      <c r="T34" s="101">
        <f>SUM($S$2:S34)</f>
        <v>48</v>
      </c>
      <c r="U34" s="102"/>
      <c r="V34" s="102"/>
      <c r="W34" s="102"/>
      <c r="X34" s="103"/>
      <c r="Y34" s="4">
        <f>SUM($U$7:W34)</f>
        <v>260</v>
      </c>
    </row>
    <row r="35" spans="1:26" ht="24.95" customHeight="1" x14ac:dyDescent="0.15">
      <c r="A35" s="47"/>
      <c r="B35" s="47"/>
      <c r="C35" s="72"/>
      <c r="D35" s="27" t="s">
        <v>179</v>
      </c>
      <c r="E35" s="12"/>
      <c r="F35" s="12"/>
      <c r="G35" s="37" t="s">
        <v>192</v>
      </c>
      <c r="H35" s="38"/>
      <c r="I35" s="38"/>
      <c r="J35" s="38"/>
      <c r="K35" s="39"/>
      <c r="L35" s="20"/>
      <c r="M35" s="12"/>
      <c r="N35" s="12"/>
      <c r="O35" s="12"/>
      <c r="P35" s="12"/>
      <c r="Q35" s="12"/>
      <c r="R35" s="12"/>
      <c r="S35" s="100"/>
      <c r="T35" s="104">
        <f>SUM($S$2:S35)</f>
        <v>48</v>
      </c>
      <c r="U35" s="68"/>
      <c r="V35" s="68"/>
      <c r="W35" s="68"/>
      <c r="X35" s="105"/>
      <c r="Y35" s="4">
        <f>SUM($U$7:W35)</f>
        <v>260</v>
      </c>
    </row>
    <row r="36" spans="1:26" ht="24.95" customHeight="1" x14ac:dyDescent="0.15">
      <c r="A36" s="47"/>
      <c r="B36" s="47"/>
      <c r="C36" s="72"/>
      <c r="D36" s="27" t="s">
        <v>166</v>
      </c>
      <c r="E36" s="12"/>
      <c r="F36" s="12"/>
      <c r="G36" s="37" t="s">
        <v>220</v>
      </c>
      <c r="H36" s="38"/>
      <c r="I36" s="38"/>
      <c r="J36" s="38"/>
      <c r="K36" s="39"/>
      <c r="L36" s="20"/>
      <c r="M36" s="12"/>
      <c r="N36" s="12"/>
      <c r="O36" s="12" t="s">
        <v>194</v>
      </c>
      <c r="P36" s="12"/>
      <c r="Q36" s="12"/>
      <c r="R36" s="12"/>
      <c r="S36" s="100"/>
      <c r="T36" s="104">
        <f>SUM($S$2:S36)</f>
        <v>48</v>
      </c>
      <c r="U36" s="68"/>
      <c r="V36" s="68"/>
      <c r="W36" s="68"/>
      <c r="X36" s="105"/>
      <c r="Y36" s="4">
        <f>SUM($U$7:W36)</f>
        <v>260</v>
      </c>
    </row>
    <row r="37" spans="1:26" ht="24.95" customHeight="1" x14ac:dyDescent="0.15">
      <c r="A37" s="47"/>
      <c r="B37" s="47"/>
      <c r="C37" s="72"/>
      <c r="D37" s="27" t="s">
        <v>193</v>
      </c>
      <c r="E37" s="12"/>
      <c r="F37" s="12"/>
      <c r="G37" s="37" t="s">
        <v>201</v>
      </c>
      <c r="H37" s="38"/>
      <c r="I37" s="38"/>
      <c r="J37" s="38"/>
      <c r="K37" s="39"/>
      <c r="L37" s="20"/>
      <c r="M37" s="12"/>
      <c r="N37" s="12"/>
      <c r="O37" s="12"/>
      <c r="P37" s="12"/>
      <c r="Q37" s="12" t="s">
        <v>253</v>
      </c>
      <c r="R37" s="12"/>
      <c r="S37" s="100">
        <v>6</v>
      </c>
      <c r="T37" s="104">
        <f>SUM($S$2:S37)</f>
        <v>54</v>
      </c>
      <c r="U37" s="68"/>
      <c r="V37" s="68">
        <v>30</v>
      </c>
      <c r="W37" s="68">
        <v>6</v>
      </c>
      <c r="X37" s="105">
        <v>80</v>
      </c>
      <c r="Y37" s="4">
        <f>SUM($U$7:W37)</f>
        <v>296</v>
      </c>
    </row>
    <row r="38" spans="1:26" ht="32.1" customHeight="1" thickBot="1" x14ac:dyDescent="0.2">
      <c r="A38" s="47"/>
      <c r="B38" s="47"/>
      <c r="C38" s="72"/>
      <c r="D38" s="48" t="s">
        <v>179</v>
      </c>
      <c r="E38" s="12"/>
      <c r="F38" s="12"/>
      <c r="G38" s="37" t="s">
        <v>202</v>
      </c>
      <c r="H38" s="38"/>
      <c r="I38" s="38"/>
      <c r="J38" s="38"/>
      <c r="K38" s="39"/>
      <c r="L38" s="20"/>
      <c r="M38" s="12"/>
      <c r="N38" s="12"/>
      <c r="O38" s="12"/>
      <c r="P38" s="12"/>
      <c r="Q38" s="12"/>
      <c r="R38" s="12"/>
      <c r="S38" s="100"/>
      <c r="T38" s="106">
        <f>SUM($S$2:S38)</f>
        <v>54</v>
      </c>
      <c r="U38" s="107">
        <v>50</v>
      </c>
      <c r="V38" s="107"/>
      <c r="W38" s="107"/>
      <c r="X38" s="108"/>
      <c r="Y38" s="4">
        <f>SUM($U$7:W38)</f>
        <v>346</v>
      </c>
      <c r="Z38">
        <f>SUM($X$8:X38)</f>
        <v>350</v>
      </c>
    </row>
    <row r="39" spans="1:26" ht="32.1" customHeight="1" x14ac:dyDescent="0.15">
      <c r="A39" s="47">
        <v>8</v>
      </c>
      <c r="B39" s="47"/>
      <c r="C39" s="72"/>
      <c r="D39" s="48"/>
      <c r="E39" s="12"/>
      <c r="F39" s="12"/>
      <c r="G39" s="40" t="s">
        <v>203</v>
      </c>
      <c r="H39" s="40"/>
      <c r="I39" s="40"/>
      <c r="J39" s="40"/>
      <c r="K39" s="40"/>
      <c r="L39" s="21"/>
      <c r="M39" s="12"/>
      <c r="N39" s="12"/>
      <c r="O39" s="12"/>
      <c r="P39" s="12" t="s">
        <v>250</v>
      </c>
      <c r="Q39" s="12" t="s">
        <v>254</v>
      </c>
      <c r="R39" s="12"/>
      <c r="S39" s="100"/>
      <c r="T39" s="101">
        <f>SUM($S$2:S39)</f>
        <v>54</v>
      </c>
      <c r="U39" s="102"/>
      <c r="V39" s="102"/>
      <c r="W39" s="102"/>
      <c r="X39" s="103"/>
    </row>
    <row r="40" spans="1:26" ht="32.1" customHeight="1" x14ac:dyDescent="0.15">
      <c r="A40" s="47"/>
      <c r="B40" s="47"/>
      <c r="C40" s="72" t="s">
        <v>285</v>
      </c>
      <c r="D40" s="47" t="s">
        <v>216</v>
      </c>
      <c r="E40" s="12"/>
      <c r="F40" s="12"/>
      <c r="G40" s="37" t="s">
        <v>224</v>
      </c>
      <c r="H40" s="38"/>
      <c r="I40" s="38"/>
      <c r="J40" s="38"/>
      <c r="K40" s="39"/>
      <c r="L40" s="20"/>
      <c r="M40" s="12"/>
      <c r="N40" s="12"/>
      <c r="O40" s="12"/>
      <c r="P40" s="12"/>
      <c r="Q40" s="12"/>
      <c r="R40" s="12"/>
      <c r="S40" s="100"/>
      <c r="T40" s="104">
        <f>SUM($S$2:S40)</f>
        <v>54</v>
      </c>
      <c r="U40" s="68"/>
      <c r="V40" s="68"/>
      <c r="W40" s="68"/>
      <c r="X40" s="105"/>
    </row>
    <row r="41" spans="1:26" ht="32.1" customHeight="1" x14ac:dyDescent="0.15">
      <c r="A41" s="47"/>
      <c r="B41" s="47"/>
      <c r="C41" s="72"/>
      <c r="D41" s="47"/>
      <c r="E41" s="12"/>
      <c r="F41" s="12"/>
      <c r="G41" s="40" t="s">
        <v>218</v>
      </c>
      <c r="H41" s="40"/>
      <c r="I41" s="40"/>
      <c r="J41" s="40"/>
      <c r="K41" s="40"/>
      <c r="L41" s="21"/>
      <c r="M41" s="12"/>
      <c r="N41" s="12"/>
      <c r="O41" s="12"/>
      <c r="P41" s="12"/>
      <c r="Q41" s="12"/>
      <c r="R41" s="12"/>
      <c r="S41" s="100"/>
      <c r="T41" s="104">
        <f>SUM($S$2:S41)</f>
        <v>54</v>
      </c>
      <c r="U41" s="68"/>
      <c r="V41" s="68"/>
      <c r="W41" s="68"/>
      <c r="X41" s="105"/>
    </row>
    <row r="42" spans="1:26" ht="32.1" customHeight="1" x14ac:dyDescent="0.15">
      <c r="A42" s="47"/>
      <c r="B42" s="47"/>
      <c r="C42" s="72"/>
      <c r="D42" s="47"/>
      <c r="E42" s="12"/>
      <c r="F42" s="12"/>
      <c r="G42" s="40"/>
      <c r="H42" s="40"/>
      <c r="I42" s="40"/>
      <c r="J42" s="40"/>
      <c r="K42" s="40"/>
      <c r="L42" s="21"/>
      <c r="M42" s="12"/>
      <c r="N42" s="12"/>
      <c r="O42" s="12"/>
      <c r="P42" s="12"/>
      <c r="Q42" s="12"/>
      <c r="R42" s="12"/>
      <c r="S42" s="100"/>
      <c r="T42" s="104">
        <f>SUM($S$2:S42)</f>
        <v>54</v>
      </c>
      <c r="U42" s="68"/>
      <c r="V42" s="68"/>
      <c r="W42" s="68"/>
      <c r="X42" s="105"/>
    </row>
    <row r="43" spans="1:26" ht="32.1" customHeight="1" x14ac:dyDescent="0.15">
      <c r="A43" s="47"/>
      <c r="B43" s="47"/>
      <c r="C43" s="72"/>
      <c r="D43" s="44" t="s">
        <v>217</v>
      </c>
      <c r="E43" s="12"/>
      <c r="F43" s="12"/>
      <c r="G43" s="40" t="s">
        <v>219</v>
      </c>
      <c r="H43" s="40"/>
      <c r="I43" s="40"/>
      <c r="J43" s="40"/>
      <c r="K43" s="40"/>
      <c r="L43" s="21"/>
      <c r="M43" s="12"/>
      <c r="N43" s="12"/>
      <c r="O43" s="12"/>
      <c r="P43" s="12"/>
      <c r="Q43" s="12"/>
      <c r="R43" s="12"/>
      <c r="S43" s="100"/>
      <c r="T43" s="104">
        <f>SUM($S$2:S43)</f>
        <v>54</v>
      </c>
      <c r="U43" s="68"/>
      <c r="V43" s="68"/>
      <c r="W43" s="68"/>
      <c r="X43" s="105"/>
    </row>
    <row r="44" spans="1:26" ht="32.1" customHeight="1" x14ac:dyDescent="0.15">
      <c r="A44" s="47"/>
      <c r="B44" s="47"/>
      <c r="C44" s="72"/>
      <c r="D44" s="45"/>
      <c r="E44" s="12"/>
      <c r="F44" s="12"/>
      <c r="G44" s="37" t="s">
        <v>271</v>
      </c>
      <c r="H44" s="38"/>
      <c r="I44" s="38"/>
      <c r="J44" s="38"/>
      <c r="K44" s="39"/>
      <c r="L44" s="20"/>
      <c r="M44" s="12"/>
      <c r="N44" s="12"/>
      <c r="O44" s="12"/>
      <c r="P44" s="12"/>
      <c r="Q44" s="12"/>
      <c r="R44" s="12"/>
      <c r="S44" s="100"/>
      <c r="T44" s="104">
        <f>SUM($S$2:S44)</f>
        <v>54</v>
      </c>
      <c r="U44" s="68"/>
      <c r="V44" s="68"/>
      <c r="W44" s="68"/>
      <c r="X44" s="105"/>
    </row>
    <row r="45" spans="1:26" ht="40.5" customHeight="1" thickBot="1" x14ac:dyDescent="0.2">
      <c r="A45" s="47"/>
      <c r="B45" s="47"/>
      <c r="C45" s="72"/>
      <c r="D45" s="46"/>
      <c r="E45" s="12"/>
      <c r="F45" s="12"/>
      <c r="G45" s="40"/>
      <c r="H45" s="40"/>
      <c r="I45" s="40"/>
      <c r="J45" s="40"/>
      <c r="K45" s="40"/>
      <c r="L45" s="21"/>
      <c r="M45" s="12"/>
      <c r="N45" s="12"/>
      <c r="O45" s="12"/>
      <c r="P45" s="12"/>
      <c r="Q45" s="12"/>
      <c r="R45" s="12"/>
      <c r="S45" s="100">
        <v>6</v>
      </c>
      <c r="T45" s="106">
        <f>SUM($S$2:S45)</f>
        <v>60</v>
      </c>
      <c r="U45" s="107"/>
      <c r="V45" s="107"/>
      <c r="W45" s="107"/>
      <c r="X45" s="108"/>
    </row>
    <row r="46" spans="1:26" ht="24.95" customHeight="1" x14ac:dyDescent="0.15">
      <c r="A46" s="47">
        <v>9</v>
      </c>
      <c r="B46" s="47"/>
      <c r="C46" s="72" t="s">
        <v>286</v>
      </c>
      <c r="D46" s="47" t="s">
        <v>216</v>
      </c>
      <c r="E46" s="12"/>
      <c r="F46" s="12"/>
      <c r="G46" s="40" t="s">
        <v>221</v>
      </c>
      <c r="H46" s="40"/>
      <c r="I46" s="40"/>
      <c r="J46" s="40"/>
      <c r="K46" s="40"/>
      <c r="L46" s="21"/>
      <c r="M46" s="12"/>
      <c r="N46" s="12"/>
      <c r="O46" s="12"/>
      <c r="P46" s="12" t="s">
        <v>251</v>
      </c>
      <c r="Q46" s="12"/>
      <c r="R46" s="12" t="s">
        <v>276</v>
      </c>
      <c r="S46" s="12"/>
      <c r="T46">
        <f>SUM($S$2:S46)</f>
        <v>60</v>
      </c>
    </row>
    <row r="47" spans="1:26" ht="24.95" customHeight="1" x14ac:dyDescent="0.15">
      <c r="A47" s="47"/>
      <c r="B47" s="47"/>
      <c r="C47" s="72"/>
      <c r="D47" s="47"/>
      <c r="E47" s="12"/>
      <c r="F47" s="12"/>
      <c r="G47" s="40" t="s">
        <v>232</v>
      </c>
      <c r="H47" s="40"/>
      <c r="I47" s="40"/>
      <c r="J47" s="40"/>
      <c r="K47" s="40"/>
      <c r="L47" s="21"/>
      <c r="M47" s="12"/>
      <c r="N47" s="12"/>
      <c r="O47" s="12"/>
      <c r="P47" s="12"/>
      <c r="Q47" s="12"/>
      <c r="R47" s="12"/>
      <c r="S47" s="12"/>
      <c r="T47">
        <f>SUM($S$2:S47)</f>
        <v>60</v>
      </c>
    </row>
    <row r="48" spans="1:26" ht="24.95" customHeight="1" x14ac:dyDescent="0.15">
      <c r="A48" s="47"/>
      <c r="B48" s="47"/>
      <c r="C48" s="72"/>
      <c r="D48" s="47"/>
      <c r="E48" s="12"/>
      <c r="F48" s="12"/>
      <c r="G48" s="37"/>
      <c r="H48" s="38"/>
      <c r="I48" s="38"/>
      <c r="J48" s="38"/>
      <c r="K48" s="39"/>
      <c r="L48" s="20"/>
      <c r="M48" s="12"/>
      <c r="N48" s="12"/>
      <c r="O48" s="12"/>
      <c r="P48" s="12"/>
      <c r="Q48" s="12"/>
      <c r="R48" s="12"/>
      <c r="S48" s="12"/>
      <c r="T48">
        <f>SUM($S$2:S48)</f>
        <v>60</v>
      </c>
    </row>
    <row r="49" spans="1:20" ht="24.95" customHeight="1" x14ac:dyDescent="0.15">
      <c r="A49" s="47"/>
      <c r="B49" s="47"/>
      <c r="C49" s="72"/>
      <c r="D49" s="19" t="s">
        <v>277</v>
      </c>
      <c r="E49" s="12"/>
      <c r="F49" s="12"/>
      <c r="G49" s="37"/>
      <c r="H49" s="38"/>
      <c r="I49" s="38"/>
      <c r="J49" s="38"/>
      <c r="K49" s="39"/>
      <c r="L49" s="20"/>
      <c r="M49" s="12"/>
      <c r="N49" s="12"/>
      <c r="O49" s="12"/>
      <c r="P49" s="12"/>
      <c r="Q49" s="12"/>
      <c r="R49" s="12"/>
      <c r="S49" s="12"/>
      <c r="T49">
        <f>SUM($S$2:S49)</f>
        <v>60</v>
      </c>
    </row>
    <row r="50" spans="1:20" ht="24.95" customHeight="1" x14ac:dyDescent="0.15">
      <c r="A50" s="47"/>
      <c r="B50" s="47"/>
      <c r="C50" s="72"/>
      <c r="D50" s="44" t="s">
        <v>217</v>
      </c>
      <c r="E50" s="12"/>
      <c r="F50" s="12"/>
      <c r="G50" s="40" t="s">
        <v>225</v>
      </c>
      <c r="H50" s="40"/>
      <c r="I50" s="40"/>
      <c r="J50" s="40"/>
      <c r="K50" s="40"/>
      <c r="L50" s="21"/>
      <c r="M50" s="12"/>
      <c r="N50" s="12"/>
      <c r="O50" s="12"/>
      <c r="P50" s="12"/>
      <c r="Q50" s="12"/>
      <c r="R50" s="12"/>
      <c r="S50" s="12"/>
      <c r="T50">
        <f>SUM($S$2:S50)</f>
        <v>60</v>
      </c>
    </row>
    <row r="51" spans="1:20" ht="24.95" customHeight="1" x14ac:dyDescent="0.15">
      <c r="A51" s="47"/>
      <c r="B51" s="47"/>
      <c r="C51" s="72"/>
      <c r="D51" s="45"/>
      <c r="E51" s="12"/>
      <c r="F51" s="12"/>
      <c r="G51" s="40" t="s">
        <v>226</v>
      </c>
      <c r="H51" s="40"/>
      <c r="I51" s="40"/>
      <c r="J51" s="40"/>
      <c r="K51" s="40"/>
      <c r="L51" s="21"/>
      <c r="M51" s="12"/>
      <c r="N51" s="12"/>
      <c r="O51" s="12"/>
      <c r="P51" s="12"/>
      <c r="Q51" s="12"/>
      <c r="R51" s="12"/>
      <c r="S51" s="12"/>
      <c r="T51">
        <f>SUM($S$2:S51)</f>
        <v>60</v>
      </c>
    </row>
    <row r="52" spans="1:20" ht="24.95" customHeight="1" x14ac:dyDescent="0.15">
      <c r="A52" s="47"/>
      <c r="B52" s="47"/>
      <c r="C52" s="72"/>
      <c r="D52" s="45"/>
      <c r="E52" s="12"/>
      <c r="F52" s="12"/>
      <c r="G52" s="40" t="s">
        <v>228</v>
      </c>
      <c r="H52" s="40"/>
      <c r="I52" s="40"/>
      <c r="J52" s="40"/>
      <c r="K52" s="40"/>
      <c r="L52" s="21"/>
      <c r="M52" s="12"/>
      <c r="N52" s="12"/>
      <c r="O52" s="12"/>
      <c r="P52" s="12"/>
      <c r="Q52" s="12"/>
      <c r="R52" s="12"/>
      <c r="S52" s="12">
        <v>36</v>
      </c>
      <c r="T52">
        <f>SUM($S$2:S52)</f>
        <v>96</v>
      </c>
    </row>
    <row r="53" spans="1:20" ht="24.95" customHeight="1" x14ac:dyDescent="0.15">
      <c r="A53" s="47"/>
      <c r="B53" s="47"/>
      <c r="C53" s="72"/>
      <c r="D53" s="45"/>
      <c r="E53" s="12"/>
      <c r="F53" s="12"/>
      <c r="G53" s="40" t="s">
        <v>227</v>
      </c>
      <c r="H53" s="40"/>
      <c r="I53" s="40"/>
      <c r="J53" s="40"/>
      <c r="K53" s="40"/>
      <c r="L53" s="21"/>
      <c r="M53" s="12"/>
      <c r="N53" s="12"/>
      <c r="O53" s="12"/>
      <c r="P53" s="12"/>
      <c r="Q53" s="12"/>
      <c r="R53" s="12"/>
      <c r="S53" s="12"/>
      <c r="T53">
        <f>SUM($S$2:S53)</f>
        <v>96</v>
      </c>
    </row>
    <row r="54" spans="1:20" ht="24.95" customHeight="1" x14ac:dyDescent="0.15">
      <c r="A54" s="47"/>
      <c r="B54" s="47"/>
      <c r="C54" s="72"/>
      <c r="D54" s="45"/>
      <c r="E54" s="12"/>
      <c r="F54" s="12"/>
      <c r="G54" s="40" t="s">
        <v>230</v>
      </c>
      <c r="H54" s="40"/>
      <c r="I54" s="40"/>
      <c r="J54" s="40"/>
      <c r="K54" s="40"/>
      <c r="L54" s="21"/>
      <c r="M54" s="12"/>
      <c r="N54" s="12"/>
      <c r="O54" s="12"/>
      <c r="P54" s="12" t="s">
        <v>249</v>
      </c>
      <c r="Q54" s="12"/>
      <c r="R54" s="12"/>
      <c r="S54" s="12"/>
      <c r="T54">
        <f>SUM($S$2:S54)</f>
        <v>96</v>
      </c>
    </row>
    <row r="55" spans="1:20" ht="24.95" customHeight="1" x14ac:dyDescent="0.15">
      <c r="A55" s="47"/>
      <c r="B55" s="47"/>
      <c r="C55" s="72"/>
      <c r="D55" s="46"/>
      <c r="E55" s="12"/>
      <c r="F55" s="12"/>
      <c r="G55" s="40" t="s">
        <v>229</v>
      </c>
      <c r="H55" s="40"/>
      <c r="I55" s="40"/>
      <c r="J55" s="40"/>
      <c r="K55" s="40"/>
      <c r="L55" s="21"/>
      <c r="M55" s="12"/>
      <c r="N55" s="12"/>
      <c r="O55" s="12"/>
      <c r="P55" s="12"/>
      <c r="Q55" s="12"/>
      <c r="R55" s="12"/>
      <c r="S55" s="12"/>
      <c r="T55">
        <f>SUM($S$2:S55)</f>
        <v>96</v>
      </c>
    </row>
    <row r="56" spans="1:20" ht="24.95" customHeight="1" x14ac:dyDescent="0.15">
      <c r="A56" s="47"/>
      <c r="B56" s="47"/>
      <c r="C56" s="72" t="s">
        <v>287</v>
      </c>
      <c r="D56" s="88" t="s">
        <v>231</v>
      </c>
      <c r="E56" s="12"/>
      <c r="F56" s="12"/>
      <c r="G56" s="40" t="s">
        <v>270</v>
      </c>
      <c r="H56" s="40"/>
      <c r="I56" s="40"/>
      <c r="J56" s="40"/>
      <c r="K56" s="40"/>
      <c r="L56" s="21"/>
      <c r="M56" s="12"/>
      <c r="N56" s="12"/>
      <c r="O56" s="12"/>
      <c r="P56" s="12"/>
      <c r="Q56" s="12"/>
      <c r="R56" s="12"/>
      <c r="S56" s="12"/>
      <c r="T56">
        <f>SUM($S$2:S56)</f>
        <v>96</v>
      </c>
    </row>
    <row r="57" spans="1:20" ht="24.95" customHeight="1" x14ac:dyDescent="0.15">
      <c r="A57" s="47">
        <v>10</v>
      </c>
      <c r="B57" s="47"/>
      <c r="C57" s="72"/>
      <c r="D57" s="90"/>
      <c r="E57" s="12"/>
      <c r="F57" s="12"/>
      <c r="G57" s="37" t="s">
        <v>233</v>
      </c>
      <c r="H57" s="38"/>
      <c r="I57" s="38"/>
      <c r="J57" s="38"/>
      <c r="K57" s="39"/>
      <c r="L57" s="20"/>
      <c r="M57" s="12"/>
      <c r="N57" s="12"/>
      <c r="O57" s="12"/>
      <c r="P57" s="12"/>
      <c r="Q57" s="12"/>
      <c r="R57" s="12"/>
      <c r="S57" s="12"/>
      <c r="T57">
        <f>SUM($S$2:S57)</f>
        <v>96</v>
      </c>
    </row>
    <row r="58" spans="1:20" ht="24.95" customHeight="1" x14ac:dyDescent="0.15">
      <c r="A58" s="47"/>
      <c r="B58" s="47"/>
      <c r="C58" s="72"/>
      <c r="D58" s="89"/>
      <c r="E58" s="12"/>
      <c r="F58" s="12"/>
      <c r="G58" s="37" t="s">
        <v>235</v>
      </c>
      <c r="H58" s="38"/>
      <c r="I58" s="38"/>
      <c r="J58" s="38"/>
      <c r="K58" s="39"/>
      <c r="L58" s="20"/>
      <c r="M58" s="12"/>
      <c r="N58" s="12"/>
      <c r="O58" s="12"/>
      <c r="P58" s="12"/>
      <c r="Q58" s="12"/>
      <c r="R58" s="12"/>
      <c r="S58" s="12"/>
      <c r="T58">
        <f>SUM($S$2:S58)</f>
        <v>96</v>
      </c>
    </row>
    <row r="59" spans="1:20" ht="24.95" customHeight="1" x14ac:dyDescent="0.15">
      <c r="A59" s="47"/>
      <c r="B59" s="47"/>
      <c r="C59" s="72"/>
      <c r="D59" s="62" t="s">
        <v>217</v>
      </c>
      <c r="E59" s="12"/>
      <c r="F59" s="12"/>
      <c r="G59" s="37" t="s">
        <v>234</v>
      </c>
      <c r="H59" s="38"/>
      <c r="I59" s="38"/>
      <c r="J59" s="38"/>
      <c r="K59" s="39"/>
      <c r="L59" s="20"/>
      <c r="M59" s="12"/>
      <c r="N59" s="12"/>
      <c r="O59" s="12"/>
      <c r="P59" s="12"/>
      <c r="Q59" s="12"/>
      <c r="R59" s="12"/>
      <c r="S59" s="12"/>
      <c r="T59">
        <f>SUM($S$2:S59)</f>
        <v>96</v>
      </c>
    </row>
    <row r="60" spans="1:20" ht="24.95" customHeight="1" x14ac:dyDescent="0.15">
      <c r="A60" s="47"/>
      <c r="B60" s="47"/>
      <c r="C60" s="72"/>
      <c r="D60" s="62"/>
      <c r="E60" s="12"/>
      <c r="F60" s="12"/>
      <c r="G60" s="37" t="s">
        <v>241</v>
      </c>
      <c r="H60" s="38"/>
      <c r="I60" s="38"/>
      <c r="J60" s="38"/>
      <c r="K60" s="39"/>
      <c r="L60" s="20"/>
      <c r="M60" s="12"/>
      <c r="N60" s="12"/>
      <c r="O60" s="12"/>
      <c r="P60" s="12"/>
      <c r="Q60" s="12"/>
      <c r="R60" s="12"/>
      <c r="S60" s="12">
        <v>36</v>
      </c>
      <c r="T60">
        <f>SUM($S$2:S60)</f>
        <v>132</v>
      </c>
    </row>
    <row r="61" spans="1:20" ht="24.95" customHeight="1" x14ac:dyDescent="0.15">
      <c r="A61" s="47"/>
      <c r="B61" s="47"/>
      <c r="C61" s="72"/>
      <c r="D61" s="62"/>
      <c r="E61" s="12"/>
      <c r="F61" s="12"/>
      <c r="G61" s="37" t="s">
        <v>324</v>
      </c>
      <c r="H61" s="38"/>
      <c r="I61" s="38"/>
      <c r="J61" s="38"/>
      <c r="K61" s="39"/>
      <c r="L61" s="20"/>
      <c r="M61" s="12" t="s">
        <v>325</v>
      </c>
      <c r="N61" s="12"/>
      <c r="O61" s="12"/>
      <c r="P61" s="12"/>
      <c r="Q61" s="12"/>
      <c r="R61" s="12"/>
      <c r="S61" s="12"/>
      <c r="T61">
        <f>SUM($S$2:S61)</f>
        <v>132</v>
      </c>
    </row>
    <row r="62" spans="1:20" ht="24.95" customHeight="1" x14ac:dyDescent="0.15">
      <c r="A62" s="47"/>
      <c r="B62" s="47"/>
      <c r="C62" s="74" t="s">
        <v>245</v>
      </c>
      <c r="D62" s="83" t="s">
        <v>238</v>
      </c>
      <c r="E62" s="12"/>
      <c r="F62" s="47" t="s">
        <v>242</v>
      </c>
      <c r="G62" s="54" t="s">
        <v>243</v>
      </c>
      <c r="H62" s="56"/>
      <c r="I62" s="56"/>
      <c r="J62" s="56"/>
      <c r="K62" s="57"/>
      <c r="L62" s="21"/>
      <c r="M62" s="12"/>
      <c r="N62" s="12"/>
      <c r="O62" s="12"/>
      <c r="P62" s="12"/>
      <c r="Q62" s="12" t="s">
        <v>237</v>
      </c>
      <c r="R62" s="12"/>
      <c r="S62" s="12"/>
      <c r="T62">
        <f>SUM($S$2:S62)</f>
        <v>132</v>
      </c>
    </row>
    <row r="63" spans="1:20" ht="24.95" customHeight="1" x14ac:dyDescent="0.15">
      <c r="A63" s="47"/>
      <c r="B63" s="47"/>
      <c r="C63" s="75"/>
      <c r="D63" s="84"/>
      <c r="E63" s="12"/>
      <c r="F63" s="47"/>
      <c r="G63" s="40" t="s">
        <v>244</v>
      </c>
      <c r="H63" s="40"/>
      <c r="I63" s="40"/>
      <c r="J63" s="40"/>
      <c r="K63" s="40"/>
      <c r="L63" s="21"/>
      <c r="M63" s="12"/>
      <c r="N63" s="12"/>
      <c r="O63" s="12"/>
      <c r="P63" s="12"/>
      <c r="Q63" s="12"/>
      <c r="R63" s="12"/>
      <c r="S63" s="12"/>
      <c r="T63">
        <f>SUM($S$2:S63)</f>
        <v>132</v>
      </c>
    </row>
    <row r="64" spans="1:20" ht="24.95" customHeight="1" x14ac:dyDescent="0.15">
      <c r="A64" s="47"/>
      <c r="B64" s="47"/>
      <c r="C64" s="75"/>
      <c r="D64" s="85"/>
      <c r="E64" s="12"/>
      <c r="F64" s="47"/>
      <c r="G64" s="40" t="s">
        <v>248</v>
      </c>
      <c r="H64" s="40"/>
      <c r="I64" s="40"/>
      <c r="J64" s="40"/>
      <c r="K64" s="40"/>
      <c r="L64" s="21"/>
      <c r="M64" s="12"/>
      <c r="N64" s="12"/>
      <c r="O64" s="12"/>
      <c r="P64" s="12"/>
      <c r="Q64" s="12"/>
      <c r="R64" s="12"/>
      <c r="S64" s="12"/>
      <c r="T64">
        <f>SUM($S$2:S64)</f>
        <v>132</v>
      </c>
    </row>
    <row r="65" spans="1:20" ht="24.95" customHeight="1" x14ac:dyDescent="0.15">
      <c r="A65" s="47"/>
      <c r="B65" s="47"/>
      <c r="C65" s="75"/>
      <c r="D65" s="83" t="s">
        <v>239</v>
      </c>
      <c r="E65" s="12"/>
      <c r="F65" s="41" t="s">
        <v>247</v>
      </c>
      <c r="G65" s="40" t="s">
        <v>246</v>
      </c>
      <c r="H65" s="40"/>
      <c r="I65" s="40"/>
      <c r="J65" s="40"/>
      <c r="K65" s="40"/>
      <c r="L65" s="12"/>
      <c r="M65" s="12"/>
      <c r="N65" s="12"/>
      <c r="O65" s="12"/>
      <c r="P65" s="12"/>
      <c r="Q65" s="12"/>
      <c r="R65" s="12"/>
      <c r="S65" s="12"/>
      <c r="T65">
        <f>SUM($S$2:S65)</f>
        <v>132</v>
      </c>
    </row>
    <row r="66" spans="1:20" ht="24.95" customHeight="1" x14ac:dyDescent="0.15">
      <c r="A66" s="47"/>
      <c r="B66" s="47"/>
      <c r="C66" s="75"/>
      <c r="D66" s="84"/>
      <c r="E66" s="12"/>
      <c r="F66" s="42"/>
      <c r="G66" s="40" t="s">
        <v>302</v>
      </c>
      <c r="H66" s="40"/>
      <c r="I66" s="40"/>
      <c r="J66" s="40"/>
      <c r="K66" s="40"/>
      <c r="L66" s="12"/>
      <c r="M66" s="12"/>
      <c r="N66" s="12"/>
      <c r="O66" s="12"/>
      <c r="P66" s="12"/>
      <c r="Q66" s="12" t="s">
        <v>303</v>
      </c>
      <c r="R66" s="12"/>
      <c r="S66" s="12"/>
      <c r="T66">
        <f>SUM($S$2:S66)</f>
        <v>132</v>
      </c>
    </row>
    <row r="67" spans="1:20" ht="24.95" customHeight="1" x14ac:dyDescent="0.15">
      <c r="A67" s="47"/>
      <c r="B67" s="47"/>
      <c r="C67" s="76"/>
      <c r="D67" s="85"/>
      <c r="E67" s="12"/>
      <c r="F67" s="43"/>
      <c r="G67" s="37" t="s">
        <v>269</v>
      </c>
      <c r="H67" s="38"/>
      <c r="I67" s="38"/>
      <c r="J67" s="38"/>
      <c r="K67" s="39"/>
      <c r="L67" s="12"/>
      <c r="M67" s="12"/>
      <c r="N67" s="12"/>
      <c r="O67" s="12"/>
      <c r="P67" s="12"/>
      <c r="Q67" s="12"/>
      <c r="R67" s="12"/>
      <c r="S67" s="12"/>
      <c r="T67">
        <f>SUM($S$2:S67)</f>
        <v>132</v>
      </c>
    </row>
    <row r="68" spans="1:20" ht="24.95" customHeight="1" x14ac:dyDescent="0.15">
      <c r="A68" s="47"/>
      <c r="B68" s="47"/>
      <c r="C68" s="74" t="s">
        <v>266</v>
      </c>
      <c r="D68" s="12"/>
      <c r="E68" s="12"/>
      <c r="F68" s="63" t="s">
        <v>256</v>
      </c>
      <c r="G68" s="71" t="s">
        <v>257</v>
      </c>
      <c r="H68" s="71"/>
      <c r="I68" s="71"/>
      <c r="J68" s="71"/>
      <c r="K68" s="71"/>
      <c r="L68" s="12"/>
      <c r="N68" s="12"/>
      <c r="O68" s="12"/>
      <c r="P68" s="12" t="s">
        <v>272</v>
      </c>
      <c r="Q68" s="12" t="s">
        <v>255</v>
      </c>
      <c r="R68" s="12"/>
      <c r="S68" s="12"/>
      <c r="T68">
        <f>SUM($S$2:S68)</f>
        <v>132</v>
      </c>
    </row>
    <row r="69" spans="1:20" ht="24.95" customHeight="1" x14ac:dyDescent="0.15">
      <c r="A69" s="44">
        <v>11</v>
      </c>
      <c r="B69" s="47"/>
      <c r="C69" s="75"/>
      <c r="D69" s="12"/>
      <c r="E69" s="12"/>
      <c r="F69" s="63"/>
      <c r="G69" s="71" t="s">
        <v>261</v>
      </c>
      <c r="H69" s="71"/>
      <c r="I69" s="71"/>
      <c r="J69" s="71"/>
      <c r="K69" s="71"/>
      <c r="L69" s="12"/>
      <c r="M69" s="12"/>
      <c r="N69" s="12"/>
      <c r="O69" s="12"/>
      <c r="P69" s="12"/>
      <c r="Q69" s="12"/>
      <c r="R69" s="12"/>
      <c r="S69" s="12"/>
      <c r="T69">
        <f>SUM($S$2:S69)</f>
        <v>132</v>
      </c>
    </row>
    <row r="70" spans="1:20" ht="24.95" customHeight="1" x14ac:dyDescent="0.15">
      <c r="A70" s="45"/>
      <c r="B70" s="47"/>
      <c r="C70" s="75"/>
      <c r="D70" s="12"/>
      <c r="E70" s="12"/>
      <c r="F70" s="63"/>
      <c r="G70" s="71" t="s">
        <v>262</v>
      </c>
      <c r="H70" s="71"/>
      <c r="I70" s="71"/>
      <c r="J70" s="71"/>
      <c r="K70" s="71"/>
      <c r="L70" s="12"/>
      <c r="M70" s="12"/>
      <c r="N70" s="12"/>
      <c r="O70" s="12"/>
      <c r="P70" s="12"/>
      <c r="Q70" s="12"/>
      <c r="R70" s="12"/>
      <c r="S70" s="12"/>
      <c r="T70">
        <f>SUM($S$2:S70)</f>
        <v>132</v>
      </c>
    </row>
    <row r="71" spans="1:20" ht="24.95" customHeight="1" x14ac:dyDescent="0.15">
      <c r="A71" s="45"/>
      <c r="B71" s="47"/>
      <c r="C71" s="75"/>
      <c r="D71" s="12"/>
      <c r="E71" s="12"/>
      <c r="F71" s="63"/>
      <c r="G71" s="40" t="s">
        <v>278</v>
      </c>
      <c r="H71" s="40"/>
      <c r="I71" s="40"/>
      <c r="J71" s="40"/>
      <c r="K71" s="40"/>
      <c r="L71" s="12"/>
      <c r="M71" s="12"/>
      <c r="N71" s="12"/>
      <c r="O71" s="12"/>
      <c r="P71" s="12"/>
      <c r="Q71" s="12"/>
      <c r="R71" s="12"/>
      <c r="S71" s="12"/>
      <c r="T71">
        <f>SUM($S$2:S71)</f>
        <v>132</v>
      </c>
    </row>
    <row r="72" spans="1:20" ht="18.75" customHeight="1" x14ac:dyDescent="0.15">
      <c r="A72" s="46"/>
      <c r="B72" s="47"/>
      <c r="C72" s="76"/>
      <c r="D72" s="12"/>
      <c r="E72" s="12"/>
      <c r="F72" s="63"/>
      <c r="G72" s="40" t="s">
        <v>279</v>
      </c>
      <c r="H72" s="40"/>
      <c r="I72" s="40"/>
      <c r="J72" s="40"/>
      <c r="K72" s="40"/>
      <c r="L72" s="12" t="s">
        <v>280</v>
      </c>
      <c r="M72" t="s">
        <v>363</v>
      </c>
      <c r="N72" s="12"/>
      <c r="O72" s="12"/>
      <c r="P72" s="12" t="s">
        <v>273</v>
      </c>
      <c r="Q72" s="12"/>
      <c r="R72" s="12"/>
      <c r="S72" s="12">
        <v>36</v>
      </c>
      <c r="T72">
        <f>SUM($S$2:S72)</f>
        <v>168</v>
      </c>
    </row>
    <row r="73" spans="1:20" ht="24.95" customHeight="1" x14ac:dyDescent="0.15">
      <c r="A73" s="47">
        <v>12</v>
      </c>
      <c r="B73" s="12"/>
      <c r="C73" s="77" t="s">
        <v>258</v>
      </c>
      <c r="D73" s="12"/>
      <c r="E73" s="12"/>
      <c r="F73" s="65" t="s">
        <v>315</v>
      </c>
      <c r="G73" s="40" t="s">
        <v>263</v>
      </c>
      <c r="H73" s="40"/>
      <c r="I73" s="40"/>
      <c r="J73" s="40"/>
      <c r="K73" s="40"/>
      <c r="L73" s="12"/>
      <c r="M73" s="12"/>
      <c r="N73" s="12"/>
      <c r="O73" s="12"/>
      <c r="P73" s="12"/>
      <c r="Q73" s="12"/>
      <c r="R73" s="12"/>
      <c r="S73" s="12"/>
      <c r="T73">
        <f>SUM($S$2:S73)</f>
        <v>168</v>
      </c>
    </row>
    <row r="74" spans="1:20" ht="24.95" customHeight="1" x14ac:dyDescent="0.15">
      <c r="A74" s="47"/>
      <c r="B74" s="12"/>
      <c r="C74" s="77" t="s">
        <v>259</v>
      </c>
      <c r="D74" s="12"/>
      <c r="E74" s="12"/>
      <c r="F74" s="66"/>
      <c r="G74" s="40" t="s">
        <v>264</v>
      </c>
      <c r="H74" s="40"/>
      <c r="I74" s="40"/>
      <c r="J74" s="40"/>
      <c r="K74" s="40"/>
      <c r="L74" s="12"/>
      <c r="M74" s="12"/>
      <c r="N74" s="12"/>
      <c r="O74" s="12"/>
      <c r="P74" s="12"/>
      <c r="Q74" s="12"/>
      <c r="R74" s="12"/>
      <c r="S74" s="12"/>
      <c r="T74">
        <f>SUM($S$2:S74)</f>
        <v>168</v>
      </c>
    </row>
    <row r="75" spans="1:20" ht="24.95" customHeight="1" x14ac:dyDescent="0.15">
      <c r="A75" s="47"/>
      <c r="B75" s="12"/>
      <c r="C75" s="77" t="s">
        <v>260</v>
      </c>
      <c r="D75" s="12"/>
      <c r="E75" s="12"/>
      <c r="F75" s="66"/>
      <c r="G75" s="40" t="s">
        <v>265</v>
      </c>
      <c r="H75" s="40"/>
      <c r="I75" s="40"/>
      <c r="J75" s="40"/>
      <c r="K75" s="40"/>
      <c r="L75" s="12"/>
      <c r="M75" s="12"/>
      <c r="N75" s="12"/>
      <c r="O75" s="12"/>
      <c r="P75" s="12"/>
      <c r="Q75" s="12"/>
      <c r="R75" s="12"/>
      <c r="S75" s="12">
        <v>72</v>
      </c>
      <c r="T75">
        <f>SUM($S$2:S75)</f>
        <v>240</v>
      </c>
    </row>
    <row r="76" spans="1:20" ht="24.95" customHeight="1" x14ac:dyDescent="0.15">
      <c r="A76" s="47"/>
      <c r="B76" s="12"/>
      <c r="C76" s="78"/>
      <c r="D76" s="12"/>
      <c r="E76" s="12"/>
      <c r="F76" s="67"/>
      <c r="G76" s="37" t="s">
        <v>267</v>
      </c>
      <c r="H76" s="38"/>
      <c r="I76" s="38"/>
      <c r="J76" s="38"/>
      <c r="K76" s="39"/>
      <c r="L76" s="12"/>
      <c r="N76" s="12"/>
      <c r="O76" s="12"/>
      <c r="P76" s="12" t="s">
        <v>268</v>
      </c>
      <c r="Q76" s="12"/>
      <c r="R76" s="12"/>
      <c r="S76" s="12"/>
      <c r="T76">
        <f>SUM($S$2:S76)</f>
        <v>240</v>
      </c>
    </row>
    <row r="77" spans="1:20" ht="24.95" customHeight="1" x14ac:dyDescent="0.15">
      <c r="A77" s="47">
        <v>13</v>
      </c>
      <c r="B77" s="12"/>
      <c r="C77" s="77"/>
      <c r="D77" s="12"/>
      <c r="E77" s="12"/>
      <c r="F77" s="12"/>
      <c r="G77" s="40" t="s">
        <v>340</v>
      </c>
      <c r="H77" s="40"/>
      <c r="I77" s="40"/>
      <c r="J77" s="40"/>
      <c r="K77" s="40"/>
      <c r="L77" s="12"/>
      <c r="M77" s="12"/>
      <c r="N77" s="12"/>
      <c r="O77" s="12"/>
      <c r="P77" s="12"/>
      <c r="Q77" s="12"/>
      <c r="R77" s="12"/>
      <c r="S77" s="12"/>
      <c r="T77">
        <f>SUM($S$2:S77)</f>
        <v>240</v>
      </c>
    </row>
    <row r="78" spans="1:20" ht="24.95" customHeight="1" x14ac:dyDescent="0.15">
      <c r="A78" s="47"/>
      <c r="B78" s="12"/>
      <c r="C78" s="77"/>
      <c r="D78" s="12"/>
      <c r="E78" s="12"/>
      <c r="F78" s="12"/>
      <c r="G78" s="40" t="s">
        <v>282</v>
      </c>
      <c r="H78" s="40"/>
      <c r="I78" s="40"/>
      <c r="J78" s="40"/>
      <c r="K78" s="40"/>
      <c r="L78" s="12"/>
      <c r="M78" s="12"/>
      <c r="N78" s="12"/>
      <c r="O78" s="12"/>
      <c r="P78" s="12"/>
      <c r="Q78" s="12"/>
      <c r="R78" s="12"/>
      <c r="S78" s="12"/>
      <c r="T78">
        <f>SUM($S$2:S78)</f>
        <v>240</v>
      </c>
    </row>
    <row r="79" spans="1:20" ht="24.95" customHeight="1" x14ac:dyDescent="0.15">
      <c r="A79" s="47"/>
      <c r="B79" s="12"/>
      <c r="C79" s="79"/>
      <c r="D79" s="12"/>
      <c r="E79" s="12"/>
      <c r="F79" s="12"/>
      <c r="G79" s="40" t="s">
        <v>283</v>
      </c>
      <c r="H79" s="40"/>
      <c r="I79" s="40"/>
      <c r="J79" s="40"/>
      <c r="K79" s="40"/>
      <c r="L79" s="12"/>
      <c r="M79" s="12"/>
      <c r="N79" s="12"/>
      <c r="O79" s="12"/>
      <c r="P79" s="12"/>
      <c r="Q79" s="12"/>
      <c r="R79" s="12"/>
      <c r="S79" s="12"/>
      <c r="T79">
        <f>SUM($S$2:S79)</f>
        <v>240</v>
      </c>
    </row>
    <row r="80" spans="1:20" ht="24.95" customHeight="1" x14ac:dyDescent="0.15">
      <c r="A80" s="44">
        <v>14</v>
      </c>
      <c r="B80" s="12"/>
      <c r="C80" s="79"/>
      <c r="D80" s="88" t="s">
        <v>298</v>
      </c>
      <c r="E80" s="12"/>
      <c r="F80" s="12"/>
      <c r="G80" s="37" t="s">
        <v>300</v>
      </c>
      <c r="H80" s="38"/>
      <c r="I80" s="38"/>
      <c r="J80" s="38"/>
      <c r="K80" s="39"/>
      <c r="L80" s="12"/>
      <c r="M80" s="12"/>
      <c r="N80" s="12"/>
      <c r="O80" s="12"/>
      <c r="P80" s="12"/>
      <c r="Q80" s="12"/>
      <c r="R80" s="12"/>
      <c r="S80" s="12"/>
      <c r="T80">
        <f>SUM($S$2:S80)</f>
        <v>240</v>
      </c>
    </row>
    <row r="81" spans="1:20" ht="24.95" customHeight="1" x14ac:dyDescent="0.15">
      <c r="A81" s="45"/>
      <c r="B81" s="12"/>
      <c r="C81" s="79"/>
      <c r="D81" s="89"/>
      <c r="E81" s="12"/>
      <c r="F81" s="12"/>
      <c r="G81" s="40" t="s">
        <v>288</v>
      </c>
      <c r="H81" s="40"/>
      <c r="I81" s="40"/>
      <c r="J81" s="40"/>
      <c r="K81" s="40"/>
      <c r="L81" s="12"/>
      <c r="N81" s="12"/>
      <c r="O81" s="12"/>
      <c r="P81" s="12" t="s">
        <v>299</v>
      </c>
      <c r="Q81" s="12"/>
      <c r="R81" s="12"/>
      <c r="S81" s="12"/>
      <c r="T81">
        <f>SUM($S$2:S81)</f>
        <v>240</v>
      </c>
    </row>
    <row r="82" spans="1:20" ht="24.95" customHeight="1" x14ac:dyDescent="0.15">
      <c r="A82" s="45"/>
      <c r="B82" s="12"/>
      <c r="C82" s="79"/>
      <c r="D82" s="12"/>
      <c r="E82" s="12"/>
      <c r="F82" s="12"/>
      <c r="G82" s="40" t="s">
        <v>289</v>
      </c>
      <c r="H82" s="40"/>
      <c r="I82" s="40"/>
      <c r="J82" s="40"/>
      <c r="K82" s="40"/>
      <c r="L82" s="12"/>
      <c r="M82" s="12"/>
      <c r="N82" s="12"/>
      <c r="O82" s="12"/>
      <c r="P82" s="12"/>
      <c r="Q82" s="12"/>
      <c r="R82" s="12"/>
      <c r="S82" s="12"/>
      <c r="T82">
        <f>SUM($S$2:S82)</f>
        <v>240</v>
      </c>
    </row>
    <row r="83" spans="1:20" ht="24.95" customHeight="1" x14ac:dyDescent="0.15">
      <c r="A83" s="45"/>
      <c r="B83" s="12"/>
      <c r="C83" s="79" t="s">
        <v>290</v>
      </c>
      <c r="D83" s="73"/>
      <c r="E83" s="12"/>
      <c r="F83" s="12"/>
      <c r="G83" s="40" t="s">
        <v>291</v>
      </c>
      <c r="H83" s="40"/>
      <c r="I83" s="40"/>
      <c r="J83" s="40"/>
      <c r="K83" s="40"/>
      <c r="L83" s="12"/>
      <c r="M83" s="12"/>
      <c r="N83" s="12"/>
      <c r="O83" s="12"/>
      <c r="P83" s="12"/>
      <c r="Q83" s="12"/>
      <c r="R83" s="12"/>
      <c r="S83" s="12"/>
      <c r="T83">
        <f>SUM($S$2:S83)</f>
        <v>240</v>
      </c>
    </row>
    <row r="84" spans="1:20" ht="24.95" customHeight="1" x14ac:dyDescent="0.15">
      <c r="A84" s="45"/>
      <c r="B84" s="12"/>
      <c r="C84" s="97" t="s">
        <v>293</v>
      </c>
      <c r="D84" s="12"/>
      <c r="E84" s="12"/>
      <c r="F84" s="12"/>
      <c r="G84" s="40" t="s">
        <v>292</v>
      </c>
      <c r="H84" s="40"/>
      <c r="I84" s="40"/>
      <c r="J84" s="40"/>
      <c r="K84" s="40"/>
      <c r="L84" s="12"/>
      <c r="M84" s="12"/>
      <c r="N84" s="12"/>
      <c r="O84" s="12"/>
      <c r="P84" s="12"/>
      <c r="Q84" s="12"/>
      <c r="R84" s="12"/>
      <c r="S84" s="12"/>
      <c r="T84">
        <f>SUM($S$2:S84)</f>
        <v>240</v>
      </c>
    </row>
    <row r="85" spans="1:20" ht="24.95" customHeight="1" x14ac:dyDescent="0.15">
      <c r="A85" s="45"/>
      <c r="B85" s="12"/>
      <c r="C85" s="98"/>
      <c r="D85" s="12" t="s">
        <v>341</v>
      </c>
      <c r="E85" s="12"/>
      <c r="F85" s="12"/>
      <c r="G85" s="37" t="s">
        <v>342</v>
      </c>
      <c r="H85" s="38"/>
      <c r="I85" s="38"/>
      <c r="J85" s="38"/>
      <c r="K85" s="39"/>
      <c r="L85" s="12"/>
      <c r="M85" s="12"/>
      <c r="N85" s="12"/>
      <c r="O85" s="12"/>
      <c r="P85" s="12"/>
      <c r="Q85" s="12"/>
      <c r="R85" s="12"/>
      <c r="S85" s="12"/>
    </row>
    <row r="86" spans="1:20" ht="24.95" customHeight="1" x14ac:dyDescent="0.15">
      <c r="A86" s="46"/>
      <c r="B86" s="12"/>
      <c r="C86" s="79" t="s">
        <v>294</v>
      </c>
      <c r="D86" s="12"/>
      <c r="E86" s="12"/>
      <c r="F86" s="12"/>
      <c r="G86" s="40" t="s">
        <v>295</v>
      </c>
      <c r="H86" s="40"/>
      <c r="I86" s="40"/>
      <c r="J86" s="40"/>
      <c r="K86" s="40"/>
      <c r="L86" s="12"/>
      <c r="M86" s="12"/>
      <c r="N86" s="12"/>
      <c r="O86" s="12"/>
      <c r="P86" s="12" t="s">
        <v>309</v>
      </c>
      <c r="Q86" s="12"/>
      <c r="R86" s="12"/>
      <c r="S86" s="12">
        <v>96</v>
      </c>
      <c r="T86">
        <f>SUM($S$2:S86)</f>
        <v>336</v>
      </c>
    </row>
    <row r="87" spans="1:20" ht="24.95" customHeight="1" x14ac:dyDescent="0.15">
      <c r="A87" s="47">
        <v>15</v>
      </c>
      <c r="B87" s="12"/>
      <c r="C87" s="79" t="s">
        <v>296</v>
      </c>
      <c r="D87" s="12"/>
      <c r="E87" s="12"/>
      <c r="F87" s="12"/>
      <c r="G87" s="64" t="s">
        <v>297</v>
      </c>
      <c r="H87" s="40"/>
      <c r="I87" s="40"/>
      <c r="J87" s="40"/>
      <c r="K87" s="40"/>
      <c r="L87" s="12"/>
      <c r="M87" s="12"/>
      <c r="N87" s="12"/>
      <c r="O87" s="12"/>
      <c r="P87" s="12"/>
      <c r="Q87" s="12"/>
      <c r="R87" s="12"/>
      <c r="S87" s="12"/>
      <c r="T87">
        <f>SUM($S$2:S87)</f>
        <v>336</v>
      </c>
    </row>
    <row r="88" spans="1:20" ht="24.95" customHeight="1" x14ac:dyDescent="0.15">
      <c r="A88" s="47"/>
      <c r="B88" s="12"/>
      <c r="C88" s="79"/>
      <c r="D88" s="83" t="s">
        <v>301</v>
      </c>
      <c r="E88" s="12"/>
      <c r="F88" s="12"/>
      <c r="G88" s="40" t="s">
        <v>306</v>
      </c>
      <c r="H88" s="40"/>
      <c r="I88" s="40"/>
      <c r="J88" s="40"/>
      <c r="K88" s="40"/>
      <c r="L88" s="12"/>
      <c r="M88" s="12"/>
      <c r="N88" s="12"/>
      <c r="O88" s="12"/>
      <c r="P88" s="12"/>
      <c r="Q88" s="12"/>
      <c r="R88" s="12"/>
      <c r="S88" s="12"/>
      <c r="T88">
        <f>SUM($S$2:S88)</f>
        <v>336</v>
      </c>
    </row>
    <row r="89" spans="1:20" ht="24.95" customHeight="1" x14ac:dyDescent="0.15">
      <c r="A89" s="47"/>
      <c r="B89" s="12"/>
      <c r="C89" s="79"/>
      <c r="D89" s="84"/>
      <c r="E89" s="12"/>
      <c r="F89" s="12"/>
      <c r="G89" s="40" t="s">
        <v>304</v>
      </c>
      <c r="H89" s="40"/>
      <c r="I89" s="40"/>
      <c r="J89" s="40"/>
      <c r="K89" s="40"/>
      <c r="L89" s="12"/>
      <c r="M89" s="12"/>
      <c r="N89" s="12"/>
      <c r="O89" s="12"/>
      <c r="P89" s="12"/>
      <c r="Q89" s="12"/>
      <c r="R89" s="12"/>
      <c r="S89" s="12"/>
      <c r="T89">
        <f>SUM($S$2:S89)</f>
        <v>336</v>
      </c>
    </row>
    <row r="90" spans="1:20" ht="24.95" customHeight="1" x14ac:dyDescent="0.15">
      <c r="A90" s="47"/>
      <c r="B90" s="12"/>
      <c r="C90" s="79"/>
      <c r="D90" s="85"/>
      <c r="E90" s="12"/>
      <c r="F90" s="12"/>
      <c r="G90" s="40" t="s">
        <v>305</v>
      </c>
      <c r="H90" s="40"/>
      <c r="I90" s="40"/>
      <c r="J90" s="40"/>
      <c r="K90" s="40"/>
      <c r="L90" s="12"/>
      <c r="M90" s="12"/>
      <c r="N90" s="12"/>
      <c r="O90" s="12"/>
      <c r="P90" s="12"/>
      <c r="Q90" s="12"/>
      <c r="R90" s="12"/>
      <c r="S90" s="12"/>
      <c r="T90">
        <f>SUM($S$2:S90)</f>
        <v>336</v>
      </c>
    </row>
    <row r="91" spans="1:20" ht="52.5" customHeight="1" x14ac:dyDescent="0.25">
      <c r="A91" s="47"/>
      <c r="B91" s="12"/>
      <c r="C91" s="79"/>
      <c r="D91" s="82" t="s">
        <v>307</v>
      </c>
      <c r="E91" s="12"/>
      <c r="F91" s="12"/>
      <c r="G91" s="40" t="s">
        <v>313</v>
      </c>
      <c r="H91" s="40"/>
      <c r="I91" s="40"/>
      <c r="J91" s="40"/>
      <c r="K91" s="40"/>
      <c r="L91" s="12"/>
      <c r="M91" s="12"/>
      <c r="N91" s="12"/>
      <c r="O91" s="12"/>
      <c r="P91" s="12"/>
      <c r="Q91" s="12"/>
      <c r="R91" s="12"/>
      <c r="S91" s="12"/>
      <c r="T91">
        <f>SUM($S$2:S91)</f>
        <v>336</v>
      </c>
    </row>
    <row r="92" spans="1:20" ht="24.95" customHeight="1" x14ac:dyDescent="0.15">
      <c r="A92" s="47"/>
      <c r="B92" s="12"/>
      <c r="C92" s="79"/>
      <c r="D92" s="69" t="s">
        <v>308</v>
      </c>
      <c r="E92" s="12"/>
      <c r="F92" s="12"/>
      <c r="G92" s="40"/>
      <c r="H92" s="40"/>
      <c r="I92" s="40"/>
      <c r="J92" s="40"/>
      <c r="K92" s="40"/>
      <c r="L92" s="12"/>
      <c r="M92" s="12"/>
      <c r="N92" s="12"/>
      <c r="O92" s="12"/>
      <c r="P92" s="12"/>
      <c r="Q92" s="12"/>
      <c r="R92" s="12"/>
      <c r="S92" s="12"/>
      <c r="T92">
        <f>SUM($S$2:S92)</f>
        <v>336</v>
      </c>
    </row>
    <row r="93" spans="1:20" ht="24.95" customHeight="1" x14ac:dyDescent="0.15">
      <c r="A93" s="47"/>
      <c r="B93" s="80"/>
      <c r="C93" s="81"/>
      <c r="D93" s="80"/>
      <c r="E93" s="80"/>
      <c r="F93" s="80"/>
      <c r="G93" s="61" t="s">
        <v>360</v>
      </c>
      <c r="H93" s="61"/>
      <c r="I93" s="61"/>
      <c r="J93" s="61"/>
      <c r="K93" s="61"/>
      <c r="L93" s="80"/>
      <c r="M93" s="80"/>
      <c r="N93" s="80"/>
      <c r="O93" s="80"/>
      <c r="P93" s="80"/>
      <c r="Q93" s="80"/>
      <c r="R93" s="80"/>
      <c r="S93" s="80"/>
      <c r="T93">
        <f>SUM($S$2:S93)</f>
        <v>336</v>
      </c>
    </row>
    <row r="94" spans="1:20" ht="24.95" customHeight="1" x14ac:dyDescent="0.15">
      <c r="A94" s="44">
        <v>16</v>
      </c>
      <c r="B94" s="12"/>
      <c r="C94" s="79" t="s">
        <v>312</v>
      </c>
      <c r="D94" s="12"/>
      <c r="E94" s="12"/>
      <c r="F94" s="12"/>
      <c r="G94" s="40" t="s">
        <v>344</v>
      </c>
      <c r="H94" s="40"/>
      <c r="I94" s="40"/>
      <c r="J94" s="40"/>
      <c r="K94" s="40"/>
      <c r="L94" s="12"/>
      <c r="M94" s="12"/>
      <c r="N94" s="12"/>
      <c r="O94" s="12"/>
      <c r="P94" s="12"/>
      <c r="Q94" s="12"/>
      <c r="R94" s="12"/>
      <c r="S94" s="12"/>
      <c r="T94">
        <f>SUM($S$2:S94)</f>
        <v>336</v>
      </c>
    </row>
    <row r="95" spans="1:20" ht="24.95" customHeight="1" x14ac:dyDescent="0.15">
      <c r="A95" s="45"/>
      <c r="B95" s="12"/>
      <c r="C95" s="12"/>
      <c r="D95" s="12"/>
      <c r="E95" s="12"/>
      <c r="F95" s="12"/>
      <c r="G95" s="40" t="s">
        <v>314</v>
      </c>
      <c r="H95" s="40"/>
      <c r="I95" s="40"/>
      <c r="J95" s="40"/>
      <c r="K95" s="40"/>
      <c r="L95" s="12"/>
      <c r="M95" s="12"/>
      <c r="N95" s="12"/>
      <c r="O95" s="12"/>
      <c r="P95" s="12"/>
      <c r="Q95" s="12"/>
      <c r="R95" s="12"/>
      <c r="S95" s="12"/>
      <c r="T95">
        <f>SUM($S$2:S95)</f>
        <v>336</v>
      </c>
    </row>
    <row r="96" spans="1:20" ht="24.95" customHeight="1" x14ac:dyDescent="0.15">
      <c r="A96" s="46"/>
      <c r="B96" s="12"/>
      <c r="C96" s="12" t="s">
        <v>343</v>
      </c>
      <c r="D96" s="12"/>
      <c r="E96" s="12"/>
      <c r="F96" s="12"/>
      <c r="G96" s="40"/>
      <c r="H96" s="40"/>
      <c r="I96" s="40"/>
      <c r="J96" s="40"/>
      <c r="K96" s="40"/>
      <c r="L96" s="12"/>
      <c r="M96" s="12"/>
      <c r="N96" s="12"/>
      <c r="O96" s="12"/>
      <c r="P96" s="12"/>
      <c r="Q96" s="12"/>
      <c r="R96" s="12"/>
      <c r="S96" s="12">
        <v>108</v>
      </c>
      <c r="T96">
        <f>SUM($S$2:S96)</f>
        <v>444</v>
      </c>
    </row>
    <row r="97" spans="1:20" ht="24.95" customHeight="1" x14ac:dyDescent="0.15">
      <c r="A97" s="47">
        <v>17</v>
      </c>
      <c r="B97" s="12"/>
      <c r="C97" s="12"/>
      <c r="D97" s="12"/>
      <c r="E97" s="12"/>
      <c r="F97" s="12"/>
      <c r="G97" s="40" t="s">
        <v>316</v>
      </c>
      <c r="H97" s="40"/>
      <c r="I97" s="40"/>
      <c r="J97" s="40"/>
      <c r="K97" s="40"/>
      <c r="L97" s="12"/>
      <c r="N97" s="18" t="s">
        <v>317</v>
      </c>
      <c r="O97" s="12"/>
      <c r="P97" s="12"/>
      <c r="Q97" s="12"/>
      <c r="R97" s="12"/>
      <c r="S97" s="12"/>
      <c r="T97">
        <f>SUM($S$2:S97)</f>
        <v>444</v>
      </c>
    </row>
    <row r="98" spans="1:20" ht="24.95" customHeight="1" x14ac:dyDescent="0.15">
      <c r="A98" s="47"/>
      <c r="B98" s="12"/>
      <c r="C98" s="12"/>
      <c r="D98" s="12"/>
      <c r="E98" s="12"/>
      <c r="F98" s="12"/>
      <c r="G98" s="40" t="s">
        <v>318</v>
      </c>
      <c r="H98" s="40"/>
      <c r="I98" s="40"/>
      <c r="J98" s="40"/>
      <c r="K98" s="40"/>
      <c r="L98" s="12"/>
      <c r="M98" s="12"/>
      <c r="N98" s="12"/>
      <c r="O98" s="12"/>
      <c r="P98" s="12"/>
      <c r="Q98" s="12"/>
      <c r="R98" s="12"/>
      <c r="S98" s="12"/>
      <c r="T98">
        <f>SUM($S$2:S98)</f>
        <v>444</v>
      </c>
    </row>
    <row r="99" spans="1:20" ht="24.95" customHeight="1" x14ac:dyDescent="0.15">
      <c r="A99" s="47"/>
      <c r="B99" s="12"/>
      <c r="C99" s="12"/>
      <c r="D99" s="96"/>
      <c r="E99" s="12"/>
      <c r="F99" s="12"/>
      <c r="G99" s="40" t="s">
        <v>353</v>
      </c>
      <c r="H99" s="40"/>
      <c r="I99" s="40"/>
      <c r="J99" s="40"/>
      <c r="K99" s="40"/>
      <c r="L99" s="12"/>
      <c r="M99" s="12"/>
      <c r="N99" s="12"/>
      <c r="O99" s="12"/>
      <c r="P99" s="12"/>
      <c r="Q99" s="12"/>
      <c r="R99" s="12"/>
      <c r="S99" s="12"/>
      <c r="T99">
        <f>SUM($S$2:S99)</f>
        <v>444</v>
      </c>
    </row>
    <row r="100" spans="1:20" ht="24.95" customHeight="1" x14ac:dyDescent="0.15">
      <c r="A100" s="47"/>
      <c r="B100" s="12"/>
      <c r="C100" s="12"/>
      <c r="D100" s="12"/>
      <c r="E100" s="12"/>
      <c r="F100" s="12"/>
      <c r="G100" s="40"/>
      <c r="H100" s="40"/>
      <c r="I100" s="40"/>
      <c r="J100" s="40"/>
      <c r="K100" s="40"/>
      <c r="L100" s="12"/>
      <c r="M100" s="12"/>
      <c r="N100" s="12"/>
      <c r="O100" s="12"/>
      <c r="P100" s="12"/>
      <c r="Q100" s="12"/>
      <c r="R100" s="12"/>
      <c r="S100" s="12"/>
      <c r="T100">
        <f>SUM($S$2:S100)</f>
        <v>444</v>
      </c>
    </row>
    <row r="101" spans="1:20" ht="24.95" customHeight="1" x14ac:dyDescent="0.15">
      <c r="A101" s="47"/>
      <c r="B101" s="12"/>
      <c r="C101" s="86" t="s">
        <v>326</v>
      </c>
      <c r="D101" s="12"/>
      <c r="E101" s="12"/>
      <c r="F101" s="12"/>
      <c r="G101" s="40" t="s">
        <v>339</v>
      </c>
      <c r="H101" s="40"/>
      <c r="I101" s="40"/>
      <c r="J101" s="40"/>
      <c r="K101" s="40"/>
      <c r="L101" s="12"/>
      <c r="M101" s="12"/>
      <c r="N101" s="12"/>
      <c r="O101" s="12"/>
      <c r="P101" s="12" t="s">
        <v>319</v>
      </c>
      <c r="Q101" s="12" t="s">
        <v>320</v>
      </c>
      <c r="R101" s="12"/>
      <c r="S101" s="12">
        <v>132</v>
      </c>
      <c r="T101">
        <f>SUM($S$2:S101)</f>
        <v>576</v>
      </c>
    </row>
    <row r="102" spans="1:20" ht="24.95" customHeight="1" x14ac:dyDescent="0.15">
      <c r="A102" s="47" t="s">
        <v>321</v>
      </c>
      <c r="B102" s="63" t="s">
        <v>322</v>
      </c>
      <c r="C102" s="99"/>
      <c r="D102" s="12"/>
      <c r="E102" s="12"/>
      <c r="F102" s="12"/>
      <c r="G102" s="40" t="s">
        <v>323</v>
      </c>
      <c r="H102" s="40"/>
      <c r="I102" s="40"/>
      <c r="J102" s="40"/>
      <c r="K102" s="40"/>
      <c r="L102" s="59"/>
      <c r="M102" s="12"/>
      <c r="N102" s="12"/>
      <c r="O102" s="12"/>
      <c r="P102" s="12"/>
      <c r="Q102" s="12"/>
      <c r="R102" s="12"/>
      <c r="S102" s="12"/>
      <c r="T102">
        <f>SUM($S$2:S102)</f>
        <v>576</v>
      </c>
    </row>
    <row r="103" spans="1:20" ht="24.95" customHeight="1" x14ac:dyDescent="0.15">
      <c r="A103" s="47"/>
      <c r="B103" s="63"/>
      <c r="C103" s="99"/>
      <c r="D103" s="12"/>
      <c r="E103" s="12"/>
      <c r="F103" s="12"/>
      <c r="G103" s="40"/>
      <c r="H103" s="40"/>
      <c r="I103" s="40"/>
      <c r="J103" s="40"/>
      <c r="K103" s="40"/>
      <c r="L103" s="59"/>
      <c r="M103" s="12"/>
      <c r="N103" s="12"/>
      <c r="O103" s="12"/>
      <c r="P103" s="12"/>
      <c r="Q103" s="12"/>
      <c r="R103" s="12"/>
      <c r="S103" s="12"/>
      <c r="T103">
        <f>SUM($S$2:S103)</f>
        <v>576</v>
      </c>
    </row>
    <row r="104" spans="1:20" ht="40.5" customHeight="1" x14ac:dyDescent="0.15">
      <c r="A104" s="47"/>
      <c r="B104" s="63"/>
      <c r="C104" s="99"/>
      <c r="D104" s="110" t="s">
        <v>361</v>
      </c>
      <c r="E104" s="12"/>
      <c r="F104" s="12"/>
      <c r="G104" s="92" t="s">
        <v>327</v>
      </c>
      <c r="H104" s="93"/>
      <c r="I104" s="93"/>
      <c r="J104" s="93"/>
      <c r="K104" s="94"/>
      <c r="L104" s="59"/>
      <c r="M104" s="12"/>
      <c r="N104" s="12"/>
      <c r="O104" s="12"/>
      <c r="P104" s="12"/>
      <c r="Q104" s="18" t="s">
        <v>332</v>
      </c>
      <c r="R104" s="12"/>
      <c r="S104" s="12"/>
      <c r="T104">
        <f>SUM($S$2:S104)</f>
        <v>576</v>
      </c>
    </row>
    <row r="105" spans="1:20" ht="24.95" customHeight="1" x14ac:dyDescent="0.15">
      <c r="A105" s="47"/>
      <c r="B105" s="63"/>
      <c r="C105" s="99"/>
      <c r="D105" s="12"/>
      <c r="E105" s="12"/>
      <c r="F105" s="12"/>
      <c r="G105" s="40"/>
      <c r="H105" s="40"/>
      <c r="I105" s="40"/>
      <c r="J105" s="40"/>
      <c r="K105" s="40"/>
      <c r="L105" s="59"/>
      <c r="M105" s="12"/>
      <c r="N105" s="12"/>
      <c r="O105" s="12"/>
      <c r="P105" s="12"/>
      <c r="Q105" s="12"/>
      <c r="R105" s="12"/>
      <c r="S105" s="12"/>
      <c r="T105">
        <f>SUM($S$2:S105)</f>
        <v>576</v>
      </c>
    </row>
    <row r="106" spans="1:20" ht="24.95" customHeight="1" x14ac:dyDescent="0.15">
      <c r="A106" s="44"/>
      <c r="B106" s="41"/>
      <c r="C106" s="99"/>
      <c r="D106" s="80"/>
      <c r="E106" s="80"/>
      <c r="F106" s="80"/>
      <c r="G106" s="61"/>
      <c r="H106" s="61"/>
      <c r="I106" s="61"/>
      <c r="J106" s="61"/>
      <c r="K106" s="61"/>
      <c r="L106" s="95"/>
      <c r="M106" s="80"/>
      <c r="N106" s="80"/>
      <c r="O106" s="80"/>
      <c r="P106" s="80"/>
      <c r="Q106" s="80"/>
      <c r="R106" s="80"/>
      <c r="S106" s="80">
        <v>156</v>
      </c>
      <c r="T106">
        <f>SUM($S$2:S106)</f>
        <v>732</v>
      </c>
    </row>
    <row r="107" spans="1:20" ht="24.95" customHeight="1" x14ac:dyDescent="0.15">
      <c r="A107" s="47">
        <v>20</v>
      </c>
      <c r="B107" s="41" t="s">
        <v>331</v>
      </c>
      <c r="C107" s="99"/>
      <c r="D107" s="12"/>
      <c r="E107" s="12"/>
      <c r="F107" s="12"/>
      <c r="G107" s="40" t="s">
        <v>334</v>
      </c>
      <c r="H107" s="40"/>
      <c r="I107" s="40"/>
      <c r="J107" s="40"/>
      <c r="K107" s="40"/>
      <c r="L107" s="12"/>
      <c r="M107" s="12"/>
      <c r="N107" s="12"/>
      <c r="O107" s="12"/>
      <c r="P107" s="12"/>
      <c r="Q107" s="18" t="s">
        <v>336</v>
      </c>
      <c r="R107" s="12"/>
      <c r="S107" s="12"/>
      <c r="T107" s="12"/>
    </row>
    <row r="108" spans="1:20" ht="31.5" customHeight="1" x14ac:dyDescent="0.15">
      <c r="A108" s="47"/>
      <c r="B108" s="42"/>
      <c r="C108" s="99"/>
      <c r="D108" s="110" t="s">
        <v>362</v>
      </c>
      <c r="E108" s="12"/>
      <c r="F108" s="12"/>
      <c r="G108" s="92" t="s">
        <v>333</v>
      </c>
      <c r="H108" s="93"/>
      <c r="I108" s="93"/>
      <c r="J108" s="93"/>
      <c r="K108" s="94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 ht="24.95" customHeight="1" x14ac:dyDescent="0.15">
      <c r="A109" s="47"/>
      <c r="B109" s="43"/>
      <c r="C109" s="87"/>
      <c r="D109" s="12"/>
      <c r="E109" s="12"/>
      <c r="F109" s="12"/>
      <c r="G109" s="40" t="s">
        <v>335</v>
      </c>
      <c r="H109" s="40"/>
      <c r="I109" s="40"/>
      <c r="J109" s="40"/>
      <c r="K109" s="40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 ht="24.95" customHeight="1" x14ac:dyDescent="0.15">
      <c r="A110" s="40" t="s">
        <v>346</v>
      </c>
      <c r="B110" s="64" t="s">
        <v>347</v>
      </c>
      <c r="C110" s="64" t="s">
        <v>348</v>
      </c>
      <c r="D110" s="12"/>
      <c r="E110" s="12"/>
      <c r="F110" s="12"/>
      <c r="G110" s="40" t="s">
        <v>351</v>
      </c>
      <c r="H110" s="40"/>
      <c r="I110" s="40"/>
      <c r="J110" s="40"/>
      <c r="K110" s="40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 ht="24.95" customHeight="1" x14ac:dyDescent="0.15">
      <c r="A111" s="40"/>
      <c r="B111" s="64"/>
      <c r="C111" s="40"/>
      <c r="D111" s="12"/>
      <c r="E111" s="12"/>
      <c r="F111" s="12"/>
      <c r="G111" s="40" t="s">
        <v>352</v>
      </c>
      <c r="H111" s="40"/>
      <c r="I111" s="40"/>
      <c r="J111" s="40"/>
      <c r="K111" s="40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 ht="24.95" customHeight="1" x14ac:dyDescent="0.15">
      <c r="A112" s="40"/>
      <c r="B112" s="64"/>
      <c r="C112" s="40"/>
      <c r="D112" s="12"/>
      <c r="E112" s="12"/>
      <c r="F112" s="12"/>
      <c r="G112" s="40"/>
      <c r="H112" s="40"/>
      <c r="I112" s="40"/>
      <c r="J112" s="40"/>
      <c r="K112" s="40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 ht="24.95" customHeight="1" x14ac:dyDescent="0.15">
      <c r="A113" s="40"/>
      <c r="B113" s="63" t="s">
        <v>349</v>
      </c>
      <c r="C113" s="65" t="s">
        <v>350</v>
      </c>
      <c r="D113" s="12"/>
      <c r="E113" s="12"/>
      <c r="F113" s="12"/>
      <c r="G113" s="40" t="s">
        <v>354</v>
      </c>
      <c r="H113" s="40"/>
      <c r="I113" s="40"/>
      <c r="J113" s="40"/>
      <c r="K113" s="40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 ht="24.95" customHeight="1" x14ac:dyDescent="0.15">
      <c r="A114" s="40"/>
      <c r="B114" s="63"/>
      <c r="C114" s="67"/>
      <c r="D114" s="12"/>
      <c r="E114" s="12"/>
      <c r="F114" s="12"/>
      <c r="G114" s="40" t="s">
        <v>355</v>
      </c>
      <c r="H114" s="40"/>
      <c r="I114" s="40"/>
      <c r="J114" s="40"/>
      <c r="K114" s="40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 x14ac:dyDescent="0.15">
      <c r="A115" s="60"/>
    </row>
    <row r="116" spans="1:20" x14ac:dyDescent="0.15">
      <c r="A116" s="60"/>
    </row>
    <row r="117" spans="1:20" x14ac:dyDescent="0.15">
      <c r="A117" s="60"/>
    </row>
    <row r="118" spans="1:20" x14ac:dyDescent="0.15">
      <c r="A118" s="60"/>
    </row>
  </sheetData>
  <mergeCells count="180">
    <mergeCell ref="A115:A118"/>
    <mergeCell ref="B113:B114"/>
    <mergeCell ref="C113:C114"/>
    <mergeCell ref="G110:K110"/>
    <mergeCell ref="G111:K111"/>
    <mergeCell ref="G112:K112"/>
    <mergeCell ref="G113:K113"/>
    <mergeCell ref="G114:K114"/>
    <mergeCell ref="C84:C85"/>
    <mergeCell ref="G85:K85"/>
    <mergeCell ref="A110:A114"/>
    <mergeCell ref="C101:C109"/>
    <mergeCell ref="B110:B112"/>
    <mergeCell ref="C110:C112"/>
    <mergeCell ref="G107:K107"/>
    <mergeCell ref="A107:A109"/>
    <mergeCell ref="G108:K108"/>
    <mergeCell ref="B107:B109"/>
    <mergeCell ref="G109:K109"/>
    <mergeCell ref="A102:A106"/>
    <mergeCell ref="B102:B106"/>
    <mergeCell ref="G102:K102"/>
    <mergeCell ref="G103:K103"/>
    <mergeCell ref="G104:K104"/>
    <mergeCell ref="G105:K105"/>
    <mergeCell ref="G106:K106"/>
    <mergeCell ref="A97:A101"/>
    <mergeCell ref="G97:K97"/>
    <mergeCell ref="G98:K98"/>
    <mergeCell ref="G99:K99"/>
    <mergeCell ref="G100:K100"/>
    <mergeCell ref="G101:K101"/>
    <mergeCell ref="D80:D81"/>
    <mergeCell ref="G80:K80"/>
    <mergeCell ref="A94:A96"/>
    <mergeCell ref="G94:K94"/>
    <mergeCell ref="G95:K95"/>
    <mergeCell ref="G96:K96"/>
    <mergeCell ref="G83:K83"/>
    <mergeCell ref="G84:K84"/>
    <mergeCell ref="G86:K86"/>
    <mergeCell ref="A87:A93"/>
    <mergeCell ref="G87:K87"/>
    <mergeCell ref="G88:K88"/>
    <mergeCell ref="G89:K89"/>
    <mergeCell ref="G90:K90"/>
    <mergeCell ref="G91:K91"/>
    <mergeCell ref="G92:K92"/>
    <mergeCell ref="G93:K93"/>
    <mergeCell ref="D88:D90"/>
    <mergeCell ref="A80:A86"/>
    <mergeCell ref="A73:A76"/>
    <mergeCell ref="G73:K73"/>
    <mergeCell ref="G74:K74"/>
    <mergeCell ref="G75:K75"/>
    <mergeCell ref="F73:F76"/>
    <mergeCell ref="A77:A79"/>
    <mergeCell ref="G77:K77"/>
    <mergeCell ref="G78:K78"/>
    <mergeCell ref="G79:K79"/>
    <mergeCell ref="G76:K76"/>
    <mergeCell ref="G81:K81"/>
    <mergeCell ref="G82:K82"/>
    <mergeCell ref="G67:K67"/>
    <mergeCell ref="F68:F72"/>
    <mergeCell ref="A69:A72"/>
    <mergeCell ref="G68:K68"/>
    <mergeCell ref="G69:K69"/>
    <mergeCell ref="G70:K70"/>
    <mergeCell ref="G71:K71"/>
    <mergeCell ref="G72:K72"/>
    <mergeCell ref="A17:A21"/>
    <mergeCell ref="A22:A25"/>
    <mergeCell ref="A26:A30"/>
    <mergeCell ref="A31:A33"/>
    <mergeCell ref="G62:K62"/>
    <mergeCell ref="D59:D61"/>
    <mergeCell ref="C62:C67"/>
    <mergeCell ref="D65:D67"/>
    <mergeCell ref="G63:K63"/>
    <mergeCell ref="F62:F64"/>
    <mergeCell ref="D62:D64"/>
    <mergeCell ref="G64:K64"/>
    <mergeCell ref="A57:A68"/>
    <mergeCell ref="C68:C72"/>
    <mergeCell ref="G65:K65"/>
    <mergeCell ref="G66:K66"/>
    <mergeCell ref="F65:F67"/>
    <mergeCell ref="G57:K57"/>
    <mergeCell ref="G58:K58"/>
    <mergeCell ref="G59:K59"/>
    <mergeCell ref="G60:K60"/>
    <mergeCell ref="G61:K61"/>
    <mergeCell ref="A34:A38"/>
    <mergeCell ref="A39:A45"/>
    <mergeCell ref="G44:K44"/>
    <mergeCell ref="G52:K52"/>
    <mergeCell ref="G53:K53"/>
    <mergeCell ref="G54:K54"/>
    <mergeCell ref="G55:K55"/>
    <mergeCell ref="D50:D55"/>
    <mergeCell ref="C46:C55"/>
    <mergeCell ref="C56:C61"/>
    <mergeCell ref="A46:A56"/>
    <mergeCell ref="D56:D58"/>
    <mergeCell ref="G56:K56"/>
    <mergeCell ref="G47:K47"/>
    <mergeCell ref="G50:K50"/>
    <mergeCell ref="G51:K51"/>
    <mergeCell ref="G48:K48"/>
    <mergeCell ref="G49:K49"/>
    <mergeCell ref="D7:D8"/>
    <mergeCell ref="G12:K12"/>
    <mergeCell ref="G14:K14"/>
    <mergeCell ref="D40:D42"/>
    <mergeCell ref="D43:D45"/>
    <mergeCell ref="G1:K1"/>
    <mergeCell ref="G6:K6"/>
    <mergeCell ref="G7:K7"/>
    <mergeCell ref="G8:K8"/>
    <mergeCell ref="G9:K9"/>
    <mergeCell ref="G2:K2"/>
    <mergeCell ref="G4:K4"/>
    <mergeCell ref="G5:K5"/>
    <mergeCell ref="G11:K11"/>
    <mergeCell ref="G19:K19"/>
    <mergeCell ref="B2:B33"/>
    <mergeCell ref="C22:C24"/>
    <mergeCell ref="A2:A10"/>
    <mergeCell ref="G3:K3"/>
    <mergeCell ref="D2:D5"/>
    <mergeCell ref="C2:C9"/>
    <mergeCell ref="G15:K15"/>
    <mergeCell ref="G16:K16"/>
    <mergeCell ref="G18:K18"/>
    <mergeCell ref="G20:K20"/>
    <mergeCell ref="G10:K10"/>
    <mergeCell ref="G13:K13"/>
    <mergeCell ref="D12:D13"/>
    <mergeCell ref="C15:C17"/>
    <mergeCell ref="C10:C14"/>
    <mergeCell ref="A11:A16"/>
    <mergeCell ref="O7:O8"/>
    <mergeCell ref="O12:O13"/>
    <mergeCell ref="C25:C27"/>
    <mergeCell ref="C28:C30"/>
    <mergeCell ref="C31:C33"/>
    <mergeCell ref="G26:K26"/>
    <mergeCell ref="G27:K27"/>
    <mergeCell ref="G28:K28"/>
    <mergeCell ref="G29:K29"/>
    <mergeCell ref="G30:K30"/>
    <mergeCell ref="G31:K31"/>
    <mergeCell ref="G32:K32"/>
    <mergeCell ref="F23:F30"/>
    <mergeCell ref="C18:C21"/>
    <mergeCell ref="G17:K17"/>
    <mergeCell ref="C34:C39"/>
    <mergeCell ref="D38:D39"/>
    <mergeCell ref="G34:K34"/>
    <mergeCell ref="G35:K35"/>
    <mergeCell ref="G36:K36"/>
    <mergeCell ref="G37:K37"/>
    <mergeCell ref="G33:K33"/>
    <mergeCell ref="G21:K21"/>
    <mergeCell ref="G22:K22"/>
    <mergeCell ref="G23:K23"/>
    <mergeCell ref="G24:K24"/>
    <mergeCell ref="G25:K25"/>
    <mergeCell ref="G38:K38"/>
    <mergeCell ref="G40:K40"/>
    <mergeCell ref="G41:K41"/>
    <mergeCell ref="G42:K42"/>
    <mergeCell ref="G43:K43"/>
    <mergeCell ref="G45:K45"/>
    <mergeCell ref="G39:K39"/>
    <mergeCell ref="B34:B72"/>
    <mergeCell ref="C40:C45"/>
    <mergeCell ref="D46:D48"/>
    <mergeCell ref="G46:K46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数值向功能投放</vt:lpstr>
      <vt:lpstr>Sheet1</vt:lpstr>
      <vt:lpstr>引导投放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2015-10-27T01:44:04Z</dcterms:modified>
</cp:coreProperties>
</file>