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uki\Desktop\"/>
    </mc:Choice>
  </mc:AlternateContent>
  <bookViews>
    <workbookView xWindow="0" yWindow="0" windowWidth="28800" windowHeight="13035"/>
  </bookViews>
  <sheets>
    <sheet name="修改项目" sheetId="1" r:id="rId1"/>
    <sheet name="前版-&gt;现版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2" l="1"/>
  <c r="C39" i="2"/>
  <c r="C24" i="2"/>
  <c r="C21" i="2"/>
  <c r="C18" i="2"/>
</calcChain>
</file>

<file path=xl/sharedStrings.xml><?xml version="1.0" encoding="utf-8"?>
<sst xmlns="http://schemas.openxmlformats.org/spreadsheetml/2006/main" count="100" uniqueCount="84">
  <si>
    <t>1.技能type变化</t>
  </si>
  <si>
    <t>目前技能分类</t>
  </si>
  <si>
    <t>物理</t>
  </si>
  <si>
    <t>法术</t>
  </si>
  <si>
    <t>治疗</t>
  </si>
  <si>
    <t>防御</t>
  </si>
  <si>
    <t>被动</t>
  </si>
  <si>
    <t>增益buff</t>
  </si>
  <si>
    <t>减益buff</t>
  </si>
  <si>
    <t>偷懒</t>
  </si>
  <si>
    <t>物理大招</t>
  </si>
  <si>
    <t>法术大招</t>
  </si>
  <si>
    <t>怪物放大招准备buff</t>
  </si>
  <si>
    <t>dot</t>
  </si>
  <si>
    <t>基础技能</t>
  </si>
  <si>
    <t>附加技能1</t>
  </si>
  <si>
    <t>附加技能2</t>
  </si>
  <si>
    <t>使用技能逻辑变化为</t>
  </si>
  <si>
    <t>每只怪物均拥有大招，被动与基础技能，附加技能1（附加技能2为选有）</t>
  </si>
  <si>
    <t>其中大招与被动与原逻辑相同</t>
  </si>
  <si>
    <t>附加技能1,2为等级解锁</t>
  </si>
  <si>
    <t>一个怪物未习得附加技能时，基础技能权重为100；若习得附加技能时，附加技能权重为n，则基础技能权重为M(当前基础技能权重初始为100)-n。需求可配置技能权重，且附加技能1权重+附加技能2权重&lt;=100（需要在spell里面加一列）</t>
  </si>
  <si>
    <t>例如：1级时狼人基础技能普攻权重为100，则会一直使用普攻；10级时学会附加技能强化攻击权重配置为20,则普攻权重变化为80，此时20%使用强化攻击，80%使用强化攻击；15级时，学会附加技能2防御权重配置为10，则普攻权重为70，强化攻击权重为20，防御权重为10，此时10%使用防御，20%使用强化攻击，70%使用普攻</t>
  </si>
  <si>
    <t>目标选择</t>
  </si>
  <si>
    <t>逻辑不变</t>
  </si>
  <si>
    <t>2.AI修改</t>
    <phoneticPr fontId="18" type="noConversion"/>
  </si>
  <si>
    <t>3.技能升级相关修改</t>
    <phoneticPr fontId="18" type="noConversion"/>
  </si>
  <si>
    <t>伪随机功能</t>
    <phoneticPr fontId="18" type="noConversion"/>
  </si>
  <si>
    <t>添加一个保底功能附加技能1和附加技能2若连续在100/该技能权重（向上取整）回合内未使用，则100/该技能权重（向上取整）回合后必使用（附加技能2优先级&gt;附加技能1优先级，即若2个技能同时达到则先会使用2后使用1）</t>
    <phoneticPr fontId="18" type="noConversion"/>
  </si>
  <si>
    <t>4.战力修改</t>
    <phoneticPr fontId="18" type="noConversion"/>
  </si>
  <si>
    <t>5.数值调整</t>
    <phoneticPr fontId="18" type="noConversion"/>
  </si>
  <si>
    <t>大招需要添加适当伤害，达到升级目的</t>
    <phoneticPr fontId="18" type="noConversion"/>
  </si>
  <si>
    <t>目前升级不会改变技能适用权重,只会改变伤害技能系数</t>
    <phoneticPr fontId="18" type="noConversion"/>
  </si>
  <si>
    <t>是否区分不同技能间升级的消耗</t>
    <phoneticPr fontId="18" type="noConversion"/>
  </si>
  <si>
    <t>技能带来的战力提升需要按照基础技能每级战力及权重，附加技能每级战力及权重和被动，大招战力</t>
    <phoneticPr fontId="18" type="noConversion"/>
  </si>
  <si>
    <t>大招，基础技能，附加技能均可升级（若附加技能为增减益buff技能则不可升级，dot和hot可升级）</t>
    <phoneticPr fontId="18" type="noConversion"/>
  </si>
  <si>
    <t>修改后type需要修改为</t>
    <phoneticPr fontId="18" type="noConversion"/>
  </si>
  <si>
    <t>争取保证dps不发生大变化</t>
    <phoneticPr fontId="18" type="noConversion"/>
  </si>
  <si>
    <t>最终技能战力=大招技能战力+被动技能战力+大招每级提升战力*大招等级+基础技能基础提升战力+基础技能每级提升战力*使用权重*基础技能等级+附加技能1每级提升战力*使用权重*附加技能1等级+附加技能2每级提升战力*使用权重*附加技能2等级</t>
    <phoneticPr fontId="18" type="noConversion"/>
  </si>
  <si>
    <t>6.技能tips</t>
    <phoneticPr fontId="18" type="noConversion"/>
  </si>
  <si>
    <t>或者是每个技能加一个计数器与期望释放次数比较，动态调整技能使用概率</t>
    <phoneticPr fontId="18" type="noConversion"/>
  </si>
  <si>
    <t>技能tips需体现出该技能的使用概率</t>
    <phoneticPr fontId="18" type="noConversion"/>
  </si>
  <si>
    <t>需求添加是否可升级列作为技能可升级标签而不用type判定哪个技能能够升级</t>
    <phoneticPr fontId="18" type="noConversion"/>
  </si>
  <si>
    <t>由原来的性格决定释放权重改为渐进式释放（若能有伪随机部分更好，保证更稳定）</t>
    <phoneticPr fontId="18" type="noConversion"/>
  </si>
  <si>
    <t>修改数值模型，调整技能系数</t>
    <phoneticPr fontId="18" type="noConversion"/>
  </si>
  <si>
    <t>原版AI</t>
    <phoneticPr fontId="18" type="noConversion"/>
  </si>
  <si>
    <t>Valor</t>
  </si>
  <si>
    <t>Spiritual</t>
  </si>
  <si>
    <t>Mischievous</t>
  </si>
  <si>
    <t>Collaborate</t>
  </si>
  <si>
    <t>Compassion</t>
  </si>
  <si>
    <t>Humility</t>
  </si>
  <si>
    <t>物理攻击权重</t>
  </si>
  <si>
    <t>法术攻击权重</t>
  </si>
  <si>
    <t>治疗法术权重，与法术攻击权重互斥</t>
  </si>
  <si>
    <t>增益效果攻击权重</t>
  </si>
  <si>
    <t>减益效果权重，和gainWeight互斥</t>
  </si>
  <si>
    <t>防御效果权重</t>
  </si>
  <si>
    <t>有自身嘲讽buff防御的权重，与防御互斥</t>
  </si>
  <si>
    <t>原版通用技能系数</t>
    <phoneticPr fontId="18" type="noConversion"/>
  </si>
  <si>
    <t>弱</t>
    <phoneticPr fontId="18" type="noConversion"/>
  </si>
  <si>
    <t>中</t>
    <phoneticPr fontId="18" type="noConversion"/>
  </si>
  <si>
    <t>强</t>
    <phoneticPr fontId="18" type="noConversion"/>
  </si>
  <si>
    <t>抛去大招对dps影响</t>
    <phoneticPr fontId="18" type="noConversion"/>
  </si>
  <si>
    <t>物D/法D的dps系数</t>
    <phoneticPr fontId="18" type="noConversion"/>
  </si>
  <si>
    <t>S，T的dps系数</t>
    <phoneticPr fontId="18" type="noConversion"/>
  </si>
  <si>
    <t>H的治疗系数</t>
    <phoneticPr fontId="18" type="noConversion"/>
  </si>
  <si>
    <t>治疗系数</t>
    <phoneticPr fontId="18" type="noConversion"/>
  </si>
  <si>
    <t>普通攻击</t>
    <phoneticPr fontId="18" type="noConversion"/>
  </si>
  <si>
    <t>物理（五属性）</t>
    <phoneticPr fontId="18" type="noConversion"/>
  </si>
  <si>
    <t>法术（五属性）</t>
    <phoneticPr fontId="18" type="noConversion"/>
  </si>
  <si>
    <t>DPS</t>
    <phoneticPr fontId="18" type="noConversion"/>
  </si>
  <si>
    <t>基础技能</t>
    <phoneticPr fontId="18" type="noConversion"/>
  </si>
  <si>
    <t>附加技能</t>
    <phoneticPr fontId="18" type="noConversion"/>
  </si>
  <si>
    <t>强攻击</t>
    <phoneticPr fontId="18" type="noConversion"/>
  </si>
  <si>
    <t>修改后DPS的dps</t>
    <phoneticPr fontId="18" type="noConversion"/>
  </si>
  <si>
    <t>伤害系数</t>
    <phoneticPr fontId="18" type="noConversion"/>
  </si>
  <si>
    <t>权重</t>
    <phoneticPr fontId="18" type="noConversion"/>
  </si>
  <si>
    <t>S</t>
    <phoneticPr fontId="18" type="noConversion"/>
  </si>
  <si>
    <t>1.buff</t>
    <phoneticPr fontId="18" type="noConversion"/>
  </si>
  <si>
    <t>2.强攻击</t>
    <phoneticPr fontId="18" type="noConversion"/>
  </si>
  <si>
    <t>修改后S的dps</t>
    <phoneticPr fontId="18" type="noConversion"/>
  </si>
  <si>
    <t>7.被动技能条件修改</t>
    <phoneticPr fontId="18" type="noConversion"/>
  </si>
  <si>
    <t>使用技能类型，需要变为新的类型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</si>
</sst>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rgb="FFFF0000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/>
    <xf numFmtId="0" fontId="20" fillId="0" borderId="0" xfId="0" applyFont="1" applyAlignment="1"/>
    <xf numFmtId="0" fontId="23" fillId="0" borderId="0" xfId="0" applyFont="1">
      <alignment vertical="center"/>
    </xf>
    <xf numFmtId="0" fontId="20" fillId="0" borderId="0" xfId="0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3" xfId="43"/>
    <cellStyle name="常规 5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topLeftCell="A46" workbookViewId="0">
      <selection activeCell="D67" sqref="D67"/>
    </sheetView>
  </sheetViews>
  <sheetFormatPr defaultRowHeight="16.5" x14ac:dyDescent="0.15"/>
  <cols>
    <col min="1" max="6" width="9" style="1"/>
    <col min="7" max="7" width="7.875" style="1" customWidth="1"/>
    <col min="8" max="8" width="8.75" style="1" customWidth="1"/>
    <col min="9" max="16384" width="9" style="1"/>
  </cols>
  <sheetData>
    <row r="1" spans="1:3" x14ac:dyDescent="0.25">
      <c r="A1" s="3" t="s">
        <v>0</v>
      </c>
    </row>
    <row r="2" spans="1:3" x14ac:dyDescent="0.3">
      <c r="A2" s="3"/>
      <c r="B2" s="2" t="s">
        <v>1</v>
      </c>
    </row>
    <row r="3" spans="1:3" x14ac:dyDescent="0.3">
      <c r="A3" s="3"/>
      <c r="C3" s="2" t="s">
        <v>2</v>
      </c>
    </row>
    <row r="4" spans="1:3" x14ac:dyDescent="0.3">
      <c r="C4" s="2" t="s">
        <v>3</v>
      </c>
    </row>
    <row r="5" spans="1:3" x14ac:dyDescent="0.3">
      <c r="C5" s="2" t="s">
        <v>4</v>
      </c>
    </row>
    <row r="6" spans="1:3" x14ac:dyDescent="0.3">
      <c r="C6" s="2" t="s">
        <v>5</v>
      </c>
    </row>
    <row r="7" spans="1:3" x14ac:dyDescent="0.3">
      <c r="C7" s="2" t="s">
        <v>6</v>
      </c>
    </row>
    <row r="8" spans="1:3" x14ac:dyDescent="0.3">
      <c r="C8" s="2" t="s">
        <v>7</v>
      </c>
    </row>
    <row r="9" spans="1:3" x14ac:dyDescent="0.3">
      <c r="C9" s="2" t="s">
        <v>8</v>
      </c>
    </row>
    <row r="10" spans="1:3" x14ac:dyDescent="0.3">
      <c r="C10" s="2" t="s">
        <v>9</v>
      </c>
    </row>
    <row r="11" spans="1:3" x14ac:dyDescent="0.3">
      <c r="C11" s="2" t="s">
        <v>10</v>
      </c>
    </row>
    <row r="12" spans="1:3" x14ac:dyDescent="0.3">
      <c r="C12" s="2" t="s">
        <v>11</v>
      </c>
    </row>
    <row r="13" spans="1:3" x14ac:dyDescent="0.3">
      <c r="C13" s="2" t="s">
        <v>12</v>
      </c>
    </row>
    <row r="14" spans="1:3" x14ac:dyDescent="0.3">
      <c r="C14" s="2" t="s">
        <v>13</v>
      </c>
    </row>
    <row r="16" spans="1:3" x14ac:dyDescent="0.3">
      <c r="B16" s="2" t="s">
        <v>36</v>
      </c>
    </row>
    <row r="17" spans="1:4" x14ac:dyDescent="0.3">
      <c r="C17" s="2" t="s">
        <v>6</v>
      </c>
    </row>
    <row r="18" spans="1:4" x14ac:dyDescent="0.3">
      <c r="C18" s="2" t="s">
        <v>10</v>
      </c>
    </row>
    <row r="19" spans="1:4" x14ac:dyDescent="0.3">
      <c r="C19" s="2" t="s">
        <v>11</v>
      </c>
    </row>
    <row r="20" spans="1:4" x14ac:dyDescent="0.3">
      <c r="C20" s="2" t="s">
        <v>12</v>
      </c>
    </row>
    <row r="21" spans="1:4" x14ac:dyDescent="0.3">
      <c r="C21" s="2" t="s">
        <v>14</v>
      </c>
    </row>
    <row r="22" spans="1:4" x14ac:dyDescent="0.3">
      <c r="C22" s="2" t="s">
        <v>15</v>
      </c>
    </row>
    <row r="23" spans="1:4" x14ac:dyDescent="0.3">
      <c r="C23" s="2" t="s">
        <v>16</v>
      </c>
    </row>
    <row r="24" spans="1:4" x14ac:dyDescent="0.3">
      <c r="C24" s="2"/>
    </row>
    <row r="25" spans="1:4" x14ac:dyDescent="0.15">
      <c r="A25" s="5" t="s">
        <v>25</v>
      </c>
    </row>
    <row r="26" spans="1:4" x14ac:dyDescent="0.3">
      <c r="B26" s="2" t="s">
        <v>17</v>
      </c>
    </row>
    <row r="27" spans="1:4" x14ac:dyDescent="0.3">
      <c r="C27" s="2" t="s">
        <v>18</v>
      </c>
    </row>
    <row r="28" spans="1:4" x14ac:dyDescent="0.3">
      <c r="D28" s="2" t="s">
        <v>19</v>
      </c>
    </row>
    <row r="29" spans="1:4" x14ac:dyDescent="0.3">
      <c r="D29" s="2" t="s">
        <v>20</v>
      </c>
    </row>
    <row r="30" spans="1:4" x14ac:dyDescent="0.3">
      <c r="D30" s="2" t="s">
        <v>21</v>
      </c>
    </row>
    <row r="31" spans="1:4" x14ac:dyDescent="0.3">
      <c r="D31" s="2" t="s">
        <v>22</v>
      </c>
    </row>
    <row r="32" spans="1:4" x14ac:dyDescent="0.15">
      <c r="C32" s="1" t="s">
        <v>27</v>
      </c>
    </row>
    <row r="33" spans="1:4" x14ac:dyDescent="0.15">
      <c r="D33" s="1" t="s">
        <v>28</v>
      </c>
    </row>
    <row r="34" spans="1:4" x14ac:dyDescent="0.15">
      <c r="D34" s="1" t="s">
        <v>40</v>
      </c>
    </row>
    <row r="35" spans="1:4" x14ac:dyDescent="0.3">
      <c r="B35" s="2" t="s">
        <v>23</v>
      </c>
    </row>
    <row r="36" spans="1:4" x14ac:dyDescent="0.3">
      <c r="C36" s="2" t="s">
        <v>24</v>
      </c>
    </row>
    <row r="39" spans="1:4" x14ac:dyDescent="0.15">
      <c r="A39" s="5" t="s">
        <v>26</v>
      </c>
    </row>
    <row r="40" spans="1:4" x14ac:dyDescent="0.15">
      <c r="B40" s="1" t="s">
        <v>31</v>
      </c>
    </row>
    <row r="41" spans="1:4" x14ac:dyDescent="0.15">
      <c r="B41" s="1" t="s">
        <v>32</v>
      </c>
    </row>
    <row r="42" spans="1:4" x14ac:dyDescent="0.15">
      <c r="B42" s="1" t="s">
        <v>33</v>
      </c>
    </row>
    <row r="43" spans="1:4" x14ac:dyDescent="0.15">
      <c r="B43" s="1" t="s">
        <v>35</v>
      </c>
    </row>
    <row r="44" spans="1:4" x14ac:dyDescent="0.15">
      <c r="B44" s="1" t="s">
        <v>42</v>
      </c>
    </row>
    <row r="47" spans="1:4" x14ac:dyDescent="0.15">
      <c r="A47" s="5" t="s">
        <v>29</v>
      </c>
    </row>
    <row r="48" spans="1:4" x14ac:dyDescent="0.15">
      <c r="B48" s="1" t="s">
        <v>34</v>
      </c>
    </row>
    <row r="49" spans="1:2" x14ac:dyDescent="0.15">
      <c r="B49" s="1" t="s">
        <v>38</v>
      </c>
    </row>
    <row r="53" spans="1:2" x14ac:dyDescent="0.15">
      <c r="A53" s="5" t="s">
        <v>30</v>
      </c>
    </row>
    <row r="54" spans="1:2" x14ac:dyDescent="0.15">
      <c r="B54" s="1" t="s">
        <v>44</v>
      </c>
    </row>
    <row r="55" spans="1:2" x14ac:dyDescent="0.15">
      <c r="B55" s="1" t="s">
        <v>43</v>
      </c>
    </row>
    <row r="57" spans="1:2" x14ac:dyDescent="0.15">
      <c r="B57" s="1" t="s">
        <v>37</v>
      </c>
    </row>
    <row r="59" spans="1:2" x14ac:dyDescent="0.15">
      <c r="A59" s="5" t="s">
        <v>39</v>
      </c>
    </row>
    <row r="60" spans="1:2" x14ac:dyDescent="0.15">
      <c r="B60" s="1" t="s">
        <v>41</v>
      </c>
    </row>
    <row r="62" spans="1:2" x14ac:dyDescent="0.15">
      <c r="A62" s="5" t="s">
        <v>82</v>
      </c>
    </row>
    <row r="63" spans="1:2" x14ac:dyDescent="0.15">
      <c r="B63" s="1" t="s">
        <v>83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31" workbookViewId="0">
      <selection activeCell="B66" sqref="B66"/>
    </sheetView>
  </sheetViews>
  <sheetFormatPr defaultRowHeight="16.5" x14ac:dyDescent="0.15"/>
  <cols>
    <col min="1" max="3" width="9" style="1"/>
    <col min="4" max="5" width="13.25" style="1" bestFit="1" customWidth="1"/>
    <col min="6" max="6" width="34.125" style="1" bestFit="1" customWidth="1"/>
    <col min="7" max="7" width="17.5" style="1" bestFit="1" customWidth="1"/>
    <col min="8" max="8" width="33.25" style="1" bestFit="1" customWidth="1"/>
    <col min="9" max="9" width="13.25" style="1" bestFit="1" customWidth="1"/>
    <col min="10" max="10" width="38.125" style="1" bestFit="1" customWidth="1"/>
    <col min="11" max="16384" width="9" style="1"/>
  </cols>
  <sheetData>
    <row r="1" spans="1:10" x14ac:dyDescent="0.15">
      <c r="A1" s="5" t="s">
        <v>45</v>
      </c>
    </row>
    <row r="3" spans="1:10" x14ac:dyDescent="0.15">
      <c r="D3" s="1" t="s">
        <v>52</v>
      </c>
      <c r="E3" s="1" t="s">
        <v>53</v>
      </c>
      <c r="F3" s="1" t="s">
        <v>54</v>
      </c>
      <c r="G3" s="1" t="s">
        <v>55</v>
      </c>
      <c r="H3" s="1" t="s">
        <v>56</v>
      </c>
      <c r="I3" s="1" t="s">
        <v>57</v>
      </c>
      <c r="J3" s="1" t="s">
        <v>58</v>
      </c>
    </row>
    <row r="4" spans="1:10" x14ac:dyDescent="0.15">
      <c r="B4" s="1">
        <v>1</v>
      </c>
      <c r="C4" s="1" t="s">
        <v>46</v>
      </c>
      <c r="D4" s="1">
        <v>8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0</v>
      </c>
    </row>
    <row r="5" spans="1:10" x14ac:dyDescent="0.15">
      <c r="B5" s="1">
        <v>2</v>
      </c>
      <c r="C5" s="1" t="s">
        <v>47</v>
      </c>
      <c r="D5" s="1">
        <v>1</v>
      </c>
      <c r="E5" s="1">
        <v>8</v>
      </c>
      <c r="F5" s="1">
        <v>1</v>
      </c>
      <c r="G5" s="1">
        <v>1</v>
      </c>
      <c r="H5" s="1">
        <v>1</v>
      </c>
      <c r="I5" s="1">
        <v>1</v>
      </c>
      <c r="J5" s="1">
        <v>0</v>
      </c>
    </row>
    <row r="6" spans="1:10" x14ac:dyDescent="0.15">
      <c r="B6" s="1">
        <v>3</v>
      </c>
      <c r="C6" s="1" t="s">
        <v>48</v>
      </c>
      <c r="D6" s="1">
        <v>1</v>
      </c>
      <c r="E6" s="1">
        <v>1</v>
      </c>
      <c r="F6" s="1">
        <v>1</v>
      </c>
      <c r="G6" s="1">
        <v>1</v>
      </c>
      <c r="H6" s="1">
        <v>8</v>
      </c>
      <c r="I6" s="1">
        <v>1</v>
      </c>
      <c r="J6" s="1">
        <v>0</v>
      </c>
    </row>
    <row r="7" spans="1:10" x14ac:dyDescent="0.15">
      <c r="B7" s="1">
        <v>4</v>
      </c>
      <c r="C7" s="1" t="s">
        <v>49</v>
      </c>
      <c r="D7" s="1">
        <v>1</v>
      </c>
      <c r="E7" s="1">
        <v>1</v>
      </c>
      <c r="F7" s="1">
        <v>1</v>
      </c>
      <c r="G7" s="1">
        <v>8</v>
      </c>
      <c r="H7" s="1">
        <v>1</v>
      </c>
      <c r="I7" s="1">
        <v>1</v>
      </c>
      <c r="J7" s="1">
        <v>0</v>
      </c>
    </row>
    <row r="8" spans="1:10" x14ac:dyDescent="0.15">
      <c r="B8" s="1">
        <v>5</v>
      </c>
      <c r="C8" s="1" t="s">
        <v>50</v>
      </c>
      <c r="D8" s="1">
        <v>1</v>
      </c>
      <c r="E8" s="1">
        <v>1</v>
      </c>
      <c r="F8" s="1">
        <v>8</v>
      </c>
      <c r="G8" s="1">
        <v>1</v>
      </c>
      <c r="H8" s="1">
        <v>1</v>
      </c>
      <c r="I8" s="1">
        <v>1</v>
      </c>
      <c r="J8" s="1">
        <v>0</v>
      </c>
    </row>
    <row r="9" spans="1:10" x14ac:dyDescent="0.15">
      <c r="B9" s="1">
        <v>6</v>
      </c>
      <c r="C9" s="1" t="s">
        <v>51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8</v>
      </c>
    </row>
    <row r="11" spans="1:10" x14ac:dyDescent="0.15">
      <c r="A11" s="5" t="s">
        <v>59</v>
      </c>
      <c r="E11" s="5" t="s">
        <v>67</v>
      </c>
    </row>
    <row r="12" spans="1:10" x14ac:dyDescent="0.15">
      <c r="B12" s="1" t="s">
        <v>60</v>
      </c>
      <c r="C12" s="1">
        <v>1.3</v>
      </c>
      <c r="E12" s="1" t="s">
        <v>60</v>
      </c>
      <c r="F12" s="1">
        <v>0.54</v>
      </c>
    </row>
    <row r="13" spans="1:10" x14ac:dyDescent="0.15">
      <c r="B13" s="1" t="s">
        <v>61</v>
      </c>
      <c r="C13" s="1">
        <v>1.5</v>
      </c>
      <c r="E13" s="1" t="s">
        <v>61</v>
      </c>
      <c r="F13" s="1">
        <v>0.62</v>
      </c>
    </row>
    <row r="14" spans="1:10" x14ac:dyDescent="0.15">
      <c r="B14" s="1" t="s">
        <v>62</v>
      </c>
      <c r="C14" s="1">
        <v>1.8</v>
      </c>
      <c r="E14" s="1" t="s">
        <v>62</v>
      </c>
      <c r="F14" s="1">
        <v>0.75</v>
      </c>
    </row>
    <row r="16" spans="1:10" x14ac:dyDescent="0.15">
      <c r="A16" s="5" t="s">
        <v>63</v>
      </c>
    </row>
    <row r="17" spans="1:7" x14ac:dyDescent="0.15">
      <c r="B17" s="5" t="s">
        <v>64</v>
      </c>
    </row>
    <row r="18" spans="1:7" x14ac:dyDescent="0.15">
      <c r="C18" s="1">
        <f>(D4*C14+C12*E4+I4*0)/SUM(D4,E4,I4)</f>
        <v>1.57</v>
      </c>
    </row>
    <row r="20" spans="1:7" x14ac:dyDescent="0.15">
      <c r="B20" s="5" t="s">
        <v>65</v>
      </c>
    </row>
    <row r="21" spans="1:7" x14ac:dyDescent="0.15">
      <c r="C21" s="1">
        <f>(C13*D6+C13*E6+I6*0)/SUM(D6,E6,H6,I6)</f>
        <v>0.27272727272727271</v>
      </c>
    </row>
    <row r="23" spans="1:7" x14ac:dyDescent="0.15">
      <c r="B23" s="5" t="s">
        <v>66</v>
      </c>
    </row>
    <row r="24" spans="1:7" x14ac:dyDescent="0.15">
      <c r="C24" s="1">
        <f>F13*F8/SUM(D8,F8,I8,)</f>
        <v>0.496</v>
      </c>
    </row>
    <row r="27" spans="1:7" x14ac:dyDescent="0.15">
      <c r="A27" s="5" t="s">
        <v>71</v>
      </c>
    </row>
    <row r="28" spans="1:7" x14ac:dyDescent="0.15">
      <c r="B28" s="1" t="s">
        <v>72</v>
      </c>
      <c r="F28" s="5" t="s">
        <v>76</v>
      </c>
      <c r="G28" s="5" t="s">
        <v>77</v>
      </c>
    </row>
    <row r="29" spans="1:7" x14ac:dyDescent="0.15">
      <c r="C29" s="1" t="s">
        <v>68</v>
      </c>
    </row>
    <row r="30" spans="1:7" x14ac:dyDescent="0.15">
      <c r="D30" s="1" t="s">
        <v>69</v>
      </c>
      <c r="F30" s="4">
        <v>1.3</v>
      </c>
      <c r="G30" s="4">
        <v>60</v>
      </c>
    </row>
    <row r="31" spans="1:7" x14ac:dyDescent="0.15">
      <c r="D31" s="1" t="s">
        <v>70</v>
      </c>
      <c r="F31" s="4">
        <v>1.3</v>
      </c>
      <c r="G31" s="4">
        <v>60</v>
      </c>
    </row>
    <row r="32" spans="1:7" x14ac:dyDescent="0.15">
      <c r="G32" s="4"/>
    </row>
    <row r="33" spans="1:7" x14ac:dyDescent="0.15">
      <c r="B33" s="1" t="s">
        <v>73</v>
      </c>
      <c r="G33" s="4"/>
    </row>
    <row r="34" spans="1:7" x14ac:dyDescent="0.15">
      <c r="C34" s="1" t="s">
        <v>74</v>
      </c>
      <c r="G34" s="4"/>
    </row>
    <row r="35" spans="1:7" x14ac:dyDescent="0.15">
      <c r="D35" s="1" t="s">
        <v>69</v>
      </c>
      <c r="F35" s="4">
        <v>2</v>
      </c>
      <c r="G35" s="4">
        <v>40</v>
      </c>
    </row>
    <row r="36" spans="1:7" x14ac:dyDescent="0.15">
      <c r="D36" s="1" t="s">
        <v>70</v>
      </c>
      <c r="F36" s="4">
        <v>2</v>
      </c>
      <c r="G36" s="4">
        <v>40</v>
      </c>
    </row>
    <row r="38" spans="1:7" x14ac:dyDescent="0.15">
      <c r="B38" s="1" t="s">
        <v>75</v>
      </c>
    </row>
    <row r="39" spans="1:7" x14ac:dyDescent="0.15">
      <c r="C39" s="1">
        <f>(F30*G30+F35*G35)/SUM(G30,G35)</f>
        <v>1.58</v>
      </c>
    </row>
    <row r="41" spans="1:7" x14ac:dyDescent="0.15">
      <c r="A41" s="5" t="s">
        <v>78</v>
      </c>
    </row>
    <row r="42" spans="1:7" x14ac:dyDescent="0.15">
      <c r="B42" s="1" t="s">
        <v>72</v>
      </c>
    </row>
    <row r="43" spans="1:7" x14ac:dyDescent="0.15">
      <c r="C43" s="1" t="s">
        <v>68</v>
      </c>
      <c r="F43" s="5" t="s">
        <v>76</v>
      </c>
      <c r="G43" s="5" t="s">
        <v>77</v>
      </c>
    </row>
    <row r="44" spans="1:7" x14ac:dyDescent="0.15">
      <c r="D44" s="1" t="s">
        <v>69</v>
      </c>
      <c r="F44" s="1">
        <v>0.6</v>
      </c>
      <c r="G44" s="1">
        <v>40</v>
      </c>
    </row>
    <row r="45" spans="1:7" x14ac:dyDescent="0.15">
      <c r="D45" s="1" t="s">
        <v>70</v>
      </c>
      <c r="F45" s="1">
        <v>0.6</v>
      </c>
      <c r="G45" s="1">
        <v>40</v>
      </c>
    </row>
    <row r="47" spans="1:7" x14ac:dyDescent="0.15">
      <c r="C47" s="1" t="s">
        <v>73</v>
      </c>
    </row>
    <row r="48" spans="1:7" x14ac:dyDescent="0.15">
      <c r="D48" s="1" t="s">
        <v>79</v>
      </c>
      <c r="G48" s="1">
        <v>50</v>
      </c>
    </row>
    <row r="51" spans="2:7" x14ac:dyDescent="0.15">
      <c r="D51" s="1" t="s">
        <v>80</v>
      </c>
      <c r="F51" s="1">
        <v>1</v>
      </c>
      <c r="G51" s="1">
        <v>10</v>
      </c>
    </row>
    <row r="53" spans="2:7" x14ac:dyDescent="0.15">
      <c r="B53" s="1" t="s">
        <v>81</v>
      </c>
    </row>
    <row r="54" spans="2:7" x14ac:dyDescent="0.15">
      <c r="C54" s="1">
        <f>(F44*G44+F51*G51)/SUM(G44,G48,G51)</f>
        <v>0.34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修改项目</vt:lpstr>
      <vt:lpstr>前版-&gt;现版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2016-01-27T01:40:26Z</dcterms:created>
  <dcterms:modified xsi:type="dcterms:W3CDTF">2016-01-27T09:12:14Z</dcterms:modified>
</cp:coreProperties>
</file>