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B23" i="1"/>
  <c r="B11" i="1" l="1"/>
  <c r="C3" i="1" s="1"/>
  <c r="B9" i="1"/>
  <c r="B7" i="1"/>
  <c r="B5" i="1"/>
  <c r="B21" i="1"/>
  <c r="B19" i="1"/>
  <c r="B17" i="1"/>
  <c r="B15" i="1"/>
  <c r="B13" i="1"/>
  <c r="D3" i="1" l="1"/>
  <c r="E3" i="1"/>
  <c r="F3" i="1" l="1"/>
</calcChain>
</file>

<file path=xl/sharedStrings.xml><?xml version="1.0" encoding="utf-8"?>
<sst xmlns="http://schemas.openxmlformats.org/spreadsheetml/2006/main" count="66" uniqueCount="64">
  <si>
    <t>怪物本身体力</t>
    <phoneticPr fontId="4" type="noConversion"/>
  </si>
  <si>
    <t>体力</t>
    <phoneticPr fontId="4" type="noConversion"/>
  </si>
  <si>
    <t>智力</t>
    <phoneticPr fontId="4" type="noConversion"/>
  </si>
  <si>
    <t>怪物本身智力</t>
    <phoneticPr fontId="4" type="noConversion"/>
  </si>
  <si>
    <t>力量</t>
    <phoneticPr fontId="4" type="noConversion"/>
  </si>
  <si>
    <t>防御力</t>
    <phoneticPr fontId="4" type="noConversion"/>
  </si>
  <si>
    <t>怪物本身防御力</t>
    <phoneticPr fontId="4" type="noConversion"/>
  </si>
  <si>
    <t>怪物本身速度</t>
    <phoneticPr fontId="4" type="noConversion"/>
  </si>
  <si>
    <t>固有暴击率</t>
    <phoneticPr fontId="4" type="noConversion"/>
  </si>
  <si>
    <t>固有暴击伤害</t>
    <phoneticPr fontId="4" type="noConversion"/>
  </si>
  <si>
    <t>前置能量</t>
    <phoneticPr fontId="4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</si>
  <si>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</si>
  <si>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</si>
  <si>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</si>
  <si>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</si>
  <si>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</si>
  <si>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怪物升星附加智力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</si>
  <si>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</si>
  <si>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</si>
  <si>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</si>
  <si>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</si>
  <si>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怪物本身力量</t>
    <phoneticPr fontId="4" type="noConversion"/>
  </si>
  <si>
    <t>怪物升星附加力量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</si>
  <si>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</si>
  <si>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</si>
  <si>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</si>
  <si>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</si>
  <si>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怪物升星附加防御力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</si>
  <si>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</si>
  <si>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</si>
  <si>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</si>
  <si>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</si>
  <si>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速度</t>
    <phoneticPr fontId="4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</si>
  <si>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</si>
  <si>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</si>
  <si>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</si>
  <si>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</si>
  <si>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</si>
  <si>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暴击率</t>
    <phoneticPr fontId="4" type="noConversion"/>
  </si>
  <si>
    <t>装备镶嵌附加暴击率</t>
    <phoneticPr fontId="2" type="noConversion"/>
  </si>
  <si>
    <t>暴击伤害</t>
    <phoneticPr fontId="4" type="noConversion"/>
  </si>
  <si>
    <t>装备镶嵌附加暴击伤害</t>
    <phoneticPr fontId="2" type="noConversion"/>
  </si>
  <si>
    <t>受治疗量加成</t>
    <phoneticPr fontId="4" type="noConversion"/>
  </si>
  <si>
    <t>装备镶嵌附加受治疗量加成</t>
    <phoneticPr fontId="2" type="noConversion"/>
  </si>
  <si>
    <t>装备镶嵌附加前置能量</t>
    <phoneticPr fontId="2" type="noConversion"/>
  </si>
  <si>
    <t>n</t>
    <phoneticPr fontId="2" type="noConversion"/>
  </si>
  <si>
    <t>受伤比</t>
    <phoneticPr fontId="4" type="noConversion"/>
  </si>
  <si>
    <t>HP</t>
    <phoneticPr fontId="4" type="noConversion"/>
  </si>
  <si>
    <t>DPS</t>
    <phoneticPr fontId="4" type="noConversion"/>
  </si>
  <si>
    <t>总战力</t>
    <phoneticPr fontId="4" type="noConversion"/>
  </si>
  <si>
    <t>属性战力</t>
    <phoneticPr fontId="4" type="noConversion"/>
  </si>
  <si>
    <t>技能战力</t>
    <phoneticPr fontId="4" type="noConversion"/>
  </si>
  <si>
    <t>宠物等级</t>
    <phoneticPr fontId="4" type="noConversion"/>
  </si>
  <si>
    <t>技能基础战力</t>
    <phoneticPr fontId="4" type="noConversion"/>
  </si>
  <si>
    <t>dot提升</t>
    <phoneticPr fontId="4" type="noConversion"/>
  </si>
  <si>
    <t>物理提升</t>
    <phoneticPr fontId="4" type="noConversion"/>
  </si>
  <si>
    <t>dot技能等级</t>
    <phoneticPr fontId="4" type="noConversion"/>
  </si>
  <si>
    <t>大招技能等级</t>
    <phoneticPr fontId="4" type="noConversion"/>
  </si>
  <si>
    <t>物理技能等级</t>
    <phoneticPr fontId="4" type="noConversion"/>
  </si>
  <si>
    <t>法术技能等级</t>
    <phoneticPr fontId="4" type="noConversion"/>
  </si>
  <si>
    <t>大招提升</t>
    <phoneticPr fontId="4" type="noConversion"/>
  </si>
  <si>
    <t>法术提升</t>
    <phoneticPr fontId="4" type="noConversion"/>
  </si>
  <si>
    <t>策划调整配置的数值</t>
    <phoneticPr fontId="4" type="noConversion"/>
  </si>
  <si>
    <t>填写的数值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</si>
</sst>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2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15" zoomScaleNormal="115" workbookViewId="0">
      <selection activeCell="H28" sqref="H28"/>
    </sheetView>
  </sheetViews>
  <sheetFormatPr defaultRowHeight="13.5" x14ac:dyDescent="0.15"/>
  <cols>
    <col min="1" max="1" width="9" style="3"/>
    <col min="2" max="2" width="12.75" style="3" customWidth="1"/>
    <col min="3" max="3" width="18" style="3" customWidth="1"/>
    <col min="4" max="7" width="19.5" style="3" bestFit="1" customWidth="1"/>
    <col min="8" max="8" width="25.75" style="3" bestFit="1" customWidth="1"/>
    <col min="9" max="16384" width="9" style="3"/>
  </cols>
  <sheetData>
    <row r="1" spans="1:8" ht="16.5" x14ac:dyDescent="0.15">
      <c r="A1" s="4" t="s">
        <v>62</v>
      </c>
      <c r="D1" s="5" t="s">
        <v>63</v>
      </c>
    </row>
    <row r="2" spans="1:8" ht="15" x14ac:dyDescent="0.15">
      <c r="B2" s="1" t="s">
        <v>52</v>
      </c>
      <c r="C2" s="1" t="s">
        <v>46</v>
      </c>
      <c r="D2" s="1" t="s">
        <v>47</v>
      </c>
      <c r="E2" s="1" t="s">
        <v>48</v>
      </c>
      <c r="F2" s="1" t="s">
        <v>50</v>
      </c>
      <c r="G2" s="1"/>
      <c r="H2" s="1" t="s">
        <v>49</v>
      </c>
    </row>
    <row r="3" spans="1:8" ht="16.5" x14ac:dyDescent="0.15">
      <c r="B3" s="5">
        <v>1</v>
      </c>
      <c r="C3" s="6">
        <f>MAX(1/(1+B11/(B3*10+1000)),0.25)</f>
        <v>0.99409448818897639</v>
      </c>
      <c r="D3" s="6">
        <f>(A5*B5)/C3*(1+B19*0.33)</f>
        <v>10.019168316831685</v>
      </c>
      <c r="E3" s="6">
        <f>(A7*B7+A9*B9)/2*B13*(B15*B17+(1-B15)*1)*(1+B21*0.01*0.33)</f>
        <v>108.35640000000001</v>
      </c>
      <c r="F3" s="6">
        <f>D3*E3/1000000</f>
        <v>1.085641009805941E-3</v>
      </c>
      <c r="G3" s="6"/>
      <c r="H3" s="6">
        <f>ROUNDDOWN(F3+B23,0)</f>
        <v>104</v>
      </c>
    </row>
    <row r="4" spans="1:8" ht="15" x14ac:dyDescent="0.15">
      <c r="A4" s="1" t="s">
        <v>45</v>
      </c>
      <c r="B4" s="1" t="s">
        <v>1</v>
      </c>
      <c r="C4" s="1" t="s">
        <v>0</v>
      </c>
      <c r="D4" s="1" t="s">
        <v>11</v>
      </c>
      <c r="E4" s="1" t="s">
        <v>12</v>
      </c>
      <c r="F4" s="1" t="s">
        <v>13</v>
      </c>
      <c r="G4" s="2" t="s">
        <v>14</v>
      </c>
      <c r="H4" s="2" t="s">
        <v>15</v>
      </c>
    </row>
    <row r="5" spans="1:8" ht="16.5" x14ac:dyDescent="0.15">
      <c r="A5" s="4">
        <v>1</v>
      </c>
      <c r="B5" s="6">
        <f>C5+D5+E5+F5+G5+H5</f>
        <v>6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</row>
    <row r="6" spans="1:8" ht="15" x14ac:dyDescent="0.15">
      <c r="A6" s="1" t="s">
        <v>45</v>
      </c>
      <c r="B6" s="1" t="s">
        <v>2</v>
      </c>
      <c r="C6" s="1" t="s">
        <v>3</v>
      </c>
      <c r="D6" s="1" t="s">
        <v>16</v>
      </c>
      <c r="E6" s="1" t="s">
        <v>17</v>
      </c>
      <c r="F6" s="1" t="s">
        <v>18</v>
      </c>
      <c r="G6" s="2" t="s">
        <v>19</v>
      </c>
      <c r="H6" s="2" t="s">
        <v>20</v>
      </c>
    </row>
    <row r="7" spans="1:8" ht="16.5" x14ac:dyDescent="0.15">
      <c r="A7" s="4">
        <v>1</v>
      </c>
      <c r="B7" s="6">
        <f>C7+D7+E7+F7+G7+H7</f>
        <v>6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</row>
    <row r="8" spans="1:8" ht="15" x14ac:dyDescent="0.15">
      <c r="A8" s="1" t="s">
        <v>45</v>
      </c>
      <c r="B8" s="1" t="s">
        <v>4</v>
      </c>
      <c r="C8" s="1" t="s">
        <v>21</v>
      </c>
      <c r="D8" s="1" t="s">
        <v>22</v>
      </c>
      <c r="E8" s="1" t="s">
        <v>23</v>
      </c>
      <c r="F8" s="1" t="s">
        <v>24</v>
      </c>
      <c r="G8" s="2" t="s">
        <v>25</v>
      </c>
      <c r="H8" s="2" t="s">
        <v>26</v>
      </c>
    </row>
    <row r="9" spans="1:8" ht="16.5" x14ac:dyDescent="0.15">
      <c r="A9" s="4">
        <v>1</v>
      </c>
      <c r="B9" s="6">
        <f>C9+D9+E9+F9+G9+H9</f>
        <v>6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</row>
    <row r="10" spans="1:8" ht="15" x14ac:dyDescent="0.15">
      <c r="B10" s="1" t="s">
        <v>5</v>
      </c>
      <c r="C10" s="1" t="s">
        <v>6</v>
      </c>
      <c r="D10" s="1" t="s">
        <v>27</v>
      </c>
      <c r="E10" s="1" t="s">
        <v>28</v>
      </c>
      <c r="F10" s="1" t="s">
        <v>29</v>
      </c>
      <c r="G10" s="2" t="s">
        <v>30</v>
      </c>
      <c r="H10" s="2" t="s">
        <v>31</v>
      </c>
    </row>
    <row r="11" spans="1:8" ht="16.5" x14ac:dyDescent="0.15">
      <c r="B11" s="6">
        <f>C11+D11+E11+F11+G11+H11</f>
        <v>6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</row>
    <row r="12" spans="1:8" ht="15" x14ac:dyDescent="0.15">
      <c r="B12" s="1" t="s">
        <v>32</v>
      </c>
      <c r="C12" s="1" t="s">
        <v>7</v>
      </c>
      <c r="D12" s="1" t="s">
        <v>33</v>
      </c>
      <c r="E12" s="1" t="s">
        <v>34</v>
      </c>
      <c r="F12" s="1" t="s">
        <v>35</v>
      </c>
      <c r="G12" s="2" t="s">
        <v>36</v>
      </c>
      <c r="H12" s="2" t="s">
        <v>37</v>
      </c>
    </row>
    <row r="13" spans="1:8" ht="16.5" x14ac:dyDescent="0.15">
      <c r="B13" s="6">
        <f>C13+D13+E13+F13+G13+H13</f>
        <v>6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</row>
    <row r="14" spans="1:8" ht="15" x14ac:dyDescent="0.15">
      <c r="B14" s="1" t="s">
        <v>38</v>
      </c>
      <c r="C14" s="1" t="s">
        <v>8</v>
      </c>
      <c r="D14" s="1"/>
      <c r="E14" s="1"/>
      <c r="F14" s="1"/>
      <c r="G14" s="2"/>
      <c r="H14" s="2" t="s">
        <v>39</v>
      </c>
    </row>
    <row r="15" spans="1:8" ht="16.5" x14ac:dyDescent="0.15">
      <c r="B15" s="6">
        <f>C15+H15</f>
        <v>2</v>
      </c>
      <c r="C15" s="5">
        <v>1</v>
      </c>
      <c r="D15" s="7"/>
      <c r="E15" s="6"/>
      <c r="F15" s="6"/>
      <c r="G15" s="6"/>
      <c r="H15" s="5">
        <v>1</v>
      </c>
    </row>
    <row r="16" spans="1:8" ht="15" x14ac:dyDescent="0.15">
      <c r="B16" s="1" t="s">
        <v>40</v>
      </c>
      <c r="C16" s="1" t="s">
        <v>9</v>
      </c>
      <c r="D16" s="1"/>
      <c r="E16" s="1"/>
      <c r="F16" s="1"/>
      <c r="G16" s="2"/>
      <c r="H16" s="2" t="s">
        <v>41</v>
      </c>
    </row>
    <row r="17" spans="2:8" ht="16.5" x14ac:dyDescent="0.15">
      <c r="B17" s="6">
        <f>C17+H17</f>
        <v>2</v>
      </c>
      <c r="C17" s="5">
        <v>1</v>
      </c>
      <c r="D17" s="7"/>
      <c r="E17" s="6"/>
      <c r="F17" s="6"/>
      <c r="G17" s="6"/>
      <c r="H17" s="5">
        <v>1</v>
      </c>
    </row>
    <row r="18" spans="2:8" ht="15" x14ac:dyDescent="0.15">
      <c r="B18" s="1" t="s">
        <v>42</v>
      </c>
      <c r="C18" s="1"/>
      <c r="D18" s="1"/>
      <c r="E18" s="1"/>
      <c r="F18" s="1"/>
      <c r="G18" s="2"/>
      <c r="H18" s="2" t="s">
        <v>43</v>
      </c>
    </row>
    <row r="19" spans="2:8" ht="16.5" x14ac:dyDescent="0.15">
      <c r="B19" s="6">
        <f>C19+H19</f>
        <v>2</v>
      </c>
      <c r="C19" s="5">
        <v>1</v>
      </c>
      <c r="D19" s="7"/>
      <c r="E19" s="6"/>
      <c r="F19" s="6"/>
      <c r="G19" s="6"/>
      <c r="H19" s="5">
        <v>1</v>
      </c>
    </row>
    <row r="20" spans="2:8" ht="15" x14ac:dyDescent="0.15">
      <c r="B20" s="1" t="s">
        <v>10</v>
      </c>
      <c r="C20" s="1"/>
      <c r="D20" s="1"/>
      <c r="E20" s="1"/>
      <c r="F20" s="1"/>
      <c r="G20" s="2"/>
      <c r="H20" s="2" t="s">
        <v>44</v>
      </c>
    </row>
    <row r="21" spans="2:8" ht="16.5" x14ac:dyDescent="0.15">
      <c r="B21" s="6">
        <f>C21+H21</f>
        <v>1</v>
      </c>
      <c r="C21" s="6"/>
      <c r="D21" s="7"/>
      <c r="E21" s="6"/>
      <c r="F21" s="6"/>
      <c r="G21" s="6"/>
      <c r="H21" s="5">
        <v>1</v>
      </c>
    </row>
    <row r="22" spans="2:8" ht="15" x14ac:dyDescent="0.15">
      <c r="B22" s="1" t="s">
        <v>51</v>
      </c>
      <c r="C22" s="1" t="s">
        <v>57</v>
      </c>
      <c r="D22" s="1" t="s">
        <v>58</v>
      </c>
      <c r="E22" s="1" t="s">
        <v>59</v>
      </c>
      <c r="F22" s="1" t="s">
        <v>56</v>
      </c>
    </row>
    <row r="23" spans="2:8" ht="16.5" x14ac:dyDescent="0.15">
      <c r="B23" s="6">
        <f>B25+C25*C23+D25*D23+E25*E23+F25*F23</f>
        <v>104</v>
      </c>
      <c r="C23" s="5">
        <v>1</v>
      </c>
      <c r="D23" s="5">
        <v>1</v>
      </c>
      <c r="E23" s="5">
        <v>1</v>
      </c>
      <c r="F23" s="5">
        <v>1</v>
      </c>
    </row>
    <row r="24" spans="2:8" ht="15" x14ac:dyDescent="0.15">
      <c r="B24" s="1" t="s">
        <v>53</v>
      </c>
      <c r="C24" s="1" t="s">
        <v>60</v>
      </c>
      <c r="D24" s="1" t="s">
        <v>55</v>
      </c>
      <c r="E24" s="1" t="s">
        <v>61</v>
      </c>
      <c r="F24" s="1" t="s">
        <v>54</v>
      </c>
    </row>
    <row r="25" spans="2:8" ht="16.5" x14ac:dyDescent="0.15">
      <c r="B25" s="4">
        <v>100</v>
      </c>
      <c r="C25" s="4">
        <v>1</v>
      </c>
      <c r="D25" s="4">
        <v>1</v>
      </c>
      <c r="E25" s="4">
        <v>1</v>
      </c>
      <c r="F25" s="4">
        <v>1</v>
      </c>
    </row>
    <row r="26" spans="2:8" ht="16.5" x14ac:dyDescent="0.15">
      <c r="B26" s="8"/>
      <c r="C26" s="9"/>
      <c r="D26" s="10"/>
    </row>
    <row r="27" spans="2:8" ht="16.5" x14ac:dyDescent="0.15">
      <c r="B27" s="8"/>
      <c r="C27" s="9"/>
      <c r="D27" s="10"/>
    </row>
    <row r="28" spans="2:8" ht="16.5" x14ac:dyDescent="0.15">
      <c r="B28" s="8"/>
      <c r="C28" s="9"/>
      <c r="D28" s="10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2016-02-25T09:39:21Z</dcterms:modified>
</cp:coreProperties>
</file>