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60" yWindow="465" windowWidth="37575" windowHeight="16440" tabRatio="500"/>
  </bookViews>
  <sheets>
    <sheet name="里程碑3" sheetId="1" r:id="rId1"/>
    <sheet name="问题记录" sheetId="2" r:id="rId2"/>
    <sheet name="任务细分" sheetId="3" r:id="rId3"/>
  </sheets>
  <definedNames>
    <definedName name="_xlnm._FilterDatabase" localSheetId="0" hidden="1">里程碑3!$A$13:$AR$88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6" i="1"/>
  <c r="AC67"/>
  <c r="AC87"/>
  <c r="AB87"/>
  <c r="Z87"/>
  <c r="AA49"/>
  <c r="AA87"/>
  <c r="T87"/>
  <c r="V87"/>
  <c r="N87"/>
  <c r="P82"/>
  <c r="P67"/>
  <c r="P49"/>
  <c r="P48"/>
  <c r="D52" i="3"/>
  <c r="D40"/>
  <c r="E25"/>
  <c r="D25"/>
  <c r="F52"/>
  <c r="P80" i="1"/>
  <c r="P81"/>
  <c r="P83"/>
  <c r="P84"/>
  <c r="R87"/>
  <c r="Q87"/>
  <c r="P87"/>
</calcChain>
</file>

<file path=xl/sharedStrings.xml><?xml version="1.0" encoding="utf-8"?>
<sst xmlns="http://schemas.openxmlformats.org/spreadsheetml/2006/main" count="554" uniqueCount="348">
  <si>
    <t>分类</t>
    <phoneticPr fontId="4" type="noConversion"/>
  </si>
  <si>
    <t>模块</t>
    <phoneticPr fontId="2" type="noConversion"/>
  </si>
  <si>
    <t>任务名称</t>
    <phoneticPr fontId="4" type="noConversion"/>
  </si>
  <si>
    <t>优先级</t>
    <phoneticPr fontId="4" type="noConversion"/>
  </si>
  <si>
    <t>状态</t>
    <phoneticPr fontId="4" type="noConversion"/>
  </si>
  <si>
    <t>里程碑完成度</t>
    <phoneticPr fontId="2" type="noConversion"/>
  </si>
  <si>
    <t>策划分工</t>
    <phoneticPr fontId="4" type="noConversion"/>
  </si>
  <si>
    <t>文档反馈</t>
    <phoneticPr fontId="4" type="noConversion"/>
  </si>
  <si>
    <t>文档分析</t>
    <phoneticPr fontId="4" type="noConversion"/>
  </si>
  <si>
    <t>数值</t>
    <phoneticPr fontId="4" type="noConversion"/>
  </si>
  <si>
    <t>数值反馈</t>
    <phoneticPr fontId="4" type="noConversion"/>
  </si>
  <si>
    <t>客户端缩减后</t>
    <phoneticPr fontId="4" type="noConversion"/>
  </si>
  <si>
    <t>客户端分工</t>
    <phoneticPr fontId="4" type="noConversion"/>
  </si>
  <si>
    <t>服务器缩减后</t>
    <phoneticPr fontId="4" type="noConversion"/>
  </si>
  <si>
    <t>服务器分工</t>
    <phoneticPr fontId="4" type="noConversion"/>
  </si>
  <si>
    <t>开发备注</t>
    <phoneticPr fontId="4" type="noConversion"/>
  </si>
  <si>
    <t>配置</t>
    <phoneticPr fontId="2" type="noConversion"/>
  </si>
  <si>
    <t>策划配置缩减后</t>
    <phoneticPr fontId="4" type="noConversion"/>
  </si>
  <si>
    <t>配置bug修复</t>
    <phoneticPr fontId="4" type="noConversion"/>
  </si>
  <si>
    <t>用例</t>
    <phoneticPr fontId="4" type="noConversion"/>
  </si>
  <si>
    <t>测试</t>
    <phoneticPr fontId="4" type="noConversion"/>
  </si>
  <si>
    <t>测试分工</t>
    <phoneticPr fontId="4" type="noConversion"/>
  </si>
  <si>
    <t>QA备注</t>
    <phoneticPr fontId="4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</si>
  <si>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</si>
  <si>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</si>
  <si>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</si>
  <si>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音乐音效</t>
    <phoneticPr fontId="2" type="noConversion"/>
  </si>
  <si>
    <t>里程碑完成度</t>
    <phoneticPr fontId="4" type="noConversion"/>
  </si>
  <si>
    <t>详细描述</t>
    <phoneticPr fontId="4" type="noConversion"/>
  </si>
  <si>
    <t>功能项</t>
    <phoneticPr fontId="6" type="noConversion"/>
  </si>
  <si>
    <t>小星</t>
  </si>
  <si>
    <t>zz</t>
    <phoneticPr fontId="4" type="noConversion"/>
  </si>
  <si>
    <t>小珍</t>
    <phoneticPr fontId="4" type="noConversion"/>
  </si>
  <si>
    <t>ts</t>
    <phoneticPr fontId="4" type="noConversion"/>
  </si>
  <si>
    <t>角色</t>
    <phoneticPr fontId="2" type="noConversion"/>
  </si>
  <si>
    <t>文生</t>
    <phoneticPr fontId="4" type="noConversion"/>
  </si>
  <si>
    <t>帅帅</t>
    <phoneticPr fontId="4" type="noConversion"/>
  </si>
  <si>
    <t>√</t>
    <phoneticPr fontId="4" type="noConversion"/>
  </si>
  <si>
    <t>雷神</t>
    <phoneticPr fontId="4" type="noConversion"/>
  </si>
  <si>
    <t>雪姬</t>
  </si>
  <si>
    <t>zz</t>
    <phoneticPr fontId="4" type="noConversion"/>
  </si>
  <si>
    <t>技能</t>
    <phoneticPr fontId="2" type="noConversion"/>
  </si>
  <si>
    <t>功能项</t>
    <phoneticPr fontId="6" type="noConversion"/>
  </si>
  <si>
    <t>功能项</t>
    <phoneticPr fontId="4" type="noConversion"/>
  </si>
  <si>
    <t>副本</t>
    <phoneticPr fontId="2" type="noConversion"/>
  </si>
  <si>
    <t>小珍</t>
    <phoneticPr fontId="4" type="noConversion"/>
  </si>
  <si>
    <t>ts</t>
    <phoneticPr fontId="4" type="noConversion"/>
  </si>
  <si>
    <t>副本</t>
    <phoneticPr fontId="4" type="noConversion"/>
  </si>
  <si>
    <t>功能项</t>
    <phoneticPr fontId="2" type="noConversion"/>
  </si>
  <si>
    <t>功能项</t>
    <phoneticPr fontId="4" type="noConversion"/>
  </si>
  <si>
    <t>胖子</t>
  </si>
  <si>
    <t>小星</t>
    <phoneticPr fontId="4" type="noConversion"/>
  </si>
  <si>
    <t>内容项</t>
    <phoneticPr fontId="2" type="noConversion"/>
  </si>
  <si>
    <t>美术</t>
    <phoneticPr fontId="2" type="noConversion"/>
  </si>
  <si>
    <t>人天*1.5，debug时间，和很多不确定因素，包括一些卡点，未知的文档，以及文档反馈修改</t>
    <phoneticPr fontId="4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</si>
  <si>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" type="noConversion"/>
  </si>
  <si>
    <t>QA测试</t>
    <phoneticPr fontId="2" type="noConversion"/>
  </si>
  <si>
    <t>其他</t>
    <phoneticPr fontId="2" type="noConversion"/>
  </si>
  <si>
    <t>策划文档</t>
    <phoneticPr fontId="2" type="noConversion"/>
  </si>
  <si>
    <t>序号</t>
    <phoneticPr fontId="2" type="noConversion"/>
  </si>
  <si>
    <t>备注</t>
    <phoneticPr fontId="2" type="noConversion"/>
  </si>
  <si>
    <t>参考内容</t>
    <phoneticPr fontId="2" type="noConversion"/>
  </si>
  <si>
    <t>胖子</t>
    <phoneticPr fontId="2" type="noConversion"/>
  </si>
  <si>
    <t>功能项</t>
  </si>
  <si>
    <t>道具</t>
  </si>
  <si>
    <t>社交</t>
  </si>
  <si>
    <t>邮箱-主要用于系统发信</t>
  </si>
  <si>
    <t>角色</t>
  </si>
  <si>
    <t>疲劳值</t>
  </si>
  <si>
    <t>文生</t>
  </si>
  <si>
    <t>帅帅</t>
  </si>
  <si>
    <t>ts</t>
  </si>
  <si>
    <t>宠物</t>
  </si>
  <si>
    <t>小珍</t>
  </si>
  <si>
    <t>xw</t>
    <phoneticPr fontId="2" type="noConversion"/>
  </si>
  <si>
    <t>宠物界面（包括上阵宠物选择，各个坑接口）</t>
    <phoneticPr fontId="2" type="noConversion"/>
  </si>
  <si>
    <t>孔老师</t>
    <phoneticPr fontId="2" type="noConversion"/>
  </si>
  <si>
    <t>7天任务内容更新（修改成新版本任务系统</t>
    <phoneticPr fontId="2" type="noConversion"/>
  </si>
  <si>
    <t>雪姬</t>
    <phoneticPr fontId="2" type="noConversion"/>
  </si>
  <si>
    <t>任务</t>
    <phoneticPr fontId="2" type="noConversion"/>
  </si>
  <si>
    <t>功能项</t>
    <phoneticPr fontId="2" type="noConversion"/>
  </si>
  <si>
    <t>社交</t>
    <phoneticPr fontId="2" type="noConversion"/>
  </si>
  <si>
    <t>文档/配置</t>
    <phoneticPr fontId="2" type="noConversion"/>
  </si>
  <si>
    <t>美术</t>
    <phoneticPr fontId="2" type="noConversion"/>
  </si>
  <si>
    <t>场景</t>
    <phoneticPr fontId="2" type="noConversion"/>
  </si>
  <si>
    <t>√</t>
  </si>
  <si>
    <t>三方前</t>
    <phoneticPr fontId="2" type="noConversion"/>
  </si>
  <si>
    <t>程序开发</t>
    <phoneticPr fontId="2" type="noConversion"/>
  </si>
  <si>
    <t>封文档</t>
    <phoneticPr fontId="2" type="noConversion"/>
  </si>
  <si>
    <t>新手玩法指引方案（对局，副本）</t>
    <phoneticPr fontId="2" type="noConversion"/>
  </si>
  <si>
    <t>内容项</t>
    <phoneticPr fontId="2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</si>
  <si>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</si>
  <si>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</si>
  <si>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</si>
  <si>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</si>
  <si>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</si>
  <si>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</si>
  <si>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</si>
  <si>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</si>
  <si>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</si>
  <si>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2" type="noConversion"/>
  </si>
  <si>
    <t>5、美术需求需要开三方，拆分任务，时间预估</t>
    <phoneticPr fontId="2" type="noConversion"/>
  </si>
  <si>
    <t>2、三方，任务细分，时间预估</t>
    <phoneticPr fontId="2" type="noConversion"/>
  </si>
  <si>
    <t xml:space="preserve"> 1）策划是否可以直接查看代码？提交权限限制到资源和配置？</t>
    <phoneticPr fontId="2" type="noConversion"/>
  </si>
  <si>
    <t>策划需要修改内容，提交需要遵循第7条规则</t>
    <phoneticPr fontId="2" type="noConversion"/>
  </si>
  <si>
    <t xml:space="preserve">必须完成 </t>
    <phoneticPr fontId="4" type="noConversion"/>
  </si>
  <si>
    <t>功能</t>
    <phoneticPr fontId="4" type="noConversion"/>
  </si>
  <si>
    <t>内容</t>
    <phoneticPr fontId="4" type="noConversion"/>
  </si>
  <si>
    <t>底线目标</t>
    <phoneticPr fontId="4" type="noConversion"/>
  </si>
  <si>
    <t>功能</t>
    <phoneticPr fontId="4" type="noConversion"/>
  </si>
  <si>
    <t>文档</t>
    <phoneticPr fontId="4" type="noConversion"/>
  </si>
  <si>
    <t xml:space="preserve">美术 </t>
    <phoneticPr fontId="4" type="noConversion"/>
  </si>
  <si>
    <t>超额任务</t>
    <phoneticPr fontId="4" type="noConversion"/>
  </si>
  <si>
    <t>功能</t>
    <phoneticPr fontId="4" type="noConversion"/>
  </si>
  <si>
    <t>美术</t>
    <rPh sb="0" eb="1">
      <t>mei'shu</t>
    </rPh>
    <phoneticPr fontId="4" type="noConversion"/>
  </si>
  <si>
    <t>特效</t>
    <rPh sb="0" eb="1">
      <t>te'xiao</t>
    </rPh>
    <phoneticPr fontId="2" type="noConversion"/>
  </si>
  <si>
    <t>完成级别说明</t>
    <phoneticPr fontId="2" type="noConversion"/>
  </si>
  <si>
    <t>封文档</t>
    <phoneticPr fontId="4" type="noConversion"/>
  </si>
  <si>
    <t>策划验收</t>
    <phoneticPr fontId="4" type="noConversion"/>
  </si>
  <si>
    <t>负责策划验收， 保证一致性和完整性，策划内部体验，有配置内容的功能，产出配置说明和测试数据， 意见收集。</t>
    <phoneticPr fontId="4" type="noConversion"/>
  </si>
  <si>
    <t>QA测试</t>
    <phoneticPr fontId="4" type="noConversion"/>
  </si>
  <si>
    <t>按原来需求主要Bug解决</t>
    <phoneticPr fontId="4" type="noConversion"/>
  </si>
  <si>
    <t>集体测试</t>
    <phoneticPr fontId="4" type="noConversion"/>
  </si>
  <si>
    <t>全员测试，Bug解决，收集反馈意见， 解决明显阻外， CB1拿出手。</t>
    <phoneticPr fontId="4" type="noConversion"/>
  </si>
  <si>
    <t>策划文档</t>
    <rPh sb="0" eb="1">
      <t>ce'hua</t>
    </rPh>
    <rPh sb="2" eb="3">
      <t>wen'dang</t>
    </rPh>
    <phoneticPr fontId="4" type="noConversion"/>
  </si>
  <si>
    <t>三方前</t>
    <rPh sb="0" eb="1">
      <t>san'fang</t>
    </rPh>
    <rPh sb="2" eb="3">
      <t>qian</t>
    </rPh>
    <phoneticPr fontId="4" type="noConversion"/>
  </si>
  <si>
    <t>程序开发</t>
    <rPh sb="0" eb="1">
      <t>cheng'xu</t>
    </rPh>
    <rPh sb="2" eb="3">
      <t>kai'fa</t>
    </rPh>
    <phoneticPr fontId="4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</si>
  <si>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4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</si>
  <si>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4" type="noConversion"/>
  </si>
  <si>
    <t>道具</t>
    <rPh sb="0" eb="1">
      <t>dao'ju</t>
    </rPh>
    <phoneticPr fontId="6" type="noConversion"/>
  </si>
  <si>
    <t>预估时间</t>
    <rPh sb="0" eb="1">
      <t>yu'gu</t>
    </rPh>
    <rPh sb="2" eb="3">
      <t>shi'jian</t>
    </rPh>
    <phoneticPr fontId="6" type="noConversion"/>
  </si>
  <si>
    <t>总计划预估时间</t>
    <rPh sb="0" eb="1">
      <t>zong</t>
    </rPh>
    <rPh sb="1" eb="2">
      <t>ji'hua</t>
    </rPh>
    <rPh sb="3" eb="4">
      <t>yu'gu</t>
    </rPh>
    <rPh sb="5" eb="6">
      <t>shi'jian</t>
    </rPh>
    <phoneticPr fontId="6" type="noConversion"/>
  </si>
  <si>
    <t>备注</t>
    <rPh sb="0" eb="1">
      <t>bei'zhu</t>
    </rPh>
    <phoneticPr fontId="6" type="noConversion"/>
  </si>
  <si>
    <t>client</t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</si>
  <si>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</si>
  <si>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</si>
  <si>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</si>
  <si>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</si>
  <si>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</si>
  <si>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6" type="noConversion"/>
  </si>
  <si>
    <t>装备比较功能</t>
  </si>
  <si>
    <t>道具操作界面按钮功能</t>
  </si>
  <si>
    <t>置灰内容不做后统计时间</t>
    <phoneticPr fontId="6" type="noConversion"/>
  </si>
  <si>
    <t>总计</t>
    <rPh sb="0" eb="1">
      <t>zong'ji</t>
    </rPh>
    <phoneticPr fontId="6" type="noConversion"/>
  </si>
  <si>
    <t>server</t>
  </si>
  <si>
    <t>道具系统-基础框架，包括装备，包括货币，消耗道具（宝箱、钥匙，体力，双倍等）</t>
  </si>
  <si>
    <t>已完成</t>
    <rPh sb="0" eb="1">
      <t>yi'wan'cheng</t>
    </rPh>
    <phoneticPr fontId="6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</si>
  <si>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</si>
  <si>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</si>
  <si>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</si>
  <si>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6" type="noConversion"/>
  </si>
  <si>
    <t>对局</t>
    <rPh sb="0" eb="1">
      <t>dui'ju</t>
    </rPh>
    <phoneticPr fontId="6" type="noConversion"/>
  </si>
  <si>
    <t>对局UI-血条动画</t>
    <rPh sb="0" eb="1">
      <t>dui'ju</t>
    </rPh>
    <phoneticPr fontId="6" type="noConversion"/>
  </si>
  <si>
    <t>对局UI-掉血弹数字动画</t>
  </si>
  <si>
    <t>对局UI-buff图标替代规则修改</t>
  </si>
  <si>
    <t>对局UI-ui挂特效-如大招</t>
  </si>
  <si>
    <t>对局UI-集火UI能挂在弱点上</t>
    <rPh sb="0" eb="1">
      <t>dui'ju</t>
    </rPh>
    <rPh sb="5" eb="6">
      <t>ji'huo</t>
    </rPh>
    <rPh sb="9" eb="10">
      <t>neng</t>
    </rPh>
    <rPh sb="10" eb="11">
      <t>gua</t>
    </rPh>
    <rPh sb="11" eb="12">
      <t>zai</t>
    </rPh>
    <rPh sb="12" eb="13">
      <t>ruo'dian</t>
    </rPh>
    <rPh sb="14" eb="15">
      <t>shang</t>
    </rPh>
    <phoneticPr fontId="6" type="noConversion"/>
  </si>
  <si>
    <t>对局UI-buff去掉图标</t>
    <rPh sb="0" eb="1">
      <t>dui'ju</t>
    </rPh>
    <phoneticPr fontId="6" type="noConversion"/>
  </si>
  <si>
    <t>对局换宠-ui增加能量条</t>
    <rPh sb="0" eb="1">
      <t>dui'ju</t>
    </rPh>
    <rPh sb="2" eb="3">
      <t>huan'chong</t>
    </rPh>
    <phoneticPr fontId="6" type="noConversion"/>
  </si>
  <si>
    <t>对局换宠-换怪特效</t>
  </si>
  <si>
    <t>对局照妖镜-弱点受击特效</t>
    <rPh sb="0" eb="1">
      <t>dui'ju</t>
    </rPh>
    <rPh sb="2" eb="3">
      <t>zhao'yao'jing</t>
    </rPh>
    <rPh sb="6" eb="7">
      <t>ruo'dian</t>
    </rPh>
    <rPh sb="8" eb="9">
      <t>shou</t>
    </rPh>
    <rPh sb="9" eb="10">
      <t>ji</t>
    </rPh>
    <rPh sb="10" eb="11">
      <t>te'xiao</t>
    </rPh>
    <phoneticPr fontId="6" type="noConversion"/>
  </si>
  <si>
    <t>对局照妖镜-弱点死亡表现</t>
  </si>
  <si>
    <t>对局照妖镜-照妖镜数据表配置（弱点类别，属性介绍，文字介绍，提示信息）</t>
  </si>
  <si>
    <t>对局照妖镜-照妖镜对隐藏小怪处理</t>
  </si>
  <si>
    <t>对局动画-进程动画具体设计</t>
  </si>
  <si>
    <t>？</t>
  </si>
  <si>
    <t>对局动画-开战动画</t>
  </si>
  <si>
    <t>对局动画-胜利失败动画</t>
  </si>
  <si>
    <t>对局动画- 前置动画删除了</t>
    <rPh sb="0" eb="1">
      <t>dui'ju</t>
    </rPh>
    <rPh sb="2" eb="3">
      <t>dong'hua</t>
    </rPh>
    <phoneticPr fontId="6" type="noConversion"/>
  </si>
  <si>
    <t>对局流程-取消集火逻辑</t>
  </si>
  <si>
    <t>对局流程-加速</t>
    <rPh sb="0" eb="1">
      <t>dui'ju</t>
    </rPh>
    <rPh sb="2" eb="3">
      <t>liu'cheng</t>
    </rPh>
    <rPh sb="5" eb="6">
      <t>jia'su</t>
    </rPh>
    <phoneticPr fontId="6" type="noConversion"/>
  </si>
  <si>
    <t>对局流程-服务器客户端上阵宠物数据同步</t>
    <rPh sb="0" eb="1">
      <t>dui'ju</t>
    </rPh>
    <rPh sb="2" eb="3">
      <t>liu'cheng</t>
    </rPh>
    <rPh sb="5" eb="6">
      <t>f'w'q</t>
    </rPh>
    <phoneticPr fontId="6" type="noConversion"/>
  </si>
  <si>
    <t>对局流程-切换条件判定</t>
    <rPh sb="0" eb="1">
      <t>dui'ju</t>
    </rPh>
    <rPh sb="2" eb="3">
      <t>liu'cheng</t>
    </rPh>
    <phoneticPr fontId="6" type="noConversion"/>
  </si>
  <si>
    <t>对局流程-对局成功失败条件判定</t>
  </si>
  <si>
    <t>对局流程-副本对局配置拆大表</t>
  </si>
  <si>
    <t>多语言</t>
  </si>
  <si>
    <t>副本对局配置拆大表</t>
  </si>
  <si>
    <t>模块</t>
    <rPh sb="0" eb="1">
      <t>mo'kuai</t>
    </rPh>
    <phoneticPr fontId="2" type="noConversion"/>
  </si>
  <si>
    <t>任务</t>
    <rPh sb="0" eb="1">
      <t>ren'wu</t>
    </rPh>
    <phoneticPr fontId="2" type="noConversion"/>
  </si>
  <si>
    <t>分类</t>
    <rPh sb="0" eb="1">
      <t>fen'lei</t>
    </rPh>
    <phoneticPr fontId="2" type="noConversion"/>
  </si>
  <si>
    <t>大招</t>
    <rPh sb="0" eb="1">
      <t>da'zhao</t>
    </rPh>
    <phoneticPr fontId="6" type="noConversion"/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</si>
  <si>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</si>
  <si>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</si>
  <si>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</si>
  <si>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</si>
  <si>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</si>
  <si>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</si>
  <si>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</si>
  <si>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</si>
  <si>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</si>
  <si>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</si>
  <si>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原计划是6个表现，目前是2个大招表现</t>
  </si>
  <si>
    <t>道具链接到相关界面功能</t>
    <phoneticPr fontId="2" type="noConversion"/>
  </si>
  <si>
    <t>npc释放大招逻辑</t>
    <phoneticPr fontId="6" type="noConversion"/>
  </si>
  <si>
    <t>任务</t>
    <rPh sb="0" eb="1">
      <t>ren'wu</t>
    </rPh>
    <phoneticPr fontId="6" type="noConversion"/>
  </si>
  <si>
    <t>里程碑3目标</t>
    <phoneticPr fontId="2" type="noConversion"/>
  </si>
  <si>
    <t>7月1日</t>
    <rPh sb="1" eb="2">
      <t>yue</t>
    </rPh>
    <rPh sb="3" eb="4">
      <t>ri</t>
    </rPh>
    <phoneticPr fontId="2" type="noConversion"/>
  </si>
  <si>
    <t>7月8日</t>
    <rPh sb="1" eb="2">
      <t>yue</t>
    </rPh>
    <rPh sb="3" eb="4">
      <t>ri</t>
    </rPh>
    <phoneticPr fontId="2" type="noConversion"/>
  </si>
  <si>
    <t>7月15日</t>
    <rPh sb="1" eb="2">
      <t>yue</t>
    </rPh>
    <rPh sb="4" eb="5">
      <t>ri</t>
    </rPh>
    <phoneticPr fontId="2" type="noConversion"/>
  </si>
  <si>
    <t>7月22日</t>
    <rPh sb="1" eb="2">
      <t>yue</t>
    </rPh>
    <rPh sb="4" eb="5">
      <t>ri</t>
    </rPh>
    <phoneticPr fontId="2" type="noConversion"/>
  </si>
  <si>
    <t>7月29日</t>
    <rPh sb="1" eb="2">
      <t>yue</t>
    </rPh>
    <rPh sb="4" eb="5">
      <t>ri</t>
    </rPh>
    <phoneticPr fontId="2" type="noConversion"/>
  </si>
  <si>
    <t>3W1</t>
    <phoneticPr fontId="2" type="noConversion"/>
  </si>
  <si>
    <t>3W2</t>
    <phoneticPr fontId="2" type="noConversion"/>
  </si>
  <si>
    <t>3W3</t>
    <phoneticPr fontId="4" type="noConversion"/>
  </si>
  <si>
    <t>3W4</t>
    <phoneticPr fontId="4" type="noConversion"/>
  </si>
  <si>
    <t>3W5</t>
    <phoneticPr fontId="4" type="noConversion"/>
  </si>
  <si>
    <t>体现0.2版本玩法的对局</t>
    <phoneticPr fontId="4" type="noConversion"/>
  </si>
  <si>
    <t>QA测试</t>
    <rPh sb="2" eb="3">
      <t>ce's</t>
    </rPh>
    <phoneticPr fontId="4" type="noConversion"/>
  </si>
  <si>
    <t>V0.2版本验收调整内容</t>
    <rPh sb="4" eb="5">
      <t>ban'b</t>
    </rPh>
    <rPh sb="6" eb="7">
      <t>yan'shou</t>
    </rPh>
    <rPh sb="8" eb="9">
      <t>tiao'zheng</t>
    </rPh>
    <rPh sb="10" eb="11">
      <t>nei'rong</t>
    </rPh>
    <phoneticPr fontId="4" type="noConversion"/>
  </si>
  <si>
    <t>道具</t>
    <rPh sb="0" eb="1">
      <t>dao'ju</t>
    </rPh>
    <phoneticPr fontId="2" type="noConversion"/>
  </si>
  <si>
    <t>道具系统</t>
    <rPh sb="0" eb="1">
      <t>dao'ju</t>
    </rPh>
    <rPh sb="2" eb="3">
      <t>xi't</t>
    </rPh>
    <phoneticPr fontId="4" type="noConversion"/>
  </si>
  <si>
    <t>背包系统</t>
    <rPh sb="0" eb="1">
      <t>bei'bao</t>
    </rPh>
    <rPh sb="2" eb="3">
      <t>xi't</t>
    </rPh>
    <phoneticPr fontId="4" type="noConversion"/>
  </si>
  <si>
    <t>任务系统</t>
    <rPh sb="0" eb="1">
      <t>ren'wu</t>
    </rPh>
    <rPh sb="2" eb="3">
      <t>xi't</t>
    </rPh>
    <phoneticPr fontId="4" type="noConversion"/>
  </si>
  <si>
    <t>ts</t>
    <phoneticPr fontId="4" type="noConversion"/>
  </si>
  <si>
    <t>√</t>
    <phoneticPr fontId="4" type="noConversion"/>
  </si>
  <si>
    <t>胖子</t>
    <phoneticPr fontId="4" type="noConversion"/>
  </si>
  <si>
    <t>文生</t>
    <phoneticPr fontId="4" type="noConversion"/>
  </si>
  <si>
    <t>小珍</t>
    <phoneticPr fontId="4" type="noConversion"/>
  </si>
  <si>
    <t>ts</t>
    <phoneticPr fontId="4" type="noConversion"/>
  </si>
  <si>
    <t>log需求</t>
    <rPh sb="3" eb="4">
      <t>xu'qiu</t>
    </rPh>
    <phoneticPr fontId="4" type="noConversion"/>
  </si>
  <si>
    <t>其他</t>
    <rPh sb="0" eb="1">
      <t>qi't</t>
    </rPh>
    <phoneticPr fontId="2" type="noConversion"/>
  </si>
  <si>
    <t>其他</t>
    <rPh sb="0" eb="1">
      <t>qi't</t>
    </rPh>
    <phoneticPr fontId="4" type="noConversion"/>
  </si>
  <si>
    <t>副本时间，难度调整模型</t>
    <phoneticPr fontId="4" type="noConversion"/>
  </si>
  <si>
    <t>数值</t>
    <rPh sb="0" eb="1">
      <t>shu'zhi</t>
    </rPh>
    <phoneticPr fontId="4" type="noConversion"/>
  </si>
  <si>
    <t>标准项</t>
    <rPh sb="0" eb="1">
      <t>biao'zhun</t>
    </rPh>
    <rPh sb="2" eb="3">
      <t>xiang'mu</t>
    </rPh>
    <phoneticPr fontId="6" type="noConversion"/>
  </si>
  <si>
    <t>被动技能</t>
    <rPh sb="0" eb="1">
      <t>bei'dong</t>
    </rPh>
    <rPh sb="2" eb="3">
      <t>ji'neng</t>
    </rPh>
    <phoneticPr fontId="4" type="noConversion"/>
  </si>
  <si>
    <t>功能项</t>
    <rPh sb="0" eb="1">
      <t>gong'neng</t>
    </rPh>
    <rPh sb="2" eb="3">
      <t>xiang</t>
    </rPh>
    <phoneticPr fontId="2" type="noConversion"/>
  </si>
  <si>
    <t>标准项</t>
    <rPh sb="2" eb="3">
      <t>xiang'mu</t>
    </rPh>
    <phoneticPr fontId="2" type="noConversion"/>
  </si>
  <si>
    <t>策划筛选0.7需要的副本玩法，确认需要补充内容</t>
    <rPh sb="15" eb="16">
      <t>que'ren</t>
    </rPh>
    <rPh sb="17" eb="18">
      <t>xu'yao</t>
    </rPh>
    <rPh sb="19" eb="20">
      <t>bu'chong</t>
    </rPh>
    <rPh sb="21" eb="22">
      <t>nei'rong</t>
    </rPh>
    <phoneticPr fontId="4" type="noConversion"/>
  </si>
  <si>
    <t>创建角色</t>
    <phoneticPr fontId="19" type="noConversion"/>
  </si>
  <si>
    <t>村落UI</t>
    <phoneticPr fontId="19" type="noConversion"/>
  </si>
  <si>
    <t>内容项</t>
    <rPh sb="0" eb="1">
      <t>nei'rong</t>
    </rPh>
    <phoneticPr fontId="4" type="noConversion"/>
  </si>
  <si>
    <t>文生</t>
    <phoneticPr fontId="4" type="noConversion"/>
  </si>
  <si>
    <t>帅帅</t>
    <phoneticPr fontId="4" type="noConversion"/>
  </si>
  <si>
    <t>ts</t>
    <phoneticPr fontId="4" type="noConversion"/>
  </si>
  <si>
    <t>文生</t>
    <phoneticPr fontId="4" type="noConversion"/>
  </si>
  <si>
    <t>ts</t>
    <phoneticPr fontId="4" type="noConversion"/>
  </si>
  <si>
    <t>主流程</t>
    <rPh sb="0" eb="1">
      <t>zhu'liu'cheng</t>
    </rPh>
    <phoneticPr fontId="2" type="noConversion"/>
  </si>
  <si>
    <t>主界面</t>
    <phoneticPr fontId="19" type="noConversion"/>
  </si>
  <si>
    <t>胖子</t>
    <phoneticPr fontId="4" type="noConversion"/>
  </si>
  <si>
    <t>帅帅</t>
    <phoneticPr fontId="4" type="noConversion"/>
  </si>
  <si>
    <t>不确定服务器什么功能</t>
    <phoneticPr fontId="4" type="noConversion"/>
  </si>
  <si>
    <t>ts</t>
    <phoneticPr fontId="4" type="noConversion"/>
  </si>
  <si>
    <t>里程碑2遗留任务</t>
    <rPh sb="4" eb="5">
      <t>yi'liu</t>
    </rPh>
    <rPh sb="6" eb="7">
      <t>ren'wu</t>
    </rPh>
    <phoneticPr fontId="4" type="noConversion"/>
  </si>
  <si>
    <t>程序文档</t>
    <rPh sb="0" eb="1">
      <t>cheng'xu</t>
    </rPh>
    <rPh sb="2" eb="3">
      <t>wen'dang</t>
    </rPh>
    <phoneticPr fontId="4" type="noConversion"/>
  </si>
  <si>
    <t>副本选择、掉落表现及结算，道具系统，任务系统</t>
    <rPh sb="0" eb="1">
      <t>fu'b</t>
    </rPh>
    <rPh sb="2" eb="3">
      <t>xuan'ze</t>
    </rPh>
    <rPh sb="5" eb="6">
      <t>diao'luo</t>
    </rPh>
    <rPh sb="7" eb="8">
      <t>biao'xian</t>
    </rPh>
    <rPh sb="9" eb="10">
      <t>ji</t>
    </rPh>
    <rPh sb="10" eb="11">
      <t>jie'suan</t>
    </rPh>
    <rPh sb="13" eb="14">
      <t>dao'ju</t>
    </rPh>
    <rPh sb="15" eb="16">
      <t>xi't</t>
    </rPh>
    <rPh sb="18" eb="19">
      <t>ren'wu</t>
    </rPh>
    <rPh sb="20" eb="21">
      <t>xi't</t>
    </rPh>
    <phoneticPr fontId="4" type="noConversion"/>
  </si>
  <si>
    <t>世界观</t>
    <rPh sb="0" eb="1">
      <t>shi'jie'guan</t>
    </rPh>
    <phoneticPr fontId="4" type="noConversion"/>
  </si>
  <si>
    <t>策划文档</t>
    <rPh sb="0" eb="1">
      <t>ce'hua</t>
    </rPh>
    <rPh sb="2" eb="3">
      <t>wen'dang</t>
    </rPh>
    <phoneticPr fontId="2" type="noConversion"/>
  </si>
  <si>
    <t>标准项</t>
    <rPh sb="0" eb="1">
      <t>biao'zhun'xiang</t>
    </rPh>
    <rPh sb="2" eb="3">
      <t>xiang</t>
    </rPh>
    <phoneticPr fontId="2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</si>
  <si>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2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</si>
  <si>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2" type="noConversion"/>
  </si>
  <si>
    <t>竞品研究（待拆分）</t>
    <rPh sb="0" eb="1">
      <t>jing'pin</t>
    </rPh>
    <rPh sb="2" eb="3">
      <t>yan'jiu</t>
    </rPh>
    <rPh sb="5" eb="6">
      <t>dai</t>
    </rPh>
    <rPh sb="6" eb="7">
      <t>chai'fen</t>
    </rPh>
    <phoneticPr fontId="2" type="noConversion"/>
  </si>
  <si>
    <t>关于早会，如果Leader请假，组员在微信群里通报任务进度，以便Leader把控任务进展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16" eb="17">
      <t>zu'yuan</t>
    </rPh>
    <rPh sb="18" eb="19">
      <t>zai</t>
    </rPh>
    <rPh sb="19" eb="20">
      <t>wei'xin'qun</t>
    </rPh>
    <rPh sb="22" eb="23">
      <t>li</t>
    </rPh>
    <rPh sb="23" eb="24">
      <t>tong'bao</t>
    </rPh>
    <rPh sb="25" eb="26">
      <t>ren'wu</t>
    </rPh>
    <rPh sb="27" eb="28">
      <t>jin'du</t>
    </rPh>
    <rPh sb="30" eb="31">
      <t>yi'bian</t>
    </rPh>
    <rPh sb="38" eb="39">
      <t>ba'kong</t>
    </rPh>
    <rPh sb="40" eb="41">
      <t>ren'wu</t>
    </rPh>
    <rPh sb="42" eb="43">
      <t>jin'zhan</t>
    </rPh>
    <phoneticPr fontId="2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</si>
  <si>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2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</si>
  <si>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2" type="noConversion"/>
  </si>
  <si>
    <t>美术资源流程确认，svn提交权限明确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phoneticPr fontId="2" type="noConversion"/>
  </si>
  <si>
    <t>里程碑2问题总结：</t>
    <rPh sb="0" eb="1">
      <t>li'cheng'bei</t>
    </rPh>
    <rPh sb="4" eb="5">
      <t>wen'ti</t>
    </rPh>
    <rPh sb="6" eb="7">
      <t>zong'jie</t>
    </rPh>
    <phoneticPr fontId="2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</si>
  <si>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2" type="noConversion"/>
  </si>
  <si>
    <t>由于项目方向变更，导致美术风格、游戏内容部分工作阻碍，所以原计划的5*3个对局制作（包括美术资源）全部取消。另外阻碍的内容还有游戏原型设计，部分系统设计文档。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rPh sb="54" eb="55">
      <t>ling'wai</t>
    </rPh>
    <rPh sb="56" eb="57">
      <t>zu'ai</t>
    </rPh>
    <rPh sb="58" eb="59">
      <t>de</t>
    </rPh>
    <rPh sb="59" eb="60">
      <t>nei'rong</t>
    </rPh>
    <rPh sb="61" eb="62">
      <t>hai'you</t>
    </rPh>
    <rPh sb="63" eb="64">
      <t>you'xi</t>
    </rPh>
    <rPh sb="65" eb="66">
      <t>yuan'xing</t>
    </rPh>
    <rPh sb="67" eb="68">
      <t>she'ji</t>
    </rPh>
    <rPh sb="70" eb="71">
      <t>bu'fen</t>
    </rPh>
    <rPh sb="72" eb="73">
      <t>xi'tong</t>
    </rPh>
    <rPh sb="74" eb="75">
      <t>she'ji</t>
    </rPh>
    <rPh sb="76" eb="77">
      <t>wen'dang</t>
    </rPh>
    <phoneticPr fontId="2" type="noConversion"/>
  </si>
  <si>
    <t>超额任务副本基础功能已达到三方前状态，工作暂停。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gong'zuo</t>
    </rPh>
    <rPh sb="21" eb="22">
      <t>zan'ting</t>
    </rPh>
    <phoneticPr fontId="2" type="noConversion"/>
  </si>
  <si>
    <t>有部分执行了，需要继续监管（Leader）</t>
  </si>
  <si>
    <t>7、svn提交内容需要有对应的任务或bug单号</t>
    <phoneticPr fontId="2" type="noConversion"/>
  </si>
  <si>
    <r>
      <t>ts、zz讨论确认谁负责提交的审核-</t>
    </r>
    <r>
      <rPr>
        <sz val="12"/>
        <color rgb="FF0432FF"/>
        <rFont val="Microsoft YaHei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2" type="noConversion"/>
  </si>
  <si>
    <r>
      <t>需要再尝试，确认这个问题。多问一下其他项目</t>
    </r>
    <r>
      <rPr>
        <sz val="12"/>
        <color rgb="FF0432FF"/>
        <rFont val="Microsoft YaHei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2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</si>
  <si>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2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</si>
  <si>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2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</si>
  <si>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2" type="noConversion"/>
  </si>
  <si>
    <t>里程碑2完成情况：</t>
    <rPh sb="0" eb="1">
      <t>li'cheng'bei</t>
    </rPh>
    <rPh sb="4" eb="5">
      <t>wan'cheng</t>
    </rPh>
    <rPh sb="6" eb="7">
      <t>qing'k</t>
    </rPh>
    <phoneticPr fontId="2" type="noConversion"/>
  </si>
  <si>
    <t>问题总结：</t>
    <rPh sb="0" eb="1">
      <t>wen'ti</t>
    </rPh>
    <rPh sb="2" eb="3">
      <t>zong'jie</t>
    </rPh>
    <phoneticPr fontId="2" type="noConversion"/>
  </si>
  <si>
    <t xml:space="preserve">9、 有关项目进展的情况，可以随时广播给大家 </t>
    <phoneticPr fontId="2" type="noConversion"/>
  </si>
  <si>
    <r>
      <t>三方后问题解决，Leader级别同意，</t>
    </r>
    <r>
      <rPr>
        <sz val="10"/>
        <color rgb="FF0432FF"/>
        <rFont val="Microsoft YaHei"/>
        <charset val="136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4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</si>
  <si>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4" type="noConversion"/>
  </si>
  <si>
    <t>音乐音效逻辑</t>
    <phoneticPr fontId="2" type="noConversion"/>
  </si>
  <si>
    <t>UI层级逻辑</t>
    <phoneticPr fontId="2" type="noConversion"/>
  </si>
  <si>
    <t>副本设计规范</t>
    <phoneticPr fontId="2" type="noConversion"/>
  </si>
  <si>
    <t>day2</t>
    <phoneticPr fontId="2" type="noConversion"/>
  </si>
  <si>
    <t>day1提交Qc</t>
    <phoneticPr fontId="2" type="noConversion"/>
  </si>
  <si>
    <t>小星</t>
    <phoneticPr fontId="2" type="noConversion"/>
  </si>
  <si>
    <t>文字版原型</t>
    <phoneticPr fontId="2" type="noConversion"/>
  </si>
  <si>
    <t>day6</t>
    <phoneticPr fontId="2" type="noConversion"/>
  </si>
  <si>
    <t>day3</t>
    <phoneticPr fontId="2" type="noConversion"/>
  </si>
  <si>
    <t>xw</t>
    <phoneticPr fontId="2" type="noConversion"/>
  </si>
  <si>
    <t>演示版原型</t>
    <phoneticPr fontId="2" type="noConversion"/>
  </si>
  <si>
    <t>胖子</t>
    <phoneticPr fontId="2" type="noConversion"/>
  </si>
  <si>
    <t>day6</t>
    <phoneticPr fontId="2" type="noConversion"/>
  </si>
  <si>
    <t>day6</t>
    <phoneticPr fontId="2" type="noConversion"/>
  </si>
  <si>
    <t>命名规范，目录结构，资源存放规则</t>
    <phoneticPr fontId="2" type="noConversion"/>
  </si>
  <si>
    <t>产品原型制作-功能，内容（已拆分到上面）</t>
    <phoneticPr fontId="2" type="noConversion"/>
  </si>
  <si>
    <t>总结，分类day3</t>
    <phoneticPr fontId="2" type="noConversion"/>
  </si>
  <si>
    <t>可能会考虑增加宠物互动场景</t>
    <phoneticPr fontId="2" type="noConversion"/>
  </si>
  <si>
    <t>副本结算功能</t>
    <phoneticPr fontId="2" type="noConversion"/>
  </si>
  <si>
    <t>程序开发</t>
  </si>
  <si>
    <t>程序开发</t>
    <phoneticPr fontId="2" type="noConversion"/>
  </si>
  <si>
    <t>副本对局配置表拆分</t>
    <phoneticPr fontId="2" type="noConversion"/>
  </si>
  <si>
    <t>副本对局间过渡</t>
    <phoneticPr fontId="2" type="noConversion"/>
  </si>
  <si>
    <t>副本配置表修改</t>
    <phoneticPr fontId="2" type="noConversion"/>
  </si>
  <si>
    <t>副本选择UI layout</t>
    <phoneticPr fontId="2" type="noConversion"/>
  </si>
  <si>
    <t>副本选择ui功能</t>
    <phoneticPr fontId="2" type="noConversion"/>
  </si>
  <si>
    <t>副本信息UI layout</t>
    <phoneticPr fontId="2" type="noConversion"/>
  </si>
  <si>
    <t>副本信息UI功能</t>
    <phoneticPr fontId="2" type="noConversion"/>
  </si>
  <si>
    <t>封文档</t>
    <phoneticPr fontId="2" type="noConversion"/>
  </si>
  <si>
    <t>任务列表UI</t>
    <phoneticPr fontId="2" type="noConversion"/>
  </si>
  <si>
    <t>任务奖励UI</t>
    <phoneticPr fontId="2" type="noConversion"/>
  </si>
  <si>
    <t>对话功能</t>
    <phoneticPr fontId="2" type="noConversion"/>
  </si>
  <si>
    <t>任务-服务器联调</t>
    <phoneticPr fontId="2" type="noConversion"/>
  </si>
  <si>
    <t>副本选择-服务器-副本信息同步</t>
    <phoneticPr fontId="2" type="noConversion"/>
  </si>
  <si>
    <t>副本选择-服务器-扫荡结果同步</t>
    <phoneticPr fontId="2" type="noConversion"/>
  </si>
  <si>
    <t>副本选择-服务器-副本重置次数</t>
    <phoneticPr fontId="2" type="noConversion"/>
  </si>
  <si>
    <t>副本选择-服务器-副本开启条件</t>
    <phoneticPr fontId="2" type="noConversion"/>
  </si>
  <si>
    <t>副本信息二级弹出UI</t>
    <phoneticPr fontId="2" type="noConversion"/>
  </si>
  <si>
    <t>副本信息扫荡结果界面</t>
    <phoneticPr fontId="2" type="noConversion"/>
  </si>
  <si>
    <t>副本结算-UI</t>
    <phoneticPr fontId="2" type="noConversion"/>
  </si>
  <si>
    <t>副本结算-副本翻牌UI</t>
    <phoneticPr fontId="2" type="noConversion"/>
  </si>
  <si>
    <t>副本结算-副本结果同步</t>
    <phoneticPr fontId="2" type="noConversion"/>
  </si>
  <si>
    <t>副本结算-副本结算服务器联调</t>
    <phoneticPr fontId="2" type="noConversion"/>
  </si>
  <si>
    <t>副本选择（副本信息）</t>
    <phoneticPr fontId="4" type="noConversion"/>
  </si>
  <si>
    <t>副本层逻辑，对局掉落表现，对局间承接关系表现，对局胜利。</t>
    <phoneticPr fontId="4" type="noConversion"/>
  </si>
  <si>
    <t>程序开发</t>
    <phoneticPr fontId="2" type="noConversion"/>
  </si>
  <si>
    <t>三方前</t>
    <phoneticPr fontId="2" type="noConversion"/>
  </si>
  <si>
    <t>程序开发代码规范和约定</t>
    <phoneticPr fontId="4" type="noConversion"/>
  </si>
  <si>
    <t>标准项</t>
    <phoneticPr fontId="2" type="noConversion"/>
  </si>
  <si>
    <t>其他</t>
    <phoneticPr fontId="2" type="noConversion"/>
  </si>
  <si>
    <t>程序文档</t>
    <phoneticPr fontId="2" type="noConversion"/>
  </si>
  <si>
    <t>目录结构整理，权限限制</t>
    <phoneticPr fontId="2" type="noConversion"/>
  </si>
  <si>
    <t>美术风格确认-角色</t>
    <rPh sb="0" eb="1">
      <t>mei'shu</t>
    </rPh>
    <rPh sb="2" eb="3">
      <t>feng'ge</t>
    </rPh>
    <rPh sb="4" eb="5">
      <t>que'ren</t>
    </rPh>
    <phoneticPr fontId="2" type="noConversion"/>
  </si>
  <si>
    <t>美术风格确认-UI</t>
    <rPh sb="0" eb="1">
      <t>mei'shu</t>
    </rPh>
    <rPh sb="2" eb="3">
      <t>feng'ge</t>
    </rPh>
    <rPh sb="4" eb="5">
      <t>que'ren</t>
    </rPh>
    <phoneticPr fontId="2" type="noConversion"/>
  </si>
  <si>
    <t>美术规范</t>
    <phoneticPr fontId="2" type="noConversion"/>
  </si>
  <si>
    <t>美术需求</t>
    <phoneticPr fontId="2" type="noConversion"/>
  </si>
  <si>
    <t>美术风格确认-场景</t>
    <rPh sb="0" eb="1">
      <t>mei'shu</t>
    </rPh>
    <rPh sb="2" eb="3">
      <t>feng'ge</t>
    </rPh>
    <rPh sb="4" eb="5">
      <t>que'ren</t>
    </rPh>
    <phoneticPr fontId="2" type="noConversion"/>
  </si>
  <si>
    <t>角色-原画*N</t>
    <phoneticPr fontId="2" type="noConversion"/>
  </si>
  <si>
    <t>美术资源</t>
    <phoneticPr fontId="2" type="noConversion"/>
  </si>
  <si>
    <t>角色-3D*N</t>
    <phoneticPr fontId="2" type="noConversion"/>
  </si>
  <si>
    <t>角色-3D-动作*N</t>
    <phoneticPr fontId="2" type="noConversion"/>
  </si>
  <si>
    <t>场景-原画*N</t>
    <phoneticPr fontId="2" type="noConversion"/>
  </si>
  <si>
    <t>副本结算-美术资源-UI</t>
    <phoneticPr fontId="2" type="noConversion"/>
  </si>
  <si>
    <t>副本选择-美术资源-UI</t>
    <phoneticPr fontId="2" type="noConversion"/>
  </si>
  <si>
    <t>任务系统-美术资源-UI</t>
    <phoneticPr fontId="2" type="noConversion"/>
  </si>
  <si>
    <t>新手</t>
    <phoneticPr fontId="4" type="noConversion"/>
  </si>
  <si>
    <t>数值</t>
    <phoneticPr fontId="2" type="noConversion"/>
  </si>
  <si>
    <t>活动</t>
    <phoneticPr fontId="2" type="noConversion"/>
  </si>
  <si>
    <t>通天塔内容设计</t>
    <phoneticPr fontId="2" type="noConversion"/>
  </si>
  <si>
    <t>策划文档</t>
    <phoneticPr fontId="2" type="noConversion"/>
  </si>
  <si>
    <t>动态战力变化模型</t>
    <phoneticPr fontId="2" type="noConversion"/>
  </si>
  <si>
    <t>副本时间，难度调整模型</t>
    <phoneticPr fontId="2" type="noConversion"/>
  </si>
  <si>
    <t>商店文档（商城、npc商店）</t>
    <phoneticPr fontId="2" type="noConversion"/>
  </si>
  <si>
    <t>好友功能设计</t>
    <phoneticPr fontId="2" type="noConversion"/>
  </si>
  <si>
    <t>活动</t>
    <phoneticPr fontId="2" type="noConversion"/>
  </si>
  <si>
    <t>通天塔功能</t>
    <phoneticPr fontId="2" type="noConversion"/>
  </si>
</sst>
</file>

<file path=xl/styles.xml><?xml version="1.0" encoding="utf-8"?>
<styleSheet xmlns="http://schemas.openxmlformats.org/spreadsheetml/2006/main">
  <fonts count="29">
    <font>
      <sz val="12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0"/>
      <name val="Microsoft YaHei"/>
      <family val="2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0"/>
      <color indexed="8"/>
      <name val="Microsoft YaHei"/>
      <family val="2"/>
      <charset val="134"/>
    </font>
    <font>
      <b/>
      <sz val="10"/>
      <color indexed="8"/>
      <name val="Microsoft YaHei"/>
      <family val="2"/>
      <charset val="134"/>
    </font>
    <font>
      <b/>
      <sz val="10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Microsoft YaHei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</font>
    <font>
      <sz val="11"/>
      <color rgb="FFFF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0" tint="-0.34998626667073579"/>
      <name val="Microsoft YaHei"/>
      <family val="2"/>
      <charset val="134"/>
    </font>
    <font>
      <b/>
      <sz val="14"/>
      <color theme="1"/>
      <name val="Microsoft YaHei"/>
      <charset val="136"/>
    </font>
    <font>
      <sz val="12"/>
      <color rgb="FF0432FF"/>
      <name val="Microsoft YaHei"/>
      <family val="2"/>
      <charset val="134"/>
    </font>
    <font>
      <sz val="10"/>
      <color rgb="FF0432FF"/>
      <name val="Microsoft YaHei"/>
      <charset val="136"/>
    </font>
    <font>
      <sz val="10"/>
      <color theme="0" tint="-0.249977111117893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8">
    <xf numFmtId="0" fontId="0" fillId="0" borderId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>
      <alignment vertical="center"/>
    </xf>
  </cellStyleXfs>
  <cellXfs count="88">
    <xf numFmtId="0" fontId="0" fillId="0" borderId="0" xfId="0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top" wrapText="1"/>
    </xf>
    <xf numFmtId="0" fontId="11" fillId="0" borderId="1" xfId="1" applyFont="1" applyFill="1" applyBorder="1" applyAlignment="1">
      <alignment horizontal="left" wrapText="1"/>
    </xf>
    <xf numFmtId="0" fontId="11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6" fillId="0" borderId="0" xfId="1" applyFont="1" applyAlignment="1"/>
    <xf numFmtId="0" fontId="5" fillId="0" borderId="0" xfId="1" applyAlignment="1"/>
    <xf numFmtId="0" fontId="15" fillId="0" borderId="0" xfId="1" applyFont="1" applyAlignment="1"/>
    <xf numFmtId="0" fontId="0" fillId="0" borderId="0" xfId="0" applyAlignment="1">
      <alignment vertical="center"/>
    </xf>
    <xf numFmtId="0" fontId="10" fillId="0" borderId="0" xfId="1" applyFont="1" applyAlignment="1"/>
    <xf numFmtId="0" fontId="10" fillId="3" borderId="0" xfId="1" applyFont="1" applyFill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144" applyFont="1"/>
    <xf numFmtId="0" fontId="10" fillId="0" borderId="0" xfId="144" applyFont="1"/>
    <xf numFmtId="0" fontId="1" fillId="0" borderId="0" xfId="144"/>
    <xf numFmtId="0" fontId="17" fillId="0" borderId="0" xfId="0" applyFont="1"/>
    <xf numFmtId="0" fontId="18" fillId="0" borderId="0" xfId="0" applyFont="1"/>
    <xf numFmtId="0" fontId="18" fillId="0" borderId="0" xfId="1" applyFont="1" applyAlignment="1"/>
    <xf numFmtId="0" fontId="9" fillId="0" borderId="1" xfId="0" applyFont="1" applyBorder="1" applyAlignment="1">
      <alignment horizontal="center" vertical="top"/>
    </xf>
    <xf numFmtId="0" fontId="20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Border="1" applyAlignment="1">
      <alignment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top"/>
    </xf>
    <xf numFmtId="0" fontId="9" fillId="0" borderId="1" xfId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wrapText="1"/>
    </xf>
    <xf numFmtId="0" fontId="9" fillId="0" borderId="1" xfId="1" applyFont="1" applyFill="1" applyBorder="1" applyAlignment="1">
      <alignment wrapText="1"/>
    </xf>
    <xf numFmtId="0" fontId="9" fillId="2" borderId="1" xfId="1" applyFont="1" applyFill="1" applyBorder="1" applyAlignment="1">
      <alignment wrapText="1"/>
    </xf>
    <xf numFmtId="0" fontId="9" fillId="0" borderId="1" xfId="0" applyFont="1" applyFill="1" applyBorder="1" applyAlignment="1">
      <alignment vertical="center"/>
    </xf>
    <xf numFmtId="0" fontId="9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center" vertical="top" wrapText="1"/>
    </xf>
    <xf numFmtId="0" fontId="23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" xfId="1" applyFont="1" applyFill="1" applyBorder="1" applyAlignment="1">
      <alignment horizontal="center" wrapText="1"/>
    </xf>
    <xf numFmtId="0" fontId="22" fillId="0" borderId="4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9" fillId="2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vertical="center"/>
    </xf>
    <xf numFmtId="0" fontId="28" fillId="0" borderId="1" xfId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top"/>
    </xf>
    <xf numFmtId="0" fontId="28" fillId="0" borderId="1" xfId="1" applyFont="1" applyFill="1" applyBorder="1" applyAlignment="1">
      <alignment horizontal="left" wrapText="1"/>
    </xf>
    <xf numFmtId="0" fontId="28" fillId="0" borderId="1" xfId="1" applyFont="1" applyFill="1" applyBorder="1" applyAlignment="1">
      <alignment wrapText="1"/>
    </xf>
  </cellXfs>
  <cellStyles count="158">
    <cellStyle name="常规" xfId="0" builtinId="0"/>
    <cellStyle name="常规 12" xfId="157"/>
    <cellStyle name="常规 2" xfId="1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</cellStyles>
  <dxfs count="32"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88"/>
  <sheetViews>
    <sheetView tabSelected="1" topLeftCell="A10" zoomScale="130" zoomScaleNormal="130" zoomScalePageLayoutView="130" workbookViewId="0">
      <pane xSplit="6" ySplit="4" topLeftCell="G49" activePane="bottomRight" state="frozen"/>
      <selection activeCell="A10" sqref="A10"/>
      <selection pane="topRight" activeCell="G10" sqref="G10"/>
      <selection pane="bottomLeft" activeCell="A14" sqref="A14"/>
      <selection pane="bottomRight" activeCell="E69" sqref="E69"/>
    </sheetView>
  </sheetViews>
  <sheetFormatPr defaultColWidth="8.6640625" defaultRowHeight="17.25"/>
  <cols>
    <col min="1" max="1" width="4.33203125" style="5" bestFit="1" customWidth="1"/>
    <col min="2" max="2" width="6.88671875" style="6" customWidth="1"/>
    <col min="3" max="3" width="6" style="6" customWidth="1"/>
    <col min="4" max="4" width="32.109375" style="5" customWidth="1"/>
    <col min="5" max="5" width="5.6640625" style="5" bestFit="1" customWidth="1"/>
    <col min="6" max="6" width="8.6640625" style="5"/>
    <col min="7" max="7" width="8.6640625" style="5" bestFit="1" customWidth="1"/>
    <col min="8" max="8" width="18.44140625" style="5" customWidth="1"/>
    <col min="9" max="9" width="12.6640625" style="5" customWidth="1"/>
    <col min="10" max="11" width="18" style="5" customWidth="1"/>
    <col min="12" max="12" width="21.5546875" style="5" customWidth="1"/>
    <col min="13" max="13" width="17" style="5" customWidth="1"/>
    <col min="14" max="15" width="8.88671875" style="5" customWidth="1"/>
    <col min="16" max="17" width="8.6640625" style="5"/>
    <col min="18" max="27" width="8.88671875" style="5" customWidth="1"/>
    <col min="28" max="16384" width="8.6640625" style="5"/>
  </cols>
  <sheetData>
    <row r="1" spans="1:44" ht="18">
      <c r="F1" s="1"/>
      <c r="P1" s="2"/>
      <c r="Q1" s="2"/>
      <c r="R1" s="2"/>
      <c r="S1" s="2"/>
    </row>
    <row r="2" spans="1:44" s="52" customFormat="1" ht="18">
      <c r="B2" s="52" t="s">
        <v>195</v>
      </c>
      <c r="C2" s="53"/>
      <c r="F2" s="52" t="s">
        <v>116</v>
      </c>
      <c r="G2" s="54"/>
      <c r="H2" s="55"/>
      <c r="I2" s="54"/>
      <c r="P2" s="56"/>
      <c r="Q2" s="56"/>
      <c r="R2" s="56"/>
      <c r="S2" s="56"/>
    </row>
    <row r="3" spans="1:44" ht="18">
      <c r="B3" s="4" t="s">
        <v>108</v>
      </c>
      <c r="C3" s="4" t="s">
        <v>106</v>
      </c>
      <c r="D3" s="4" t="s">
        <v>245</v>
      </c>
      <c r="F3" s="35"/>
      <c r="G3" s="4" t="s">
        <v>124</v>
      </c>
      <c r="H3" s="4" t="s">
        <v>127</v>
      </c>
      <c r="I3" s="35"/>
      <c r="P3" s="7"/>
      <c r="Q3" s="7"/>
      <c r="R3" s="7"/>
      <c r="S3" s="7"/>
    </row>
    <row r="4" spans="1:44" ht="18">
      <c r="B4" s="4" t="s">
        <v>105</v>
      </c>
      <c r="C4" s="4" t="s">
        <v>106</v>
      </c>
      <c r="D4" s="4"/>
      <c r="F4" s="35"/>
      <c r="G4" s="4" t="s">
        <v>125</v>
      </c>
      <c r="H4" s="4" t="s">
        <v>271</v>
      </c>
      <c r="I4" s="35"/>
      <c r="P4" s="8"/>
      <c r="Q4" s="8"/>
      <c r="R4" s="8"/>
      <c r="S4" s="8"/>
    </row>
    <row r="5" spans="1:44" ht="18">
      <c r="B5" s="4"/>
      <c r="C5" s="4" t="s">
        <v>109</v>
      </c>
      <c r="D5" s="4"/>
      <c r="F5" s="35"/>
      <c r="G5" s="4" t="s">
        <v>117</v>
      </c>
      <c r="H5" s="4" t="s">
        <v>270</v>
      </c>
      <c r="I5" s="35"/>
      <c r="P5" s="8"/>
      <c r="Q5" s="8"/>
      <c r="R5" s="8"/>
      <c r="S5" s="8"/>
    </row>
    <row r="6" spans="1:44" ht="18">
      <c r="B6" s="4"/>
      <c r="C6" s="4" t="s">
        <v>107</v>
      </c>
      <c r="D6" s="4"/>
      <c r="F6" s="35"/>
      <c r="G6" s="4" t="s">
        <v>126</v>
      </c>
      <c r="H6" s="4" t="s">
        <v>128</v>
      </c>
      <c r="I6" s="35"/>
      <c r="P6" s="8"/>
      <c r="Q6" s="8"/>
      <c r="R6" s="8"/>
      <c r="S6" s="8"/>
    </row>
    <row r="7" spans="1:44" ht="18">
      <c r="B7" s="4"/>
      <c r="C7" s="4" t="s">
        <v>110</v>
      </c>
      <c r="D7" s="4"/>
      <c r="F7" s="8"/>
      <c r="G7" s="4" t="s">
        <v>118</v>
      </c>
      <c r="H7" s="4" t="s">
        <v>119</v>
      </c>
      <c r="P7" s="8"/>
      <c r="Q7" s="8"/>
      <c r="R7" s="8"/>
      <c r="S7" s="8"/>
    </row>
    <row r="8" spans="1:44" ht="18">
      <c r="B8" s="4"/>
      <c r="C8" s="4" t="s">
        <v>111</v>
      </c>
      <c r="D8" s="4"/>
      <c r="F8" s="7"/>
      <c r="G8" s="4" t="s">
        <v>120</v>
      </c>
      <c r="H8" s="4" t="s">
        <v>121</v>
      </c>
      <c r="P8" s="7"/>
      <c r="Q8" s="7"/>
      <c r="R8" s="7"/>
      <c r="S8" s="7"/>
    </row>
    <row r="9" spans="1:44" ht="18">
      <c r="B9" s="4" t="s">
        <v>112</v>
      </c>
      <c r="C9" s="4" t="s">
        <v>113</v>
      </c>
      <c r="D9" s="4"/>
      <c r="F9" s="3"/>
      <c r="G9" s="4" t="s">
        <v>122</v>
      </c>
      <c r="H9" s="4" t="s">
        <v>123</v>
      </c>
      <c r="P9" s="3"/>
      <c r="Q9" s="3"/>
      <c r="R9" s="3"/>
      <c r="S9" s="3"/>
    </row>
    <row r="10" spans="1:44" ht="18">
      <c r="D10" s="4"/>
      <c r="F10" s="7"/>
      <c r="P10" s="7"/>
      <c r="Q10" s="7"/>
      <c r="R10" s="7"/>
      <c r="S10" s="7"/>
    </row>
    <row r="11" spans="1:44">
      <c r="D11" s="6"/>
      <c r="F11" s="7"/>
      <c r="P11" s="7"/>
      <c r="Q11" s="7"/>
      <c r="R11" s="7"/>
      <c r="S11" s="7"/>
    </row>
    <row r="12" spans="1:44">
      <c r="A12" s="9"/>
      <c r="B12" s="10"/>
      <c r="C12" s="10"/>
      <c r="D12" s="11"/>
      <c r="E12" s="9"/>
      <c r="F12" s="9"/>
      <c r="G12" s="9"/>
      <c r="H12" s="12" t="s">
        <v>196</v>
      </c>
      <c r="I12" s="12" t="s">
        <v>197</v>
      </c>
      <c r="J12" s="12" t="s">
        <v>198</v>
      </c>
      <c r="K12" s="12" t="s">
        <v>199</v>
      </c>
      <c r="L12" s="12" t="s">
        <v>200</v>
      </c>
      <c r="M12" s="12"/>
      <c r="N12" s="13" t="s">
        <v>61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5"/>
    </row>
    <row r="13" spans="1:44" s="6" customFormat="1">
      <c r="A13" s="12" t="s">
        <v>59</v>
      </c>
      <c r="B13" s="12" t="s">
        <v>0</v>
      </c>
      <c r="C13" s="12" t="s">
        <v>1</v>
      </c>
      <c r="D13" s="12" t="s">
        <v>2</v>
      </c>
      <c r="E13" s="12" t="s">
        <v>3</v>
      </c>
      <c r="F13" s="12" t="s">
        <v>5</v>
      </c>
      <c r="G13" s="12" t="s">
        <v>4</v>
      </c>
      <c r="H13" s="16" t="s">
        <v>201</v>
      </c>
      <c r="I13" s="16" t="s">
        <v>202</v>
      </c>
      <c r="J13" s="16" t="s">
        <v>203</v>
      </c>
      <c r="K13" s="16" t="s">
        <v>204</v>
      </c>
      <c r="L13" s="16" t="s">
        <v>205</v>
      </c>
      <c r="M13" s="16" t="s">
        <v>60</v>
      </c>
      <c r="N13" s="12" t="s">
        <v>82</v>
      </c>
      <c r="O13" s="12" t="s">
        <v>6</v>
      </c>
      <c r="P13" s="12" t="s">
        <v>7</v>
      </c>
      <c r="Q13" s="12" t="s">
        <v>8</v>
      </c>
      <c r="R13" s="12" t="s">
        <v>9</v>
      </c>
      <c r="S13" s="12" t="s">
        <v>10</v>
      </c>
      <c r="T13" s="12" t="s">
        <v>11</v>
      </c>
      <c r="U13" s="12" t="s">
        <v>12</v>
      </c>
      <c r="V13" s="12" t="s">
        <v>13</v>
      </c>
      <c r="W13" s="12" t="s">
        <v>14</v>
      </c>
      <c r="X13" s="12" t="s">
        <v>15</v>
      </c>
      <c r="Y13" s="12" t="s">
        <v>16</v>
      </c>
      <c r="Z13" s="12" t="s">
        <v>17</v>
      </c>
      <c r="AA13" s="12" t="s">
        <v>18</v>
      </c>
      <c r="AB13" s="12" t="s">
        <v>19</v>
      </c>
      <c r="AC13" s="12" t="s">
        <v>20</v>
      </c>
      <c r="AD13" s="12" t="s">
        <v>21</v>
      </c>
      <c r="AE13" s="12" t="s">
        <v>22</v>
      </c>
      <c r="AF13" s="12" t="s">
        <v>23</v>
      </c>
      <c r="AG13" s="12" t="s">
        <v>24</v>
      </c>
      <c r="AH13" s="12" t="s">
        <v>25</v>
      </c>
      <c r="AI13" s="12" t="s">
        <v>26</v>
      </c>
      <c r="AJ13" s="12" t="s">
        <v>4</v>
      </c>
      <c r="AK13" s="12" t="s">
        <v>27</v>
      </c>
      <c r="AL13" s="17" t="s">
        <v>28</v>
      </c>
      <c r="AM13" s="5"/>
      <c r="AN13" s="5"/>
      <c r="AO13" s="5"/>
      <c r="AP13" s="5"/>
      <c r="AQ13" s="5"/>
      <c r="AR13" s="5"/>
    </row>
    <row r="14" spans="1:44" ht="18">
      <c r="A14" s="18"/>
      <c r="B14" s="19" t="s">
        <v>52</v>
      </c>
      <c r="C14" s="19" t="s">
        <v>44</v>
      </c>
      <c r="D14" s="63" t="s">
        <v>206</v>
      </c>
      <c r="E14" s="58">
        <v>1</v>
      </c>
      <c r="F14" s="50" t="s">
        <v>207</v>
      </c>
      <c r="G14" s="50"/>
      <c r="H14" s="50"/>
      <c r="I14" s="50"/>
      <c r="J14" s="9"/>
      <c r="L14" s="50"/>
      <c r="M14" s="19"/>
      <c r="N14" s="21"/>
      <c r="O14" s="21"/>
      <c r="P14" s="19"/>
      <c r="Q14" s="21"/>
      <c r="R14" s="21"/>
      <c r="S14" s="21"/>
      <c r="T14" s="19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1"/>
      <c r="AF14" s="21"/>
      <c r="AG14" s="21"/>
      <c r="AH14" s="21"/>
      <c r="AI14" s="21"/>
      <c r="AJ14" s="21"/>
      <c r="AK14" s="21"/>
      <c r="AL14" s="21"/>
    </row>
    <row r="15" spans="1:44" ht="18">
      <c r="A15" s="18"/>
      <c r="B15" s="26" t="s">
        <v>29</v>
      </c>
      <c r="C15" s="26" t="s">
        <v>57</v>
      </c>
      <c r="D15" s="59" t="s">
        <v>208</v>
      </c>
      <c r="E15" s="60">
        <v>1</v>
      </c>
      <c r="F15" s="60" t="s">
        <v>56</v>
      </c>
      <c r="G15" s="60"/>
      <c r="H15" s="60" t="s">
        <v>288</v>
      </c>
      <c r="I15" s="60"/>
      <c r="J15" s="60"/>
      <c r="K15" s="60"/>
      <c r="L15" s="60"/>
      <c r="M15" s="19"/>
      <c r="N15" s="19"/>
      <c r="O15" s="23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24"/>
      <c r="AK15" s="25"/>
      <c r="AL15" s="21"/>
    </row>
    <row r="16" spans="1:44" ht="18">
      <c r="A16" s="18"/>
      <c r="B16" s="26" t="s">
        <v>29</v>
      </c>
      <c r="C16" s="26" t="s">
        <v>57</v>
      </c>
      <c r="D16" s="59" t="s">
        <v>278</v>
      </c>
      <c r="E16" s="60">
        <v>1</v>
      </c>
      <c r="F16" s="60"/>
      <c r="G16" s="60"/>
      <c r="H16" s="60"/>
      <c r="I16" s="60"/>
      <c r="J16" s="60" t="s">
        <v>280</v>
      </c>
      <c r="K16" s="60"/>
      <c r="L16" s="60"/>
      <c r="M16" s="19"/>
      <c r="N16" s="19">
        <v>1</v>
      </c>
      <c r="O16" s="23" t="s">
        <v>281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24"/>
      <c r="AK16" s="25"/>
      <c r="AL16" s="21"/>
    </row>
    <row r="17" spans="1:38" ht="18">
      <c r="A17" s="18"/>
      <c r="B17" s="26" t="s">
        <v>29</v>
      </c>
      <c r="C17" s="26" t="s">
        <v>57</v>
      </c>
      <c r="D17" s="59" t="s">
        <v>282</v>
      </c>
      <c r="E17" s="60">
        <v>1</v>
      </c>
      <c r="F17" s="60"/>
      <c r="G17" s="60"/>
      <c r="H17" s="60"/>
      <c r="I17" s="60"/>
      <c r="J17" s="60"/>
      <c r="K17" s="60" t="s">
        <v>280</v>
      </c>
      <c r="L17" s="60"/>
      <c r="M17" s="19"/>
      <c r="N17" s="19">
        <v>4</v>
      </c>
      <c r="O17" s="23" t="s">
        <v>281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4"/>
      <c r="AK17" s="25"/>
      <c r="AL17" s="21"/>
    </row>
    <row r="18" spans="1:38" ht="18">
      <c r="A18" s="18"/>
      <c r="B18" s="19" t="s">
        <v>29</v>
      </c>
      <c r="C18" s="26" t="s">
        <v>44</v>
      </c>
      <c r="D18" s="66" t="s">
        <v>290</v>
      </c>
      <c r="E18" s="60">
        <v>1</v>
      </c>
      <c r="F18" s="60" t="s">
        <v>56</v>
      </c>
      <c r="G18" s="60"/>
      <c r="H18" s="60"/>
      <c r="I18" s="60" t="s">
        <v>300</v>
      </c>
      <c r="J18" s="60"/>
      <c r="K18" s="60"/>
      <c r="L18" s="60"/>
      <c r="M18" s="19"/>
      <c r="N18" s="19" t="s">
        <v>37</v>
      </c>
      <c r="O18" s="23" t="s">
        <v>30</v>
      </c>
      <c r="P18" s="19" t="s">
        <v>37</v>
      </c>
      <c r="Q18" s="19" t="s">
        <v>37</v>
      </c>
      <c r="R18" s="19"/>
      <c r="S18" s="19"/>
      <c r="T18" s="19">
        <v>3</v>
      </c>
      <c r="U18" s="19" t="s">
        <v>40</v>
      </c>
      <c r="V18" s="27">
        <v>8</v>
      </c>
      <c r="W18" s="19" t="s">
        <v>45</v>
      </c>
      <c r="X18" s="19"/>
      <c r="Y18" s="19"/>
      <c r="Z18" s="19"/>
      <c r="AA18" s="19"/>
      <c r="AB18" s="19">
        <v>1</v>
      </c>
      <c r="AC18" s="19">
        <v>1.5</v>
      </c>
      <c r="AD18" s="19" t="s">
        <v>38</v>
      </c>
      <c r="AE18" s="20"/>
      <c r="AF18" s="19"/>
      <c r="AG18" s="19"/>
      <c r="AH18" s="19"/>
      <c r="AI18" s="19"/>
      <c r="AJ18" s="24"/>
      <c r="AK18" s="25"/>
      <c r="AL18" s="21"/>
    </row>
    <row r="19" spans="1:38" ht="18">
      <c r="A19" s="18"/>
      <c r="B19" s="19" t="s">
        <v>29</v>
      </c>
      <c r="C19" s="26" t="s">
        <v>44</v>
      </c>
      <c r="D19" s="80" t="s">
        <v>334</v>
      </c>
      <c r="E19" s="60">
        <v>1</v>
      </c>
      <c r="F19" s="60" t="s">
        <v>56</v>
      </c>
      <c r="G19" s="60"/>
      <c r="H19" s="60"/>
      <c r="I19" s="60"/>
      <c r="J19" s="60"/>
      <c r="K19" s="60"/>
      <c r="L19" s="60"/>
      <c r="M19" s="19"/>
      <c r="N19" s="19"/>
      <c r="O19" s="23"/>
      <c r="P19" s="19"/>
      <c r="Q19" s="19"/>
      <c r="R19" s="19"/>
      <c r="S19" s="19"/>
      <c r="T19" s="19"/>
      <c r="U19" s="19"/>
      <c r="V19" s="27"/>
      <c r="W19" s="19"/>
      <c r="X19" s="19"/>
      <c r="Y19" s="19"/>
      <c r="Z19" s="19"/>
      <c r="AA19" s="19"/>
      <c r="AB19" s="19"/>
      <c r="AC19" s="19"/>
      <c r="AD19" s="19"/>
      <c r="AE19" s="20"/>
      <c r="AF19" s="19"/>
      <c r="AG19" s="19"/>
      <c r="AH19" s="19"/>
      <c r="AI19" s="19"/>
      <c r="AJ19" s="24"/>
      <c r="AK19" s="25"/>
      <c r="AL19" s="21"/>
    </row>
    <row r="20" spans="1:38" ht="18">
      <c r="A20" s="18"/>
      <c r="B20" s="19" t="s">
        <v>29</v>
      </c>
      <c r="C20" s="26" t="s">
        <v>44</v>
      </c>
      <c r="D20" s="66" t="s">
        <v>311</v>
      </c>
      <c r="E20" s="60">
        <v>1</v>
      </c>
      <c r="F20" s="60" t="s">
        <v>56</v>
      </c>
      <c r="G20" s="60"/>
      <c r="H20" s="60"/>
      <c r="I20" s="60"/>
      <c r="J20" s="60" t="s">
        <v>292</v>
      </c>
      <c r="K20" s="60"/>
      <c r="L20" s="60"/>
      <c r="M20" s="19"/>
      <c r="N20" s="19"/>
      <c r="O20" s="23"/>
      <c r="P20" s="19"/>
      <c r="Q20" s="19"/>
      <c r="R20" s="19"/>
      <c r="S20" s="19"/>
      <c r="T20" s="19"/>
      <c r="U20" s="19"/>
      <c r="V20" s="27"/>
      <c r="W20" s="19"/>
      <c r="X20" s="19"/>
      <c r="Y20" s="19"/>
      <c r="Z20" s="19"/>
      <c r="AA20" s="19"/>
      <c r="AB20" s="19"/>
      <c r="AC20" s="19"/>
      <c r="AD20" s="19"/>
      <c r="AE20" s="20"/>
      <c r="AF20" s="19"/>
      <c r="AG20" s="19"/>
      <c r="AH20" s="19"/>
      <c r="AI20" s="19"/>
      <c r="AJ20" s="24"/>
      <c r="AK20" s="25"/>
      <c r="AL20" s="21"/>
    </row>
    <row r="21" spans="1:38" ht="18">
      <c r="A21" s="18"/>
      <c r="B21" s="19" t="s">
        <v>29</v>
      </c>
      <c r="C21" s="26" t="s">
        <v>44</v>
      </c>
      <c r="D21" s="66" t="s">
        <v>312</v>
      </c>
      <c r="E21" s="60">
        <v>1</v>
      </c>
      <c r="F21" s="60" t="s">
        <v>56</v>
      </c>
      <c r="G21" s="60"/>
      <c r="H21" s="60"/>
      <c r="I21" s="60"/>
      <c r="J21" s="60" t="s">
        <v>292</v>
      </c>
      <c r="K21" s="60"/>
      <c r="L21" s="60"/>
      <c r="M21" s="19"/>
      <c r="N21" s="19"/>
      <c r="O21" s="23"/>
      <c r="P21" s="19"/>
      <c r="Q21" s="19"/>
      <c r="R21" s="19"/>
      <c r="S21" s="19"/>
      <c r="T21" s="19"/>
      <c r="U21" s="19"/>
      <c r="V21" s="27"/>
      <c r="W21" s="19"/>
      <c r="X21" s="19"/>
      <c r="Y21" s="19"/>
      <c r="Z21" s="19"/>
      <c r="AA21" s="19"/>
      <c r="AB21" s="19"/>
      <c r="AC21" s="19"/>
      <c r="AD21" s="19"/>
      <c r="AE21" s="20"/>
      <c r="AF21" s="19"/>
      <c r="AG21" s="19"/>
      <c r="AH21" s="19"/>
      <c r="AI21" s="19"/>
      <c r="AJ21" s="24"/>
      <c r="AK21" s="25"/>
      <c r="AL21" s="21"/>
    </row>
    <row r="22" spans="1:38" ht="18">
      <c r="A22" s="18"/>
      <c r="B22" s="19" t="s">
        <v>29</v>
      </c>
      <c r="C22" s="26" t="s">
        <v>44</v>
      </c>
      <c r="D22" s="66" t="s">
        <v>313</v>
      </c>
      <c r="E22" s="60">
        <v>1</v>
      </c>
      <c r="F22" s="60" t="s">
        <v>56</v>
      </c>
      <c r="G22" s="60"/>
      <c r="H22" s="60"/>
      <c r="I22" s="60"/>
      <c r="J22" s="60" t="s">
        <v>292</v>
      </c>
      <c r="K22" s="60"/>
      <c r="L22" s="60"/>
      <c r="M22" s="19"/>
      <c r="N22" s="19"/>
      <c r="O22" s="23"/>
      <c r="P22" s="19"/>
      <c r="Q22" s="19"/>
      <c r="R22" s="19"/>
      <c r="S22" s="19"/>
      <c r="T22" s="19"/>
      <c r="U22" s="19"/>
      <c r="V22" s="27"/>
      <c r="W22" s="19"/>
      <c r="X22" s="19"/>
      <c r="Y22" s="19"/>
      <c r="Z22" s="19"/>
      <c r="AA22" s="19"/>
      <c r="AB22" s="19"/>
      <c r="AC22" s="19"/>
      <c r="AD22" s="19"/>
      <c r="AE22" s="20"/>
      <c r="AF22" s="19"/>
      <c r="AG22" s="19"/>
      <c r="AH22" s="19"/>
      <c r="AI22" s="19"/>
      <c r="AJ22" s="24"/>
      <c r="AK22" s="25"/>
      <c r="AL22" s="21"/>
    </row>
    <row r="23" spans="1:38" ht="18">
      <c r="A23" s="18"/>
      <c r="B23" s="19" t="s">
        <v>29</v>
      </c>
      <c r="C23" s="26" t="s">
        <v>44</v>
      </c>
      <c r="D23" s="66" t="s">
        <v>314</v>
      </c>
      <c r="E23" s="60">
        <v>1</v>
      </c>
      <c r="F23" s="60" t="s">
        <v>56</v>
      </c>
      <c r="G23" s="60"/>
      <c r="H23" s="60"/>
      <c r="I23" s="60"/>
      <c r="J23" s="60" t="s">
        <v>292</v>
      </c>
      <c r="K23" s="60"/>
      <c r="L23" s="60"/>
      <c r="M23" s="19"/>
      <c r="N23" s="19"/>
      <c r="O23" s="23"/>
      <c r="P23" s="19"/>
      <c r="Q23" s="19"/>
      <c r="R23" s="19"/>
      <c r="S23" s="19"/>
      <c r="T23" s="19"/>
      <c r="U23" s="19"/>
      <c r="V23" s="27"/>
      <c r="W23" s="19"/>
      <c r="X23" s="19"/>
      <c r="Y23" s="19"/>
      <c r="Z23" s="19"/>
      <c r="AA23" s="19"/>
      <c r="AB23" s="19"/>
      <c r="AC23" s="19"/>
      <c r="AD23" s="19"/>
      <c r="AE23" s="20"/>
      <c r="AF23" s="19"/>
      <c r="AG23" s="19"/>
      <c r="AH23" s="19"/>
      <c r="AI23" s="19"/>
      <c r="AJ23" s="24"/>
      <c r="AK23" s="25"/>
      <c r="AL23" s="21"/>
    </row>
    <row r="24" spans="1:38" ht="18">
      <c r="A24" s="18"/>
      <c r="B24" s="19" t="s">
        <v>29</v>
      </c>
      <c r="C24" s="26" t="s">
        <v>44</v>
      </c>
      <c r="D24" s="62" t="s">
        <v>315</v>
      </c>
      <c r="E24" s="60">
        <v>1</v>
      </c>
      <c r="F24" s="60" t="s">
        <v>56</v>
      </c>
      <c r="G24" s="60"/>
      <c r="H24" s="60" t="s">
        <v>300</v>
      </c>
      <c r="I24" s="60"/>
      <c r="J24" s="60"/>
      <c r="K24" s="60"/>
      <c r="L24" s="60"/>
      <c r="M24" s="19"/>
      <c r="N24" s="19">
        <v>2</v>
      </c>
      <c r="O24" s="23" t="s">
        <v>50</v>
      </c>
      <c r="P24" s="19">
        <v>0.25</v>
      </c>
      <c r="Q24" s="19">
        <v>0.25</v>
      </c>
      <c r="R24" s="19"/>
      <c r="S24" s="19"/>
      <c r="T24" s="27">
        <v>3</v>
      </c>
      <c r="U24" s="19" t="s">
        <v>31</v>
      </c>
      <c r="V24" s="19">
        <v>1</v>
      </c>
      <c r="W24" s="19" t="s">
        <v>32</v>
      </c>
      <c r="X24" s="19"/>
      <c r="Y24" s="19"/>
      <c r="Z24" s="19"/>
      <c r="AA24" s="19"/>
      <c r="AB24" s="19">
        <v>0.5</v>
      </c>
      <c r="AC24" s="19">
        <v>2</v>
      </c>
      <c r="AD24" s="19" t="s">
        <v>33</v>
      </c>
      <c r="AE24" s="19"/>
      <c r="AF24" s="19"/>
      <c r="AG24" s="19"/>
      <c r="AH24" s="19"/>
      <c r="AI24" s="19"/>
      <c r="AJ24" s="24"/>
      <c r="AK24" s="25"/>
      <c r="AL24" s="21"/>
    </row>
    <row r="25" spans="1:38" ht="18">
      <c r="A25" s="18"/>
      <c r="B25" s="19" t="s">
        <v>29</v>
      </c>
      <c r="C25" s="26" t="s">
        <v>47</v>
      </c>
      <c r="D25" s="80" t="s">
        <v>335</v>
      </c>
      <c r="E25" s="60">
        <v>1</v>
      </c>
      <c r="F25" s="60" t="s">
        <v>56</v>
      </c>
      <c r="G25" s="60"/>
      <c r="H25" s="60"/>
      <c r="I25" s="60"/>
      <c r="J25" s="60"/>
      <c r="K25" s="60"/>
      <c r="L25" s="60"/>
      <c r="M25" s="19"/>
      <c r="N25" s="19"/>
      <c r="O25" s="23"/>
      <c r="P25" s="19"/>
      <c r="Q25" s="19"/>
      <c r="R25" s="19"/>
      <c r="S25" s="19"/>
      <c r="T25" s="19"/>
      <c r="U25" s="19"/>
      <c r="V25" s="27"/>
      <c r="W25" s="19"/>
      <c r="X25" s="19"/>
      <c r="Y25" s="19"/>
      <c r="Z25" s="19"/>
      <c r="AA25" s="19"/>
      <c r="AB25" s="19"/>
      <c r="AC25" s="19"/>
      <c r="AD25" s="19"/>
      <c r="AE25" s="20"/>
      <c r="AF25" s="19"/>
      <c r="AG25" s="19"/>
      <c r="AH25" s="19"/>
      <c r="AI25" s="19"/>
      <c r="AJ25" s="24"/>
      <c r="AK25" s="25"/>
      <c r="AL25" s="21"/>
    </row>
    <row r="26" spans="1:38" ht="18">
      <c r="A26" s="18"/>
      <c r="B26" s="19" t="s">
        <v>29</v>
      </c>
      <c r="C26" s="26" t="s">
        <v>47</v>
      </c>
      <c r="D26" s="62" t="s">
        <v>295</v>
      </c>
      <c r="E26" s="60">
        <v>1</v>
      </c>
      <c r="F26" s="60" t="s">
        <v>56</v>
      </c>
      <c r="G26" s="60"/>
      <c r="H26" s="60" t="s">
        <v>292</v>
      </c>
      <c r="I26" s="60"/>
      <c r="J26" s="60"/>
      <c r="K26" s="60"/>
      <c r="L26" s="60"/>
      <c r="M26" s="19"/>
      <c r="N26" s="19"/>
      <c r="O26" s="23"/>
      <c r="P26" s="19"/>
      <c r="Q26" s="19"/>
      <c r="R26" s="19"/>
      <c r="S26" s="19"/>
      <c r="T26" s="27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4"/>
      <c r="AK26" s="25"/>
      <c r="AL26" s="21"/>
    </row>
    <row r="27" spans="1:38" ht="18">
      <c r="A27" s="18"/>
      <c r="B27" s="19" t="s">
        <v>29</v>
      </c>
      <c r="C27" s="26" t="s">
        <v>47</v>
      </c>
      <c r="D27" s="62" t="s">
        <v>296</v>
      </c>
      <c r="E27" s="60">
        <v>1</v>
      </c>
      <c r="F27" s="60" t="s">
        <v>56</v>
      </c>
      <c r="G27" s="60"/>
      <c r="H27" s="60" t="s">
        <v>292</v>
      </c>
      <c r="I27" s="60"/>
      <c r="J27" s="60"/>
      <c r="K27" s="60"/>
      <c r="L27" s="60"/>
      <c r="M27" s="19"/>
      <c r="N27" s="19"/>
      <c r="O27" s="23"/>
      <c r="P27" s="19"/>
      <c r="Q27" s="19"/>
      <c r="R27" s="19"/>
      <c r="S27" s="19"/>
      <c r="T27" s="27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24"/>
      <c r="AK27" s="25"/>
      <c r="AL27" s="21"/>
    </row>
    <row r="28" spans="1:38" ht="18">
      <c r="A28" s="18"/>
      <c r="B28" s="19" t="s">
        <v>29</v>
      </c>
      <c r="C28" s="26" t="s">
        <v>47</v>
      </c>
      <c r="D28" s="62" t="s">
        <v>297</v>
      </c>
      <c r="E28" s="60">
        <v>1</v>
      </c>
      <c r="F28" s="60" t="s">
        <v>56</v>
      </c>
      <c r="G28" s="60"/>
      <c r="H28" s="60" t="s">
        <v>292</v>
      </c>
      <c r="I28" s="60"/>
      <c r="J28" s="60"/>
      <c r="K28" s="60"/>
      <c r="L28" s="60"/>
      <c r="M28" s="19"/>
      <c r="N28" s="19"/>
      <c r="O28" s="23"/>
      <c r="P28" s="19"/>
      <c r="Q28" s="19"/>
      <c r="R28" s="19"/>
      <c r="S28" s="19"/>
      <c r="T28" s="27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4"/>
      <c r="AK28" s="25"/>
      <c r="AL28" s="21"/>
    </row>
    <row r="29" spans="1:38" ht="18">
      <c r="A29" s="18"/>
      <c r="B29" s="19" t="s">
        <v>29</v>
      </c>
      <c r="C29" s="26" t="s">
        <v>47</v>
      </c>
      <c r="D29" s="62" t="s">
        <v>298</v>
      </c>
      <c r="E29" s="60">
        <v>1</v>
      </c>
      <c r="F29" s="60" t="s">
        <v>56</v>
      </c>
      <c r="G29" s="60"/>
      <c r="H29" s="60"/>
      <c r="I29" s="60" t="s">
        <v>292</v>
      </c>
      <c r="J29" s="60"/>
      <c r="K29" s="60"/>
      <c r="L29" s="60"/>
      <c r="M29" s="19"/>
      <c r="N29" s="19"/>
      <c r="O29" s="23"/>
      <c r="P29" s="19"/>
      <c r="Q29" s="19"/>
      <c r="R29" s="19"/>
      <c r="S29" s="19"/>
      <c r="T29" s="27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24"/>
      <c r="AK29" s="25"/>
      <c r="AL29" s="21"/>
    </row>
    <row r="30" spans="1:38" ht="18">
      <c r="A30" s="18"/>
      <c r="B30" s="19" t="s">
        <v>29</v>
      </c>
      <c r="C30" s="26" t="s">
        <v>47</v>
      </c>
      <c r="D30" s="62" t="s">
        <v>299</v>
      </c>
      <c r="E30" s="60">
        <v>1</v>
      </c>
      <c r="F30" s="60" t="s">
        <v>56</v>
      </c>
      <c r="G30" s="60"/>
      <c r="H30" s="60"/>
      <c r="I30" s="60" t="s">
        <v>292</v>
      </c>
      <c r="J30" s="60"/>
      <c r="K30" s="60"/>
      <c r="L30" s="60"/>
      <c r="M30" s="19"/>
      <c r="N30" s="19"/>
      <c r="O30" s="23"/>
      <c r="P30" s="19"/>
      <c r="Q30" s="19"/>
      <c r="R30" s="19"/>
      <c r="S30" s="19"/>
      <c r="T30" s="27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24"/>
      <c r="AK30" s="25"/>
      <c r="AL30" s="21"/>
    </row>
    <row r="31" spans="1:38" ht="18">
      <c r="A31" s="18"/>
      <c r="B31" s="19" t="s">
        <v>29</v>
      </c>
      <c r="C31" s="26" t="s">
        <v>47</v>
      </c>
      <c r="D31" s="62" t="s">
        <v>309</v>
      </c>
      <c r="E31" s="60">
        <v>1</v>
      </c>
      <c r="F31" s="60" t="s">
        <v>56</v>
      </c>
      <c r="G31" s="60"/>
      <c r="H31" s="60"/>
      <c r="I31" s="60" t="s">
        <v>292</v>
      </c>
      <c r="J31" s="60"/>
      <c r="K31" s="60"/>
      <c r="L31" s="60"/>
      <c r="M31" s="19"/>
      <c r="N31" s="19"/>
      <c r="O31" s="23"/>
      <c r="P31" s="19"/>
      <c r="Q31" s="19"/>
      <c r="R31" s="19"/>
      <c r="S31" s="19"/>
      <c r="T31" s="27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24"/>
      <c r="AK31" s="25"/>
      <c r="AL31" s="21"/>
    </row>
    <row r="32" spans="1:38" ht="18">
      <c r="A32" s="18"/>
      <c r="B32" s="19" t="s">
        <v>29</v>
      </c>
      <c r="C32" s="26" t="s">
        <v>47</v>
      </c>
      <c r="D32" s="62" t="s">
        <v>310</v>
      </c>
      <c r="E32" s="60">
        <v>1</v>
      </c>
      <c r="F32" s="60" t="s">
        <v>56</v>
      </c>
      <c r="G32" s="60"/>
      <c r="H32" s="60"/>
      <c r="I32" s="60" t="s">
        <v>292</v>
      </c>
      <c r="J32" s="60"/>
      <c r="K32" s="60"/>
      <c r="L32" s="60"/>
      <c r="M32" s="19"/>
      <c r="N32" s="19"/>
      <c r="O32" s="23"/>
      <c r="P32" s="19"/>
      <c r="Q32" s="19"/>
      <c r="R32" s="19"/>
      <c r="S32" s="19"/>
      <c r="T32" s="27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4"/>
      <c r="AK32" s="25"/>
      <c r="AL32" s="21"/>
    </row>
    <row r="33" spans="1:38" ht="18">
      <c r="A33" s="18"/>
      <c r="B33" s="19" t="s">
        <v>29</v>
      </c>
      <c r="C33" s="26" t="s">
        <v>47</v>
      </c>
      <c r="D33" s="62" t="s">
        <v>305</v>
      </c>
      <c r="E33" s="60">
        <v>1</v>
      </c>
      <c r="F33" s="60" t="s">
        <v>56</v>
      </c>
      <c r="G33" s="60"/>
      <c r="H33" s="60" t="s">
        <v>292</v>
      </c>
      <c r="I33" s="60"/>
      <c r="J33" s="60"/>
      <c r="K33" s="60"/>
      <c r="L33" s="60"/>
      <c r="M33" s="19"/>
      <c r="N33" s="19"/>
      <c r="O33" s="23"/>
      <c r="P33" s="19"/>
      <c r="Q33" s="19"/>
      <c r="R33" s="19"/>
      <c r="S33" s="19"/>
      <c r="T33" s="27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4"/>
      <c r="AK33" s="25"/>
      <c r="AL33" s="21"/>
    </row>
    <row r="34" spans="1:38" ht="18">
      <c r="A34" s="18"/>
      <c r="B34" s="19" t="s">
        <v>29</v>
      </c>
      <c r="C34" s="26" t="s">
        <v>47</v>
      </c>
      <c r="D34" s="62" t="s">
        <v>306</v>
      </c>
      <c r="E34" s="60">
        <v>1</v>
      </c>
      <c r="F34" s="60" t="s">
        <v>56</v>
      </c>
      <c r="G34" s="60"/>
      <c r="H34" s="60"/>
      <c r="I34" s="60" t="s">
        <v>292</v>
      </c>
      <c r="J34" s="60"/>
      <c r="K34" s="60"/>
      <c r="L34" s="60"/>
      <c r="M34" s="19"/>
      <c r="N34" s="19"/>
      <c r="O34" s="23"/>
      <c r="P34" s="19"/>
      <c r="Q34" s="19"/>
      <c r="R34" s="19"/>
      <c r="S34" s="19"/>
      <c r="T34" s="27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24"/>
      <c r="AK34" s="25"/>
      <c r="AL34" s="21"/>
    </row>
    <row r="35" spans="1:38" ht="18">
      <c r="A35" s="18"/>
      <c r="B35" s="19" t="s">
        <v>29</v>
      </c>
      <c r="C35" s="26" t="s">
        <v>47</v>
      </c>
      <c r="D35" s="62" t="s">
        <v>307</v>
      </c>
      <c r="E35" s="60">
        <v>1</v>
      </c>
      <c r="F35" s="60"/>
      <c r="G35" s="60"/>
      <c r="H35" s="60" t="s">
        <v>292</v>
      </c>
      <c r="I35" s="60"/>
      <c r="J35" s="60"/>
      <c r="K35" s="60"/>
      <c r="L35" s="60"/>
      <c r="M35" s="19"/>
      <c r="N35" s="19"/>
      <c r="O35" s="23"/>
      <c r="P35" s="19"/>
      <c r="Q35" s="19"/>
      <c r="R35" s="19"/>
      <c r="S35" s="19"/>
      <c r="T35" s="27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4"/>
      <c r="AK35" s="25"/>
      <c r="AL35" s="21"/>
    </row>
    <row r="36" spans="1:38" ht="18">
      <c r="A36" s="18"/>
      <c r="B36" s="19" t="s">
        <v>29</v>
      </c>
      <c r="C36" s="26" t="s">
        <v>47</v>
      </c>
      <c r="D36" s="62" t="s">
        <v>308</v>
      </c>
      <c r="E36" s="60">
        <v>1</v>
      </c>
      <c r="F36" s="60"/>
      <c r="G36" s="60"/>
      <c r="H36" s="60" t="s">
        <v>292</v>
      </c>
      <c r="I36" s="60"/>
      <c r="J36" s="60"/>
      <c r="K36" s="60"/>
      <c r="L36" s="60"/>
      <c r="M36" s="19"/>
      <c r="N36" s="19"/>
      <c r="O36" s="23"/>
      <c r="P36" s="19"/>
      <c r="Q36" s="19"/>
      <c r="R36" s="19"/>
      <c r="S36" s="19"/>
      <c r="T36" s="27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24"/>
      <c r="AK36" s="25"/>
      <c r="AL36" s="21"/>
    </row>
    <row r="37" spans="1:38" ht="18">
      <c r="A37" s="18"/>
      <c r="B37" s="19" t="s">
        <v>29</v>
      </c>
      <c r="C37" s="26" t="s">
        <v>47</v>
      </c>
      <c r="D37" s="59" t="s">
        <v>293</v>
      </c>
      <c r="E37" s="60">
        <v>1</v>
      </c>
      <c r="F37" s="60"/>
      <c r="G37" s="60"/>
      <c r="H37" s="60"/>
      <c r="I37" s="60"/>
      <c r="J37" s="60"/>
      <c r="K37" s="60" t="s">
        <v>291</v>
      </c>
      <c r="L37" s="60"/>
      <c r="M37" s="19"/>
      <c r="N37" s="19"/>
      <c r="O37" s="23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20"/>
      <c r="AF37" s="19"/>
      <c r="AG37" s="19"/>
      <c r="AH37" s="19"/>
      <c r="AI37" s="19"/>
      <c r="AJ37" s="24"/>
      <c r="AK37" s="25"/>
      <c r="AL37" s="21"/>
    </row>
    <row r="38" spans="1:38" ht="18">
      <c r="A38" s="18"/>
      <c r="B38" s="19" t="s">
        <v>29</v>
      </c>
      <c r="C38" s="26" t="s">
        <v>47</v>
      </c>
      <c r="D38" s="59" t="s">
        <v>294</v>
      </c>
      <c r="E38" s="60">
        <v>1</v>
      </c>
      <c r="F38" s="60"/>
      <c r="G38" s="60"/>
      <c r="H38" s="60"/>
      <c r="I38" s="60"/>
      <c r="J38" s="60"/>
      <c r="K38" s="60" t="s">
        <v>292</v>
      </c>
      <c r="L38" s="60"/>
      <c r="M38" s="19"/>
      <c r="N38" s="19"/>
      <c r="O38" s="23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20"/>
      <c r="AF38" s="19"/>
      <c r="AG38" s="19"/>
      <c r="AH38" s="19"/>
      <c r="AI38" s="19"/>
      <c r="AJ38" s="24"/>
      <c r="AK38" s="25"/>
      <c r="AL38" s="21"/>
    </row>
    <row r="39" spans="1:38" ht="15.75" customHeight="1">
      <c r="A39" s="18"/>
      <c r="B39" s="19" t="s">
        <v>29</v>
      </c>
      <c r="C39" s="26" t="s">
        <v>47</v>
      </c>
      <c r="D39" s="59" t="s">
        <v>274</v>
      </c>
      <c r="E39" s="60">
        <v>1</v>
      </c>
      <c r="F39" s="60"/>
      <c r="G39" s="60"/>
      <c r="H39" s="60"/>
      <c r="I39" s="60"/>
      <c r="J39" s="60" t="s">
        <v>275</v>
      </c>
      <c r="K39" s="60"/>
      <c r="L39" s="60"/>
      <c r="M39" s="19"/>
      <c r="N39" s="19"/>
      <c r="O39" s="23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20"/>
      <c r="AF39" s="19"/>
      <c r="AG39" s="19"/>
      <c r="AH39" s="19"/>
      <c r="AI39" s="19"/>
      <c r="AJ39" s="24"/>
      <c r="AK39" s="25"/>
      <c r="AL39" s="21"/>
    </row>
    <row r="40" spans="1:38" ht="33">
      <c r="A40" s="18"/>
      <c r="B40" s="26" t="s">
        <v>29</v>
      </c>
      <c r="C40" s="26" t="s">
        <v>151</v>
      </c>
      <c r="D40" s="59" t="s">
        <v>316</v>
      </c>
      <c r="E40" s="60">
        <v>1</v>
      </c>
      <c r="F40" s="60" t="s">
        <v>317</v>
      </c>
      <c r="G40" s="60"/>
      <c r="H40" s="60"/>
      <c r="I40" s="60"/>
      <c r="J40" s="60" t="s">
        <v>284</v>
      </c>
      <c r="K40" s="60" t="s">
        <v>300</v>
      </c>
      <c r="L40" s="60" t="s">
        <v>292</v>
      </c>
      <c r="M40" s="19"/>
      <c r="N40" s="19">
        <v>4</v>
      </c>
      <c r="O40" s="23" t="s">
        <v>78</v>
      </c>
      <c r="P40" s="19">
        <v>0.25</v>
      </c>
      <c r="Q40" s="19"/>
      <c r="R40" s="19"/>
      <c r="S40" s="19"/>
      <c r="T40" s="19">
        <v>1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20"/>
      <c r="AF40" s="19"/>
      <c r="AG40" s="19"/>
      <c r="AH40" s="19"/>
      <c r="AI40" s="19"/>
      <c r="AJ40" s="24"/>
      <c r="AK40" s="25"/>
      <c r="AL40" s="21"/>
    </row>
    <row r="41" spans="1:38">
      <c r="A41" s="18"/>
      <c r="B41" s="19" t="s">
        <v>29</v>
      </c>
      <c r="C41" s="19" t="s">
        <v>41</v>
      </c>
      <c r="D41" s="59" t="s">
        <v>225</v>
      </c>
      <c r="E41" s="60">
        <v>1</v>
      </c>
      <c r="F41" s="60" t="s">
        <v>318</v>
      </c>
      <c r="G41" s="60"/>
      <c r="H41" s="60"/>
      <c r="I41" s="60"/>
      <c r="J41" s="60"/>
      <c r="K41" s="60" t="s">
        <v>276</v>
      </c>
      <c r="L41" s="60"/>
      <c r="M41" s="19"/>
      <c r="N41" s="68">
        <v>2</v>
      </c>
      <c r="O41" s="68" t="s">
        <v>277</v>
      </c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19"/>
      <c r="AF41" s="19"/>
      <c r="AG41" s="19"/>
      <c r="AH41" s="19"/>
      <c r="AI41" s="19"/>
      <c r="AJ41" s="24"/>
      <c r="AK41" s="25"/>
      <c r="AL41" s="21"/>
    </row>
    <row r="42" spans="1:38">
      <c r="A42" s="18"/>
      <c r="B42" s="26" t="s">
        <v>48</v>
      </c>
      <c r="C42" s="26" t="s">
        <v>178</v>
      </c>
      <c r="D42" s="61" t="s">
        <v>212</v>
      </c>
      <c r="E42" s="60">
        <v>1</v>
      </c>
      <c r="F42" s="60" t="s">
        <v>56</v>
      </c>
      <c r="G42" s="60"/>
      <c r="H42" s="60"/>
      <c r="I42" s="60"/>
      <c r="J42" s="60"/>
      <c r="K42" s="60"/>
      <c r="L42" s="60"/>
      <c r="M42" s="19"/>
      <c r="N42" s="70" t="s">
        <v>214</v>
      </c>
      <c r="O42" s="71" t="s">
        <v>215</v>
      </c>
      <c r="P42" s="70" t="s">
        <v>214</v>
      </c>
      <c r="Q42" s="70" t="s">
        <v>214</v>
      </c>
      <c r="R42" s="70"/>
      <c r="S42" s="70"/>
      <c r="T42" s="72">
        <v>6</v>
      </c>
      <c r="U42" s="70" t="s">
        <v>216</v>
      </c>
      <c r="V42" s="72">
        <v>12</v>
      </c>
      <c r="W42" s="70" t="s">
        <v>217</v>
      </c>
      <c r="X42" s="70"/>
      <c r="Y42" s="70"/>
      <c r="Z42" s="70"/>
      <c r="AA42" s="70"/>
      <c r="AB42" s="70">
        <v>1.5</v>
      </c>
      <c r="AC42" s="70">
        <v>4</v>
      </c>
      <c r="AD42" s="70" t="s">
        <v>218</v>
      </c>
      <c r="AE42" s="19"/>
      <c r="AF42" s="19"/>
      <c r="AG42" s="19"/>
      <c r="AH42" s="19"/>
      <c r="AI42" s="19"/>
      <c r="AJ42" s="24"/>
      <c r="AK42" s="25"/>
      <c r="AL42" s="21"/>
    </row>
    <row r="43" spans="1:38">
      <c r="A43" s="18"/>
      <c r="B43" s="26" t="s">
        <v>48</v>
      </c>
      <c r="C43" s="26" t="s">
        <v>178</v>
      </c>
      <c r="D43" s="80" t="s">
        <v>336</v>
      </c>
      <c r="E43" s="60">
        <v>1</v>
      </c>
      <c r="F43" s="60"/>
      <c r="G43" s="60"/>
      <c r="H43" s="60"/>
      <c r="I43" s="60"/>
      <c r="J43" s="60"/>
      <c r="K43" s="60"/>
      <c r="L43" s="60"/>
      <c r="M43" s="19"/>
      <c r="N43" s="70"/>
      <c r="O43" s="71"/>
      <c r="P43" s="70"/>
      <c r="Q43" s="70"/>
      <c r="R43" s="70"/>
      <c r="S43" s="70"/>
      <c r="T43" s="72"/>
      <c r="U43" s="70"/>
      <c r="V43" s="72"/>
      <c r="W43" s="70"/>
      <c r="X43" s="70"/>
      <c r="Y43" s="70"/>
      <c r="Z43" s="70"/>
      <c r="AA43" s="70"/>
      <c r="AB43" s="70"/>
      <c r="AC43" s="70"/>
      <c r="AD43" s="70"/>
      <c r="AE43" s="19"/>
      <c r="AF43" s="19"/>
      <c r="AG43" s="19"/>
      <c r="AH43" s="19"/>
      <c r="AI43" s="19"/>
      <c r="AJ43" s="24"/>
      <c r="AK43" s="25"/>
      <c r="AL43" s="21"/>
    </row>
    <row r="44" spans="1:38">
      <c r="A44" s="18"/>
      <c r="B44" s="26" t="s">
        <v>48</v>
      </c>
      <c r="C44" s="26" t="s">
        <v>178</v>
      </c>
      <c r="D44" s="61" t="s">
        <v>301</v>
      </c>
      <c r="E44" s="60">
        <v>1</v>
      </c>
      <c r="F44" s="60"/>
      <c r="G44" s="60"/>
      <c r="H44" s="60"/>
      <c r="I44" s="60" t="s">
        <v>292</v>
      </c>
      <c r="J44" s="60"/>
      <c r="K44" s="60"/>
      <c r="L44" s="60"/>
      <c r="M44" s="19"/>
      <c r="N44" s="70"/>
      <c r="O44" s="71"/>
      <c r="P44" s="70"/>
      <c r="Q44" s="70"/>
      <c r="R44" s="70"/>
      <c r="S44" s="70"/>
      <c r="T44" s="72"/>
      <c r="U44" s="70"/>
      <c r="V44" s="72"/>
      <c r="W44" s="70"/>
      <c r="X44" s="70"/>
      <c r="Y44" s="70"/>
      <c r="Z44" s="70"/>
      <c r="AA44" s="70"/>
      <c r="AB44" s="70"/>
      <c r="AC44" s="70"/>
      <c r="AD44" s="70"/>
      <c r="AE44" s="19"/>
      <c r="AF44" s="19"/>
      <c r="AG44" s="19"/>
      <c r="AH44" s="19"/>
      <c r="AI44" s="19"/>
      <c r="AJ44" s="24"/>
      <c r="AK44" s="25"/>
      <c r="AL44" s="21"/>
    </row>
    <row r="45" spans="1:38">
      <c r="A45" s="18"/>
      <c r="B45" s="26" t="s">
        <v>48</v>
      </c>
      <c r="C45" s="26" t="s">
        <v>178</v>
      </c>
      <c r="D45" s="61" t="s">
        <v>302</v>
      </c>
      <c r="E45" s="60">
        <v>1</v>
      </c>
      <c r="F45" s="60"/>
      <c r="G45" s="60"/>
      <c r="H45" s="60"/>
      <c r="I45" s="60" t="s">
        <v>292</v>
      </c>
      <c r="J45" s="60"/>
      <c r="K45" s="60"/>
      <c r="L45" s="60"/>
      <c r="M45" s="19"/>
      <c r="N45" s="70"/>
      <c r="O45" s="71"/>
      <c r="P45" s="70"/>
      <c r="Q45" s="70"/>
      <c r="R45" s="70"/>
      <c r="S45" s="70"/>
      <c r="T45" s="72"/>
      <c r="U45" s="70"/>
      <c r="V45" s="72"/>
      <c r="W45" s="70"/>
      <c r="X45" s="70"/>
      <c r="Y45" s="70"/>
      <c r="Z45" s="70"/>
      <c r="AA45" s="70"/>
      <c r="AB45" s="70"/>
      <c r="AC45" s="70"/>
      <c r="AD45" s="70"/>
      <c r="AE45" s="19"/>
      <c r="AF45" s="19"/>
      <c r="AG45" s="19"/>
      <c r="AH45" s="19"/>
      <c r="AI45" s="19"/>
      <c r="AJ45" s="24"/>
      <c r="AK45" s="25"/>
      <c r="AL45" s="21"/>
    </row>
    <row r="46" spans="1:38">
      <c r="A46" s="18"/>
      <c r="B46" s="26" t="s">
        <v>48</v>
      </c>
      <c r="C46" s="26" t="s">
        <v>178</v>
      </c>
      <c r="D46" s="61" t="s">
        <v>304</v>
      </c>
      <c r="E46" s="60">
        <v>1</v>
      </c>
      <c r="F46" s="60"/>
      <c r="G46" s="60"/>
      <c r="H46" s="60"/>
      <c r="I46" s="60" t="s">
        <v>292</v>
      </c>
      <c r="J46" s="60"/>
      <c r="K46" s="60"/>
      <c r="L46" s="60"/>
      <c r="M46" s="19"/>
      <c r="N46" s="70"/>
      <c r="O46" s="71"/>
      <c r="P46" s="70"/>
      <c r="Q46" s="70"/>
      <c r="R46" s="70"/>
      <c r="S46" s="70"/>
      <c r="T46" s="72"/>
      <c r="U46" s="70"/>
      <c r="V46" s="72"/>
      <c r="W46" s="70"/>
      <c r="X46" s="70"/>
      <c r="Y46" s="70"/>
      <c r="Z46" s="70"/>
      <c r="AA46" s="70"/>
      <c r="AB46" s="70"/>
      <c r="AC46" s="70"/>
      <c r="AD46" s="70"/>
      <c r="AE46" s="19"/>
      <c r="AF46" s="19"/>
      <c r="AG46" s="19"/>
      <c r="AH46" s="19"/>
      <c r="AI46" s="19"/>
      <c r="AJ46" s="24"/>
      <c r="AK46" s="25"/>
      <c r="AL46" s="21"/>
    </row>
    <row r="47" spans="1:38">
      <c r="A47" s="18"/>
      <c r="B47" s="26" t="s">
        <v>48</v>
      </c>
      <c r="C47" s="26" t="s">
        <v>178</v>
      </c>
      <c r="D47" s="61" t="s">
        <v>303</v>
      </c>
      <c r="E47" s="60">
        <v>1</v>
      </c>
      <c r="F47" s="60"/>
      <c r="G47" s="60"/>
      <c r="H47" s="60"/>
      <c r="I47" s="60"/>
      <c r="J47" s="60" t="s">
        <v>292</v>
      </c>
      <c r="K47" s="60"/>
      <c r="L47" s="60"/>
      <c r="M47" s="19"/>
      <c r="N47" s="70"/>
      <c r="O47" s="71"/>
      <c r="P47" s="70"/>
      <c r="Q47" s="70"/>
      <c r="R47" s="70"/>
      <c r="S47" s="70"/>
      <c r="T47" s="72"/>
      <c r="U47" s="70"/>
      <c r="V47" s="72"/>
      <c r="W47" s="70"/>
      <c r="X47" s="70"/>
      <c r="Y47" s="70"/>
      <c r="Z47" s="70"/>
      <c r="AA47" s="70"/>
      <c r="AB47" s="70"/>
      <c r="AC47" s="70"/>
      <c r="AD47" s="70"/>
      <c r="AE47" s="19"/>
      <c r="AF47" s="19"/>
      <c r="AG47" s="19"/>
      <c r="AH47" s="19"/>
      <c r="AI47" s="19"/>
      <c r="AJ47" s="24"/>
      <c r="AK47" s="25"/>
      <c r="AL47" s="21"/>
    </row>
    <row r="48" spans="1:38">
      <c r="A48" s="18"/>
      <c r="B48" s="26" t="s">
        <v>49</v>
      </c>
      <c r="C48" s="26" t="s">
        <v>209</v>
      </c>
      <c r="D48" s="61" t="s">
        <v>210</v>
      </c>
      <c r="E48" s="60">
        <v>1</v>
      </c>
      <c r="F48" s="60" t="s">
        <v>56</v>
      </c>
      <c r="G48" s="60"/>
      <c r="H48" s="60"/>
      <c r="I48" s="60"/>
      <c r="J48" s="60"/>
      <c r="K48" s="60"/>
      <c r="L48" s="60"/>
      <c r="M48" s="19"/>
      <c r="N48" s="68">
        <v>3</v>
      </c>
      <c r="O48" s="68" t="s">
        <v>51</v>
      </c>
      <c r="P48" s="68">
        <f>N48*0.2</f>
        <v>0.60000000000000009</v>
      </c>
      <c r="Q48" s="68" t="s">
        <v>37</v>
      </c>
      <c r="R48" s="68"/>
      <c r="S48" s="68"/>
      <c r="T48" s="68">
        <v>12</v>
      </c>
      <c r="U48" s="68" t="s">
        <v>35</v>
      </c>
      <c r="V48" s="68">
        <v>18</v>
      </c>
      <c r="W48" s="68" t="s">
        <v>36</v>
      </c>
      <c r="X48" s="69"/>
      <c r="Y48" s="68"/>
      <c r="Z48" s="68"/>
      <c r="AA48" s="68"/>
      <c r="AB48" s="68">
        <v>1.5</v>
      </c>
      <c r="AC48" s="68">
        <v>2</v>
      </c>
      <c r="AD48" s="68" t="s">
        <v>213</v>
      </c>
      <c r="AE48" s="19"/>
      <c r="AF48" s="19"/>
      <c r="AG48" s="19"/>
      <c r="AH48" s="19"/>
      <c r="AI48" s="19"/>
      <c r="AJ48" s="24"/>
      <c r="AK48" s="25"/>
      <c r="AL48" s="21"/>
    </row>
    <row r="49" spans="1:38">
      <c r="A49" s="18"/>
      <c r="B49" s="26" t="s">
        <v>29</v>
      </c>
      <c r="C49" s="26" t="s">
        <v>209</v>
      </c>
      <c r="D49" s="61" t="s">
        <v>211</v>
      </c>
      <c r="E49" s="60">
        <v>1</v>
      </c>
      <c r="F49" s="60"/>
      <c r="G49" s="60"/>
      <c r="H49" s="60"/>
      <c r="I49" s="60"/>
      <c r="J49" s="60"/>
      <c r="K49" s="60"/>
      <c r="L49" s="60"/>
      <c r="M49" s="19"/>
      <c r="N49" s="68">
        <v>2</v>
      </c>
      <c r="O49" s="68" t="s">
        <v>51</v>
      </c>
      <c r="P49" s="68">
        <f>N49*0.2</f>
        <v>0.4</v>
      </c>
      <c r="Q49" s="68">
        <v>0.75</v>
      </c>
      <c r="R49" s="68"/>
      <c r="S49" s="68"/>
      <c r="T49" s="68">
        <v>6</v>
      </c>
      <c r="U49" s="68" t="s">
        <v>35</v>
      </c>
      <c r="V49" s="68">
        <v>6</v>
      </c>
      <c r="W49" s="68" t="s">
        <v>36</v>
      </c>
      <c r="X49" s="69"/>
      <c r="Y49" s="68">
        <v>0.5</v>
      </c>
      <c r="Z49" s="68">
        <v>0.5</v>
      </c>
      <c r="AA49" s="68">
        <f>Y49*0.25</f>
        <v>0.125</v>
      </c>
      <c r="AB49" s="68">
        <v>1</v>
      </c>
      <c r="AC49" s="68">
        <v>1</v>
      </c>
      <c r="AD49" s="68" t="s">
        <v>38</v>
      </c>
      <c r="AE49" s="19"/>
      <c r="AF49" s="19"/>
      <c r="AG49" s="19"/>
      <c r="AH49" s="19"/>
      <c r="AI49" s="19"/>
      <c r="AJ49" s="24"/>
      <c r="AK49" s="25"/>
      <c r="AL49" s="21"/>
    </row>
    <row r="50" spans="1:38" ht="17.100000000000001" customHeight="1">
      <c r="A50" s="18"/>
      <c r="B50" s="26" t="s">
        <v>52</v>
      </c>
      <c r="C50" s="26" t="s">
        <v>220</v>
      </c>
      <c r="D50" s="64" t="s">
        <v>246</v>
      </c>
      <c r="E50" s="50">
        <v>1</v>
      </c>
      <c r="F50" s="60" t="s">
        <v>247</v>
      </c>
      <c r="G50" s="60"/>
      <c r="H50" s="60" t="s">
        <v>279</v>
      </c>
      <c r="I50" s="60"/>
      <c r="J50" s="60"/>
      <c r="K50" s="60"/>
      <c r="L50" s="60"/>
      <c r="M50" s="19"/>
      <c r="N50" s="19"/>
      <c r="O50" s="23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20"/>
      <c r="AF50" s="19"/>
      <c r="AG50" s="19"/>
      <c r="AH50" s="19"/>
      <c r="AI50" s="19"/>
      <c r="AJ50" s="24"/>
      <c r="AK50" s="25"/>
      <c r="AL50" s="21"/>
    </row>
    <row r="51" spans="1:38" ht="17.100000000000001" customHeight="1">
      <c r="A51" s="18"/>
      <c r="B51" s="19" t="s">
        <v>248</v>
      </c>
      <c r="C51" s="26" t="s">
        <v>220</v>
      </c>
      <c r="D51" s="64" t="s">
        <v>324</v>
      </c>
      <c r="E51" s="50">
        <v>1</v>
      </c>
      <c r="F51" s="60" t="s">
        <v>326</v>
      </c>
      <c r="G51" s="60"/>
      <c r="H51" s="60"/>
      <c r="I51" s="60" t="s">
        <v>326</v>
      </c>
      <c r="J51" s="60"/>
      <c r="K51" s="60"/>
      <c r="L51" s="60"/>
      <c r="M51" s="19"/>
      <c r="N51" s="19"/>
      <c r="O51" s="23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20"/>
      <c r="AF51" s="19"/>
      <c r="AG51" s="19"/>
      <c r="AH51" s="19"/>
      <c r="AI51" s="19"/>
      <c r="AJ51" s="24"/>
      <c r="AK51" s="25"/>
      <c r="AL51" s="21"/>
    </row>
    <row r="52" spans="1:38" ht="17.100000000000001" customHeight="1">
      <c r="A52" s="18"/>
      <c r="B52" s="19" t="s">
        <v>248</v>
      </c>
      <c r="C52" s="26" t="s">
        <v>220</v>
      </c>
      <c r="D52" s="64" t="s">
        <v>325</v>
      </c>
      <c r="E52" s="50">
        <v>1</v>
      </c>
      <c r="F52" s="60" t="s">
        <v>326</v>
      </c>
      <c r="G52" s="60"/>
      <c r="H52" s="60"/>
      <c r="I52" s="60"/>
      <c r="J52" s="60" t="s">
        <v>326</v>
      </c>
      <c r="K52" s="60"/>
      <c r="L52" s="60"/>
      <c r="M52" s="19"/>
      <c r="N52" s="19"/>
      <c r="O52" s="23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20"/>
      <c r="AF52" s="19"/>
      <c r="AG52" s="19"/>
      <c r="AH52" s="19"/>
      <c r="AI52" s="19"/>
      <c r="AJ52" s="24"/>
      <c r="AK52" s="25"/>
      <c r="AL52" s="21"/>
    </row>
    <row r="53" spans="1:38" ht="17.100000000000001" customHeight="1">
      <c r="A53" s="18"/>
      <c r="B53" s="19" t="s">
        <v>248</v>
      </c>
      <c r="C53" s="26" t="s">
        <v>220</v>
      </c>
      <c r="D53" s="64" t="s">
        <v>328</v>
      </c>
      <c r="E53" s="50">
        <v>1</v>
      </c>
      <c r="F53" s="60" t="s">
        <v>326</v>
      </c>
      <c r="G53" s="60"/>
      <c r="H53" s="60"/>
      <c r="I53" s="60"/>
      <c r="J53" s="60"/>
      <c r="K53" s="60" t="s">
        <v>326</v>
      </c>
      <c r="L53" s="60"/>
      <c r="M53" s="19"/>
      <c r="N53" s="19"/>
      <c r="O53" s="23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20"/>
      <c r="AF53" s="19"/>
      <c r="AG53" s="19"/>
      <c r="AH53" s="19"/>
      <c r="AI53" s="19"/>
      <c r="AJ53" s="24"/>
      <c r="AK53" s="25"/>
      <c r="AL53" s="21"/>
    </row>
    <row r="54" spans="1:38" ht="18">
      <c r="A54" s="18"/>
      <c r="B54" s="28" t="s">
        <v>231</v>
      </c>
      <c r="C54" s="28" t="s">
        <v>220</v>
      </c>
      <c r="D54" s="59" t="s">
        <v>228</v>
      </c>
      <c r="E54" s="60">
        <v>1</v>
      </c>
      <c r="F54" s="60" t="s">
        <v>124</v>
      </c>
      <c r="G54" s="60"/>
      <c r="H54" s="60"/>
      <c r="I54" s="60"/>
      <c r="J54" s="60" t="s">
        <v>279</v>
      </c>
      <c r="K54" s="60"/>
      <c r="L54" s="60"/>
      <c r="M54" s="19"/>
      <c r="N54" s="19">
        <v>4</v>
      </c>
      <c r="O54" s="23" t="s">
        <v>283</v>
      </c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>
        <v>3</v>
      </c>
      <c r="AI54" s="19">
        <v>4</v>
      </c>
      <c r="AJ54" s="19" t="s">
        <v>46</v>
      </c>
      <c r="AK54" s="19"/>
      <c r="AL54" s="19"/>
    </row>
    <row r="55" spans="1:38" ht="18">
      <c r="A55" s="18"/>
      <c r="B55" s="28" t="s">
        <v>43</v>
      </c>
      <c r="C55" s="28" t="s">
        <v>223</v>
      </c>
      <c r="D55" s="59" t="s">
        <v>222</v>
      </c>
      <c r="E55" s="60">
        <v>1</v>
      </c>
      <c r="F55" s="60" t="s">
        <v>124</v>
      </c>
      <c r="G55" s="60"/>
      <c r="H55" s="60"/>
      <c r="I55" s="60"/>
      <c r="J55" s="60"/>
      <c r="K55" s="60" t="s">
        <v>279</v>
      </c>
      <c r="L55" s="60"/>
      <c r="M55" s="19"/>
      <c r="N55" s="19"/>
      <c r="O55" s="23" t="s">
        <v>283</v>
      </c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</row>
    <row r="56" spans="1:38" ht="18">
      <c r="A56" s="18"/>
      <c r="B56" s="28" t="s">
        <v>43</v>
      </c>
      <c r="C56" s="28" t="s">
        <v>220</v>
      </c>
      <c r="D56" s="59" t="s">
        <v>272</v>
      </c>
      <c r="E56" s="60">
        <v>2</v>
      </c>
      <c r="F56" s="60" t="s">
        <v>292</v>
      </c>
      <c r="G56" s="60"/>
      <c r="H56" s="60"/>
      <c r="I56" s="60"/>
      <c r="J56" s="60"/>
      <c r="K56" s="60" t="s">
        <v>279</v>
      </c>
      <c r="L56" s="60" t="s">
        <v>292</v>
      </c>
      <c r="M56" s="19"/>
      <c r="N56" s="19">
        <v>2</v>
      </c>
      <c r="O56" s="23" t="s">
        <v>283</v>
      </c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</row>
    <row r="57" spans="1:38" ht="18">
      <c r="A57" s="18"/>
      <c r="B57" s="28" t="s">
        <v>43</v>
      </c>
      <c r="C57" s="28" t="s">
        <v>220</v>
      </c>
      <c r="D57" s="59" t="s">
        <v>273</v>
      </c>
      <c r="E57" s="60">
        <v>2</v>
      </c>
      <c r="F57" s="60" t="s">
        <v>292</v>
      </c>
      <c r="G57" s="60"/>
      <c r="H57" s="60"/>
      <c r="I57" s="60"/>
      <c r="J57" s="60"/>
      <c r="K57" s="60" t="s">
        <v>279</v>
      </c>
      <c r="L57" s="60" t="s">
        <v>292</v>
      </c>
      <c r="M57" s="19"/>
      <c r="N57" s="19">
        <v>3</v>
      </c>
      <c r="O57" s="23" t="s">
        <v>283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</row>
    <row r="58" spans="1:38" ht="18">
      <c r="A58" s="18"/>
      <c r="B58" s="28" t="s">
        <v>231</v>
      </c>
      <c r="C58" s="28" t="s">
        <v>220</v>
      </c>
      <c r="D58" s="59" t="s">
        <v>251</v>
      </c>
      <c r="E58" s="60">
        <v>1</v>
      </c>
      <c r="F58" s="60" t="s">
        <v>247</v>
      </c>
      <c r="G58" s="60"/>
      <c r="H58" s="60"/>
      <c r="I58" s="60" t="s">
        <v>285</v>
      </c>
      <c r="K58" s="60"/>
      <c r="L58" s="60"/>
      <c r="M58" s="19"/>
      <c r="N58" s="19"/>
      <c r="O58" s="23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</row>
    <row r="59" spans="1:38" ht="18">
      <c r="A59" s="18"/>
      <c r="B59" s="26" t="s">
        <v>52</v>
      </c>
      <c r="C59" s="26" t="s">
        <v>57</v>
      </c>
      <c r="D59" s="59" t="s">
        <v>287</v>
      </c>
      <c r="E59" s="60">
        <v>1</v>
      </c>
      <c r="F59" s="60" t="s">
        <v>58</v>
      </c>
      <c r="G59" s="60"/>
      <c r="H59" s="60"/>
      <c r="I59" s="60"/>
      <c r="J59" s="60"/>
      <c r="K59" s="60"/>
      <c r="L59" s="60"/>
      <c r="M59" s="19"/>
      <c r="N59" s="19"/>
      <c r="O59" s="23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20"/>
      <c r="AF59" s="19"/>
      <c r="AG59" s="19"/>
      <c r="AH59" s="19"/>
      <c r="AI59" s="19"/>
      <c r="AJ59" s="24"/>
      <c r="AK59" s="25"/>
      <c r="AL59" s="21"/>
    </row>
    <row r="60" spans="1:38" ht="18">
      <c r="A60" s="18"/>
      <c r="B60" s="26" t="s">
        <v>224</v>
      </c>
      <c r="C60" s="28" t="s">
        <v>221</v>
      </c>
      <c r="D60" s="62" t="s">
        <v>286</v>
      </c>
      <c r="E60" s="60">
        <v>1</v>
      </c>
      <c r="F60" s="60" t="s">
        <v>124</v>
      </c>
      <c r="G60" s="60"/>
      <c r="H60" s="60" t="s">
        <v>279</v>
      </c>
      <c r="I60" s="60"/>
      <c r="J60" s="60"/>
      <c r="K60" s="60"/>
      <c r="L60" s="60"/>
      <c r="M60" s="19"/>
      <c r="N60" s="19">
        <v>2</v>
      </c>
      <c r="O60" s="23" t="s">
        <v>281</v>
      </c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</row>
    <row r="61" spans="1:38" ht="18">
      <c r="A61" s="18"/>
      <c r="B61" s="19" t="s">
        <v>227</v>
      </c>
      <c r="C61" s="29" t="s">
        <v>57</v>
      </c>
      <c r="D61" s="64" t="s">
        <v>319</v>
      </c>
      <c r="E61" s="18">
        <v>1</v>
      </c>
      <c r="F61" s="18" t="s">
        <v>244</v>
      </c>
      <c r="G61" s="60"/>
      <c r="H61" s="60"/>
      <c r="I61" s="60"/>
      <c r="J61" s="60"/>
      <c r="K61" s="60"/>
      <c r="L61" s="60"/>
      <c r="M61" s="19"/>
      <c r="N61" s="19"/>
      <c r="O61" s="26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20"/>
      <c r="AF61" s="19"/>
      <c r="AG61" s="19"/>
      <c r="AH61" s="19"/>
      <c r="AI61" s="19"/>
      <c r="AJ61" s="24"/>
      <c r="AK61" s="25"/>
      <c r="AL61" s="21"/>
    </row>
    <row r="62" spans="1:38" ht="18">
      <c r="A62" s="18"/>
      <c r="B62" s="19" t="s">
        <v>320</v>
      </c>
      <c r="C62" s="29" t="s">
        <v>321</v>
      </c>
      <c r="D62" s="64" t="s">
        <v>323</v>
      </c>
      <c r="E62" s="18">
        <v>1</v>
      </c>
      <c r="F62" s="18" t="s">
        <v>244</v>
      </c>
      <c r="G62" s="60"/>
      <c r="H62" s="60"/>
      <c r="I62" s="60"/>
      <c r="J62" s="60" t="s">
        <v>322</v>
      </c>
      <c r="K62" s="60"/>
      <c r="L62" s="60"/>
      <c r="M62" s="19"/>
      <c r="N62" s="19"/>
      <c r="O62" s="26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20"/>
      <c r="AF62" s="19"/>
      <c r="AG62" s="19"/>
      <c r="AH62" s="19"/>
      <c r="AI62" s="19"/>
      <c r="AJ62" s="24"/>
      <c r="AK62" s="25"/>
      <c r="AL62" s="21"/>
    </row>
    <row r="63" spans="1:38" ht="18">
      <c r="A63" s="18"/>
      <c r="B63" s="19" t="s">
        <v>226</v>
      </c>
      <c r="C63" s="26" t="s">
        <v>220</v>
      </c>
      <c r="D63" s="64" t="s">
        <v>219</v>
      </c>
      <c r="E63" s="18">
        <v>1</v>
      </c>
      <c r="F63" s="60" t="s">
        <v>56</v>
      </c>
      <c r="G63" s="60"/>
      <c r="H63" s="60" t="s">
        <v>292</v>
      </c>
      <c r="I63" s="60"/>
      <c r="J63" s="60"/>
      <c r="K63" s="60"/>
      <c r="L63" s="60"/>
      <c r="M63" s="19"/>
      <c r="N63" s="19"/>
      <c r="O63" s="26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20"/>
      <c r="AF63" s="19"/>
      <c r="AG63" s="19"/>
      <c r="AH63" s="19"/>
      <c r="AI63" s="19"/>
      <c r="AJ63" s="24"/>
      <c r="AK63" s="25"/>
      <c r="AL63" s="21"/>
    </row>
    <row r="64" spans="1:38" ht="18">
      <c r="A64" s="18"/>
      <c r="B64" s="26" t="s">
        <v>63</v>
      </c>
      <c r="C64" s="26" t="s">
        <v>72</v>
      </c>
      <c r="D64" s="67" t="s">
        <v>75</v>
      </c>
      <c r="E64" s="18">
        <v>2</v>
      </c>
      <c r="F64" s="18" t="s">
        <v>87</v>
      </c>
      <c r="G64" s="60"/>
      <c r="H64" s="60"/>
      <c r="I64" s="60"/>
      <c r="J64" s="60"/>
      <c r="K64" s="60"/>
      <c r="L64" s="57" t="s">
        <v>279</v>
      </c>
      <c r="M64" s="19"/>
      <c r="N64" s="19">
        <v>4</v>
      </c>
      <c r="O64" s="23" t="s">
        <v>30</v>
      </c>
      <c r="P64" s="19">
        <v>0.4</v>
      </c>
      <c r="Q64" s="19"/>
      <c r="R64" s="19"/>
      <c r="S64" s="19"/>
      <c r="T64" s="19">
        <v>2</v>
      </c>
      <c r="U64" s="19"/>
      <c r="V64" s="19">
        <v>1</v>
      </c>
      <c r="W64" s="19" t="s">
        <v>73</v>
      </c>
      <c r="X64" s="19"/>
      <c r="Y64" s="19"/>
      <c r="Z64" s="19"/>
      <c r="AA64" s="19"/>
      <c r="AB64" s="19"/>
      <c r="AC64" s="19"/>
      <c r="AD64" s="19"/>
      <c r="AE64" s="20"/>
      <c r="AF64" s="19"/>
      <c r="AG64" s="19"/>
      <c r="AH64" s="19"/>
      <c r="AI64" s="19"/>
      <c r="AJ64" s="19"/>
      <c r="AK64" s="19"/>
      <c r="AL64" s="19"/>
    </row>
    <row r="65" spans="1:38" ht="18">
      <c r="A65" s="18"/>
      <c r="B65" s="26" t="s">
        <v>63</v>
      </c>
      <c r="C65" s="26" t="s">
        <v>67</v>
      </c>
      <c r="D65" s="62" t="s">
        <v>68</v>
      </c>
      <c r="E65" s="18">
        <v>2</v>
      </c>
      <c r="F65" s="18"/>
      <c r="G65" s="60"/>
      <c r="H65" s="60"/>
      <c r="I65" s="9"/>
      <c r="J65" s="60"/>
      <c r="K65" s="18"/>
      <c r="L65" s="57"/>
      <c r="M65" s="19"/>
      <c r="N65" s="19">
        <v>2</v>
      </c>
      <c r="O65" s="23" t="s">
        <v>30</v>
      </c>
      <c r="P65" s="19">
        <v>0.4</v>
      </c>
      <c r="Q65" s="19">
        <v>0.25</v>
      </c>
      <c r="R65" s="19">
        <v>1</v>
      </c>
      <c r="S65" s="19">
        <v>0.5</v>
      </c>
      <c r="T65" s="19">
        <v>1</v>
      </c>
      <c r="U65" s="19" t="s">
        <v>69</v>
      </c>
      <c r="V65" s="19">
        <v>1</v>
      </c>
      <c r="W65" s="19" t="s">
        <v>70</v>
      </c>
      <c r="X65" s="19"/>
      <c r="Y65" s="19"/>
      <c r="Z65" s="19"/>
      <c r="AA65" s="19"/>
      <c r="AB65" s="19"/>
      <c r="AC65" s="19"/>
      <c r="AD65" s="19">
        <v>0.25</v>
      </c>
      <c r="AE65" s="20">
        <v>0.5</v>
      </c>
      <c r="AF65" s="19" t="s">
        <v>71</v>
      </c>
      <c r="AG65" s="19"/>
      <c r="AH65" s="19"/>
      <c r="AI65" s="19"/>
      <c r="AJ65" s="19"/>
      <c r="AK65" s="19"/>
      <c r="AL65" s="19"/>
    </row>
    <row r="66" spans="1:38">
      <c r="A66" s="18"/>
      <c r="B66" s="26" t="s">
        <v>42</v>
      </c>
      <c r="C66" s="26" t="s">
        <v>237</v>
      </c>
      <c r="D66" s="62" t="s">
        <v>229</v>
      </c>
      <c r="E66" s="60">
        <v>2</v>
      </c>
      <c r="F66" s="60"/>
      <c r="G66" s="60"/>
      <c r="H66" s="60"/>
      <c r="I66" s="60"/>
      <c r="J66" s="60"/>
      <c r="K66" s="60"/>
      <c r="L66" s="60"/>
      <c r="M66" s="19"/>
      <c r="N66" s="70" t="s">
        <v>85</v>
      </c>
      <c r="O66" s="71" t="s">
        <v>30</v>
      </c>
      <c r="P66" s="70"/>
      <c r="Q66" s="70">
        <v>0.25</v>
      </c>
      <c r="R66" s="70"/>
      <c r="S66" s="70"/>
      <c r="T66" s="70">
        <v>4</v>
      </c>
      <c r="U66" s="70" t="s">
        <v>232</v>
      </c>
      <c r="V66" s="72">
        <v>1</v>
      </c>
      <c r="W66" s="70" t="s">
        <v>233</v>
      </c>
      <c r="X66" s="19"/>
      <c r="Y66" s="19"/>
      <c r="Z66" s="19"/>
      <c r="AA66" s="70">
        <v>1</v>
      </c>
      <c r="AB66" s="70">
        <v>1</v>
      </c>
      <c r="AC66" s="73">
        <f t="shared" ref="AC66:AC67" si="0">AA66*0.25</f>
        <v>0.25</v>
      </c>
      <c r="AD66" s="70">
        <v>0.5</v>
      </c>
      <c r="AE66" s="70">
        <v>1</v>
      </c>
      <c r="AF66" s="70" t="s">
        <v>234</v>
      </c>
      <c r="AG66" s="19"/>
      <c r="AH66" s="19"/>
      <c r="AI66" s="19"/>
      <c r="AJ66" s="24"/>
      <c r="AK66" s="25"/>
      <c r="AL66" s="21"/>
    </row>
    <row r="67" spans="1:38" ht="18">
      <c r="A67" s="18"/>
      <c r="B67" s="26" t="s">
        <v>29</v>
      </c>
      <c r="C67" s="26" t="s">
        <v>237</v>
      </c>
      <c r="D67" s="62" t="s">
        <v>238</v>
      </c>
      <c r="E67" s="60">
        <v>2</v>
      </c>
      <c r="F67" s="60"/>
      <c r="G67" s="60"/>
      <c r="H67" s="60"/>
      <c r="I67" s="60"/>
      <c r="J67" s="60"/>
      <c r="K67" s="60"/>
      <c r="L67" s="60"/>
      <c r="M67" s="19"/>
      <c r="N67" s="70">
        <v>1</v>
      </c>
      <c r="O67" s="74" t="s">
        <v>50</v>
      </c>
      <c r="P67" s="70">
        <f>N67*0.2</f>
        <v>0.2</v>
      </c>
      <c r="Q67" s="70">
        <v>0.25</v>
      </c>
      <c r="R67" s="70"/>
      <c r="S67" s="70"/>
      <c r="T67" s="70">
        <v>2</v>
      </c>
      <c r="U67" s="70" t="s">
        <v>235</v>
      </c>
      <c r="V67" s="70"/>
      <c r="W67" s="70"/>
      <c r="X67" s="19"/>
      <c r="Y67" s="19"/>
      <c r="Z67" s="19"/>
      <c r="AA67" s="70">
        <v>1</v>
      </c>
      <c r="AB67" s="70">
        <v>1</v>
      </c>
      <c r="AC67" s="73">
        <f t="shared" si="0"/>
        <v>0.25</v>
      </c>
      <c r="AD67" s="70">
        <v>0.25</v>
      </c>
      <c r="AE67" s="70">
        <v>0.5</v>
      </c>
      <c r="AF67" s="70" t="s">
        <v>236</v>
      </c>
      <c r="AG67" s="19"/>
      <c r="AH67" s="19"/>
      <c r="AI67" s="19"/>
      <c r="AJ67" s="24"/>
      <c r="AK67" s="25"/>
      <c r="AL67" s="21"/>
    </row>
    <row r="68" spans="1:38">
      <c r="A68" s="18"/>
      <c r="B68" s="26" t="s">
        <v>29</v>
      </c>
      <c r="C68" s="26" t="s">
        <v>237</v>
      </c>
      <c r="D68" s="62" t="s">
        <v>230</v>
      </c>
      <c r="E68" s="58">
        <v>2</v>
      </c>
      <c r="F68" s="50"/>
      <c r="G68" s="60"/>
      <c r="H68" s="50" t="s">
        <v>289</v>
      </c>
      <c r="I68" s="50"/>
      <c r="J68" s="9"/>
      <c r="K68" s="50"/>
      <c r="L68" s="50"/>
      <c r="M68" s="19"/>
      <c r="N68" s="70"/>
      <c r="O68" s="75" t="s">
        <v>239</v>
      </c>
      <c r="P68" s="75"/>
      <c r="Q68" s="70"/>
      <c r="R68" s="70"/>
      <c r="S68" s="70"/>
      <c r="T68" s="21"/>
      <c r="U68" s="70"/>
      <c r="V68" s="76">
        <v>3</v>
      </c>
      <c r="W68" s="70" t="s">
        <v>240</v>
      </c>
      <c r="X68" s="20" t="s">
        <v>241</v>
      </c>
      <c r="Y68" s="19"/>
      <c r="Z68" s="19"/>
      <c r="AA68" s="70"/>
      <c r="AB68" s="70"/>
      <c r="AC68" s="70"/>
      <c r="AD68" s="70"/>
      <c r="AE68" s="70"/>
      <c r="AF68" s="70" t="s">
        <v>242</v>
      </c>
      <c r="AG68" s="21"/>
      <c r="AH68" s="21"/>
      <c r="AI68" s="21"/>
      <c r="AJ68" s="21"/>
      <c r="AK68" s="21"/>
      <c r="AL68" s="21"/>
    </row>
    <row r="69" spans="1:38" ht="18">
      <c r="A69" s="18"/>
      <c r="B69" s="19" t="s">
        <v>53</v>
      </c>
      <c r="C69" s="26" t="s">
        <v>34</v>
      </c>
      <c r="D69" s="64" t="s">
        <v>329</v>
      </c>
      <c r="E69" s="50">
        <v>1</v>
      </c>
      <c r="F69" s="50"/>
      <c r="G69" s="60"/>
      <c r="H69" s="50"/>
      <c r="I69" s="50" t="s">
        <v>327</v>
      </c>
      <c r="J69" s="50" t="s">
        <v>330</v>
      </c>
      <c r="K69" s="50"/>
      <c r="L69" s="50"/>
      <c r="M69" s="21"/>
      <c r="N69" s="21"/>
      <c r="O69" s="21"/>
      <c r="P69" s="21"/>
      <c r="Q69" s="21"/>
      <c r="R69" s="21"/>
      <c r="S69" s="21"/>
      <c r="T69" s="19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8">
      <c r="A70" s="18"/>
      <c r="B70" s="19" t="s">
        <v>53</v>
      </c>
      <c r="C70" s="26" t="s">
        <v>34</v>
      </c>
      <c r="D70" s="64" t="s">
        <v>331</v>
      </c>
      <c r="E70" s="50"/>
      <c r="F70" s="50"/>
      <c r="G70" s="60"/>
      <c r="H70" s="50"/>
      <c r="I70" s="50"/>
      <c r="J70" s="50"/>
      <c r="K70" s="50"/>
      <c r="L70" s="50" t="s">
        <v>330</v>
      </c>
      <c r="M70" s="21"/>
      <c r="N70" s="21"/>
      <c r="O70" s="21"/>
      <c r="P70" s="21"/>
      <c r="Q70" s="21"/>
      <c r="R70" s="21"/>
      <c r="S70" s="21"/>
      <c r="T70" s="19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18">
      <c r="A71" s="18"/>
      <c r="B71" s="19" t="s">
        <v>53</v>
      </c>
      <c r="C71" s="26" t="s">
        <v>34</v>
      </c>
      <c r="D71" s="64" t="s">
        <v>332</v>
      </c>
      <c r="E71" s="50"/>
      <c r="F71" s="50"/>
      <c r="G71" s="60"/>
      <c r="H71" s="18"/>
      <c r="I71" s="50"/>
      <c r="J71" s="50"/>
      <c r="K71" s="50"/>
      <c r="L71" s="50"/>
      <c r="M71" s="21"/>
      <c r="N71" s="21"/>
      <c r="O71" s="21"/>
      <c r="P71" s="21"/>
      <c r="Q71" s="21"/>
      <c r="R71" s="21"/>
      <c r="S71" s="21"/>
      <c r="T71" s="19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30"/>
    </row>
    <row r="72" spans="1:38" ht="18">
      <c r="A72" s="18"/>
      <c r="B72" s="19" t="s">
        <v>83</v>
      </c>
      <c r="C72" s="26" t="s">
        <v>84</v>
      </c>
      <c r="D72" s="64" t="s">
        <v>333</v>
      </c>
      <c r="E72" s="50"/>
      <c r="F72" s="50"/>
      <c r="G72" s="50"/>
      <c r="H72" s="50"/>
      <c r="I72" s="50" t="s">
        <v>327</v>
      </c>
      <c r="J72" s="50"/>
      <c r="K72" s="50" t="s">
        <v>330</v>
      </c>
      <c r="L72" s="50"/>
      <c r="M72" s="21"/>
      <c r="N72" s="21"/>
      <c r="O72" s="21"/>
      <c r="P72" s="21"/>
      <c r="Q72" s="21"/>
      <c r="R72" s="21"/>
      <c r="S72" s="21"/>
      <c r="T72" s="19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30"/>
    </row>
    <row r="73" spans="1:38" ht="18">
      <c r="A73" s="18"/>
      <c r="B73" s="19" t="s">
        <v>83</v>
      </c>
      <c r="C73" s="26" t="s">
        <v>84</v>
      </c>
      <c r="D73" s="64"/>
      <c r="E73" s="50"/>
      <c r="F73" s="50"/>
      <c r="G73" s="60"/>
      <c r="H73" s="50"/>
      <c r="I73" s="50"/>
      <c r="J73" s="50"/>
      <c r="K73" s="50"/>
      <c r="L73" s="50"/>
      <c r="M73" s="21"/>
      <c r="N73" s="21"/>
      <c r="O73" s="21"/>
      <c r="P73" s="21"/>
      <c r="Q73" s="21"/>
      <c r="R73" s="21"/>
      <c r="S73" s="21"/>
      <c r="T73" s="19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30"/>
    </row>
    <row r="74" spans="1:38" ht="18">
      <c r="A74" s="18"/>
      <c r="B74" s="19" t="s">
        <v>114</v>
      </c>
      <c r="C74" s="26" t="s">
        <v>115</v>
      </c>
      <c r="D74" s="64"/>
      <c r="E74" s="50"/>
      <c r="F74" s="50"/>
      <c r="G74" s="50"/>
      <c r="H74" s="50"/>
      <c r="I74" s="50"/>
      <c r="J74" s="50"/>
      <c r="K74" s="50"/>
      <c r="L74" s="50"/>
      <c r="M74" s="21"/>
      <c r="N74" s="21"/>
      <c r="O74" s="21"/>
      <c r="P74" s="21"/>
      <c r="Q74" s="21"/>
      <c r="R74" s="21"/>
      <c r="S74" s="21"/>
      <c r="T74" s="19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30"/>
    </row>
    <row r="75" spans="1:38" ht="18">
      <c r="A75" s="18"/>
      <c r="B75" s="19"/>
      <c r="C75" s="26"/>
      <c r="D75" s="65" t="s">
        <v>243</v>
      </c>
      <c r="E75" s="50"/>
      <c r="F75" s="50"/>
      <c r="G75" s="50"/>
      <c r="H75" s="50"/>
      <c r="I75" s="50"/>
      <c r="J75" s="50"/>
      <c r="K75" s="50"/>
      <c r="L75" s="50"/>
      <c r="M75" s="21"/>
      <c r="N75" s="21"/>
      <c r="O75" s="21"/>
      <c r="P75" s="21"/>
      <c r="Q75" s="21"/>
      <c r="R75" s="21"/>
      <c r="S75" s="21"/>
      <c r="T75" s="19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30"/>
    </row>
    <row r="76" spans="1:38">
      <c r="A76" s="18"/>
      <c r="B76" s="26" t="s">
        <v>49</v>
      </c>
      <c r="C76" s="81" t="s">
        <v>337</v>
      </c>
      <c r="D76" s="82" t="s">
        <v>89</v>
      </c>
      <c r="E76" s="81">
        <v>3</v>
      </c>
      <c r="F76" s="81" t="s">
        <v>58</v>
      </c>
      <c r="G76" s="18"/>
      <c r="H76" s="18"/>
      <c r="I76" s="60"/>
      <c r="J76" s="18"/>
      <c r="K76" s="18"/>
      <c r="L76" s="18"/>
      <c r="M76" s="26"/>
      <c r="N76" s="26">
        <v>4</v>
      </c>
      <c r="O76" s="21" t="s">
        <v>62</v>
      </c>
      <c r="P76" s="19">
        <v>0.25</v>
      </c>
      <c r="Q76" s="26"/>
      <c r="R76" s="26"/>
      <c r="S76" s="26"/>
      <c r="T76" s="25"/>
      <c r="U76" s="26"/>
      <c r="V76" s="26"/>
      <c r="W76" s="26"/>
      <c r="X76" s="26"/>
      <c r="Y76" s="26"/>
      <c r="Z76" s="26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20"/>
      <c r="AL76" s="19"/>
    </row>
    <row r="77" spans="1:38">
      <c r="A77" s="18"/>
      <c r="B77" s="19" t="s">
        <v>52</v>
      </c>
      <c r="C77" s="81" t="s">
        <v>79</v>
      </c>
      <c r="D77" s="82" t="s">
        <v>77</v>
      </c>
      <c r="E77" s="81">
        <v>3</v>
      </c>
      <c r="F77" s="81" t="s">
        <v>88</v>
      </c>
      <c r="G77" s="60"/>
      <c r="H77" s="18"/>
      <c r="I77" s="60"/>
      <c r="J77" s="9"/>
      <c r="K77" s="18"/>
      <c r="L77" s="18"/>
      <c r="M77" s="26"/>
      <c r="N77" s="26">
        <v>0</v>
      </c>
      <c r="O77" s="21" t="s">
        <v>76</v>
      </c>
      <c r="P77" s="19">
        <v>0.25</v>
      </c>
      <c r="Q77" s="26"/>
      <c r="R77" s="26"/>
      <c r="S77" s="26"/>
      <c r="T77" s="25"/>
      <c r="U77" s="26"/>
      <c r="V77" s="26"/>
      <c r="W77" s="26"/>
      <c r="X77" s="26"/>
      <c r="Y77" s="26"/>
      <c r="Z77" s="26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20"/>
      <c r="AL77" s="19"/>
    </row>
    <row r="78" spans="1:38">
      <c r="A78" s="18"/>
      <c r="B78" s="19" t="s">
        <v>52</v>
      </c>
      <c r="C78" s="81" t="s">
        <v>338</v>
      </c>
      <c r="D78" s="82" t="s">
        <v>342</v>
      </c>
      <c r="E78" s="81">
        <v>3</v>
      </c>
      <c r="F78" s="81" t="s">
        <v>58</v>
      </c>
      <c r="G78" s="18"/>
      <c r="H78" s="18"/>
      <c r="I78" s="60"/>
      <c r="J78" s="9"/>
      <c r="K78" s="60"/>
      <c r="L78" s="18"/>
      <c r="M78" s="26"/>
      <c r="N78" s="26">
        <v>3</v>
      </c>
      <c r="O78" s="21" t="s">
        <v>74</v>
      </c>
      <c r="P78" s="19">
        <v>0.25</v>
      </c>
      <c r="Q78" s="26"/>
      <c r="R78" s="26"/>
      <c r="S78" s="26"/>
      <c r="T78" s="25"/>
      <c r="U78" s="26"/>
      <c r="V78" s="26"/>
      <c r="W78" s="26"/>
      <c r="X78" s="26"/>
      <c r="Y78" s="26"/>
      <c r="Z78" s="26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20"/>
      <c r="AL78" s="19"/>
    </row>
    <row r="79" spans="1:38">
      <c r="A79" s="18"/>
      <c r="B79" s="19" t="s">
        <v>52</v>
      </c>
      <c r="C79" s="81" t="s">
        <v>338</v>
      </c>
      <c r="D79" s="82" t="s">
        <v>343</v>
      </c>
      <c r="E79" s="81">
        <v>3</v>
      </c>
      <c r="F79" s="81" t="s">
        <v>58</v>
      </c>
      <c r="G79" s="18"/>
      <c r="H79" s="18"/>
      <c r="I79" s="60"/>
      <c r="J79" s="60"/>
      <c r="K79" s="60"/>
      <c r="L79" s="18"/>
      <c r="M79" s="26"/>
      <c r="N79" s="26">
        <v>4</v>
      </c>
      <c r="O79" s="21" t="s">
        <v>62</v>
      </c>
      <c r="P79" s="19">
        <v>0.25</v>
      </c>
      <c r="Q79" s="26"/>
      <c r="R79" s="26"/>
      <c r="S79" s="26"/>
      <c r="T79" s="25"/>
      <c r="U79" s="26"/>
      <c r="V79" s="26"/>
      <c r="W79" s="26"/>
      <c r="X79" s="26"/>
      <c r="Y79" s="26"/>
      <c r="Z79" s="26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20"/>
      <c r="AL79" s="19"/>
    </row>
    <row r="80" spans="1:38">
      <c r="A80" s="18"/>
      <c r="B80" s="26" t="s">
        <v>63</v>
      </c>
      <c r="C80" s="81" t="s">
        <v>64</v>
      </c>
      <c r="D80" s="83" t="s">
        <v>344</v>
      </c>
      <c r="E80" s="81">
        <v>3</v>
      </c>
      <c r="F80" s="84" t="s">
        <v>58</v>
      </c>
      <c r="G80" s="18"/>
      <c r="H80" s="60"/>
      <c r="I80" s="60"/>
      <c r="J80" s="60"/>
      <c r="K80" s="60"/>
      <c r="L80" s="50"/>
      <c r="M80" s="19"/>
      <c r="N80" s="19">
        <v>2.5</v>
      </c>
      <c r="O80" s="32" t="s">
        <v>62</v>
      </c>
      <c r="P80" s="26">
        <f t="shared" ref="P80" si="1">N80*0.2</f>
        <v>0.5</v>
      </c>
      <c r="Q80" s="19"/>
      <c r="R80" s="19"/>
      <c r="S80" s="19"/>
      <c r="T80" s="25"/>
      <c r="U80" s="26"/>
      <c r="V80" s="26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20"/>
      <c r="AJ80" s="19"/>
      <c r="AK80" s="19"/>
      <c r="AL80" s="19"/>
    </row>
    <row r="81" spans="1:38" ht="18">
      <c r="A81" s="18"/>
      <c r="B81" s="26" t="s">
        <v>80</v>
      </c>
      <c r="C81" s="81" t="s">
        <v>81</v>
      </c>
      <c r="D81" s="82" t="s">
        <v>345</v>
      </c>
      <c r="E81" s="81">
        <v>3</v>
      </c>
      <c r="F81" s="85" t="s">
        <v>86</v>
      </c>
      <c r="G81" s="18"/>
      <c r="H81" s="18"/>
      <c r="I81" s="18"/>
      <c r="J81" s="18"/>
      <c r="K81" s="60"/>
      <c r="L81" s="18"/>
      <c r="M81" s="26"/>
      <c r="N81" s="26">
        <v>2</v>
      </c>
      <c r="O81" s="23" t="s">
        <v>39</v>
      </c>
      <c r="P81" s="26">
        <f t="shared" ref="P81:P84" si="2">N81*0.2</f>
        <v>0.4</v>
      </c>
      <c r="Q81" s="26"/>
      <c r="R81" s="26"/>
      <c r="S81" s="26"/>
      <c r="T81" s="25"/>
      <c r="U81" s="26"/>
      <c r="V81" s="26"/>
      <c r="W81" s="26"/>
      <c r="X81" s="26"/>
      <c r="Y81" s="26"/>
      <c r="Z81" s="26"/>
      <c r="AA81" s="19"/>
      <c r="AB81" s="19"/>
      <c r="AC81" s="19"/>
      <c r="AD81" s="19"/>
      <c r="AE81" s="20"/>
      <c r="AF81" s="19"/>
      <c r="AG81" s="19"/>
      <c r="AH81" s="19"/>
      <c r="AI81" s="19"/>
      <c r="AJ81" s="19"/>
      <c r="AK81" s="19"/>
      <c r="AL81" s="19"/>
    </row>
    <row r="82" spans="1:38" ht="18">
      <c r="A82" s="18"/>
      <c r="B82" s="26" t="s">
        <v>48</v>
      </c>
      <c r="C82" s="81" t="s">
        <v>65</v>
      </c>
      <c r="D82" s="83" t="s">
        <v>66</v>
      </c>
      <c r="E82" s="81">
        <v>3</v>
      </c>
      <c r="F82" s="85" t="s">
        <v>86</v>
      </c>
      <c r="G82" s="26"/>
      <c r="H82" s="26"/>
      <c r="I82" s="26"/>
      <c r="J82" s="26"/>
      <c r="K82" s="26"/>
      <c r="L82" s="26"/>
      <c r="M82" s="26"/>
      <c r="N82" s="19">
        <v>1.5</v>
      </c>
      <c r="O82" s="23" t="s">
        <v>39</v>
      </c>
      <c r="P82" s="26">
        <f>N82*0.2</f>
        <v>0.30000000000000004</v>
      </c>
      <c r="Q82" s="19"/>
      <c r="R82" s="19"/>
      <c r="S82" s="26"/>
      <c r="T82" s="25"/>
      <c r="U82" s="26"/>
      <c r="V82" s="26"/>
      <c r="W82" s="26"/>
      <c r="X82" s="26"/>
      <c r="Y82" s="26"/>
      <c r="Z82" s="26"/>
      <c r="AA82" s="19"/>
      <c r="AB82" s="19"/>
      <c r="AC82" s="19"/>
      <c r="AD82" s="19"/>
      <c r="AE82" s="20"/>
      <c r="AF82" s="19"/>
      <c r="AG82" s="19"/>
      <c r="AH82" s="19"/>
      <c r="AI82" s="19"/>
      <c r="AJ82" s="19"/>
      <c r="AK82" s="19"/>
      <c r="AL82" s="19"/>
    </row>
    <row r="83" spans="1:38" ht="18">
      <c r="A83" s="18"/>
      <c r="B83" s="19" t="s">
        <v>63</v>
      </c>
      <c r="C83" s="84" t="s">
        <v>346</v>
      </c>
      <c r="D83" s="86" t="s">
        <v>347</v>
      </c>
      <c r="E83" s="81">
        <v>3</v>
      </c>
      <c r="F83" s="85" t="s">
        <v>86</v>
      </c>
      <c r="G83" s="18"/>
      <c r="H83" s="50"/>
      <c r="I83" s="50"/>
      <c r="J83" s="50"/>
      <c r="K83" s="50"/>
      <c r="L83" s="50"/>
      <c r="M83" s="21"/>
      <c r="N83" s="21">
        <v>4</v>
      </c>
      <c r="O83" s="23" t="s">
        <v>39</v>
      </c>
      <c r="P83" s="26">
        <f t="shared" si="2"/>
        <v>0.8</v>
      </c>
      <c r="Q83" s="21"/>
      <c r="R83" s="21"/>
      <c r="S83" s="21"/>
      <c r="T83" s="19"/>
      <c r="U83" s="21"/>
      <c r="V83" s="21"/>
      <c r="W83" s="21"/>
      <c r="X83" s="21"/>
      <c r="Y83" s="21"/>
      <c r="Z83" s="21"/>
      <c r="AA83" s="19"/>
      <c r="AB83" s="19"/>
      <c r="AC83" s="19"/>
      <c r="AD83" s="19"/>
      <c r="AE83" s="20"/>
      <c r="AF83" s="19"/>
      <c r="AG83" s="19"/>
      <c r="AH83" s="19"/>
      <c r="AI83" s="19"/>
      <c r="AJ83" s="19"/>
      <c r="AK83" s="19"/>
      <c r="AL83" s="19"/>
    </row>
    <row r="84" spans="1:38" ht="18">
      <c r="A84" s="18"/>
      <c r="B84" s="19" t="s">
        <v>90</v>
      </c>
      <c r="C84" s="84" t="s">
        <v>339</v>
      </c>
      <c r="D84" s="87" t="s">
        <v>340</v>
      </c>
      <c r="E84" s="81">
        <v>3</v>
      </c>
      <c r="F84" s="81" t="s">
        <v>341</v>
      </c>
      <c r="G84" s="18"/>
      <c r="H84" s="18"/>
      <c r="I84" s="18"/>
      <c r="J84" s="18"/>
      <c r="K84" s="18"/>
      <c r="L84" s="18"/>
      <c r="M84" s="26"/>
      <c r="N84" s="26">
        <v>6</v>
      </c>
      <c r="O84" s="26" t="s">
        <v>78</v>
      </c>
      <c r="P84" s="26">
        <f t="shared" si="2"/>
        <v>1.2000000000000002</v>
      </c>
      <c r="Q84" s="26"/>
      <c r="R84" s="26">
        <v>2</v>
      </c>
      <c r="S84" s="26"/>
      <c r="T84" s="19"/>
      <c r="U84" s="26"/>
      <c r="V84" s="26"/>
      <c r="W84" s="26"/>
      <c r="X84" s="26"/>
      <c r="Y84" s="26"/>
      <c r="Z84" s="26"/>
      <c r="AA84" s="19"/>
      <c r="AB84" s="19"/>
      <c r="AC84" s="19"/>
      <c r="AD84" s="19"/>
      <c r="AE84" s="20"/>
      <c r="AF84" s="19"/>
      <c r="AG84" s="19"/>
      <c r="AH84" s="19"/>
      <c r="AI84" s="19"/>
      <c r="AJ84" s="19"/>
      <c r="AK84" s="19"/>
      <c r="AL84" s="19"/>
    </row>
    <row r="85" spans="1:38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27"/>
      <c r="U85" s="19"/>
      <c r="V85" s="27"/>
      <c r="W85" s="19"/>
      <c r="X85" s="19"/>
      <c r="Y85" s="19"/>
      <c r="Z85" s="19"/>
      <c r="AA85" s="19"/>
      <c r="AB85" s="19"/>
      <c r="AC85" s="19"/>
      <c r="AD85" s="19"/>
      <c r="AE85" s="20"/>
      <c r="AF85" s="19"/>
      <c r="AG85" s="19"/>
      <c r="AH85" s="19"/>
      <c r="AI85" s="19"/>
      <c r="AJ85" s="19"/>
      <c r="AK85" s="19"/>
      <c r="AL85" s="19"/>
    </row>
    <row r="86" spans="1:38">
      <c r="A86" s="18"/>
      <c r="B86" s="26"/>
      <c r="C86" s="26"/>
      <c r="D86" s="31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19"/>
      <c r="U86" s="26"/>
      <c r="V86" s="26"/>
      <c r="W86" s="26"/>
      <c r="X86" s="26"/>
      <c r="Y86" s="26"/>
      <c r="Z86" s="26"/>
      <c r="AA86" s="19"/>
      <c r="AB86" s="19"/>
      <c r="AC86" s="19"/>
      <c r="AD86" s="19"/>
      <c r="AE86" s="20"/>
      <c r="AF86" s="19"/>
      <c r="AG86" s="19"/>
      <c r="AH86" s="19"/>
      <c r="AI86" s="19"/>
      <c r="AJ86" s="19"/>
      <c r="AK86" s="19"/>
      <c r="AL86" s="19"/>
    </row>
    <row r="87" spans="1:38">
      <c r="A87" s="18"/>
      <c r="B87" s="26"/>
      <c r="C87" s="26"/>
      <c r="D87" s="31"/>
      <c r="E87" s="26"/>
      <c r="F87" s="26"/>
      <c r="G87" s="26"/>
      <c r="H87" s="26"/>
      <c r="I87" s="26"/>
      <c r="J87" s="26"/>
      <c r="K87" s="26"/>
      <c r="L87" s="26"/>
      <c r="M87" s="26"/>
      <c r="N87" s="26">
        <f>SUM(N13:N86)</f>
        <v>63</v>
      </c>
      <c r="O87" s="26"/>
      <c r="P87" s="26">
        <f>SUM(P18:P86)</f>
        <v>6.7</v>
      </c>
      <c r="Q87" s="26">
        <f>SUM(Q18:Q86)*1.5</f>
        <v>2.625</v>
      </c>
      <c r="R87" s="26">
        <f>SUM(R18:R86)</f>
        <v>3</v>
      </c>
      <c r="S87" s="26"/>
      <c r="T87" s="27">
        <f>SUM(T13:T86)*1.5</f>
        <v>60</v>
      </c>
      <c r="U87" s="26"/>
      <c r="V87" s="27">
        <f>SUM(V13:V86)*1.5</f>
        <v>76.5</v>
      </c>
      <c r="W87" s="34" t="s">
        <v>54</v>
      </c>
      <c r="Z87" s="26">
        <f>SUM(Z13:Z86)</f>
        <v>0.5</v>
      </c>
      <c r="AA87" s="19">
        <f>SUM(AA13:AA86)</f>
        <v>2.125</v>
      </c>
      <c r="AB87" s="19">
        <f>SUM(AB13:AB86)</f>
        <v>7.5</v>
      </c>
      <c r="AC87" s="19">
        <f>SUM(AC13:AC86)*1.3</f>
        <v>14.3</v>
      </c>
      <c r="AD87" s="19"/>
      <c r="AE87" s="20" t="s">
        <v>55</v>
      </c>
      <c r="AF87" s="19"/>
      <c r="AG87" s="19"/>
      <c r="AH87" s="19"/>
      <c r="AI87" s="19"/>
      <c r="AJ87" s="19"/>
      <c r="AK87" s="19"/>
      <c r="AL87" s="19"/>
    </row>
    <row r="88" spans="1:38" ht="15" customHeight="1">
      <c r="A88" s="18"/>
      <c r="B88" s="29"/>
      <c r="C88" s="29"/>
      <c r="D88" s="33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9"/>
      <c r="AB88" s="19"/>
      <c r="AC88" s="19"/>
      <c r="AD88" s="19"/>
      <c r="AE88" s="20"/>
      <c r="AF88" s="19"/>
      <c r="AG88" s="19"/>
      <c r="AH88" s="19"/>
      <c r="AI88" s="19"/>
      <c r="AJ88" s="19"/>
      <c r="AK88" s="19"/>
      <c r="AL88" s="19"/>
    </row>
  </sheetData>
  <autoFilter ref="A13:AR88"/>
  <phoneticPr fontId="2" type="noConversion"/>
  <conditionalFormatting sqref="Z87 H88:Z88 H87:W87 J76 K76:AL79 J81:Z81 AA81:AL84 J80:AL80 H76:I80 H81 B86:G88 AA86:AL88 H86:Z86 F77:G81 F82:Z84 J79 B77:E84 B85:AL85 K68:M68 B69:F70 H71:AL75 H69:AK70 AL66:AL70 AG66:AK68 H68:I68 J64:S65 B64:F65 AA64:AL65 T64:Z67 H64:H65 G64:G70 B66:C69 B71:G76 D66:F68 H66:S67 AA66:AF67 Q68:AF68 J59:J63 K50:AL63 J50:J57 I50:I64 P3:S8 F7:F8 D12 H12:M12 A13:AL13 L14:AL14 B14:I14 P10:S11 F10:F11 B50:H63 B52:AL52 B15:AL49">
    <cfRule type="cellIs" dxfId="0" priority="69" operator="equal">
      <formula>"TBD"</formula>
    </cfRule>
  </conditionalFormatting>
  <conditionalFormatting sqref="P76:P79 AC66:AC67 F63 P37:P40 P14 V24:AD36 E24:N36 P24:T36 F41:F53 E35:E47">
    <cfRule type="cellIs" dxfId="13" priority="71" operator="equal">
      <formula>"顺延"</formula>
    </cfRule>
    <cfRule type="containsText" dxfId="12" priority="72" operator="containsText" text="已完成">
      <formula>NOT(ISERROR(SEARCH("已完成",E14)))</formula>
    </cfRule>
  </conditionalFormatting>
  <conditionalFormatting sqref="P76:P79 AJ66:AJ67 AJ61:AJ63 AJ59 AC66:AC67 F63 P37:P40 V24:AD36 P14 AJ13 I2:I6 E24:N36 P24:T36 F41:F53 AJ15:AJ53 E35:E47">
    <cfRule type="cellIs" dxfId="11" priority="70" operator="equal">
      <formula>"已完成"</formula>
    </cfRule>
  </conditionalFormatting>
  <conditionalFormatting sqref="N68:P68">
    <cfRule type="cellIs" dxfId="10" priority="18" stopIfTrue="1" operator="equal">
      <formula>"TBD"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41"/>
  <sheetViews>
    <sheetView zoomScale="115" zoomScaleNormal="115" zoomScalePageLayoutView="115" workbookViewId="0">
      <selection activeCell="F23" sqref="F23"/>
    </sheetView>
  </sheetViews>
  <sheetFormatPr defaultColWidth="11.5546875" defaultRowHeight="17.25"/>
  <cols>
    <col min="1" max="1" width="11.5546875" style="5"/>
    <col min="2" max="2" width="5.44140625" style="5" customWidth="1"/>
    <col min="3" max="16384" width="11.5546875" style="5"/>
  </cols>
  <sheetData>
    <row r="2" spans="2:3" ht="21">
      <c r="B2" s="78" t="s">
        <v>256</v>
      </c>
    </row>
    <row r="3" spans="2:3">
      <c r="B3" s="5" t="s">
        <v>267</v>
      </c>
    </row>
    <row r="4" spans="2:3">
      <c r="C4" s="5" t="s">
        <v>265</v>
      </c>
    </row>
    <row r="5" spans="2:3">
      <c r="C5" s="5" t="s">
        <v>264</v>
      </c>
    </row>
    <row r="6" spans="2:3">
      <c r="C6" s="5" t="s">
        <v>258</v>
      </c>
    </row>
    <row r="7" spans="2:3">
      <c r="C7" s="5" t="s">
        <v>259</v>
      </c>
    </row>
    <row r="8" spans="2:3">
      <c r="C8" s="5" t="s">
        <v>266</v>
      </c>
    </row>
    <row r="10" spans="2:3">
      <c r="B10" s="5" t="s">
        <v>268</v>
      </c>
    </row>
    <row r="11" spans="2:3">
      <c r="B11" s="5">
        <v>1</v>
      </c>
      <c r="C11" s="5" t="s">
        <v>249</v>
      </c>
    </row>
    <row r="12" spans="2:3">
      <c r="B12" s="5">
        <v>2</v>
      </c>
      <c r="C12" s="5" t="s">
        <v>255</v>
      </c>
    </row>
    <row r="13" spans="2:3">
      <c r="B13" s="5">
        <v>3</v>
      </c>
      <c r="C13" s="5" t="s">
        <v>254</v>
      </c>
    </row>
    <row r="14" spans="2:3">
      <c r="B14" s="5">
        <v>4</v>
      </c>
      <c r="C14" s="5" t="s">
        <v>252</v>
      </c>
    </row>
    <row r="15" spans="2:3">
      <c r="B15" s="5">
        <v>5</v>
      </c>
      <c r="C15" s="5" t="s">
        <v>253</v>
      </c>
    </row>
    <row r="26" spans="2:8" ht="21">
      <c r="B26" s="78" t="s">
        <v>257</v>
      </c>
    </row>
    <row r="27" spans="2:8">
      <c r="C27" s="5" t="s">
        <v>250</v>
      </c>
    </row>
    <row r="28" spans="2:8">
      <c r="C28" s="5" t="s">
        <v>91</v>
      </c>
    </row>
    <row r="29" spans="2:8">
      <c r="C29" s="5" t="s">
        <v>92</v>
      </c>
    </row>
    <row r="30" spans="2:8">
      <c r="C30" s="77" t="s">
        <v>102</v>
      </c>
    </row>
    <row r="31" spans="2:8">
      <c r="C31" s="77" t="s">
        <v>93</v>
      </c>
    </row>
    <row r="32" spans="2:8">
      <c r="C32" s="77" t="s">
        <v>94</v>
      </c>
      <c r="H32" s="77" t="s">
        <v>100</v>
      </c>
    </row>
    <row r="33" spans="3:7">
      <c r="C33" s="77" t="s">
        <v>95</v>
      </c>
    </row>
    <row r="34" spans="3:7">
      <c r="C34" s="77" t="s">
        <v>101</v>
      </c>
    </row>
    <row r="35" spans="3:7">
      <c r="C35" s="5" t="s">
        <v>96</v>
      </c>
      <c r="G35" s="79"/>
    </row>
    <row r="36" spans="3:7">
      <c r="C36" s="5" t="s">
        <v>261</v>
      </c>
      <c r="F36" s="79" t="s">
        <v>260</v>
      </c>
    </row>
    <row r="37" spans="3:7">
      <c r="C37" s="5" t="s">
        <v>97</v>
      </c>
    </row>
    <row r="38" spans="3:7">
      <c r="C38" s="5" t="s">
        <v>103</v>
      </c>
      <c r="G38" s="5" t="s">
        <v>104</v>
      </c>
    </row>
    <row r="39" spans="3:7">
      <c r="C39" s="5" t="s">
        <v>98</v>
      </c>
      <c r="G39" s="5" t="s">
        <v>263</v>
      </c>
    </row>
    <row r="40" spans="3:7">
      <c r="C40" s="5" t="s">
        <v>99</v>
      </c>
      <c r="G40" s="5" t="s">
        <v>262</v>
      </c>
    </row>
    <row r="41" spans="3:7">
      <c r="C41" s="5" t="s">
        <v>269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selection activeCell="C35" sqref="C35"/>
    </sheetView>
  </sheetViews>
  <sheetFormatPr defaultColWidth="11.5546875" defaultRowHeight="17.25"/>
  <cols>
    <col min="3" max="3" width="32.44140625" customWidth="1"/>
    <col min="5" max="5" width="13.33203125" bestFit="1" customWidth="1"/>
    <col min="6" max="6" width="18.5546875" bestFit="1" customWidth="1"/>
  </cols>
  <sheetData>
    <row r="1" spans="1:6" s="48" customFormat="1" ht="18">
      <c r="A1" s="48" t="s">
        <v>177</v>
      </c>
      <c r="B1" s="48" t="s">
        <v>179</v>
      </c>
      <c r="C1" s="48" t="s">
        <v>178</v>
      </c>
      <c r="D1" s="49" t="s">
        <v>130</v>
      </c>
      <c r="E1" s="49" t="s">
        <v>131</v>
      </c>
      <c r="F1" s="49" t="s">
        <v>132</v>
      </c>
    </row>
    <row r="2" spans="1:6" s="47" customFormat="1" ht="18">
      <c r="A2" s="44" t="s">
        <v>151</v>
      </c>
      <c r="B2" s="45" t="s">
        <v>133</v>
      </c>
      <c r="C2" s="45" t="s">
        <v>152</v>
      </c>
      <c r="D2" s="45">
        <v>1</v>
      </c>
      <c r="E2" s="46"/>
    </row>
    <row r="3" spans="1:6" s="47" customFormat="1">
      <c r="A3" s="46"/>
      <c r="B3" s="46"/>
      <c r="C3" s="45" t="s">
        <v>153</v>
      </c>
      <c r="D3" s="45">
        <v>2</v>
      </c>
      <c r="E3" s="46"/>
    </row>
    <row r="4" spans="1:6" s="47" customFormat="1">
      <c r="A4" s="46"/>
      <c r="B4" s="46"/>
      <c r="C4" s="45" t="s">
        <v>154</v>
      </c>
      <c r="D4" s="45">
        <v>1</v>
      </c>
      <c r="E4" s="46"/>
    </row>
    <row r="5" spans="1:6" s="47" customFormat="1">
      <c r="C5" s="45" t="s">
        <v>155</v>
      </c>
      <c r="D5" s="45">
        <v>1</v>
      </c>
      <c r="E5" s="46"/>
    </row>
    <row r="6" spans="1:6" s="47" customFormat="1">
      <c r="C6" s="45" t="s">
        <v>156</v>
      </c>
      <c r="D6" s="45">
        <v>1</v>
      </c>
      <c r="E6" s="46"/>
    </row>
    <row r="7" spans="1:6" s="47" customFormat="1">
      <c r="C7" s="45" t="s">
        <v>157</v>
      </c>
      <c r="D7" s="45">
        <v>0.5</v>
      </c>
      <c r="E7" s="45">
        <v>6</v>
      </c>
    </row>
    <row r="8" spans="1:6" s="47" customFormat="1">
      <c r="C8" s="45" t="s">
        <v>158</v>
      </c>
      <c r="D8" s="45">
        <v>1</v>
      </c>
      <c r="E8" s="46"/>
    </row>
    <row r="9" spans="1:6" s="47" customFormat="1">
      <c r="C9" s="45" t="s">
        <v>159</v>
      </c>
      <c r="D9" s="45">
        <v>1</v>
      </c>
      <c r="E9" s="45">
        <v>2</v>
      </c>
    </row>
    <row r="10" spans="1:6" s="47" customFormat="1">
      <c r="C10" s="45" t="s">
        <v>160</v>
      </c>
      <c r="D10" s="45">
        <v>1</v>
      </c>
      <c r="E10" s="46"/>
    </row>
    <row r="11" spans="1:6" s="47" customFormat="1">
      <c r="C11" s="45" t="s">
        <v>161</v>
      </c>
      <c r="D11" s="45">
        <v>1</v>
      </c>
      <c r="E11" s="46"/>
    </row>
    <row r="12" spans="1:6" s="47" customFormat="1">
      <c r="C12" s="45" t="s">
        <v>162</v>
      </c>
      <c r="D12" s="45">
        <v>2</v>
      </c>
      <c r="E12" s="46"/>
    </row>
    <row r="13" spans="1:6" s="47" customFormat="1">
      <c r="C13" s="45" t="s">
        <v>163</v>
      </c>
      <c r="D13" s="45">
        <v>2</v>
      </c>
      <c r="E13" s="45">
        <v>6</v>
      </c>
    </row>
    <row r="14" spans="1:6" s="47" customFormat="1">
      <c r="C14" s="45" t="s">
        <v>164</v>
      </c>
      <c r="D14" s="45" t="s">
        <v>165</v>
      </c>
      <c r="E14" s="46"/>
    </row>
    <row r="15" spans="1:6" s="47" customFormat="1">
      <c r="C15" s="45" t="s">
        <v>166</v>
      </c>
      <c r="D15" s="45">
        <v>1</v>
      </c>
      <c r="E15" s="46"/>
    </row>
    <row r="16" spans="1:6" s="47" customFormat="1">
      <c r="C16" s="45" t="s">
        <v>167</v>
      </c>
      <c r="D16" s="45">
        <v>0.5</v>
      </c>
      <c r="E16" s="46"/>
    </row>
    <row r="17" spans="1:5" s="47" customFormat="1">
      <c r="C17" s="45" t="s">
        <v>168</v>
      </c>
      <c r="D17" s="45">
        <v>0</v>
      </c>
      <c r="E17" s="45">
        <v>3</v>
      </c>
    </row>
    <row r="18" spans="1:5" s="47" customFormat="1">
      <c r="C18" s="45" t="s">
        <v>169</v>
      </c>
      <c r="D18" s="45">
        <v>0.5</v>
      </c>
      <c r="E18" s="46"/>
    </row>
    <row r="19" spans="1:5" s="47" customFormat="1">
      <c r="C19" s="45" t="s">
        <v>170</v>
      </c>
      <c r="D19" s="45">
        <v>1</v>
      </c>
      <c r="E19" s="46"/>
    </row>
    <row r="20" spans="1:5" s="47" customFormat="1">
      <c r="C20" s="45" t="s">
        <v>171</v>
      </c>
      <c r="D20" s="45">
        <v>1</v>
      </c>
      <c r="E20" s="46"/>
    </row>
    <row r="21" spans="1:5" s="47" customFormat="1">
      <c r="A21" s="46"/>
      <c r="B21" s="46"/>
      <c r="C21" s="45" t="s">
        <v>172</v>
      </c>
      <c r="D21" s="45">
        <v>1.5</v>
      </c>
      <c r="E21" s="46"/>
    </row>
    <row r="22" spans="1:5" s="47" customFormat="1">
      <c r="A22" s="46"/>
      <c r="B22" s="46"/>
      <c r="C22" s="45" t="s">
        <v>173</v>
      </c>
      <c r="D22" s="45">
        <v>0</v>
      </c>
      <c r="E22" s="46"/>
    </row>
    <row r="23" spans="1:5" s="47" customFormat="1">
      <c r="A23" s="46"/>
      <c r="B23" s="46"/>
      <c r="C23" s="45" t="s">
        <v>174</v>
      </c>
      <c r="D23" s="45">
        <v>1</v>
      </c>
      <c r="E23" s="45">
        <v>6</v>
      </c>
    </row>
    <row r="24" spans="1:5" s="47" customFormat="1">
      <c r="A24" s="46"/>
      <c r="B24" s="46"/>
      <c r="C24" s="45" t="s">
        <v>175</v>
      </c>
      <c r="D24" s="45">
        <v>1</v>
      </c>
      <c r="E24" s="46"/>
    </row>
    <row r="25" spans="1:5" s="47" customFormat="1" ht="18">
      <c r="A25" s="46"/>
      <c r="B25" s="46"/>
      <c r="C25" s="44" t="s">
        <v>143</v>
      </c>
      <c r="D25" s="44">
        <f>SUM(D2:D24)</f>
        <v>22</v>
      </c>
      <c r="E25" s="44">
        <f>SUM(E2:E24)</f>
        <v>23</v>
      </c>
    </row>
    <row r="26" spans="1:5" s="47" customFormat="1">
      <c r="A26" s="46"/>
      <c r="B26" s="45" t="s">
        <v>144</v>
      </c>
      <c r="C26" s="45" t="s">
        <v>176</v>
      </c>
      <c r="D26" s="45">
        <v>1</v>
      </c>
      <c r="E26" s="46"/>
    </row>
    <row r="27" spans="1:5" s="47" customFormat="1" ht="18">
      <c r="A27" s="46"/>
      <c r="B27" s="46"/>
      <c r="C27" s="44" t="s">
        <v>143</v>
      </c>
      <c r="D27" s="44">
        <v>1</v>
      </c>
      <c r="E27" s="44"/>
    </row>
    <row r="29" spans="1:5" s="42" customFormat="1" ht="18">
      <c r="A29" s="49" t="s">
        <v>180</v>
      </c>
      <c r="B29" s="38" t="s">
        <v>133</v>
      </c>
      <c r="C29" s="38" t="s">
        <v>181</v>
      </c>
      <c r="D29" s="38">
        <v>2</v>
      </c>
      <c r="E29" s="38"/>
    </row>
    <row r="30" spans="1:5" s="42" customFormat="1">
      <c r="A30" s="38"/>
      <c r="B30" s="38"/>
      <c r="C30" s="38" t="s">
        <v>182</v>
      </c>
      <c r="D30" s="38">
        <v>2</v>
      </c>
      <c r="E30" s="38"/>
    </row>
    <row r="31" spans="1:5" s="42" customFormat="1">
      <c r="A31" s="38"/>
      <c r="B31" s="38"/>
      <c r="C31" s="38" t="s">
        <v>183</v>
      </c>
      <c r="D31" s="38">
        <v>2</v>
      </c>
      <c r="E31" s="38"/>
    </row>
    <row r="32" spans="1:5" s="42" customFormat="1">
      <c r="A32" s="38"/>
      <c r="B32" s="38"/>
      <c r="C32" s="38" t="s">
        <v>184</v>
      </c>
      <c r="D32" s="38">
        <v>1</v>
      </c>
      <c r="E32" s="38"/>
    </row>
    <row r="33" spans="1:8" s="42" customFormat="1">
      <c r="A33" s="38"/>
      <c r="B33" s="38"/>
      <c r="C33" s="38" t="s">
        <v>185</v>
      </c>
      <c r="D33" s="38">
        <v>2</v>
      </c>
      <c r="E33" s="38"/>
    </row>
    <row r="34" spans="1:8" s="42" customFormat="1">
      <c r="A34" s="38"/>
      <c r="B34" s="38"/>
      <c r="C34" s="38" t="s">
        <v>186</v>
      </c>
      <c r="D34" s="38">
        <v>1</v>
      </c>
      <c r="E34" s="38"/>
    </row>
    <row r="35" spans="1:8" s="42" customFormat="1">
      <c r="A35" s="38"/>
      <c r="B35" s="38"/>
      <c r="C35" s="38" t="s">
        <v>187</v>
      </c>
      <c r="D35" s="38">
        <v>1</v>
      </c>
      <c r="E35" s="38"/>
    </row>
    <row r="36" spans="1:8" s="42" customFormat="1">
      <c r="A36" s="38"/>
      <c r="B36" s="38"/>
      <c r="C36" s="38" t="s">
        <v>188</v>
      </c>
      <c r="D36" s="38">
        <v>1</v>
      </c>
      <c r="E36" s="38"/>
    </row>
    <row r="37" spans="1:8" s="42" customFormat="1">
      <c r="A37" s="38"/>
      <c r="B37" s="38"/>
      <c r="C37" s="38" t="s">
        <v>189</v>
      </c>
      <c r="D37" s="38">
        <v>1</v>
      </c>
      <c r="E37" s="38"/>
    </row>
    <row r="38" spans="1:8" s="42" customFormat="1">
      <c r="A38" s="38"/>
      <c r="B38" s="38"/>
      <c r="C38" s="38" t="s">
        <v>190</v>
      </c>
      <c r="D38" s="38">
        <v>0</v>
      </c>
      <c r="E38" s="38"/>
    </row>
    <row r="39" spans="1:8" s="42" customFormat="1">
      <c r="A39" s="38"/>
      <c r="B39" s="38"/>
      <c r="C39" s="51" t="s">
        <v>193</v>
      </c>
      <c r="D39" s="42">
        <v>2</v>
      </c>
    </row>
    <row r="40" spans="1:8" s="42" customFormat="1" ht="18">
      <c r="A40" s="38"/>
      <c r="B40" s="38"/>
      <c r="C40" s="49" t="s">
        <v>143</v>
      </c>
      <c r="D40" s="49">
        <f>SUM(D29:D39)</f>
        <v>15</v>
      </c>
      <c r="E40" s="49">
        <v>12</v>
      </c>
      <c r="F40" s="42" t="s">
        <v>191</v>
      </c>
    </row>
    <row r="41" spans="1:8" s="42" customFormat="1" ht="16.5"/>
    <row r="42" spans="1:8" ht="18">
      <c r="A42" s="36" t="s">
        <v>129</v>
      </c>
      <c r="B42" s="37"/>
      <c r="C42" s="37"/>
      <c r="G42" s="39"/>
      <c r="H42" s="39"/>
    </row>
    <row r="43" spans="1:8" ht="18">
      <c r="A43" s="39"/>
      <c r="B43" s="40" t="s">
        <v>133</v>
      </c>
      <c r="C43" s="40" t="s">
        <v>134</v>
      </c>
      <c r="D43" s="40">
        <v>2</v>
      </c>
      <c r="E43" s="37"/>
      <c r="F43" s="39"/>
      <c r="G43" s="39"/>
      <c r="H43" s="39"/>
    </row>
    <row r="44" spans="1:8" ht="18">
      <c r="A44" s="39"/>
      <c r="B44" s="37"/>
      <c r="C44" s="40" t="s">
        <v>135</v>
      </c>
      <c r="D44" s="40">
        <v>1</v>
      </c>
      <c r="E44" s="37"/>
      <c r="F44" s="39"/>
      <c r="G44" s="39"/>
      <c r="H44" s="39"/>
    </row>
    <row r="45" spans="1:8" ht="18">
      <c r="A45" s="39"/>
      <c r="B45" s="37"/>
      <c r="C45" s="40" t="s">
        <v>136</v>
      </c>
      <c r="D45" s="40">
        <v>1</v>
      </c>
      <c r="E45" s="37"/>
      <c r="F45" s="39"/>
      <c r="G45" s="39"/>
      <c r="H45" s="39"/>
    </row>
    <row r="46" spans="1:8" ht="18">
      <c r="A46" s="39"/>
      <c r="B46" s="37"/>
      <c r="C46" s="40" t="s">
        <v>137</v>
      </c>
      <c r="D46" s="40">
        <v>2</v>
      </c>
      <c r="E46" s="37"/>
      <c r="F46" s="39"/>
      <c r="G46" s="39"/>
      <c r="H46" s="39"/>
    </row>
    <row r="47" spans="1:8" ht="18">
      <c r="A47" s="39"/>
      <c r="B47" s="37"/>
      <c r="C47" s="40" t="s">
        <v>138</v>
      </c>
      <c r="D47" s="40">
        <v>1</v>
      </c>
      <c r="E47" s="37"/>
      <c r="F47" s="39"/>
      <c r="G47" s="39"/>
      <c r="H47" s="39"/>
    </row>
    <row r="48" spans="1:8" ht="18">
      <c r="A48" s="39"/>
      <c r="B48" s="37"/>
      <c r="C48" s="40" t="s">
        <v>139</v>
      </c>
      <c r="D48" s="40">
        <v>4</v>
      </c>
      <c r="E48" s="37"/>
      <c r="F48" s="39"/>
      <c r="G48" s="39"/>
      <c r="H48" s="39"/>
    </row>
    <row r="49" spans="1:8" ht="18">
      <c r="A49" s="39"/>
      <c r="B49" s="37"/>
      <c r="C49" s="41" t="s">
        <v>140</v>
      </c>
      <c r="D49" s="41">
        <v>5</v>
      </c>
      <c r="E49" s="37"/>
      <c r="F49" s="39"/>
      <c r="G49" s="39"/>
      <c r="H49" s="39"/>
    </row>
    <row r="50" spans="1:8" ht="18">
      <c r="A50" s="39"/>
      <c r="B50" s="37"/>
      <c r="C50" s="41" t="s">
        <v>192</v>
      </c>
      <c r="D50" s="41">
        <v>4</v>
      </c>
      <c r="E50" s="37"/>
      <c r="F50" s="39"/>
      <c r="G50" s="39"/>
      <c r="H50" s="39"/>
    </row>
    <row r="51" spans="1:8" ht="18">
      <c r="A51" s="39"/>
      <c r="B51" s="37"/>
      <c r="C51" s="40" t="s">
        <v>141</v>
      </c>
      <c r="D51" s="40">
        <v>0.5</v>
      </c>
      <c r="E51" s="37"/>
      <c r="F51" s="42" t="s">
        <v>142</v>
      </c>
      <c r="G51" s="42"/>
      <c r="H51" s="42"/>
    </row>
    <row r="52" spans="1:8" ht="18">
      <c r="A52" s="39"/>
      <c r="B52" s="37"/>
      <c r="C52" s="36" t="s">
        <v>143</v>
      </c>
      <c r="D52" s="36">
        <f>SUM(D43:D51)</f>
        <v>20.5</v>
      </c>
      <c r="E52" s="36">
        <v>12</v>
      </c>
      <c r="F52" s="43">
        <f>SUM(D43:D51)-D50-D49</f>
        <v>11.5</v>
      </c>
      <c r="G52" s="39"/>
      <c r="H52" s="39"/>
    </row>
    <row r="53" spans="1:8" ht="18">
      <c r="A53" s="39"/>
      <c r="B53" s="40" t="s">
        <v>144</v>
      </c>
      <c r="C53" s="37"/>
      <c r="D53" s="37"/>
      <c r="E53" s="37"/>
      <c r="F53" s="39"/>
      <c r="G53" s="39"/>
      <c r="H53" s="39"/>
    </row>
    <row r="54" spans="1:8" ht="18">
      <c r="A54" s="39"/>
      <c r="B54" s="37"/>
      <c r="C54" s="40" t="s">
        <v>145</v>
      </c>
      <c r="D54" s="40" t="s">
        <v>146</v>
      </c>
      <c r="E54" s="37"/>
      <c r="F54" s="39"/>
      <c r="G54" s="39"/>
      <c r="H54" s="39"/>
    </row>
    <row r="55" spans="1:8" ht="18">
      <c r="A55" s="39"/>
      <c r="B55" s="37"/>
      <c r="C55" s="40" t="s">
        <v>147</v>
      </c>
      <c r="D55" s="40" t="s">
        <v>146</v>
      </c>
      <c r="E55" s="37"/>
      <c r="F55" s="39"/>
      <c r="G55" s="39"/>
      <c r="H55" s="39"/>
    </row>
    <row r="56" spans="1:8" ht="18">
      <c r="A56" s="39"/>
      <c r="B56" s="37"/>
      <c r="C56" s="40" t="s">
        <v>148</v>
      </c>
      <c r="D56" s="40" t="s">
        <v>146</v>
      </c>
      <c r="E56" s="37"/>
      <c r="F56" s="39"/>
      <c r="G56" s="39"/>
      <c r="H56" s="39"/>
    </row>
    <row r="57" spans="1:8" ht="18">
      <c r="A57" s="39"/>
      <c r="B57" s="37"/>
      <c r="C57" s="40" t="s">
        <v>149</v>
      </c>
      <c r="D57" s="40">
        <v>2</v>
      </c>
      <c r="E57" s="37"/>
      <c r="F57" s="39"/>
      <c r="G57" s="39"/>
      <c r="H57" s="39"/>
    </row>
    <row r="58" spans="1:8" ht="18">
      <c r="A58" s="39"/>
      <c r="B58" s="37"/>
      <c r="C58" s="40" t="s">
        <v>150</v>
      </c>
      <c r="D58" s="40">
        <v>2</v>
      </c>
      <c r="E58" s="37"/>
      <c r="F58" s="39"/>
      <c r="G58" s="39"/>
      <c r="H58" s="39"/>
    </row>
    <row r="59" spans="1:8" ht="18">
      <c r="A59" s="39"/>
      <c r="B59" s="39"/>
      <c r="C59" s="36" t="s">
        <v>143</v>
      </c>
      <c r="D59" s="36">
        <v>4</v>
      </c>
      <c r="E59" s="36">
        <v>18</v>
      </c>
      <c r="F59" s="39"/>
      <c r="G59" s="39"/>
      <c r="H59" s="39"/>
    </row>
    <row r="62" spans="1:8" ht="18">
      <c r="A62" s="36" t="s">
        <v>194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里程碑3</vt:lpstr>
      <vt:lpstr>问题记录</vt:lpstr>
      <vt:lpstr>任务细分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Sky123.Org</cp:lastModifiedBy>
  <dcterms:created xsi:type="dcterms:W3CDTF">2015-05-13T12:58:51Z</dcterms:created>
  <dcterms:modified xsi:type="dcterms:W3CDTF">2015-06-19T12:13:24Z</dcterms:modified>
</cp:coreProperties>
</file>