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20" windowWidth="28035" windowHeight="11880"/>
  </bookViews>
  <sheets>
    <sheet name="副本规划" sheetId="1" r:id="rId1"/>
    <sheet name="玩法讨论（自留）" sheetId="2" r:id="rId2"/>
    <sheet name="Sheet1" sheetId="4" r:id="rId3"/>
  </sheets>
  <calcPr calcId="144525"/>
</workbook>
</file>

<file path=xl/calcChain.xml><?xml version="1.0" encoding="utf-8"?>
<calcChain xmlns="http://schemas.openxmlformats.org/spreadsheetml/2006/main">
  <c r="K28" i="1" l="1"/>
  <c r="K29" i="1"/>
  <c r="K30" i="1"/>
  <c r="K31" i="1"/>
  <c r="F28" i="1"/>
  <c r="F29" i="1"/>
  <c r="F30" i="1"/>
  <c r="F31" i="1"/>
  <c r="K27" i="1"/>
  <c r="F27" i="1"/>
  <c r="E4" i="1"/>
  <c r="H8" i="1" s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7" i="1"/>
  <c r="H23" i="1"/>
  <c r="L23" i="1" s="1"/>
  <c r="E2" i="1"/>
  <c r="L8" i="1" l="1"/>
  <c r="H28" i="1"/>
  <c r="L28" i="1" s="1"/>
  <c r="H19" i="1"/>
  <c r="L19" i="1" s="1"/>
  <c r="H31" i="1"/>
  <c r="L31" i="1" s="1"/>
  <c r="H15" i="1"/>
  <c r="L15" i="1" s="1"/>
  <c r="H27" i="1"/>
  <c r="L27" i="1" s="1"/>
  <c r="H30" i="1"/>
  <c r="L30" i="1" s="1"/>
  <c r="H7" i="1"/>
  <c r="H11" i="1"/>
  <c r="L11" i="1" s="1"/>
  <c r="H29" i="1"/>
  <c r="L29" i="1" s="1"/>
  <c r="H26" i="1"/>
  <c r="L26" i="1" s="1"/>
  <c r="H22" i="1"/>
  <c r="L22" i="1" s="1"/>
  <c r="H18" i="1"/>
  <c r="L18" i="1" s="1"/>
  <c r="H14" i="1"/>
  <c r="L14" i="1" s="1"/>
  <c r="H10" i="1"/>
  <c r="L10" i="1" s="1"/>
  <c r="H25" i="1"/>
  <c r="L25" i="1" s="1"/>
  <c r="H21" i="1"/>
  <c r="L21" i="1" s="1"/>
  <c r="H17" i="1"/>
  <c r="L17" i="1" s="1"/>
  <c r="H13" i="1"/>
  <c r="L13" i="1" s="1"/>
  <c r="H9" i="1"/>
  <c r="L9" i="1" s="1"/>
  <c r="H24" i="1"/>
  <c r="L24" i="1" s="1"/>
  <c r="H20" i="1"/>
  <c r="L20" i="1" s="1"/>
  <c r="H16" i="1"/>
  <c r="L16" i="1" s="1"/>
  <c r="H12" i="1"/>
  <c r="L12" i="1" s="1"/>
  <c r="L7" i="1" l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</calcChain>
</file>

<file path=xl/sharedStrings.xml><?xml version="1.0" encoding="utf-8"?>
<sst xmlns="http://schemas.openxmlformats.org/spreadsheetml/2006/main" count="407" uniqueCount="373">
  <si>
    <t>章节</t>
    <phoneticPr fontId="2" type="noConversion"/>
  </si>
  <si>
    <t>副本</t>
    <phoneticPr fontId="2" type="noConversion"/>
  </si>
  <si>
    <t>开放等级</t>
    <phoneticPr fontId="2" type="noConversion"/>
  </si>
  <si>
    <t>第一章</t>
    <phoneticPr fontId="2" type="noConversion"/>
  </si>
  <si>
    <t>副本1</t>
    <phoneticPr fontId="2" type="noConversion"/>
  </si>
  <si>
    <t>副本2</t>
  </si>
  <si>
    <t>副本3</t>
  </si>
  <si>
    <t>副本4</t>
  </si>
  <si>
    <t>副本5</t>
  </si>
  <si>
    <t>副本6</t>
  </si>
  <si>
    <t>副本7</t>
  </si>
  <si>
    <t>副本8</t>
  </si>
  <si>
    <t>副本9</t>
  </si>
  <si>
    <t>副本10</t>
  </si>
  <si>
    <t>副本11</t>
  </si>
  <si>
    <t>副本12</t>
  </si>
  <si>
    <t>副本13</t>
  </si>
  <si>
    <t>副本14</t>
  </si>
  <si>
    <t>副本15</t>
  </si>
  <si>
    <t>副本16</t>
  </si>
  <si>
    <t>副本17</t>
  </si>
  <si>
    <t>副本18</t>
  </si>
  <si>
    <t>副本19</t>
  </si>
  <si>
    <t>副本20</t>
  </si>
  <si>
    <t>第二章</t>
    <phoneticPr fontId="2" type="noConversion"/>
  </si>
  <si>
    <t>第三章</t>
    <phoneticPr fontId="2" type="noConversion"/>
  </si>
  <si>
    <t>第四章</t>
    <phoneticPr fontId="2" type="noConversion"/>
  </si>
  <si>
    <t>支路数量</t>
    <phoneticPr fontId="2" type="noConversion"/>
  </si>
  <si>
    <t>每天游戏时长</t>
    <phoneticPr fontId="2" type="noConversion"/>
  </si>
  <si>
    <t>探索单一支路所需时长</t>
    <phoneticPr fontId="2" type="noConversion"/>
  </si>
  <si>
    <t>支路探索所需时长</t>
    <phoneticPr fontId="2" type="noConversion"/>
  </si>
  <si>
    <t>对局所需时长</t>
    <phoneticPr fontId="2" type="noConversion"/>
  </si>
  <si>
    <t>每房间通过所需时长</t>
    <phoneticPr fontId="2" type="noConversion"/>
  </si>
  <si>
    <t>主路线房间数</t>
    <phoneticPr fontId="2" type="noConversion"/>
  </si>
  <si>
    <t>主路线探索所需时间</t>
    <phoneticPr fontId="2" type="noConversion"/>
  </si>
  <si>
    <t>单一副本所需时间</t>
    <phoneticPr fontId="2" type="noConversion"/>
  </si>
  <si>
    <t>时间计时</t>
    <phoneticPr fontId="2" type="noConversion"/>
  </si>
  <si>
    <t>副本21</t>
  </si>
  <si>
    <t>副本22</t>
  </si>
  <si>
    <t>副本23</t>
  </si>
  <si>
    <t>副本24</t>
  </si>
  <si>
    <t>副本25</t>
  </si>
  <si>
    <t>（单位：分钟）</t>
    <phoneticPr fontId="2" type="noConversion"/>
  </si>
  <si>
    <t>每小怪局平均时长</t>
    <phoneticPr fontId="2" type="noConversion"/>
  </si>
  <si>
    <t>每boss局平均时长</t>
    <phoneticPr fontId="2" type="noConversion"/>
  </si>
  <si>
    <t>小怪对局数</t>
    <phoneticPr fontId="2" type="noConversion"/>
  </si>
  <si>
    <t>Boss对局数</t>
    <phoneticPr fontId="2" type="noConversion"/>
  </si>
  <si>
    <t>15s</t>
    <phoneticPr fontId="2" type="noConversion"/>
  </si>
  <si>
    <t>90s</t>
    <phoneticPr fontId="2" type="noConversion"/>
  </si>
  <si>
    <t>6s</t>
    <phoneticPr fontId="2" type="noConversion"/>
  </si>
  <si>
    <t>玩家成长规划</t>
    <phoneticPr fontId="2" type="noConversion"/>
  </si>
  <si>
    <t>收费点</t>
    <phoneticPr fontId="2" type="noConversion"/>
  </si>
  <si>
    <t>宠物</t>
    <phoneticPr fontId="2" type="noConversion"/>
  </si>
  <si>
    <t>教学</t>
    <phoneticPr fontId="2" type="noConversion"/>
  </si>
  <si>
    <t>能力需求</t>
    <phoneticPr fontId="2" type="noConversion"/>
  </si>
  <si>
    <t>→</t>
    <phoneticPr fontId="2" type="noConversion"/>
  </si>
  <si>
    <t>开门</t>
    <phoneticPr fontId="2" type="noConversion"/>
  </si>
  <si>
    <t>寻找精英怪</t>
    <phoneticPr fontId="2" type="noConversion"/>
  </si>
  <si>
    <t>→</t>
    <phoneticPr fontId="2" type="noConversion"/>
  </si>
  <si>
    <t>杀怪</t>
    <phoneticPr fontId="2" type="noConversion"/>
  </si>
  <si>
    <t>躲怪</t>
    <phoneticPr fontId="2" type="noConversion"/>
  </si>
  <si>
    <t>通过时间或者遇怪次数控制</t>
    <phoneticPr fontId="2" type="noConversion"/>
  </si>
  <si>
    <t>寻人</t>
    <phoneticPr fontId="2" type="noConversion"/>
  </si>
  <si>
    <t>寻物</t>
    <phoneticPr fontId="2" type="noConversion"/>
  </si>
  <si>
    <t>护送</t>
    <phoneticPr fontId="2" type="noConversion"/>
  </si>
  <si>
    <t>拉进对局</t>
    <phoneticPr fontId="2" type="noConversion"/>
  </si>
  <si>
    <t>拾取buff</t>
    <phoneticPr fontId="2" type="noConversion"/>
  </si>
  <si>
    <t>顺序杀怪</t>
    <phoneticPr fontId="2" type="noConversion"/>
  </si>
  <si>
    <t>顺序机关</t>
    <phoneticPr fontId="2" type="noConversion"/>
  </si>
  <si>
    <t>顺序走位</t>
    <phoneticPr fontId="2" type="noConversion"/>
  </si>
  <si>
    <t>限定路线行走次数</t>
    <phoneticPr fontId="2" type="noConversion"/>
  </si>
  <si>
    <t>强制战斗</t>
    <phoneticPr fontId="2" type="noConversion"/>
  </si>
  <si>
    <t>关门放狗</t>
    <phoneticPr fontId="2" type="noConversion"/>
  </si>
  <si>
    <t>地形伤害</t>
    <phoneticPr fontId="2" type="noConversion"/>
  </si>
  <si>
    <t>火焰、毒气</t>
    <phoneticPr fontId="2" type="noConversion"/>
  </si>
  <si>
    <t>传送门</t>
    <phoneticPr fontId="2" type="noConversion"/>
  </si>
  <si>
    <t>传送带</t>
    <phoneticPr fontId="2" type="noConversion"/>
  </si>
  <si>
    <t>强制移动方向</t>
    <phoneticPr fontId="2" type="noConversion"/>
  </si>
  <si>
    <t>时限性</t>
    <phoneticPr fontId="2" type="noConversion"/>
  </si>
  <si>
    <t>加到上述条件下</t>
    <phoneticPr fontId="2" type="noConversion"/>
  </si>
  <si>
    <t>宝箱</t>
    <phoneticPr fontId="2" type="noConversion"/>
  </si>
  <si>
    <t>可能遇怪、获得东西、搞死自己</t>
    <phoneticPr fontId="2" type="noConversion"/>
  </si>
  <si>
    <t>老太太模式</t>
    <phoneticPr fontId="2" type="noConversion"/>
  </si>
  <si>
    <t>集火</t>
    <phoneticPr fontId="2" type="noConversion"/>
  </si>
  <si>
    <t>各种条件</t>
    <phoneticPr fontId="2" type="noConversion"/>
  </si>
  <si>
    <t>找钥匙、机关、打怪</t>
    <phoneticPr fontId="2" type="noConversion"/>
  </si>
  <si>
    <t>鬼空间</t>
    <phoneticPr fontId="2" type="noConversion"/>
  </si>
  <si>
    <t>鬼追我</t>
    <phoneticPr fontId="2" type="noConversion"/>
  </si>
  <si>
    <t>物理或者魔法免疫&amp;反伤</t>
    <phoneticPr fontId="2" type="noConversion"/>
  </si>
  <si>
    <t>不杀小怪主怪重生</t>
    <phoneticPr fontId="2" type="noConversion"/>
  </si>
  <si>
    <t>对局限时</t>
    <phoneticPr fontId="2" type="noConversion"/>
  </si>
  <si>
    <t>清buff</t>
    <phoneticPr fontId="2" type="noConversion"/>
  </si>
  <si>
    <t>qte</t>
    <phoneticPr fontId="2" type="noConversion"/>
  </si>
  <si>
    <t>部位破坏</t>
    <phoneticPr fontId="2" type="noConversion"/>
  </si>
  <si>
    <t>导致技能或者ai变化</t>
    <phoneticPr fontId="2" type="noConversion"/>
  </si>
  <si>
    <t>单位时间内点掉屏幕上的东西</t>
    <phoneticPr fontId="2" type="noConversion"/>
  </si>
  <si>
    <t>杀小的打大的</t>
    <phoneticPr fontId="2" type="noConversion"/>
  </si>
  <si>
    <t>抽奖</t>
    <phoneticPr fontId="2" type="noConversion"/>
  </si>
  <si>
    <t>状态标识需要明显</t>
    <phoneticPr fontId="2" type="noConversion"/>
  </si>
  <si>
    <t>人质形式</t>
    <phoneticPr fontId="2" type="noConversion"/>
  </si>
  <si>
    <t>不杀主怪，无限招小怪</t>
    <phoneticPr fontId="2" type="noConversion"/>
  </si>
  <si>
    <t>强制换怪</t>
    <phoneticPr fontId="2" type="noConversion"/>
  </si>
  <si>
    <t>高伤某个站位，需要换怪操作</t>
    <phoneticPr fontId="2" type="noConversion"/>
  </si>
  <si>
    <t>对局外带某些buff后进入对局中使用</t>
    <phoneticPr fontId="2" type="noConversion"/>
  </si>
  <si>
    <t>一摸就炸毛</t>
    <phoneticPr fontId="2" type="noConversion"/>
  </si>
  <si>
    <t>炸毛后摸温顺</t>
    <phoneticPr fontId="2" type="noConversion"/>
  </si>
  <si>
    <t>属性上升</t>
    <phoneticPr fontId="2" type="noConversion"/>
  </si>
  <si>
    <t>属性下降</t>
    <phoneticPr fontId="2" type="noConversion"/>
  </si>
  <si>
    <t>摸摸/扔食物</t>
    <phoneticPr fontId="2" type="noConversion"/>
  </si>
  <si>
    <t>封锁照妖镜</t>
    <phoneticPr fontId="2" type="noConversion"/>
  </si>
  <si>
    <t>封锁摸摸</t>
    <phoneticPr fontId="2" type="noConversion"/>
  </si>
  <si>
    <t>封锁换怪</t>
    <phoneticPr fontId="2" type="noConversion"/>
  </si>
  <si>
    <t>封锁道具</t>
    <phoneticPr fontId="2" type="noConversion"/>
  </si>
  <si>
    <t>8章地图</t>
    <phoneticPr fontId="2" type="noConversion"/>
  </si>
  <si>
    <t>4个玩法</t>
    <phoneticPr fontId="2" type="noConversion"/>
  </si>
  <si>
    <t>1+0条尾巴：照妖镜</t>
    <phoneticPr fontId="2" type="noConversion"/>
  </si>
  <si>
    <t>1+1条尾巴：告知玩家长尾巴（开启家园，种菜（怪，送个蛋（24*7h（7可=1））））</t>
    <phoneticPr fontId="2" type="noConversion"/>
  </si>
  <si>
    <t>1+2条尾巴：挖坑（卡应龙，要求充钱（直白提升战力）），后面的4条有体系（告知有4个方向），开摸摸</t>
    <phoneticPr fontId="2" type="noConversion"/>
  </si>
  <si>
    <t>1+3条尾巴：第二天中后期（为复用要卡单个怪物星级或第4,5只怪物等级），提到怪物装备（签到：第三天给中期NB装备（紫，待讨论装备分类））</t>
    <phoneticPr fontId="2" type="noConversion"/>
  </si>
  <si>
    <t>1+4条尾巴：4天；1+5条尾巴：6-7天</t>
    <phoneticPr fontId="2" type="noConversion"/>
  </si>
  <si>
    <t>7天30级</t>
    <phoneticPr fontId="2" type="noConversion"/>
  </si>
  <si>
    <t>副本26</t>
  </si>
  <si>
    <t>副本27</t>
  </si>
  <si>
    <t>副本28</t>
  </si>
  <si>
    <t>副本29</t>
  </si>
  <si>
    <t>副本30</t>
  </si>
  <si>
    <t>副本31</t>
  </si>
  <si>
    <t>副本32</t>
  </si>
  <si>
    <t>副本33</t>
  </si>
  <si>
    <t>副本34</t>
  </si>
  <si>
    <t>副本35</t>
  </si>
  <si>
    <t>副本36</t>
  </si>
  <si>
    <t>副本37</t>
  </si>
  <si>
    <t>副本38</t>
  </si>
  <si>
    <t>副本39</t>
  </si>
  <si>
    <t>副本40</t>
  </si>
  <si>
    <t>副本41</t>
  </si>
  <si>
    <t>副本42</t>
  </si>
  <si>
    <t>副本43</t>
  </si>
  <si>
    <t>副本44</t>
  </si>
  <si>
    <t>副本45</t>
  </si>
  <si>
    <t>副本46</t>
  </si>
  <si>
    <t>副本47</t>
  </si>
  <si>
    <t>副本48</t>
  </si>
  <si>
    <t>副本49</t>
  </si>
  <si>
    <t>副本50</t>
  </si>
  <si>
    <t>副本51</t>
  </si>
  <si>
    <t>副本52</t>
  </si>
  <si>
    <t>副本53</t>
  </si>
  <si>
    <t>副本54</t>
  </si>
  <si>
    <t>副本55</t>
  </si>
  <si>
    <t>副本56</t>
  </si>
  <si>
    <t>副本57</t>
  </si>
  <si>
    <t>副本58</t>
  </si>
  <si>
    <t>副本59</t>
  </si>
  <si>
    <t>副本60</t>
  </si>
  <si>
    <t>副本61</t>
  </si>
  <si>
    <t>副本62</t>
  </si>
  <si>
    <t>副本63</t>
  </si>
  <si>
    <t>副本64</t>
  </si>
  <si>
    <t>第八章</t>
    <phoneticPr fontId="2" type="noConversion"/>
  </si>
  <si>
    <t>第七章</t>
    <phoneticPr fontId="2" type="noConversion"/>
  </si>
  <si>
    <t>第六章</t>
    <phoneticPr fontId="2" type="noConversion"/>
  </si>
  <si>
    <t>第五章</t>
    <phoneticPr fontId="2" type="noConversion"/>
  </si>
  <si>
    <t>剧情节点</t>
    <phoneticPr fontId="2" type="noConversion"/>
  </si>
  <si>
    <t>营救妲己</t>
    <phoneticPr fontId="2" type="noConversion"/>
  </si>
  <si>
    <t>降服伙伴1</t>
    <phoneticPr fontId="2" type="noConversion"/>
  </si>
  <si>
    <t>降服伙伴2</t>
    <phoneticPr fontId="2" type="noConversion"/>
  </si>
  <si>
    <t>降服伙伴3</t>
    <phoneticPr fontId="2" type="noConversion"/>
  </si>
  <si>
    <t>带1个伙伴出战</t>
    <phoneticPr fontId="2" type="noConversion"/>
  </si>
  <si>
    <t>带3个伙伴出战</t>
    <phoneticPr fontId="2" type="noConversion"/>
  </si>
  <si>
    <t>带2个伙伴出战</t>
    <phoneticPr fontId="2" type="noConversion"/>
  </si>
  <si>
    <t>共同战胜犼</t>
    <phoneticPr fontId="2" type="noConversion"/>
  </si>
  <si>
    <t>副本玩法</t>
    <phoneticPr fontId="2" type="noConversion"/>
  </si>
  <si>
    <t>初级</t>
    <phoneticPr fontId="2" type="noConversion"/>
  </si>
  <si>
    <t>寻人</t>
    <phoneticPr fontId="2" type="noConversion"/>
  </si>
  <si>
    <t>寻物</t>
    <phoneticPr fontId="2" type="noConversion"/>
  </si>
  <si>
    <t>寻找精英怪</t>
    <phoneticPr fontId="2" type="noConversion"/>
  </si>
  <si>
    <t>开门</t>
    <phoneticPr fontId="2" type="noConversion"/>
  </si>
  <si>
    <t>中级</t>
    <phoneticPr fontId="2" type="noConversion"/>
  </si>
  <si>
    <t>躲怪</t>
    <phoneticPr fontId="2" type="noConversion"/>
  </si>
  <si>
    <t>护送</t>
    <phoneticPr fontId="2" type="noConversion"/>
  </si>
  <si>
    <t>拾取buff</t>
    <phoneticPr fontId="2" type="noConversion"/>
  </si>
  <si>
    <t>强制战斗</t>
    <phoneticPr fontId="2" type="noConversion"/>
  </si>
  <si>
    <t>高级</t>
    <phoneticPr fontId="2" type="noConversion"/>
  </si>
  <si>
    <t>宝箱</t>
    <phoneticPr fontId="2" type="noConversion"/>
  </si>
  <si>
    <t>顺序杀怪</t>
    <phoneticPr fontId="2" type="noConversion"/>
  </si>
  <si>
    <t>顺序机关</t>
    <phoneticPr fontId="2" type="noConversion"/>
  </si>
  <si>
    <t>顺序走位</t>
    <phoneticPr fontId="2" type="noConversion"/>
  </si>
  <si>
    <t>地形伤害</t>
    <phoneticPr fontId="2" type="noConversion"/>
  </si>
  <si>
    <t>传送门</t>
    <phoneticPr fontId="2" type="noConversion"/>
  </si>
  <si>
    <t>进阶</t>
    <phoneticPr fontId="2" type="noConversion"/>
  </si>
  <si>
    <t>在上述条件中增加时限性</t>
    <phoneticPr fontId="2" type="noConversion"/>
  </si>
  <si>
    <t>找到副本中的NPC进行对话</t>
    <phoneticPr fontId="2" type="noConversion"/>
  </si>
  <si>
    <t>找到副本中的某个物件并拾取</t>
    <phoneticPr fontId="2" type="noConversion"/>
  </si>
  <si>
    <t>找到副本中的某个怪物并进行战斗</t>
    <phoneticPr fontId="2" type="noConversion"/>
  </si>
  <si>
    <t>找到钥匙并开启阻碍的门</t>
    <phoneticPr fontId="2" type="noConversion"/>
  </si>
  <si>
    <t>躲过怪物的巡视范围</t>
    <phoneticPr fontId="2" type="noConversion"/>
  </si>
  <si>
    <t>护送人/物至指定地点（途中可能遇到战斗）</t>
    <phoneticPr fontId="2" type="noConversion"/>
  </si>
  <si>
    <t>在boss或者特殊事件之前给予一个提示性的buff</t>
    <phoneticPr fontId="2" type="noConversion"/>
  </si>
  <si>
    <t>进入某个场景后无法返回，必须战斗通过后才能继续行进</t>
    <phoneticPr fontId="2" type="noConversion"/>
  </si>
  <si>
    <t>拾取宝箱后可能遇怪，获得道具，自残</t>
    <phoneticPr fontId="2" type="noConversion"/>
  </si>
  <si>
    <t>按照一定的顺序消灭副本中的怪（互相之间有增益或者制约关系）</t>
    <phoneticPr fontId="2" type="noConversion"/>
  </si>
  <si>
    <t>按照一定的顺序开启机关</t>
    <phoneticPr fontId="2" type="noConversion"/>
  </si>
  <si>
    <t>按照一定的顺序进入房间中才能通关</t>
    <phoneticPr fontId="2" type="noConversion"/>
  </si>
  <si>
    <t>走到特定样式的地形上会受到伤害/治疗</t>
    <phoneticPr fontId="2" type="noConversion"/>
  </si>
  <si>
    <t>对局玩法</t>
    <phoneticPr fontId="2" type="noConversion"/>
  </si>
  <si>
    <t>集火</t>
    <phoneticPr fontId="2" type="noConversion"/>
  </si>
  <si>
    <t>双生</t>
    <phoneticPr fontId="2" type="noConversion"/>
  </si>
  <si>
    <t>清buff</t>
    <phoneticPr fontId="2" type="noConversion"/>
  </si>
  <si>
    <t>qte</t>
    <phoneticPr fontId="2" type="noConversion"/>
  </si>
  <si>
    <t>强制换怪</t>
    <phoneticPr fontId="2" type="noConversion"/>
  </si>
  <si>
    <t>高伤某个站位，需要换怪操作</t>
    <phoneticPr fontId="2" type="noConversion"/>
  </si>
  <si>
    <t>高级</t>
    <phoneticPr fontId="2" type="noConversion"/>
  </si>
  <si>
    <t>顺序杀怪</t>
    <phoneticPr fontId="2" type="noConversion"/>
  </si>
  <si>
    <t>需要在单位时间内杀掉2只怪，否则先死的一只会被另一只复活</t>
    <phoneticPr fontId="2" type="noConversion"/>
  </si>
  <si>
    <t>解除buff的操作</t>
    <phoneticPr fontId="2" type="noConversion"/>
  </si>
  <si>
    <t>单位时间内对屏幕中出现的东西进行操作</t>
    <phoneticPr fontId="2" type="noConversion"/>
  </si>
  <si>
    <t>点击某个部位进行集火操作</t>
    <phoneticPr fontId="2" type="noConversion"/>
  </si>
  <si>
    <t>强制将已上场的伙伴换下场</t>
    <phoneticPr fontId="2" type="noConversion"/>
  </si>
  <si>
    <t>需要在单位时间内换上肉</t>
    <phoneticPr fontId="2" type="noConversion"/>
  </si>
  <si>
    <t>一定时间内无法使用照妖镜</t>
    <phoneticPr fontId="2" type="noConversion"/>
  </si>
  <si>
    <t>一定时间内无法使用摸摸</t>
    <phoneticPr fontId="2" type="noConversion"/>
  </si>
  <si>
    <t>一定时间内无法换怪</t>
    <phoneticPr fontId="2" type="noConversion"/>
  </si>
  <si>
    <t>一定时间内无法使用道具</t>
    <phoneticPr fontId="2" type="noConversion"/>
  </si>
  <si>
    <t>按照某种顺序杀怪</t>
    <phoneticPr fontId="2" type="noConversion"/>
  </si>
  <si>
    <t>在上述条件中加入时限性</t>
    <phoneticPr fontId="2" type="noConversion"/>
  </si>
  <si>
    <t>需要在副本中拾取某种状态进入对局才能获胜</t>
    <phoneticPr fontId="2" type="noConversion"/>
  </si>
  <si>
    <t>部位破坏</t>
    <phoneticPr fontId="2" type="noConversion"/>
  </si>
  <si>
    <t>破坏boss的某个部位倒置技能或者AI的效果变化</t>
    <phoneticPr fontId="2" type="noConversion"/>
  </si>
  <si>
    <t>目标选择</t>
    <phoneticPr fontId="2" type="noConversion"/>
  </si>
  <si>
    <t>当A怪存在时，B怪永生</t>
    <phoneticPr fontId="2" type="noConversion"/>
  </si>
  <si>
    <t>A怪属性根据B怪数量决定</t>
    <phoneticPr fontId="2" type="noConversion"/>
  </si>
  <si>
    <t>抽奖</t>
    <phoneticPr fontId="2" type="noConversion"/>
  </si>
  <si>
    <t>多个可选择的目标，需要选择主目标进行攻击</t>
    <phoneticPr fontId="2" type="noConversion"/>
  </si>
  <si>
    <t>免伤/反伤</t>
    <phoneticPr fontId="2" type="noConversion"/>
  </si>
  <si>
    <t>某个目标具有免物理/魔法伤害或者反伤的效果</t>
    <phoneticPr fontId="2" type="noConversion"/>
  </si>
  <si>
    <t>摸摸</t>
    <phoneticPr fontId="2" type="noConversion"/>
  </si>
  <si>
    <t>摸摸后目标属性下降</t>
    <phoneticPr fontId="2" type="noConversion"/>
  </si>
  <si>
    <t>摸摸后目标属性上升</t>
    <phoneticPr fontId="2" type="noConversion"/>
  </si>
  <si>
    <t>副本玩法</t>
    <phoneticPr fontId="2" type="noConversion"/>
  </si>
  <si>
    <t>寻找精英怪</t>
    <phoneticPr fontId="2" type="noConversion"/>
  </si>
  <si>
    <t>强制战斗</t>
    <phoneticPr fontId="2" type="noConversion"/>
  </si>
  <si>
    <t>3个伙伴均达到5级</t>
    <phoneticPr fontId="2" type="noConversion"/>
  </si>
  <si>
    <t>获得第4个伙伴</t>
    <phoneticPr fontId="2" type="noConversion"/>
  </si>
  <si>
    <t>换怪</t>
    <phoneticPr fontId="2" type="noConversion"/>
  </si>
  <si>
    <t>4个伙伴均达到10级</t>
    <phoneticPr fontId="2" type="noConversion"/>
  </si>
  <si>
    <t>首充可获得第5个伙伴</t>
    <phoneticPr fontId="2" type="noConversion"/>
  </si>
  <si>
    <t>降服伙伴4</t>
    <phoneticPr fontId="2" type="noConversion"/>
  </si>
  <si>
    <t>获得第3个伙伴</t>
    <phoneticPr fontId="2" type="noConversion"/>
  </si>
  <si>
    <t>获得第2个伙伴</t>
    <phoneticPr fontId="2" type="noConversion"/>
  </si>
  <si>
    <t>获得第1个伙伴</t>
    <phoneticPr fontId="2" type="noConversion"/>
  </si>
  <si>
    <t>寻找弱点</t>
    <phoneticPr fontId="2" type="noConversion"/>
  </si>
  <si>
    <t>寻人、寻物</t>
    <phoneticPr fontId="2" type="noConversion"/>
  </si>
  <si>
    <t>拾取buff</t>
    <phoneticPr fontId="2" type="noConversion"/>
  </si>
  <si>
    <t>送一个蛋，第二天孵化</t>
    <phoneticPr fontId="2" type="noConversion"/>
  </si>
  <si>
    <t>目标选择，先杀小怪</t>
    <phoneticPr fontId="2" type="noConversion"/>
  </si>
  <si>
    <t>先剧情，直接进副本</t>
    <phoneticPr fontId="2" type="noConversion"/>
  </si>
  <si>
    <t>教学</t>
    <phoneticPr fontId="2" type="noConversion"/>
  </si>
  <si>
    <t>释放技能</t>
    <phoneticPr fontId="2" type="noConversion"/>
  </si>
  <si>
    <t>对话后直接进</t>
    <phoneticPr fontId="2" type="noConversion"/>
  </si>
  <si>
    <t>等级</t>
    <phoneticPr fontId="2" type="noConversion"/>
  </si>
  <si>
    <t>升到2级</t>
    <phoneticPr fontId="2" type="noConversion"/>
  </si>
  <si>
    <t>副本选择</t>
    <phoneticPr fontId="2" type="noConversion"/>
  </si>
  <si>
    <t>直接打开副本选择界面</t>
    <phoneticPr fontId="2" type="noConversion"/>
  </si>
  <si>
    <t>1级</t>
    <phoneticPr fontId="2" type="noConversion"/>
  </si>
  <si>
    <t>流程</t>
    <phoneticPr fontId="2" type="noConversion"/>
  </si>
  <si>
    <t>目标选择</t>
    <phoneticPr fontId="2" type="noConversion"/>
  </si>
  <si>
    <t>功能</t>
    <phoneticPr fontId="2" type="noConversion"/>
  </si>
  <si>
    <t>开启拜将台</t>
    <phoneticPr fontId="2" type="noConversion"/>
  </si>
  <si>
    <t>引导点击拜将台</t>
    <phoneticPr fontId="2" type="noConversion"/>
  </si>
  <si>
    <t>招募英雄</t>
    <phoneticPr fontId="2" type="noConversion"/>
  </si>
  <si>
    <t>继续选择副本</t>
    <phoneticPr fontId="2" type="noConversion"/>
  </si>
  <si>
    <t>英雄上阵</t>
    <phoneticPr fontId="2" type="noConversion"/>
  </si>
  <si>
    <t>升到3级</t>
    <phoneticPr fontId="2" type="noConversion"/>
  </si>
  <si>
    <t>步骤</t>
    <phoneticPr fontId="2" type="noConversion"/>
  </si>
  <si>
    <t>穿戴道具</t>
    <phoneticPr fontId="2" type="noConversion"/>
  </si>
  <si>
    <t>继续副本</t>
    <phoneticPr fontId="2" type="noConversion"/>
  </si>
  <si>
    <t>继续副本</t>
    <phoneticPr fontId="2" type="noConversion"/>
  </si>
  <si>
    <t>技能使用时机介绍</t>
    <phoneticPr fontId="2" type="noConversion"/>
  </si>
  <si>
    <t>引导打开角色界面</t>
    <phoneticPr fontId="2" type="noConversion"/>
  </si>
  <si>
    <t>穿装备后进阶</t>
    <phoneticPr fontId="2" type="noConversion"/>
  </si>
  <si>
    <t>大招打断教程</t>
    <phoneticPr fontId="2" type="noConversion"/>
  </si>
  <si>
    <t>升到4级</t>
    <phoneticPr fontId="2" type="noConversion"/>
  </si>
  <si>
    <t>强化打断教程</t>
    <phoneticPr fontId="2" type="noConversion"/>
  </si>
  <si>
    <t>元神招募</t>
    <phoneticPr fontId="2" type="noConversion"/>
  </si>
  <si>
    <t>赠送vip1</t>
    <phoneticPr fontId="2" type="noConversion"/>
  </si>
  <si>
    <t>引导升级资源建筑</t>
    <phoneticPr fontId="2" type="noConversion"/>
  </si>
  <si>
    <t>引导收获资源</t>
    <phoneticPr fontId="2" type="noConversion"/>
  </si>
  <si>
    <t>升到5级</t>
    <phoneticPr fontId="2" type="noConversion"/>
  </si>
  <si>
    <t>开启任务系统</t>
    <phoneticPr fontId="2" type="noConversion"/>
  </si>
  <si>
    <t>引导完成任务</t>
    <phoneticPr fontId="2" type="noConversion"/>
  </si>
  <si>
    <t>升到6级</t>
    <phoneticPr fontId="2" type="noConversion"/>
  </si>
  <si>
    <t>引导领取章节通关奖励</t>
    <phoneticPr fontId="2" type="noConversion"/>
  </si>
  <si>
    <t>阵型调整</t>
    <phoneticPr fontId="2" type="noConversion"/>
  </si>
  <si>
    <t>继续副本</t>
    <phoneticPr fontId="2" type="noConversion"/>
  </si>
  <si>
    <t>开启书院</t>
    <phoneticPr fontId="2" type="noConversion"/>
  </si>
  <si>
    <t>引导打开角色技能界面</t>
    <phoneticPr fontId="2" type="noConversion"/>
  </si>
  <si>
    <t>升级技能</t>
    <phoneticPr fontId="2" type="noConversion"/>
  </si>
  <si>
    <t>开启群英会</t>
    <phoneticPr fontId="2" type="noConversion"/>
  </si>
  <si>
    <t>引导进行群英会</t>
    <phoneticPr fontId="2" type="noConversion"/>
  </si>
  <si>
    <t>群英会失败</t>
    <phoneticPr fontId="2" type="noConversion"/>
  </si>
  <si>
    <t>穿戴装备</t>
    <phoneticPr fontId="2" type="noConversion"/>
  </si>
  <si>
    <t>完成任务</t>
    <phoneticPr fontId="2" type="noConversion"/>
  </si>
  <si>
    <t>告知完成任务可以迅速升级</t>
    <phoneticPr fontId="2" type="noConversion"/>
  </si>
  <si>
    <t>引导打开角色升星界面</t>
    <phoneticPr fontId="2" type="noConversion"/>
  </si>
  <si>
    <t>引导打开角色列表</t>
    <phoneticPr fontId="2" type="noConversion"/>
  </si>
  <si>
    <t>引导打开角色装备</t>
    <phoneticPr fontId="2" type="noConversion"/>
  </si>
  <si>
    <t>引导打开角色进阶</t>
    <phoneticPr fontId="2" type="noConversion"/>
  </si>
  <si>
    <t>角色升星</t>
    <phoneticPr fontId="2" type="noConversion"/>
  </si>
  <si>
    <t>升到8级</t>
    <phoneticPr fontId="2" type="noConversion"/>
  </si>
  <si>
    <t>升到9级</t>
    <phoneticPr fontId="2" type="noConversion"/>
  </si>
  <si>
    <t>开启奇遇</t>
    <phoneticPr fontId="2" type="noConversion"/>
  </si>
  <si>
    <t>法术免疫教学</t>
    <phoneticPr fontId="2" type="noConversion"/>
  </si>
  <si>
    <t>引导进行奇遇</t>
    <phoneticPr fontId="2" type="noConversion"/>
  </si>
  <si>
    <t>完成任务</t>
    <phoneticPr fontId="2" type="noConversion"/>
  </si>
  <si>
    <t>升到10级</t>
    <phoneticPr fontId="2" type="noConversion"/>
  </si>
  <si>
    <t>目标选择</t>
    <phoneticPr fontId="2" type="noConversion"/>
  </si>
  <si>
    <t>释放技能</t>
    <phoneticPr fontId="2" type="noConversion"/>
  </si>
  <si>
    <t>副本选择</t>
    <phoneticPr fontId="2" type="noConversion"/>
  </si>
  <si>
    <t>招募伙伴</t>
    <phoneticPr fontId="2" type="noConversion"/>
  </si>
  <si>
    <t>技能使用时机</t>
    <phoneticPr fontId="2" type="noConversion"/>
  </si>
  <si>
    <t>伙伴升星</t>
    <phoneticPr fontId="2" type="noConversion"/>
  </si>
  <si>
    <t>孵蛋</t>
    <phoneticPr fontId="2" type="noConversion"/>
  </si>
  <si>
    <t>阵型调整</t>
    <phoneticPr fontId="2" type="noConversion"/>
  </si>
  <si>
    <t>升级技能</t>
    <phoneticPr fontId="2" type="noConversion"/>
  </si>
  <si>
    <t>法术免疫教学</t>
    <phoneticPr fontId="2" type="noConversion"/>
  </si>
  <si>
    <t>释放技能</t>
    <phoneticPr fontId="2" type="noConversion"/>
  </si>
  <si>
    <t>副本选择</t>
    <phoneticPr fontId="2" type="noConversion"/>
  </si>
  <si>
    <t>开摸摸</t>
    <phoneticPr fontId="2" type="noConversion"/>
  </si>
  <si>
    <t>战败后花钱提升属性（方式待定）</t>
    <phoneticPr fontId="2" type="noConversion"/>
  </si>
  <si>
    <t>上阵阵容调整</t>
    <phoneticPr fontId="2" type="noConversion"/>
  </si>
  <si>
    <t>技能升级</t>
    <phoneticPr fontId="2" type="noConversion"/>
  </si>
  <si>
    <t>开道具</t>
    <phoneticPr fontId="2" type="noConversion"/>
  </si>
  <si>
    <t>法术免疫教学</t>
    <phoneticPr fontId="2" type="noConversion"/>
  </si>
  <si>
    <t>物理免疫教学</t>
    <phoneticPr fontId="2" type="noConversion"/>
  </si>
  <si>
    <t>顺序杀怪</t>
    <phoneticPr fontId="2" type="noConversion"/>
  </si>
  <si>
    <t>部位破坏</t>
    <phoneticPr fontId="2" type="noConversion"/>
  </si>
  <si>
    <t>第一章内容需要与孔老师商定，确定初始小怪的来路</t>
    <phoneticPr fontId="2" type="noConversion"/>
  </si>
  <si>
    <t>二师兄</t>
    <phoneticPr fontId="2" type="noConversion"/>
  </si>
  <si>
    <t>对局玩法</t>
    <phoneticPr fontId="2" type="noConversion"/>
  </si>
  <si>
    <t>对应功能</t>
    <phoneticPr fontId="2" type="noConversion"/>
  </si>
  <si>
    <t>开启家园</t>
    <phoneticPr fontId="2" type="noConversion"/>
  </si>
  <si>
    <t>降临boss</t>
    <phoneticPr fontId="2" type="noConversion"/>
  </si>
  <si>
    <t>世界boss</t>
    <phoneticPr fontId="2" type="noConversion"/>
  </si>
  <si>
    <t>bossrush</t>
    <phoneticPr fontId="2" type="noConversion"/>
  </si>
  <si>
    <t>地藏宫殿</t>
    <phoneticPr fontId="2" type="noConversion"/>
  </si>
  <si>
    <t>活动</t>
    <phoneticPr fontId="2" type="noConversion"/>
  </si>
  <si>
    <t>大冒险</t>
    <phoneticPr fontId="2" type="noConversion"/>
  </si>
  <si>
    <t>公会副本</t>
    <phoneticPr fontId="2" type="noConversion"/>
  </si>
  <si>
    <t>公会战</t>
    <phoneticPr fontId="2" type="noConversion"/>
  </si>
  <si>
    <t>第二个尾巴</t>
    <phoneticPr fontId="2" type="noConversion"/>
  </si>
  <si>
    <t>第三个尾巴</t>
    <phoneticPr fontId="2" type="noConversion"/>
  </si>
  <si>
    <t>第四个尾巴</t>
    <phoneticPr fontId="2" type="noConversion"/>
  </si>
  <si>
    <t>第五个尾巴</t>
    <phoneticPr fontId="2" type="noConversion"/>
  </si>
  <si>
    <t>第六个尾巴</t>
    <phoneticPr fontId="2" type="noConversion"/>
  </si>
  <si>
    <t>金乌</t>
    <phoneticPr fontId="2" type="noConversion"/>
  </si>
  <si>
    <t>天狗</t>
    <phoneticPr fontId="2" type="noConversion"/>
  </si>
  <si>
    <t>空缺</t>
    <phoneticPr fontId="2" type="noConversion"/>
  </si>
  <si>
    <t>妖狼</t>
    <phoneticPr fontId="2" type="noConversion"/>
  </si>
  <si>
    <t>应龙</t>
    <phoneticPr fontId="2" type="noConversion"/>
  </si>
  <si>
    <t>勾结道士</t>
    <phoneticPr fontId="2" type="noConversion"/>
  </si>
  <si>
    <t>守护祖先</t>
    <phoneticPr fontId="2" type="noConversion"/>
  </si>
  <si>
    <t>开启签到</t>
    <phoneticPr fontId="2" type="noConversion"/>
  </si>
  <si>
    <t>开启日常任务</t>
    <phoneticPr fontId="2" type="noConversion"/>
  </si>
  <si>
    <t>开启困难副本</t>
    <phoneticPr fontId="2" type="noConversion"/>
  </si>
  <si>
    <t>开启竞技场</t>
    <phoneticPr fontId="2" type="noConversion"/>
  </si>
  <si>
    <t>开启擂台</t>
    <phoneticPr fontId="2" type="noConversion"/>
  </si>
  <si>
    <t>开启通天塔</t>
    <phoneticPr fontId="2" type="noConversion"/>
  </si>
  <si>
    <t>开启狩猎场</t>
    <phoneticPr fontId="2" type="noConversion"/>
  </si>
  <si>
    <t>满5伙伴且1个伙伴达到3星</t>
    <phoneticPr fontId="2" type="noConversion"/>
  </si>
  <si>
    <t>获得第5个伙伴</t>
    <phoneticPr fontId="2" type="noConversion"/>
  </si>
  <si>
    <t>降服伙伴5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</si>
</sst>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sz val="11"/>
      <color rgb="FF3B0FF7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1"/>
      <color rgb="FF3B0FF7"/>
      <name val="微软雅黑"/>
      <family val="2"/>
      <charset val="134"/>
    </font>
    <font>
      <sz val="11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1"/>
      <color rgb="FF0000FF"/>
      <name val="微软雅黑"/>
      <family val="2"/>
      <charset val="134"/>
    </font>
    <font>
      <b/>
      <sz val="11"/>
      <color rgb="FFFF0000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1">
    <xf numFmtId="0" fontId="0" fillId="0" borderId="0">
      <alignment vertical="center"/>
    </xf>
  </cellStyleXfs>
  <cellXfs count="67">
    <xf numFmtId="0" fontId="0" fillId="0" borderId="0" xfId="0">
      <alignment vertical="center"/>
    </xf>
    <xf numFmtId="0" fontId="1" fillId="0" borderId="0" xfId="0" applyFont="1">
      <alignment vertical="center"/>
    </xf>
    <xf numFmtId="0" fontId="4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6" fillId="0" borderId="0" xfId="0" applyFont="1">
      <alignment vertical="center"/>
    </xf>
    <xf numFmtId="0" fontId="1" fillId="2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1" fillId="2" borderId="0" xfId="0" applyFont="1" applyFill="1" applyBorder="1">
      <alignment vertical="center"/>
    </xf>
    <xf numFmtId="0" fontId="1" fillId="3" borderId="0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1" fillId="3" borderId="0" xfId="0" applyFont="1" applyFill="1" applyBorder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1" fillId="2" borderId="2" xfId="0" applyFont="1" applyFill="1" applyBorder="1">
      <alignment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3" xfId="0" applyFont="1" applyFill="1" applyBorder="1">
      <alignment vertical="center"/>
    </xf>
    <xf numFmtId="0" fontId="1" fillId="2" borderId="4" xfId="0" applyFont="1" applyFill="1" applyBorder="1">
      <alignment vertical="center"/>
    </xf>
    <xf numFmtId="0" fontId="1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1" fillId="2" borderId="5" xfId="0" applyFont="1" applyFill="1" applyBorder="1">
      <alignment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1" fillId="3" borderId="2" xfId="0" applyFont="1" applyFill="1" applyBorder="1">
      <alignment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3" xfId="0" applyFont="1" applyFill="1" applyBorder="1">
      <alignment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5" xfId="0" applyFont="1" applyFill="1" applyBorder="1">
      <alignment vertical="center"/>
    </xf>
    <xf numFmtId="0" fontId="3" fillId="3" borderId="5" xfId="0" applyFont="1" applyFill="1" applyBorder="1" applyAlignment="1">
      <alignment horizontal="center" vertical="center"/>
    </xf>
    <xf numFmtId="0" fontId="1" fillId="3" borderId="4" xfId="0" applyFont="1" applyFill="1" applyBorder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6" xfId="0" applyFont="1" applyFill="1" applyBorder="1">
      <alignment vertical="center"/>
    </xf>
    <xf numFmtId="0" fontId="1" fillId="2" borderId="7" xfId="0" applyFont="1" applyFill="1" applyBorder="1">
      <alignment vertical="center"/>
    </xf>
    <xf numFmtId="0" fontId="1" fillId="3" borderId="8" xfId="0" applyFont="1" applyFill="1" applyBorder="1">
      <alignment vertical="center"/>
    </xf>
    <xf numFmtId="0" fontId="1" fillId="3" borderId="6" xfId="0" applyFont="1" applyFill="1" applyBorder="1">
      <alignment vertical="center"/>
    </xf>
    <xf numFmtId="0" fontId="1" fillId="3" borderId="7" xfId="0" applyFont="1" applyFill="1" applyBorder="1">
      <alignment vertical="center"/>
    </xf>
    <xf numFmtId="0" fontId="1" fillId="2" borderId="8" xfId="0" applyFont="1" applyFill="1" applyBorder="1">
      <alignment vertical="center"/>
    </xf>
    <xf numFmtId="0" fontId="1" fillId="2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9" fillId="0" borderId="0" xfId="0" applyFont="1">
      <alignment vertical="center"/>
    </xf>
    <xf numFmtId="0" fontId="8" fillId="3" borderId="7" xfId="0" applyFont="1" applyFill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7" fillId="4" borderId="7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K70"/>
  <sheetViews>
    <sheetView tabSelected="1" workbookViewId="0">
      <selection activeCell="R25" sqref="R25"/>
    </sheetView>
  </sheetViews>
  <sheetFormatPr defaultRowHeight="16.5" x14ac:dyDescent="0.15"/>
  <cols>
    <col min="1" max="4" width="9" style="1"/>
    <col min="5" max="5" width="9.25" style="1" hidden="1" customWidth="1"/>
    <col min="6" max="6" width="10.625" style="1" hidden="1" customWidth="1"/>
    <col min="7" max="7" width="9" style="1" hidden="1" customWidth="1"/>
    <col min="8" max="8" width="9.625" style="1" hidden="1" customWidth="1"/>
    <col min="9" max="10" width="11.25" style="1" hidden="1" customWidth="1"/>
    <col min="11" max="13" width="9" style="1" hidden="1" customWidth="1"/>
    <col min="14" max="14" width="32" style="1" bestFit="1" customWidth="1"/>
    <col min="15" max="15" width="21.625" style="1" bestFit="1" customWidth="1"/>
    <col min="16" max="16" width="14.5" style="3" bestFit="1" customWidth="1"/>
    <col min="17" max="17" width="17.875" style="1" bestFit="1" customWidth="1"/>
    <col min="18" max="18" width="14.5" style="1" bestFit="1" customWidth="1"/>
    <col min="19" max="19" width="14.5" style="1" customWidth="1"/>
    <col min="20" max="20" width="19.5" style="1" bestFit="1" customWidth="1"/>
    <col min="21" max="21" width="19.5" style="3" bestFit="1" customWidth="1"/>
    <col min="22" max="16384" width="9" style="1"/>
  </cols>
  <sheetData>
    <row r="1" spans="2:37" x14ac:dyDescent="0.15">
      <c r="C1" s="1" t="s">
        <v>42</v>
      </c>
    </row>
    <row r="2" spans="2:37" x14ac:dyDescent="0.15">
      <c r="C2" s="1" t="s">
        <v>28</v>
      </c>
      <c r="E2" s="1">
        <f>1.5*60</f>
        <v>90</v>
      </c>
      <c r="H2" s="1" t="s">
        <v>32</v>
      </c>
      <c r="K2" s="1">
        <v>0.1</v>
      </c>
      <c r="L2" s="1" t="s">
        <v>49</v>
      </c>
    </row>
    <row r="3" spans="2:37" x14ac:dyDescent="0.15">
      <c r="C3" s="1" t="s">
        <v>43</v>
      </c>
      <c r="E3" s="1">
        <v>0.25</v>
      </c>
      <c r="F3" s="1" t="s">
        <v>47</v>
      </c>
      <c r="H3" s="1" t="s">
        <v>44</v>
      </c>
      <c r="K3" s="1">
        <v>2</v>
      </c>
    </row>
    <row r="4" spans="2:37" x14ac:dyDescent="0.15">
      <c r="C4" s="1" t="s">
        <v>29</v>
      </c>
      <c r="E4" s="1">
        <f>K2*6</f>
        <v>0.60000000000000009</v>
      </c>
      <c r="F4" s="1" t="s">
        <v>48</v>
      </c>
    </row>
    <row r="5" spans="2:37" ht="17.25" thickBot="1" x14ac:dyDescent="0.2">
      <c r="O5" s="2" t="s">
        <v>50</v>
      </c>
    </row>
    <row r="6" spans="2:37" s="2" customFormat="1" ht="33" customHeight="1" thickBot="1" x14ac:dyDescent="0.2">
      <c r="B6" s="57" t="s">
        <v>0</v>
      </c>
      <c r="C6" s="58" t="s">
        <v>1</v>
      </c>
      <c r="D6" s="58" t="s">
        <v>2</v>
      </c>
      <c r="E6" s="59" t="s">
        <v>33</v>
      </c>
      <c r="F6" s="60" t="s">
        <v>34</v>
      </c>
      <c r="G6" s="61" t="s">
        <v>27</v>
      </c>
      <c r="H6" s="60" t="s">
        <v>30</v>
      </c>
      <c r="I6" s="61" t="s">
        <v>45</v>
      </c>
      <c r="J6" s="61" t="s">
        <v>46</v>
      </c>
      <c r="K6" s="60" t="s">
        <v>31</v>
      </c>
      <c r="L6" s="60" t="s">
        <v>35</v>
      </c>
      <c r="M6" s="58" t="s">
        <v>36</v>
      </c>
      <c r="N6" s="58" t="s">
        <v>51</v>
      </c>
      <c r="O6" s="58" t="s">
        <v>52</v>
      </c>
      <c r="P6" s="58" t="s">
        <v>53</v>
      </c>
      <c r="Q6" s="58" t="s">
        <v>54</v>
      </c>
      <c r="R6" s="58" t="s">
        <v>164</v>
      </c>
      <c r="S6" s="65" t="s">
        <v>240</v>
      </c>
      <c r="T6" s="58" t="s">
        <v>340</v>
      </c>
      <c r="U6" s="62" t="s">
        <v>341</v>
      </c>
      <c r="V6" s="63" t="s">
        <v>338</v>
      </c>
      <c r="W6" s="63"/>
      <c r="X6" s="63"/>
      <c r="Y6" s="63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2:37" x14ac:dyDescent="0.15">
      <c r="B7" s="11" t="s">
        <v>3</v>
      </c>
      <c r="C7" s="45" t="s">
        <v>4</v>
      </c>
      <c r="D7" s="12">
        <v>1</v>
      </c>
      <c r="E7" s="13">
        <v>5</v>
      </c>
      <c r="F7" s="12">
        <f t="shared" ref="F7:F31" si="0">E7*$K$2</f>
        <v>0.5</v>
      </c>
      <c r="G7" s="13">
        <v>1</v>
      </c>
      <c r="H7" s="12">
        <f t="shared" ref="H7:H31" si="1">G7*$E$4</f>
        <v>0.60000000000000009</v>
      </c>
      <c r="I7" s="13">
        <v>3</v>
      </c>
      <c r="J7" s="13">
        <v>1</v>
      </c>
      <c r="K7" s="12">
        <f t="shared" ref="K7:K31" si="2">I7*$E$3</f>
        <v>0.75</v>
      </c>
      <c r="L7" s="12">
        <f>K7+H7+F7+$K$3*J7</f>
        <v>3.85</v>
      </c>
      <c r="M7" s="12">
        <f>L7</f>
        <v>3.85</v>
      </c>
      <c r="N7" s="40"/>
      <c r="O7" s="14"/>
      <c r="P7" s="45"/>
      <c r="Q7" s="14"/>
      <c r="R7" s="45" t="s">
        <v>165</v>
      </c>
      <c r="S7" s="12"/>
      <c r="T7" s="45"/>
      <c r="U7" s="50"/>
      <c r="AA7" s="4" t="s">
        <v>113</v>
      </c>
    </row>
    <row r="8" spans="2:37" x14ac:dyDescent="0.15">
      <c r="B8" s="15"/>
      <c r="C8" s="34" t="s">
        <v>5</v>
      </c>
      <c r="D8" s="5"/>
      <c r="E8" s="6">
        <v>5</v>
      </c>
      <c r="F8" s="5">
        <f t="shared" si="0"/>
        <v>0.5</v>
      </c>
      <c r="G8" s="6">
        <v>2</v>
      </c>
      <c r="H8" s="5">
        <f t="shared" si="1"/>
        <v>1.2000000000000002</v>
      </c>
      <c r="I8" s="6">
        <v>4</v>
      </c>
      <c r="J8" s="6">
        <v>1</v>
      </c>
      <c r="K8" s="5">
        <f t="shared" si="2"/>
        <v>1</v>
      </c>
      <c r="L8" s="5">
        <f t="shared" ref="L8:L31" si="3">K8+H8+F8+$K$3*J8</f>
        <v>4.7</v>
      </c>
      <c r="M8" s="5">
        <f>M7+L8</f>
        <v>8.5500000000000007</v>
      </c>
      <c r="N8" s="35"/>
      <c r="O8" s="7" t="s">
        <v>251</v>
      </c>
      <c r="P8" s="34" t="s">
        <v>230</v>
      </c>
      <c r="Q8" s="7"/>
      <c r="R8" s="34" t="s">
        <v>166</v>
      </c>
      <c r="S8" s="5"/>
      <c r="T8" s="34"/>
      <c r="U8" s="51"/>
      <c r="AA8" s="4" t="s">
        <v>114</v>
      </c>
    </row>
    <row r="9" spans="2:37" x14ac:dyDescent="0.15">
      <c r="B9" s="15"/>
      <c r="C9" s="34" t="s">
        <v>6</v>
      </c>
      <c r="D9" s="5"/>
      <c r="E9" s="6">
        <v>5</v>
      </c>
      <c r="F9" s="5">
        <f t="shared" si="0"/>
        <v>0.5</v>
      </c>
      <c r="G9" s="6">
        <v>1</v>
      </c>
      <c r="H9" s="5">
        <f t="shared" si="1"/>
        <v>0.60000000000000009</v>
      </c>
      <c r="I9" s="6">
        <v>3</v>
      </c>
      <c r="J9" s="6">
        <v>1</v>
      </c>
      <c r="K9" s="5">
        <f t="shared" si="2"/>
        <v>0.75</v>
      </c>
      <c r="L9" s="5">
        <f t="shared" si="3"/>
        <v>3.85</v>
      </c>
      <c r="M9" s="5">
        <f t="shared" ref="M9:M31" si="4">M8+L9</f>
        <v>12.4</v>
      </c>
      <c r="N9" s="35"/>
      <c r="O9" s="7"/>
      <c r="P9" s="34"/>
      <c r="Q9" s="7"/>
      <c r="R9" s="35" t="s">
        <v>169</v>
      </c>
      <c r="S9" s="7"/>
      <c r="T9" s="35"/>
      <c r="U9" s="51"/>
      <c r="AA9" s="1" t="s">
        <v>120</v>
      </c>
    </row>
    <row r="10" spans="2:37" x14ac:dyDescent="0.15">
      <c r="B10" s="15"/>
      <c r="C10" s="34" t="s">
        <v>7</v>
      </c>
      <c r="D10" s="5"/>
      <c r="E10" s="6">
        <v>5</v>
      </c>
      <c r="F10" s="5">
        <f t="shared" si="0"/>
        <v>0.5</v>
      </c>
      <c r="G10" s="6">
        <v>1</v>
      </c>
      <c r="H10" s="5">
        <f t="shared" si="1"/>
        <v>0.60000000000000009</v>
      </c>
      <c r="I10" s="6">
        <v>3</v>
      </c>
      <c r="J10" s="6">
        <v>1</v>
      </c>
      <c r="K10" s="5">
        <f t="shared" si="2"/>
        <v>0.75</v>
      </c>
      <c r="L10" s="5">
        <f t="shared" si="3"/>
        <v>3.85</v>
      </c>
      <c r="M10" s="5">
        <f t="shared" si="4"/>
        <v>16.25</v>
      </c>
      <c r="N10" s="35"/>
      <c r="O10" s="7" t="s">
        <v>250</v>
      </c>
      <c r="P10" s="34"/>
      <c r="Q10" s="7"/>
      <c r="R10" s="34" t="s">
        <v>167</v>
      </c>
      <c r="S10" s="5"/>
      <c r="T10" s="34"/>
      <c r="U10" s="51"/>
      <c r="AD10" s="4" t="s">
        <v>117</v>
      </c>
    </row>
    <row r="11" spans="2:37" x14ac:dyDescent="0.15">
      <c r="B11" s="15"/>
      <c r="C11" s="34" t="s">
        <v>8</v>
      </c>
      <c r="D11" s="5">
        <v>6</v>
      </c>
      <c r="E11" s="6">
        <v>5</v>
      </c>
      <c r="F11" s="5">
        <f t="shared" si="0"/>
        <v>0.5</v>
      </c>
      <c r="G11" s="6">
        <v>2</v>
      </c>
      <c r="H11" s="5">
        <f t="shared" si="1"/>
        <v>1.2000000000000002</v>
      </c>
      <c r="I11" s="6">
        <v>3</v>
      </c>
      <c r="J11" s="6">
        <v>1</v>
      </c>
      <c r="K11" s="5">
        <f t="shared" si="2"/>
        <v>0.75</v>
      </c>
      <c r="L11" s="5">
        <f t="shared" si="3"/>
        <v>4.45</v>
      </c>
      <c r="M11" s="5">
        <f t="shared" si="4"/>
        <v>20.7</v>
      </c>
      <c r="N11" s="35"/>
      <c r="O11" s="7"/>
      <c r="P11" s="34" t="s">
        <v>328</v>
      </c>
      <c r="Q11" s="7"/>
      <c r="R11" s="35" t="s">
        <v>171</v>
      </c>
      <c r="S11" s="7"/>
      <c r="T11" s="35"/>
      <c r="U11" s="51"/>
      <c r="AA11" s="4" t="s">
        <v>115</v>
      </c>
      <c r="AB11" s="4"/>
      <c r="AC11" s="4"/>
      <c r="AD11" s="4" t="s">
        <v>116</v>
      </c>
      <c r="AE11" s="4"/>
      <c r="AF11" s="4"/>
      <c r="AG11" s="4"/>
      <c r="AH11" s="4"/>
    </row>
    <row r="12" spans="2:37" x14ac:dyDescent="0.15">
      <c r="B12" s="16"/>
      <c r="C12" s="34" t="s">
        <v>9</v>
      </c>
      <c r="D12" s="5"/>
      <c r="E12" s="6">
        <v>5</v>
      </c>
      <c r="F12" s="5">
        <f t="shared" si="0"/>
        <v>0.5</v>
      </c>
      <c r="G12" s="6">
        <v>1</v>
      </c>
      <c r="H12" s="5">
        <f t="shared" si="1"/>
        <v>0.60000000000000009</v>
      </c>
      <c r="I12" s="6">
        <v>3</v>
      </c>
      <c r="J12" s="6">
        <v>1</v>
      </c>
      <c r="K12" s="5">
        <f t="shared" si="2"/>
        <v>0.75</v>
      </c>
      <c r="L12" s="5">
        <f t="shared" si="3"/>
        <v>3.85</v>
      </c>
      <c r="M12" s="5">
        <f t="shared" si="4"/>
        <v>24.55</v>
      </c>
      <c r="N12" s="35"/>
      <c r="O12" s="7" t="s">
        <v>249</v>
      </c>
      <c r="P12" s="34"/>
      <c r="Q12" s="7"/>
      <c r="R12" s="34" t="s">
        <v>168</v>
      </c>
      <c r="S12" s="5"/>
      <c r="T12" s="34"/>
      <c r="U12" s="51"/>
      <c r="AA12" s="4" t="s">
        <v>118</v>
      </c>
      <c r="AB12" s="4"/>
      <c r="AC12" s="4"/>
      <c r="AD12" s="4"/>
      <c r="AE12" s="4"/>
      <c r="AF12" s="4"/>
      <c r="AG12" s="4"/>
      <c r="AH12" s="4"/>
    </row>
    <row r="13" spans="2:37" x14ac:dyDescent="0.15">
      <c r="B13" s="16"/>
      <c r="C13" s="34" t="s">
        <v>10</v>
      </c>
      <c r="D13" s="5"/>
      <c r="E13" s="6">
        <v>5</v>
      </c>
      <c r="F13" s="5">
        <f t="shared" si="0"/>
        <v>0.5</v>
      </c>
      <c r="G13" s="6">
        <v>2</v>
      </c>
      <c r="H13" s="5">
        <f t="shared" si="1"/>
        <v>1.2000000000000002</v>
      </c>
      <c r="I13" s="6">
        <v>3</v>
      </c>
      <c r="J13" s="6">
        <v>1</v>
      </c>
      <c r="K13" s="5">
        <f t="shared" si="2"/>
        <v>0.75</v>
      </c>
      <c r="L13" s="5">
        <f t="shared" si="3"/>
        <v>4.45</v>
      </c>
      <c r="M13" s="5">
        <f t="shared" si="4"/>
        <v>29</v>
      </c>
      <c r="N13" s="35"/>
      <c r="O13" s="7"/>
      <c r="P13" s="34"/>
      <c r="Q13" s="7"/>
      <c r="R13" s="35" t="s">
        <v>170</v>
      </c>
      <c r="S13" s="7"/>
      <c r="T13" s="35"/>
      <c r="U13" s="51"/>
      <c r="AA13" s="4" t="s">
        <v>119</v>
      </c>
      <c r="AB13" s="4"/>
      <c r="AC13" s="4"/>
      <c r="AD13" s="4"/>
      <c r="AE13" s="4"/>
      <c r="AF13" s="4"/>
      <c r="AG13" s="4"/>
      <c r="AH13" s="4"/>
    </row>
    <row r="14" spans="2:37" ht="17.25" thickBot="1" x14ac:dyDescent="0.35">
      <c r="B14" s="17"/>
      <c r="C14" s="41" t="s">
        <v>11</v>
      </c>
      <c r="D14" s="18"/>
      <c r="E14" s="19">
        <v>5</v>
      </c>
      <c r="F14" s="18">
        <f t="shared" si="0"/>
        <v>0.5</v>
      </c>
      <c r="G14" s="19">
        <v>1</v>
      </c>
      <c r="H14" s="18">
        <f t="shared" si="1"/>
        <v>0.60000000000000009</v>
      </c>
      <c r="I14" s="19">
        <v>4</v>
      </c>
      <c r="J14" s="19">
        <v>1</v>
      </c>
      <c r="K14" s="18">
        <f t="shared" si="2"/>
        <v>1</v>
      </c>
      <c r="L14" s="18">
        <f t="shared" si="3"/>
        <v>4.0999999999999996</v>
      </c>
      <c r="M14" s="18">
        <f t="shared" si="4"/>
        <v>33.1</v>
      </c>
      <c r="N14" s="36"/>
      <c r="O14" s="20"/>
      <c r="P14" s="41" t="s">
        <v>207</v>
      </c>
      <c r="Q14" s="20" t="s">
        <v>243</v>
      </c>
      <c r="R14" s="46" t="s">
        <v>172</v>
      </c>
      <c r="S14" s="18" t="s">
        <v>241</v>
      </c>
      <c r="T14" s="41" t="s">
        <v>207</v>
      </c>
      <c r="U14" s="52"/>
      <c r="V14" s="1" t="s">
        <v>351</v>
      </c>
      <c r="AA14" s="4"/>
      <c r="AB14" s="4"/>
      <c r="AC14" s="4"/>
      <c r="AD14" s="4"/>
      <c r="AE14" s="4"/>
      <c r="AF14" s="4"/>
      <c r="AG14" s="4"/>
      <c r="AH14" s="4"/>
    </row>
    <row r="15" spans="2:37" x14ac:dyDescent="0.15">
      <c r="B15" s="25" t="s">
        <v>24</v>
      </c>
      <c r="C15" s="43" t="s">
        <v>12</v>
      </c>
      <c r="D15" s="8"/>
      <c r="E15" s="9">
        <v>5</v>
      </c>
      <c r="F15" s="8">
        <f t="shared" si="0"/>
        <v>0.5</v>
      </c>
      <c r="G15" s="9">
        <v>1</v>
      </c>
      <c r="H15" s="8">
        <f t="shared" si="1"/>
        <v>0.60000000000000009</v>
      </c>
      <c r="I15" s="9">
        <v>3</v>
      </c>
      <c r="J15" s="9">
        <v>1</v>
      </c>
      <c r="K15" s="8">
        <f t="shared" si="2"/>
        <v>0.75</v>
      </c>
      <c r="L15" s="8">
        <f t="shared" si="3"/>
        <v>3.85</v>
      </c>
      <c r="M15" s="8">
        <f t="shared" si="4"/>
        <v>36.950000000000003</v>
      </c>
      <c r="N15" s="38"/>
      <c r="O15" s="10" t="s">
        <v>244</v>
      </c>
      <c r="P15" s="43"/>
      <c r="Q15" s="10"/>
      <c r="R15" s="43" t="s">
        <v>248</v>
      </c>
      <c r="S15" s="8"/>
      <c r="T15" s="43"/>
      <c r="U15" s="55"/>
      <c r="AA15" s="1" t="s">
        <v>173</v>
      </c>
    </row>
    <row r="16" spans="2:37" x14ac:dyDescent="0.15">
      <c r="B16" s="25"/>
      <c r="C16" s="43" t="s">
        <v>13</v>
      </c>
      <c r="D16" s="8">
        <v>11</v>
      </c>
      <c r="E16" s="9">
        <v>5</v>
      </c>
      <c r="F16" s="8">
        <f t="shared" si="0"/>
        <v>0.5</v>
      </c>
      <c r="G16" s="9">
        <v>2</v>
      </c>
      <c r="H16" s="8">
        <f t="shared" si="1"/>
        <v>1.2000000000000002</v>
      </c>
      <c r="I16" s="9">
        <v>3</v>
      </c>
      <c r="J16" s="9">
        <v>1</v>
      </c>
      <c r="K16" s="8">
        <f t="shared" si="2"/>
        <v>0.75</v>
      </c>
      <c r="L16" s="8">
        <f t="shared" si="3"/>
        <v>4.45</v>
      </c>
      <c r="M16" s="8">
        <f t="shared" si="4"/>
        <v>41.400000000000006</v>
      </c>
      <c r="N16" s="38"/>
      <c r="O16" s="10"/>
      <c r="P16" s="43" t="s">
        <v>245</v>
      </c>
      <c r="Q16" s="10"/>
      <c r="R16" s="43"/>
      <c r="S16" s="8"/>
      <c r="T16" s="43"/>
      <c r="U16" s="55" t="s">
        <v>363</v>
      </c>
      <c r="AB16" s="1" t="s">
        <v>174</v>
      </c>
      <c r="AC16" s="1" t="s">
        <v>175</v>
      </c>
      <c r="AD16" s="1" t="s">
        <v>193</v>
      </c>
    </row>
    <row r="17" spans="2:37" x14ac:dyDescent="0.15">
      <c r="B17" s="25"/>
      <c r="C17" s="43" t="s">
        <v>14</v>
      </c>
      <c r="D17" s="10"/>
      <c r="E17" s="9">
        <v>5</v>
      </c>
      <c r="F17" s="8">
        <f t="shared" si="0"/>
        <v>0.5</v>
      </c>
      <c r="G17" s="9">
        <v>1</v>
      </c>
      <c r="H17" s="8">
        <f t="shared" si="1"/>
        <v>0.60000000000000009</v>
      </c>
      <c r="I17" s="9">
        <v>3</v>
      </c>
      <c r="J17" s="9">
        <v>1</v>
      </c>
      <c r="K17" s="8">
        <f t="shared" si="2"/>
        <v>0.75</v>
      </c>
      <c r="L17" s="8">
        <f t="shared" si="3"/>
        <v>3.85</v>
      </c>
      <c r="M17" s="8">
        <f t="shared" si="4"/>
        <v>45.250000000000007</v>
      </c>
      <c r="N17" s="38"/>
      <c r="O17" s="10"/>
      <c r="P17" s="43"/>
      <c r="Q17" s="10"/>
      <c r="R17" s="43"/>
      <c r="S17" s="8"/>
      <c r="T17" s="43"/>
      <c r="U17" s="55"/>
      <c r="AC17" s="1" t="s">
        <v>176</v>
      </c>
      <c r="AD17" s="1" t="s">
        <v>194</v>
      </c>
    </row>
    <row r="18" spans="2:37" x14ac:dyDescent="0.15">
      <c r="B18" s="25"/>
      <c r="C18" s="43" t="s">
        <v>15</v>
      </c>
      <c r="D18" s="8"/>
      <c r="E18" s="9">
        <v>5</v>
      </c>
      <c r="F18" s="8">
        <f t="shared" si="0"/>
        <v>0.5</v>
      </c>
      <c r="G18" s="9">
        <v>2</v>
      </c>
      <c r="H18" s="8">
        <f t="shared" si="1"/>
        <v>1.2000000000000002</v>
      </c>
      <c r="I18" s="9">
        <v>3</v>
      </c>
      <c r="J18" s="9">
        <v>1</v>
      </c>
      <c r="K18" s="8">
        <f t="shared" si="2"/>
        <v>0.75</v>
      </c>
      <c r="L18" s="8">
        <f t="shared" si="3"/>
        <v>4.45</v>
      </c>
      <c r="M18" s="8">
        <f t="shared" si="4"/>
        <v>49.70000000000001</v>
      </c>
      <c r="N18" s="38" t="s">
        <v>247</v>
      </c>
      <c r="O18" s="10"/>
      <c r="P18" s="43" t="s">
        <v>327</v>
      </c>
      <c r="Q18" s="10" t="s">
        <v>246</v>
      </c>
      <c r="R18" s="47" t="s">
        <v>359</v>
      </c>
      <c r="S18" s="8" t="s">
        <v>178</v>
      </c>
      <c r="T18" s="43" t="s">
        <v>208</v>
      </c>
      <c r="U18" s="55"/>
      <c r="AC18" s="1" t="s">
        <v>177</v>
      </c>
      <c r="AD18" s="1" t="s">
        <v>195</v>
      </c>
      <c r="AK18" s="4"/>
    </row>
    <row r="19" spans="2:37" x14ac:dyDescent="0.15">
      <c r="B19" s="25"/>
      <c r="C19" s="43" t="s">
        <v>16</v>
      </c>
      <c r="D19" s="8"/>
      <c r="E19" s="9">
        <v>5</v>
      </c>
      <c r="F19" s="8">
        <f t="shared" si="0"/>
        <v>0.5</v>
      </c>
      <c r="G19" s="9">
        <v>1</v>
      </c>
      <c r="H19" s="8">
        <f t="shared" si="1"/>
        <v>0.60000000000000009</v>
      </c>
      <c r="I19" s="9">
        <v>4</v>
      </c>
      <c r="J19" s="9">
        <v>1</v>
      </c>
      <c r="K19" s="8">
        <f t="shared" si="2"/>
        <v>1</v>
      </c>
      <c r="L19" s="8">
        <f t="shared" si="3"/>
        <v>4.0999999999999996</v>
      </c>
      <c r="M19" s="8">
        <f t="shared" si="4"/>
        <v>53.800000000000011</v>
      </c>
      <c r="N19" s="38"/>
      <c r="O19" s="10"/>
      <c r="P19" s="43"/>
      <c r="Q19" s="10"/>
      <c r="R19" s="43"/>
      <c r="S19" s="8"/>
      <c r="T19" s="43"/>
      <c r="U19" s="55"/>
      <c r="AC19" s="1" t="s">
        <v>178</v>
      </c>
      <c r="AD19" s="1" t="s">
        <v>196</v>
      </c>
      <c r="AK19" s="4"/>
    </row>
    <row r="20" spans="2:37" x14ac:dyDescent="0.15">
      <c r="B20" s="26"/>
      <c r="C20" s="43" t="s">
        <v>17</v>
      </c>
      <c r="D20" s="8"/>
      <c r="E20" s="9">
        <v>5</v>
      </c>
      <c r="F20" s="8">
        <f t="shared" si="0"/>
        <v>0.5</v>
      </c>
      <c r="G20" s="9">
        <v>1</v>
      </c>
      <c r="H20" s="8">
        <f t="shared" si="1"/>
        <v>0.60000000000000009</v>
      </c>
      <c r="I20" s="9">
        <v>3</v>
      </c>
      <c r="J20" s="9">
        <v>1</v>
      </c>
      <c r="K20" s="8">
        <f t="shared" si="2"/>
        <v>0.75</v>
      </c>
      <c r="L20" s="8">
        <f t="shared" si="3"/>
        <v>3.85</v>
      </c>
      <c r="M20" s="8">
        <f t="shared" si="4"/>
        <v>57.650000000000013</v>
      </c>
      <c r="N20" s="38"/>
      <c r="O20" s="10"/>
      <c r="P20" s="43" t="s">
        <v>332</v>
      </c>
      <c r="Q20" s="10"/>
      <c r="R20" s="43"/>
      <c r="S20" s="8"/>
      <c r="T20" s="43"/>
      <c r="U20" s="55"/>
      <c r="AB20" s="1" t="s">
        <v>179</v>
      </c>
      <c r="AC20" s="1" t="s">
        <v>180</v>
      </c>
      <c r="AD20" s="1" t="s">
        <v>197</v>
      </c>
      <c r="AK20" s="4"/>
    </row>
    <row r="21" spans="2:37" x14ac:dyDescent="0.15">
      <c r="B21" s="25"/>
      <c r="C21" s="43" t="s">
        <v>18</v>
      </c>
      <c r="D21" s="8"/>
      <c r="E21" s="9">
        <v>5</v>
      </c>
      <c r="F21" s="8">
        <f t="shared" si="0"/>
        <v>0.5</v>
      </c>
      <c r="G21" s="9">
        <v>2</v>
      </c>
      <c r="H21" s="8">
        <f t="shared" si="1"/>
        <v>1.2000000000000002</v>
      </c>
      <c r="I21" s="9">
        <v>3</v>
      </c>
      <c r="J21" s="9">
        <v>1</v>
      </c>
      <c r="K21" s="8">
        <f t="shared" si="2"/>
        <v>0.75</v>
      </c>
      <c r="L21" s="8">
        <f t="shared" si="3"/>
        <v>4.45</v>
      </c>
      <c r="M21" s="8">
        <f t="shared" si="4"/>
        <v>62.100000000000016</v>
      </c>
      <c r="N21" s="38"/>
      <c r="O21" s="10"/>
      <c r="P21" s="43"/>
      <c r="Q21" s="10"/>
      <c r="R21" s="43"/>
      <c r="S21" s="8"/>
      <c r="T21" s="43"/>
      <c r="U21" s="55"/>
      <c r="AC21" s="1" t="s">
        <v>181</v>
      </c>
      <c r="AD21" s="1" t="s">
        <v>198</v>
      </c>
      <c r="AK21" s="4"/>
    </row>
    <row r="22" spans="2:37" ht="17.25" thickBot="1" x14ac:dyDescent="0.2">
      <c r="B22" s="27"/>
      <c r="C22" s="44" t="s">
        <v>19</v>
      </c>
      <c r="D22" s="29"/>
      <c r="E22" s="30">
        <v>5</v>
      </c>
      <c r="F22" s="28">
        <f t="shared" si="0"/>
        <v>0.5</v>
      </c>
      <c r="G22" s="30">
        <v>1</v>
      </c>
      <c r="H22" s="28">
        <f t="shared" si="1"/>
        <v>0.60000000000000009</v>
      </c>
      <c r="I22" s="30">
        <v>3</v>
      </c>
      <c r="J22" s="30">
        <v>1</v>
      </c>
      <c r="K22" s="28">
        <f t="shared" si="2"/>
        <v>0.75</v>
      </c>
      <c r="L22" s="28">
        <f t="shared" si="3"/>
        <v>3.85</v>
      </c>
      <c r="M22" s="28">
        <f t="shared" si="4"/>
        <v>65.950000000000017</v>
      </c>
      <c r="N22" s="39"/>
      <c r="O22" s="29"/>
      <c r="P22" s="44" t="s">
        <v>331</v>
      </c>
      <c r="Q22" s="29"/>
      <c r="R22" s="48" t="s">
        <v>360</v>
      </c>
      <c r="S22" s="28" t="s">
        <v>253</v>
      </c>
      <c r="T22" s="44"/>
      <c r="U22" s="56" t="s">
        <v>364</v>
      </c>
      <c r="V22" s="1" t="s">
        <v>352</v>
      </c>
      <c r="AC22" s="1" t="s">
        <v>182</v>
      </c>
      <c r="AD22" s="1" t="s">
        <v>199</v>
      </c>
    </row>
    <row r="23" spans="2:37" x14ac:dyDescent="0.15">
      <c r="B23" s="11" t="s">
        <v>25</v>
      </c>
      <c r="C23" s="45" t="s">
        <v>20</v>
      </c>
      <c r="D23" s="12">
        <v>16</v>
      </c>
      <c r="E23" s="13">
        <v>5</v>
      </c>
      <c r="F23" s="12">
        <f t="shared" si="0"/>
        <v>0.5</v>
      </c>
      <c r="G23" s="13">
        <v>2</v>
      </c>
      <c r="H23" s="12">
        <f t="shared" si="1"/>
        <v>1.2000000000000002</v>
      </c>
      <c r="I23" s="13">
        <v>3</v>
      </c>
      <c r="J23" s="13">
        <v>1</v>
      </c>
      <c r="K23" s="12">
        <f t="shared" si="2"/>
        <v>0.75</v>
      </c>
      <c r="L23" s="12">
        <f t="shared" si="3"/>
        <v>4.45</v>
      </c>
      <c r="M23" s="12">
        <f t="shared" si="4"/>
        <v>70.40000000000002</v>
      </c>
      <c r="N23" s="40"/>
      <c r="O23" s="14"/>
      <c r="P23" s="45" t="s">
        <v>333</v>
      </c>
      <c r="Q23" s="14"/>
      <c r="R23" s="45"/>
      <c r="S23" s="12"/>
      <c r="T23" s="45"/>
      <c r="U23" s="50" t="s">
        <v>342</v>
      </c>
      <c r="AC23" s="1" t="s">
        <v>183</v>
      </c>
      <c r="AD23" s="1" t="s">
        <v>200</v>
      </c>
    </row>
    <row r="24" spans="2:37" x14ac:dyDescent="0.15">
      <c r="B24" s="15"/>
      <c r="C24" s="34" t="s">
        <v>21</v>
      </c>
      <c r="D24" s="5"/>
      <c r="E24" s="6">
        <v>5</v>
      </c>
      <c r="F24" s="5">
        <f t="shared" si="0"/>
        <v>0.5</v>
      </c>
      <c r="G24" s="6">
        <v>1</v>
      </c>
      <c r="H24" s="5">
        <f t="shared" si="1"/>
        <v>0.60000000000000009</v>
      </c>
      <c r="I24" s="6">
        <v>3</v>
      </c>
      <c r="J24" s="6">
        <v>1</v>
      </c>
      <c r="K24" s="5">
        <f t="shared" si="2"/>
        <v>0.75</v>
      </c>
      <c r="L24" s="5">
        <f t="shared" si="3"/>
        <v>3.85</v>
      </c>
      <c r="M24" s="5">
        <f t="shared" si="4"/>
        <v>74.250000000000014</v>
      </c>
      <c r="N24" s="35"/>
      <c r="O24" s="7"/>
      <c r="P24" s="34"/>
      <c r="Q24" s="7"/>
      <c r="R24" s="34"/>
      <c r="S24" s="5"/>
      <c r="T24" s="34"/>
      <c r="U24" s="51"/>
      <c r="AC24" s="1" t="s">
        <v>185</v>
      </c>
      <c r="AD24" s="1" t="s">
        <v>201</v>
      </c>
    </row>
    <row r="25" spans="2:37" x14ac:dyDescent="0.15">
      <c r="B25" s="16"/>
      <c r="C25" s="34" t="s">
        <v>22</v>
      </c>
      <c r="D25" s="5"/>
      <c r="E25" s="6">
        <v>5</v>
      </c>
      <c r="F25" s="5">
        <f t="shared" si="0"/>
        <v>0.5</v>
      </c>
      <c r="G25" s="6">
        <v>1</v>
      </c>
      <c r="H25" s="5">
        <f t="shared" si="1"/>
        <v>0.60000000000000009</v>
      </c>
      <c r="I25" s="6">
        <v>4</v>
      </c>
      <c r="J25" s="6">
        <v>1</v>
      </c>
      <c r="K25" s="5">
        <f t="shared" si="2"/>
        <v>1</v>
      </c>
      <c r="L25" s="5">
        <f t="shared" si="3"/>
        <v>4.0999999999999996</v>
      </c>
      <c r="M25" s="5">
        <f t="shared" si="4"/>
        <v>78.350000000000009</v>
      </c>
      <c r="N25" s="35"/>
      <c r="O25" s="7"/>
      <c r="P25" s="34"/>
      <c r="Q25" s="7"/>
      <c r="R25" s="34"/>
      <c r="S25" s="5"/>
      <c r="T25" s="34"/>
      <c r="U25" s="51"/>
      <c r="AB25" s="1" t="s">
        <v>184</v>
      </c>
      <c r="AC25" s="1" t="s">
        <v>186</v>
      </c>
      <c r="AD25" s="1" t="s">
        <v>202</v>
      </c>
    </row>
    <row r="26" spans="2:37" x14ac:dyDescent="0.15">
      <c r="B26" s="15"/>
      <c r="C26" s="34" t="s">
        <v>23</v>
      </c>
      <c r="D26" s="5"/>
      <c r="E26" s="6">
        <v>5</v>
      </c>
      <c r="F26" s="5">
        <f t="shared" si="0"/>
        <v>0.5</v>
      </c>
      <c r="G26" s="6">
        <v>2</v>
      </c>
      <c r="H26" s="5">
        <f t="shared" si="1"/>
        <v>1.2000000000000002</v>
      </c>
      <c r="I26" s="6">
        <v>3</v>
      </c>
      <c r="J26" s="6">
        <v>1</v>
      </c>
      <c r="K26" s="5">
        <f t="shared" si="2"/>
        <v>0.75</v>
      </c>
      <c r="L26" s="5">
        <f t="shared" si="3"/>
        <v>4.45</v>
      </c>
      <c r="M26" s="5">
        <f t="shared" si="4"/>
        <v>82.800000000000011</v>
      </c>
      <c r="N26" s="35"/>
      <c r="O26" s="7"/>
      <c r="P26" s="34" t="s">
        <v>252</v>
      </c>
      <c r="Q26" s="7"/>
      <c r="R26" s="49" t="s">
        <v>362</v>
      </c>
      <c r="S26" s="5" t="s">
        <v>336</v>
      </c>
      <c r="T26" s="34" t="s">
        <v>210</v>
      </c>
      <c r="U26" s="51"/>
      <c r="AC26" s="1" t="s">
        <v>187</v>
      </c>
      <c r="AD26" s="1" t="s">
        <v>203</v>
      </c>
    </row>
    <row r="27" spans="2:37" x14ac:dyDescent="0.15">
      <c r="B27" s="15"/>
      <c r="C27" s="34" t="s">
        <v>37</v>
      </c>
      <c r="D27" s="5"/>
      <c r="E27" s="6">
        <v>5</v>
      </c>
      <c r="F27" s="5">
        <f t="shared" si="0"/>
        <v>0.5</v>
      </c>
      <c r="G27" s="6">
        <v>2</v>
      </c>
      <c r="H27" s="5">
        <f t="shared" si="1"/>
        <v>1.2000000000000002</v>
      </c>
      <c r="I27" s="6">
        <v>3</v>
      </c>
      <c r="J27" s="6">
        <v>1</v>
      </c>
      <c r="K27" s="5">
        <f t="shared" si="2"/>
        <v>0.75</v>
      </c>
      <c r="L27" s="5">
        <f t="shared" si="3"/>
        <v>4.45</v>
      </c>
      <c r="M27" s="5">
        <f t="shared" si="4"/>
        <v>87.250000000000014</v>
      </c>
      <c r="N27" s="35"/>
      <c r="O27" s="7" t="s">
        <v>371</v>
      </c>
      <c r="P27" s="34"/>
      <c r="Q27" s="7"/>
      <c r="R27" s="34" t="s">
        <v>372</v>
      </c>
      <c r="S27" s="5"/>
      <c r="T27" s="34"/>
      <c r="U27" s="51"/>
      <c r="AC27" s="1" t="s">
        <v>188</v>
      </c>
      <c r="AD27" s="1" t="s">
        <v>204</v>
      </c>
    </row>
    <row r="28" spans="2:37" x14ac:dyDescent="0.15">
      <c r="B28" s="15"/>
      <c r="C28" s="34" t="s">
        <v>38</v>
      </c>
      <c r="D28" s="5"/>
      <c r="E28" s="6">
        <v>5</v>
      </c>
      <c r="F28" s="5">
        <f t="shared" si="0"/>
        <v>0.5</v>
      </c>
      <c r="G28" s="6">
        <v>2</v>
      </c>
      <c r="H28" s="5">
        <f t="shared" si="1"/>
        <v>1.2000000000000002</v>
      </c>
      <c r="I28" s="6">
        <v>3</v>
      </c>
      <c r="J28" s="6">
        <v>1</v>
      </c>
      <c r="K28" s="5">
        <f t="shared" si="2"/>
        <v>0.75</v>
      </c>
      <c r="L28" s="5">
        <f t="shared" si="3"/>
        <v>4.45</v>
      </c>
      <c r="M28" s="5">
        <f t="shared" si="4"/>
        <v>91.700000000000017</v>
      </c>
      <c r="N28" s="35"/>
      <c r="O28" s="7"/>
      <c r="P28" s="34"/>
      <c r="Q28" s="7"/>
      <c r="R28" s="34"/>
      <c r="S28" s="5"/>
      <c r="T28" s="34"/>
      <c r="U28" s="51"/>
      <c r="AC28" s="1" t="s">
        <v>189</v>
      </c>
      <c r="AD28" s="1" t="s">
        <v>205</v>
      </c>
    </row>
    <row r="29" spans="2:37" x14ac:dyDescent="0.15">
      <c r="B29" s="15"/>
      <c r="C29" s="34" t="s">
        <v>39</v>
      </c>
      <c r="D29" s="5"/>
      <c r="E29" s="6">
        <v>5</v>
      </c>
      <c r="F29" s="5">
        <f t="shared" si="0"/>
        <v>0.5</v>
      </c>
      <c r="G29" s="6">
        <v>2</v>
      </c>
      <c r="H29" s="5">
        <f t="shared" si="1"/>
        <v>1.2000000000000002</v>
      </c>
      <c r="I29" s="6">
        <v>3</v>
      </c>
      <c r="J29" s="6">
        <v>1</v>
      </c>
      <c r="K29" s="5">
        <f t="shared" si="2"/>
        <v>0.75</v>
      </c>
      <c r="L29" s="5">
        <f t="shared" si="3"/>
        <v>4.45</v>
      </c>
      <c r="M29" s="5">
        <f t="shared" si="4"/>
        <v>96.15000000000002</v>
      </c>
      <c r="N29" s="35"/>
      <c r="O29" s="7"/>
      <c r="P29" s="34" t="s">
        <v>329</v>
      </c>
      <c r="Q29" s="7"/>
      <c r="R29" s="34"/>
      <c r="S29" s="5"/>
      <c r="T29" s="34"/>
      <c r="U29" s="51"/>
      <c r="AC29" s="1" t="s">
        <v>190</v>
      </c>
    </row>
    <row r="30" spans="2:37" ht="17.25" thickBot="1" x14ac:dyDescent="0.2">
      <c r="B30" s="17"/>
      <c r="C30" s="41" t="s">
        <v>40</v>
      </c>
      <c r="D30" s="18"/>
      <c r="E30" s="19">
        <v>5</v>
      </c>
      <c r="F30" s="18">
        <f t="shared" si="0"/>
        <v>0.5</v>
      </c>
      <c r="G30" s="19">
        <v>2</v>
      </c>
      <c r="H30" s="18">
        <f t="shared" si="1"/>
        <v>1.2000000000000002</v>
      </c>
      <c r="I30" s="19">
        <v>3</v>
      </c>
      <c r="J30" s="19">
        <v>1</v>
      </c>
      <c r="K30" s="18">
        <f t="shared" si="2"/>
        <v>0.75</v>
      </c>
      <c r="L30" s="18">
        <f t="shared" si="3"/>
        <v>4.45</v>
      </c>
      <c r="M30" s="18">
        <f t="shared" si="4"/>
        <v>100.60000000000002</v>
      </c>
      <c r="N30" s="36" t="s">
        <v>330</v>
      </c>
      <c r="O30" s="20" t="s">
        <v>255</v>
      </c>
      <c r="P30" s="41"/>
      <c r="Q30" s="20" t="s">
        <v>370</v>
      </c>
      <c r="R30" s="46" t="s">
        <v>356</v>
      </c>
      <c r="S30" s="18" t="s">
        <v>254</v>
      </c>
      <c r="T30" s="41" t="s">
        <v>337</v>
      </c>
      <c r="U30" s="53" t="s">
        <v>366</v>
      </c>
      <c r="V30" s="1" t="s">
        <v>353</v>
      </c>
      <c r="AB30" s="1" t="s">
        <v>191</v>
      </c>
      <c r="AC30" s="1" t="s">
        <v>192</v>
      </c>
    </row>
    <row r="31" spans="2:37" x14ac:dyDescent="0.15">
      <c r="B31" s="21" t="s">
        <v>26</v>
      </c>
      <c r="C31" s="42" t="s">
        <v>41</v>
      </c>
      <c r="D31" s="22">
        <v>21</v>
      </c>
      <c r="E31" s="23">
        <v>5</v>
      </c>
      <c r="F31" s="22">
        <f t="shared" si="0"/>
        <v>0.5</v>
      </c>
      <c r="G31" s="23">
        <v>2</v>
      </c>
      <c r="H31" s="22">
        <f t="shared" si="1"/>
        <v>1.2000000000000002</v>
      </c>
      <c r="I31" s="23">
        <v>3</v>
      </c>
      <c r="J31" s="23">
        <v>1</v>
      </c>
      <c r="K31" s="22">
        <f t="shared" si="2"/>
        <v>0.75</v>
      </c>
      <c r="L31" s="22">
        <f t="shared" si="3"/>
        <v>4.45</v>
      </c>
      <c r="M31" s="22">
        <f t="shared" si="4"/>
        <v>105.05000000000003</v>
      </c>
      <c r="N31" s="37"/>
      <c r="O31" s="24"/>
      <c r="P31" s="42" t="s">
        <v>334</v>
      </c>
      <c r="Q31" s="24"/>
      <c r="R31" s="42"/>
      <c r="S31" s="22"/>
      <c r="T31" s="42"/>
      <c r="U31" s="54" t="s">
        <v>365</v>
      </c>
    </row>
    <row r="32" spans="2:37" x14ac:dyDescent="0.15">
      <c r="B32" s="26"/>
      <c r="C32" s="43" t="s">
        <v>121</v>
      </c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38"/>
      <c r="O32" s="10"/>
      <c r="P32" s="43"/>
      <c r="Q32" s="10"/>
      <c r="R32" s="43"/>
      <c r="S32" s="8"/>
      <c r="T32" s="43"/>
      <c r="U32" s="55"/>
    </row>
    <row r="33" spans="2:30" x14ac:dyDescent="0.15">
      <c r="B33" s="26"/>
      <c r="C33" s="43" t="s">
        <v>122</v>
      </c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38"/>
      <c r="O33" s="10"/>
      <c r="P33" s="43"/>
      <c r="Q33" s="10"/>
      <c r="R33" s="43"/>
      <c r="S33" s="8"/>
      <c r="T33" s="43"/>
      <c r="U33" s="55"/>
    </row>
    <row r="34" spans="2:30" x14ac:dyDescent="0.15">
      <c r="B34" s="26"/>
      <c r="C34" s="43" t="s">
        <v>123</v>
      </c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38"/>
      <c r="O34" s="10"/>
      <c r="P34" s="43"/>
      <c r="Q34" s="10"/>
      <c r="R34" s="47" t="s">
        <v>361</v>
      </c>
      <c r="S34" s="8" t="s">
        <v>185</v>
      </c>
      <c r="T34" s="43"/>
      <c r="U34" s="55"/>
    </row>
    <row r="35" spans="2:30" x14ac:dyDescent="0.15">
      <c r="B35" s="26"/>
      <c r="C35" s="43" t="s">
        <v>124</v>
      </c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38"/>
      <c r="O35" s="10"/>
      <c r="P35" s="43"/>
      <c r="Q35" s="10"/>
      <c r="R35" s="43"/>
      <c r="S35" s="8"/>
      <c r="T35" s="43"/>
      <c r="U35" s="55"/>
    </row>
    <row r="36" spans="2:30" x14ac:dyDescent="0.15">
      <c r="B36" s="26"/>
      <c r="C36" s="43" t="s">
        <v>125</v>
      </c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38"/>
      <c r="O36" s="10"/>
      <c r="P36" s="43"/>
      <c r="Q36" s="10"/>
      <c r="R36" s="43"/>
      <c r="S36" s="8"/>
      <c r="T36" s="43"/>
      <c r="U36" s="55"/>
    </row>
    <row r="37" spans="2:30" x14ac:dyDescent="0.15">
      <c r="B37" s="26"/>
      <c r="C37" s="43" t="s">
        <v>126</v>
      </c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38"/>
      <c r="O37" s="10"/>
      <c r="P37" s="43"/>
      <c r="Q37" s="10"/>
      <c r="R37" s="43"/>
      <c r="S37" s="8"/>
      <c r="T37" s="43"/>
      <c r="U37" s="55"/>
      <c r="AA37" s="1" t="s">
        <v>206</v>
      </c>
    </row>
    <row r="38" spans="2:30" ht="17.25" thickBot="1" x14ac:dyDescent="0.2">
      <c r="B38" s="31"/>
      <c r="C38" s="44" t="s">
        <v>127</v>
      </c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39"/>
      <c r="O38" s="29"/>
      <c r="P38" s="44"/>
      <c r="Q38" s="29"/>
      <c r="R38" s="48" t="s">
        <v>357</v>
      </c>
      <c r="S38" s="28"/>
      <c r="T38" s="44"/>
      <c r="U38" s="56" t="s">
        <v>369</v>
      </c>
      <c r="V38" s="1" t="s">
        <v>354</v>
      </c>
      <c r="AB38" s="1" t="s">
        <v>174</v>
      </c>
      <c r="AC38" s="1" t="s">
        <v>207</v>
      </c>
      <c r="AD38" s="1" t="s">
        <v>218</v>
      </c>
    </row>
    <row r="39" spans="2:30" x14ac:dyDescent="0.15">
      <c r="B39" s="11" t="s">
        <v>163</v>
      </c>
      <c r="C39" s="45" t="s">
        <v>128</v>
      </c>
      <c r="D39" s="12">
        <v>26</v>
      </c>
      <c r="E39" s="14"/>
      <c r="F39" s="14"/>
      <c r="G39" s="14"/>
      <c r="H39" s="14"/>
      <c r="I39" s="14"/>
      <c r="J39" s="14"/>
      <c r="K39" s="14"/>
      <c r="L39" s="14"/>
      <c r="M39" s="14"/>
      <c r="N39" s="40"/>
      <c r="O39" s="14"/>
      <c r="P39" s="45"/>
      <c r="Q39" s="14"/>
      <c r="R39" s="45"/>
      <c r="S39" s="12"/>
      <c r="T39" s="45"/>
      <c r="U39" s="50"/>
      <c r="AC39" s="1" t="s">
        <v>208</v>
      </c>
      <c r="AD39" s="1" t="s">
        <v>215</v>
      </c>
    </row>
    <row r="40" spans="2:30" x14ac:dyDescent="0.15">
      <c r="B40" s="16"/>
      <c r="C40" s="34" t="s">
        <v>129</v>
      </c>
      <c r="D40" s="7"/>
      <c r="E40" s="7"/>
      <c r="F40" s="7"/>
      <c r="G40" s="7"/>
      <c r="H40" s="7"/>
      <c r="I40" s="7"/>
      <c r="J40" s="7"/>
      <c r="K40" s="7"/>
      <c r="L40" s="7"/>
      <c r="M40" s="7"/>
      <c r="N40" s="35"/>
      <c r="O40" s="7"/>
      <c r="P40" s="34"/>
      <c r="Q40" s="7"/>
      <c r="R40" s="34"/>
      <c r="S40" s="5"/>
      <c r="T40" s="34"/>
      <c r="U40" s="51"/>
      <c r="AC40" s="1" t="s">
        <v>209</v>
      </c>
      <c r="AD40" s="1" t="s">
        <v>216</v>
      </c>
    </row>
    <row r="41" spans="2:30" x14ac:dyDescent="0.15">
      <c r="B41" s="16"/>
      <c r="C41" s="34" t="s">
        <v>130</v>
      </c>
      <c r="D41" s="7"/>
      <c r="E41" s="7"/>
      <c r="F41" s="7"/>
      <c r="G41" s="7"/>
      <c r="H41" s="7"/>
      <c r="I41" s="7"/>
      <c r="J41" s="7"/>
      <c r="K41" s="7"/>
      <c r="L41" s="7"/>
      <c r="M41" s="7"/>
      <c r="N41" s="35"/>
      <c r="O41" s="7"/>
      <c r="P41" s="34"/>
      <c r="Q41" s="7"/>
      <c r="R41" s="34"/>
      <c r="S41" s="5"/>
      <c r="T41" s="34"/>
      <c r="U41" s="51"/>
      <c r="AC41" s="1" t="s">
        <v>210</v>
      </c>
      <c r="AD41" s="1" t="s">
        <v>217</v>
      </c>
    </row>
    <row r="42" spans="2:30" x14ac:dyDescent="0.15">
      <c r="B42" s="16"/>
      <c r="C42" s="34" t="s">
        <v>131</v>
      </c>
      <c r="D42" s="7"/>
      <c r="E42" s="7"/>
      <c r="F42" s="7"/>
      <c r="G42" s="7"/>
      <c r="H42" s="7"/>
      <c r="I42" s="7"/>
      <c r="J42" s="7"/>
      <c r="K42" s="7"/>
      <c r="L42" s="7"/>
      <c r="M42" s="7"/>
      <c r="N42" s="35"/>
      <c r="O42" s="7"/>
      <c r="P42" s="34" t="s">
        <v>335</v>
      </c>
      <c r="Q42" s="7"/>
      <c r="R42" s="34"/>
      <c r="S42" s="5"/>
      <c r="T42" s="34"/>
      <c r="U42" s="51"/>
      <c r="AC42" s="1" t="s">
        <v>235</v>
      </c>
      <c r="AD42" s="1" t="s">
        <v>236</v>
      </c>
    </row>
    <row r="43" spans="2:30" x14ac:dyDescent="0.15">
      <c r="B43" s="16"/>
      <c r="C43" s="34" t="s">
        <v>132</v>
      </c>
      <c r="D43" s="7"/>
      <c r="E43" s="7"/>
      <c r="F43" s="7"/>
      <c r="G43" s="7"/>
      <c r="H43" s="7"/>
      <c r="I43" s="7"/>
      <c r="J43" s="7"/>
      <c r="K43" s="7"/>
      <c r="L43" s="7"/>
      <c r="M43" s="7"/>
      <c r="N43" s="35"/>
      <c r="O43" s="7"/>
      <c r="P43" s="34"/>
      <c r="Q43" s="7"/>
      <c r="R43" s="34"/>
      <c r="S43" s="5"/>
      <c r="T43" s="34"/>
      <c r="U43" s="51"/>
    </row>
    <row r="44" spans="2:30" x14ac:dyDescent="0.15">
      <c r="B44" s="16"/>
      <c r="C44" s="34" t="s">
        <v>133</v>
      </c>
      <c r="D44" s="7"/>
      <c r="E44" s="7"/>
      <c r="F44" s="7"/>
      <c r="G44" s="7"/>
      <c r="H44" s="7"/>
      <c r="I44" s="7"/>
      <c r="J44" s="7"/>
      <c r="K44" s="7"/>
      <c r="L44" s="7"/>
      <c r="M44" s="7"/>
      <c r="N44" s="35"/>
      <c r="O44" s="7"/>
      <c r="P44" s="34"/>
      <c r="Q44" s="7"/>
      <c r="R44" s="34"/>
      <c r="S44" s="5"/>
      <c r="T44" s="34"/>
      <c r="U44" s="51"/>
      <c r="AB44" s="1" t="s">
        <v>179</v>
      </c>
      <c r="AC44" s="1" t="s">
        <v>109</v>
      </c>
      <c r="AD44" s="1" t="s">
        <v>221</v>
      </c>
    </row>
    <row r="45" spans="2:30" x14ac:dyDescent="0.15">
      <c r="B45" s="16"/>
      <c r="C45" s="34" t="s">
        <v>134</v>
      </c>
      <c r="D45" s="7"/>
      <c r="E45" s="7"/>
      <c r="F45" s="7"/>
      <c r="G45" s="7"/>
      <c r="H45" s="7"/>
      <c r="I45" s="7"/>
      <c r="J45" s="7"/>
      <c r="K45" s="7"/>
      <c r="L45" s="7"/>
      <c r="M45" s="7"/>
      <c r="N45" s="35"/>
      <c r="O45" s="7"/>
      <c r="P45" s="34"/>
      <c r="Q45" s="7"/>
      <c r="R45" s="34"/>
      <c r="S45" s="5"/>
      <c r="T45" s="34"/>
      <c r="U45" s="51"/>
      <c r="AC45" s="1" t="s">
        <v>110</v>
      </c>
      <c r="AD45" s="1" t="s">
        <v>222</v>
      </c>
    </row>
    <row r="46" spans="2:30" ht="17.25" thickBot="1" x14ac:dyDescent="0.2">
      <c r="B46" s="17"/>
      <c r="C46" s="41" t="s">
        <v>135</v>
      </c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36"/>
      <c r="O46" s="20"/>
      <c r="P46" s="41"/>
      <c r="Q46" s="20"/>
      <c r="R46" s="66" t="s">
        <v>358</v>
      </c>
      <c r="S46" s="18" t="s">
        <v>242</v>
      </c>
      <c r="T46" s="41" t="s">
        <v>256</v>
      </c>
      <c r="U46" s="53" t="s">
        <v>367</v>
      </c>
      <c r="V46" s="1" t="s">
        <v>355</v>
      </c>
      <c r="AC46" s="1" t="s">
        <v>112</v>
      </c>
      <c r="AD46" s="1" t="s">
        <v>224</v>
      </c>
    </row>
    <row r="47" spans="2:30" x14ac:dyDescent="0.15">
      <c r="B47" s="21" t="s">
        <v>162</v>
      </c>
      <c r="C47" s="42" t="s">
        <v>136</v>
      </c>
      <c r="D47" s="22">
        <v>31</v>
      </c>
      <c r="E47" s="24"/>
      <c r="F47" s="24"/>
      <c r="G47" s="24"/>
      <c r="H47" s="24"/>
      <c r="I47" s="24"/>
      <c r="J47" s="24"/>
      <c r="K47" s="24"/>
      <c r="L47" s="24"/>
      <c r="M47" s="24"/>
      <c r="N47" s="37"/>
      <c r="O47" s="24"/>
      <c r="P47" s="42"/>
      <c r="Q47" s="24"/>
      <c r="R47" s="42"/>
      <c r="S47" s="22"/>
      <c r="T47" s="42"/>
      <c r="U47" s="54" t="s">
        <v>368</v>
      </c>
      <c r="AC47" s="1" t="s">
        <v>211</v>
      </c>
      <c r="AD47" s="1" t="s">
        <v>219</v>
      </c>
    </row>
    <row r="48" spans="2:30" x14ac:dyDescent="0.15">
      <c r="B48" s="26"/>
      <c r="C48" s="43" t="s">
        <v>137</v>
      </c>
      <c r="D48" s="8"/>
      <c r="E48" s="10"/>
      <c r="F48" s="10"/>
      <c r="G48" s="10"/>
      <c r="H48" s="10"/>
      <c r="I48" s="10"/>
      <c r="J48" s="10"/>
      <c r="K48" s="10"/>
      <c r="L48" s="10"/>
      <c r="M48" s="10"/>
      <c r="N48" s="38"/>
      <c r="O48" s="10"/>
      <c r="P48" s="43"/>
      <c r="Q48" s="10"/>
      <c r="R48" s="43"/>
      <c r="S48" s="8"/>
      <c r="T48" s="43"/>
      <c r="U48" s="55"/>
      <c r="AC48" s="1" t="s">
        <v>212</v>
      </c>
      <c r="AD48" s="1" t="s">
        <v>220</v>
      </c>
    </row>
    <row r="49" spans="2:30" x14ac:dyDescent="0.15">
      <c r="B49" s="26"/>
      <c r="C49" s="43" t="s">
        <v>138</v>
      </c>
      <c r="D49" s="8"/>
      <c r="E49" s="10"/>
      <c r="F49" s="10"/>
      <c r="G49" s="10"/>
      <c r="H49" s="10"/>
      <c r="I49" s="10"/>
      <c r="J49" s="10"/>
      <c r="K49" s="10"/>
      <c r="L49" s="10"/>
      <c r="M49" s="10"/>
      <c r="N49" s="38"/>
      <c r="O49" s="10"/>
      <c r="P49" s="43"/>
      <c r="Q49" s="10"/>
      <c r="R49" s="43"/>
      <c r="S49" s="8"/>
      <c r="T49" s="43"/>
      <c r="U49" s="55"/>
      <c r="AC49" s="1" t="s">
        <v>228</v>
      </c>
      <c r="AD49" s="1" t="s">
        <v>229</v>
      </c>
    </row>
    <row r="50" spans="2:30" x14ac:dyDescent="0.15">
      <c r="B50" s="26"/>
      <c r="C50" s="43" t="s">
        <v>139</v>
      </c>
      <c r="D50" s="8"/>
      <c r="E50" s="10"/>
      <c r="F50" s="10"/>
      <c r="G50" s="10"/>
      <c r="H50" s="10"/>
      <c r="I50" s="10"/>
      <c r="J50" s="10"/>
      <c r="K50" s="10"/>
      <c r="L50" s="10"/>
      <c r="M50" s="10"/>
      <c r="N50" s="38"/>
      <c r="O50" s="10"/>
      <c r="P50" s="43"/>
      <c r="Q50" s="10"/>
      <c r="R50" s="43"/>
      <c r="S50" s="8"/>
      <c r="T50" s="43"/>
      <c r="U50" s="55"/>
      <c r="AC50" s="1" t="s">
        <v>233</v>
      </c>
      <c r="AD50" s="1" t="s">
        <v>234</v>
      </c>
    </row>
    <row r="51" spans="2:30" x14ac:dyDescent="0.15">
      <c r="B51" s="26"/>
      <c r="C51" s="43" t="s">
        <v>140</v>
      </c>
      <c r="D51" s="8"/>
      <c r="E51" s="10"/>
      <c r="F51" s="10"/>
      <c r="G51" s="10"/>
      <c r="H51" s="10"/>
      <c r="I51" s="10"/>
      <c r="J51" s="10"/>
      <c r="K51" s="10"/>
      <c r="L51" s="10"/>
      <c r="M51" s="10"/>
      <c r="N51" s="38"/>
      <c r="O51" s="10"/>
      <c r="P51" s="43"/>
      <c r="Q51" s="10"/>
      <c r="R51" s="43"/>
      <c r="S51" s="8"/>
      <c r="T51" s="43"/>
      <c r="U51" s="55"/>
      <c r="AC51" s="1" t="s">
        <v>237</v>
      </c>
      <c r="AD51" s="1" t="s">
        <v>238</v>
      </c>
    </row>
    <row r="52" spans="2:30" x14ac:dyDescent="0.15">
      <c r="B52" s="26"/>
      <c r="C52" s="43" t="s">
        <v>141</v>
      </c>
      <c r="D52" s="8"/>
      <c r="E52" s="10"/>
      <c r="F52" s="10"/>
      <c r="G52" s="10"/>
      <c r="H52" s="10"/>
      <c r="I52" s="10"/>
      <c r="J52" s="10"/>
      <c r="K52" s="10"/>
      <c r="L52" s="10"/>
      <c r="M52" s="10"/>
      <c r="N52" s="38"/>
      <c r="O52" s="10"/>
      <c r="P52" s="43"/>
      <c r="Q52" s="10"/>
      <c r="R52" s="43"/>
      <c r="S52" s="8"/>
      <c r="T52" s="43"/>
      <c r="U52" s="55"/>
      <c r="AD52" s="1" t="s">
        <v>239</v>
      </c>
    </row>
    <row r="53" spans="2:30" x14ac:dyDescent="0.15">
      <c r="B53" s="26"/>
      <c r="C53" s="43" t="s">
        <v>142</v>
      </c>
      <c r="D53" s="8"/>
      <c r="E53" s="10"/>
      <c r="F53" s="10"/>
      <c r="G53" s="10"/>
      <c r="H53" s="10"/>
      <c r="I53" s="10"/>
      <c r="J53" s="10"/>
      <c r="K53" s="10"/>
      <c r="L53" s="10"/>
      <c r="M53" s="10"/>
      <c r="N53" s="38"/>
      <c r="O53" s="10"/>
      <c r="P53" s="43"/>
      <c r="Q53" s="10"/>
      <c r="R53" s="43"/>
      <c r="S53" s="8"/>
      <c r="T53" s="43"/>
      <c r="U53" s="55"/>
    </row>
    <row r="54" spans="2:30" ht="17.25" thickBot="1" x14ac:dyDescent="0.2">
      <c r="B54" s="31"/>
      <c r="C54" s="44" t="s">
        <v>143</v>
      </c>
      <c r="D54" s="28"/>
      <c r="E54" s="29"/>
      <c r="F54" s="29"/>
      <c r="G54" s="29"/>
      <c r="H54" s="29"/>
      <c r="I54" s="29"/>
      <c r="J54" s="29"/>
      <c r="K54" s="29"/>
      <c r="L54" s="29"/>
      <c r="M54" s="29"/>
      <c r="N54" s="39"/>
      <c r="O54" s="29"/>
      <c r="P54" s="44"/>
      <c r="Q54" s="29"/>
      <c r="R54" s="64" t="s">
        <v>339</v>
      </c>
      <c r="S54" s="28"/>
      <c r="T54" s="44"/>
      <c r="U54" s="56"/>
      <c r="AB54" s="1" t="s">
        <v>213</v>
      </c>
      <c r="AC54" s="1" t="s">
        <v>111</v>
      </c>
      <c r="AD54" s="1" t="s">
        <v>223</v>
      </c>
    </row>
    <row r="55" spans="2:30" x14ac:dyDescent="0.15">
      <c r="B55" s="11" t="s">
        <v>161</v>
      </c>
      <c r="C55" s="45" t="s">
        <v>144</v>
      </c>
      <c r="D55" s="12"/>
      <c r="E55" s="14"/>
      <c r="F55" s="14"/>
      <c r="G55" s="14"/>
      <c r="H55" s="14"/>
      <c r="I55" s="14"/>
      <c r="J55" s="14"/>
      <c r="K55" s="14"/>
      <c r="L55" s="14"/>
      <c r="M55" s="14"/>
      <c r="N55" s="40"/>
      <c r="O55" s="14"/>
      <c r="P55" s="45"/>
      <c r="Q55" s="14"/>
      <c r="R55" s="45"/>
      <c r="S55" s="12"/>
      <c r="T55" s="45"/>
      <c r="U55" s="50"/>
      <c r="AC55" s="1" t="s">
        <v>214</v>
      </c>
      <c r="AD55" s="1" t="s">
        <v>225</v>
      </c>
    </row>
    <row r="56" spans="2:30" x14ac:dyDescent="0.15">
      <c r="B56" s="16"/>
      <c r="C56" s="34" t="s">
        <v>145</v>
      </c>
      <c r="D56" s="5"/>
      <c r="E56" s="7"/>
      <c r="F56" s="7"/>
      <c r="G56" s="7"/>
      <c r="H56" s="7"/>
      <c r="I56" s="7"/>
      <c r="J56" s="7"/>
      <c r="K56" s="7"/>
      <c r="L56" s="7"/>
      <c r="M56" s="7"/>
      <c r="N56" s="35"/>
      <c r="O56" s="7"/>
      <c r="P56" s="34"/>
      <c r="Q56" s="7"/>
      <c r="R56" s="34"/>
      <c r="S56" s="5"/>
      <c r="T56" s="34"/>
      <c r="U56" s="51"/>
      <c r="AC56" s="1" t="s">
        <v>230</v>
      </c>
      <c r="AD56" s="1" t="s">
        <v>231</v>
      </c>
    </row>
    <row r="57" spans="2:30" x14ac:dyDescent="0.15">
      <c r="B57" s="16"/>
      <c r="C57" s="34" t="s">
        <v>146</v>
      </c>
      <c r="D57" s="5"/>
      <c r="E57" s="7"/>
      <c r="F57" s="7"/>
      <c r="G57" s="7"/>
      <c r="H57" s="7"/>
      <c r="I57" s="7"/>
      <c r="J57" s="7"/>
      <c r="K57" s="7"/>
      <c r="L57" s="7"/>
      <c r="M57" s="7"/>
      <c r="N57" s="35"/>
      <c r="O57" s="7"/>
      <c r="P57" s="34"/>
      <c r="Q57" s="7"/>
      <c r="R57" s="34"/>
      <c r="S57" s="5"/>
      <c r="T57" s="34"/>
      <c r="U57" s="51"/>
      <c r="AD57" s="1" t="s">
        <v>232</v>
      </c>
    </row>
    <row r="58" spans="2:30" x14ac:dyDescent="0.15">
      <c r="B58" s="16"/>
      <c r="C58" s="34" t="s">
        <v>147</v>
      </c>
      <c r="D58" s="5"/>
      <c r="E58" s="7"/>
      <c r="F58" s="7"/>
      <c r="G58" s="7"/>
      <c r="H58" s="7"/>
      <c r="I58" s="7"/>
      <c r="J58" s="7"/>
      <c r="K58" s="7"/>
      <c r="L58" s="7"/>
      <c r="M58" s="7"/>
      <c r="N58" s="35"/>
      <c r="O58" s="7"/>
      <c r="P58" s="34"/>
      <c r="Q58" s="7"/>
      <c r="R58" s="34"/>
      <c r="S58" s="5"/>
      <c r="T58" s="34"/>
      <c r="U58" s="51"/>
    </row>
    <row r="59" spans="2:30" x14ac:dyDescent="0.15">
      <c r="B59" s="16"/>
      <c r="C59" s="34" t="s">
        <v>148</v>
      </c>
      <c r="D59" s="5"/>
      <c r="E59" s="7"/>
      <c r="F59" s="7"/>
      <c r="G59" s="7"/>
      <c r="H59" s="7"/>
      <c r="I59" s="7"/>
      <c r="J59" s="7"/>
      <c r="K59" s="7"/>
      <c r="L59" s="7"/>
      <c r="M59" s="7"/>
      <c r="N59" s="35"/>
      <c r="O59" s="7"/>
      <c r="P59" s="34"/>
      <c r="Q59" s="7"/>
      <c r="R59" s="34"/>
      <c r="S59" s="5"/>
      <c r="T59" s="34"/>
      <c r="U59" s="51"/>
      <c r="AB59" s="1" t="s">
        <v>191</v>
      </c>
      <c r="AC59" s="1" t="s">
        <v>226</v>
      </c>
    </row>
    <row r="60" spans="2:30" x14ac:dyDescent="0.15">
      <c r="B60" s="16"/>
      <c r="C60" s="34" t="s">
        <v>149</v>
      </c>
      <c r="D60" s="7"/>
      <c r="E60" s="7"/>
      <c r="F60" s="7"/>
      <c r="G60" s="7"/>
      <c r="H60" s="7"/>
      <c r="I60" s="7"/>
      <c r="J60" s="7"/>
      <c r="K60" s="7"/>
      <c r="L60" s="7"/>
      <c r="M60" s="7"/>
      <c r="N60" s="35"/>
      <c r="O60" s="7"/>
      <c r="P60" s="34"/>
      <c r="Q60" s="7"/>
      <c r="R60" s="34"/>
      <c r="S60" s="5"/>
      <c r="T60" s="34"/>
      <c r="U60" s="51"/>
      <c r="AC60" s="1" t="s">
        <v>227</v>
      </c>
    </row>
    <row r="61" spans="2:30" x14ac:dyDescent="0.15">
      <c r="B61" s="16"/>
      <c r="C61" s="34" t="s">
        <v>150</v>
      </c>
      <c r="D61" s="7"/>
      <c r="E61" s="7"/>
      <c r="F61" s="7"/>
      <c r="G61" s="7"/>
      <c r="H61" s="7"/>
      <c r="I61" s="7"/>
      <c r="J61" s="7"/>
      <c r="K61" s="7"/>
      <c r="L61" s="7"/>
      <c r="M61" s="7"/>
      <c r="N61" s="35"/>
      <c r="O61" s="7"/>
      <c r="P61" s="34"/>
      <c r="Q61" s="7"/>
      <c r="R61" s="34"/>
      <c r="S61" s="5"/>
      <c r="T61" s="34"/>
      <c r="U61" s="51"/>
    </row>
    <row r="62" spans="2:30" ht="17.25" thickBot="1" x14ac:dyDescent="0.2">
      <c r="B62" s="17"/>
      <c r="C62" s="41" t="s">
        <v>151</v>
      </c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36"/>
      <c r="O62" s="20"/>
      <c r="P62" s="41"/>
      <c r="Q62" s="20"/>
      <c r="R62" s="41"/>
      <c r="S62" s="18"/>
      <c r="T62" s="41"/>
      <c r="U62" s="53"/>
    </row>
    <row r="63" spans="2:30" x14ac:dyDescent="0.15">
      <c r="B63" s="21" t="s">
        <v>160</v>
      </c>
      <c r="C63" s="42" t="s">
        <v>152</v>
      </c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37"/>
      <c r="O63" s="24"/>
      <c r="P63" s="42"/>
      <c r="Q63" s="24"/>
      <c r="R63" s="42"/>
      <c r="S63" s="22"/>
      <c r="T63" s="42"/>
      <c r="U63" s="54" t="s">
        <v>343</v>
      </c>
    </row>
    <row r="64" spans="2:30" x14ac:dyDescent="0.15">
      <c r="B64" s="26"/>
      <c r="C64" s="43" t="s">
        <v>153</v>
      </c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38"/>
      <c r="O64" s="10"/>
      <c r="P64" s="43"/>
      <c r="Q64" s="10"/>
      <c r="R64" s="43"/>
      <c r="S64" s="8"/>
      <c r="T64" s="43"/>
      <c r="U64" s="55" t="s">
        <v>344</v>
      </c>
    </row>
    <row r="65" spans="2:21" x14ac:dyDescent="0.15">
      <c r="B65" s="26"/>
      <c r="C65" s="43" t="s">
        <v>154</v>
      </c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38"/>
      <c r="O65" s="10"/>
      <c r="P65" s="43"/>
      <c r="Q65" s="10"/>
      <c r="R65" s="43"/>
      <c r="S65" s="8"/>
      <c r="T65" s="43"/>
      <c r="U65" s="55" t="s">
        <v>345</v>
      </c>
    </row>
    <row r="66" spans="2:21" x14ac:dyDescent="0.15">
      <c r="B66" s="26"/>
      <c r="C66" s="43" t="s">
        <v>155</v>
      </c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38"/>
      <c r="O66" s="10"/>
      <c r="P66" s="43"/>
      <c r="Q66" s="10"/>
      <c r="R66" s="43"/>
      <c r="S66" s="8"/>
      <c r="T66" s="43"/>
      <c r="U66" s="55" t="s">
        <v>346</v>
      </c>
    </row>
    <row r="67" spans="2:21" x14ac:dyDescent="0.15">
      <c r="B67" s="26"/>
      <c r="C67" s="43" t="s">
        <v>156</v>
      </c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38"/>
      <c r="O67" s="10"/>
      <c r="P67" s="43"/>
      <c r="Q67" s="10"/>
      <c r="R67" s="43"/>
      <c r="S67" s="8"/>
      <c r="T67" s="43"/>
      <c r="U67" s="55" t="s">
        <v>347</v>
      </c>
    </row>
    <row r="68" spans="2:21" x14ac:dyDescent="0.15">
      <c r="B68" s="26"/>
      <c r="C68" s="43" t="s">
        <v>157</v>
      </c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38"/>
      <c r="O68" s="10"/>
      <c r="P68" s="43"/>
      <c r="Q68" s="10"/>
      <c r="R68" s="43"/>
      <c r="S68" s="8"/>
      <c r="T68" s="43"/>
      <c r="U68" s="55" t="s">
        <v>348</v>
      </c>
    </row>
    <row r="69" spans="2:21" x14ac:dyDescent="0.15">
      <c r="B69" s="26"/>
      <c r="C69" s="43" t="s">
        <v>158</v>
      </c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38"/>
      <c r="O69" s="10"/>
      <c r="P69" s="43"/>
      <c r="Q69" s="10"/>
      <c r="R69" s="43"/>
      <c r="S69" s="8"/>
      <c r="T69" s="43"/>
      <c r="U69" s="55" t="s">
        <v>350</v>
      </c>
    </row>
    <row r="70" spans="2:21" ht="17.25" thickBot="1" x14ac:dyDescent="0.2">
      <c r="B70" s="31"/>
      <c r="C70" s="44" t="s">
        <v>159</v>
      </c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39"/>
      <c r="O70" s="29"/>
      <c r="P70" s="44"/>
      <c r="Q70" s="29"/>
      <c r="R70" s="44"/>
      <c r="S70" s="28"/>
      <c r="T70" s="44"/>
      <c r="U70" s="56" t="s">
        <v>349</v>
      </c>
    </row>
  </sheetData>
  <phoneticPr fontId="2" type="noConversion"/>
  <dataValidations count="1">
    <dataValidation type="list" allowBlank="1" showInputMessage="1" showErrorMessage="1" sqref="G7:G31">
      <formula1>"1,2"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36"/>
  <sheetViews>
    <sheetView workbookViewId="0">
      <selection activeCell="F31" sqref="F31"/>
    </sheetView>
  </sheetViews>
  <sheetFormatPr defaultRowHeight="16.5" x14ac:dyDescent="0.15"/>
  <cols>
    <col min="1" max="16384" width="9" style="1"/>
  </cols>
  <sheetData>
    <row r="2" spans="2:15" x14ac:dyDescent="0.15">
      <c r="B2" s="32" t="s">
        <v>85</v>
      </c>
      <c r="D2" s="1" t="s">
        <v>55</v>
      </c>
      <c r="E2" s="1" t="s">
        <v>56</v>
      </c>
      <c r="M2" s="1" t="s">
        <v>82</v>
      </c>
    </row>
    <row r="4" spans="2:15" x14ac:dyDescent="0.15">
      <c r="B4" s="32" t="s">
        <v>57</v>
      </c>
      <c r="D4" s="1" t="s">
        <v>58</v>
      </c>
      <c r="E4" s="1" t="s">
        <v>59</v>
      </c>
      <c r="M4" s="1" t="s">
        <v>83</v>
      </c>
      <c r="O4" s="1" t="s">
        <v>84</v>
      </c>
    </row>
    <row r="6" spans="2:15" x14ac:dyDescent="0.15">
      <c r="B6" s="33" t="s">
        <v>60</v>
      </c>
      <c r="D6" s="1" t="s">
        <v>61</v>
      </c>
      <c r="M6" s="1" t="s">
        <v>88</v>
      </c>
    </row>
    <row r="8" spans="2:15" x14ac:dyDescent="0.15">
      <c r="B8" s="32" t="s">
        <v>62</v>
      </c>
      <c r="M8" s="1" t="s">
        <v>67</v>
      </c>
      <c r="O8" s="1" t="s">
        <v>89</v>
      </c>
    </row>
    <row r="9" spans="2:15" x14ac:dyDescent="0.15">
      <c r="O9" s="1" t="s">
        <v>100</v>
      </c>
    </row>
    <row r="10" spans="2:15" x14ac:dyDescent="0.15">
      <c r="B10" s="32" t="s">
        <v>63</v>
      </c>
      <c r="M10" s="1" t="s">
        <v>90</v>
      </c>
    </row>
    <row r="12" spans="2:15" x14ac:dyDescent="0.15">
      <c r="B12" s="33" t="s">
        <v>64</v>
      </c>
      <c r="D12" s="1" t="s">
        <v>65</v>
      </c>
      <c r="M12" s="1" t="s">
        <v>91</v>
      </c>
    </row>
    <row r="14" spans="2:15" x14ac:dyDescent="0.15">
      <c r="B14" s="33" t="s">
        <v>66</v>
      </c>
      <c r="M14" s="1" t="s">
        <v>92</v>
      </c>
      <c r="O14" s="1" t="s">
        <v>95</v>
      </c>
    </row>
    <row r="16" spans="2:15" x14ac:dyDescent="0.15">
      <c r="B16" s="1" t="s">
        <v>67</v>
      </c>
      <c r="M16" s="1" t="s">
        <v>93</v>
      </c>
      <c r="O16" s="1" t="s">
        <v>94</v>
      </c>
    </row>
    <row r="18" spans="2:17" x14ac:dyDescent="0.15">
      <c r="B18" s="1" t="s">
        <v>68</v>
      </c>
      <c r="M18" s="1" t="s">
        <v>96</v>
      </c>
    </row>
    <row r="20" spans="2:17" x14ac:dyDescent="0.15">
      <c r="B20" s="1" t="s">
        <v>69</v>
      </c>
      <c r="D20" s="1" t="s">
        <v>70</v>
      </c>
      <c r="M20" s="1" t="s">
        <v>97</v>
      </c>
      <c r="O20" s="1" t="s">
        <v>98</v>
      </c>
    </row>
    <row r="22" spans="2:17" x14ac:dyDescent="0.15">
      <c r="B22" s="33" t="s">
        <v>71</v>
      </c>
      <c r="D22" s="1" t="s">
        <v>72</v>
      </c>
      <c r="M22" s="1" t="s">
        <v>99</v>
      </c>
    </row>
    <row r="24" spans="2:17" x14ac:dyDescent="0.15">
      <c r="B24" s="1" t="s">
        <v>73</v>
      </c>
      <c r="D24" s="1" t="s">
        <v>74</v>
      </c>
      <c r="M24" s="1" t="s">
        <v>101</v>
      </c>
    </row>
    <row r="26" spans="2:17" x14ac:dyDescent="0.15">
      <c r="B26" s="1" t="s">
        <v>75</v>
      </c>
      <c r="M26" s="1" t="s">
        <v>102</v>
      </c>
    </row>
    <row r="28" spans="2:17" x14ac:dyDescent="0.15">
      <c r="B28" s="1" t="s">
        <v>76</v>
      </c>
      <c r="D28" s="1" t="s">
        <v>77</v>
      </c>
      <c r="M28" s="1" t="s">
        <v>103</v>
      </c>
    </row>
    <row r="30" spans="2:17" x14ac:dyDescent="0.15">
      <c r="B30" s="1" t="s">
        <v>78</v>
      </c>
      <c r="D30" s="1" t="s">
        <v>79</v>
      </c>
      <c r="M30" s="1" t="s">
        <v>108</v>
      </c>
      <c r="O30" s="1" t="s">
        <v>104</v>
      </c>
      <c r="Q30" s="1" t="s">
        <v>106</v>
      </c>
    </row>
    <row r="31" spans="2:17" x14ac:dyDescent="0.15">
      <c r="O31" s="1" t="s">
        <v>105</v>
      </c>
      <c r="Q31" s="1" t="s">
        <v>107</v>
      </c>
    </row>
    <row r="32" spans="2:17" x14ac:dyDescent="0.15">
      <c r="B32" s="1" t="s">
        <v>80</v>
      </c>
      <c r="D32" s="1" t="s">
        <v>81</v>
      </c>
    </row>
    <row r="33" spans="2:13" x14ac:dyDescent="0.15">
      <c r="M33" s="1" t="s">
        <v>109</v>
      </c>
    </row>
    <row r="34" spans="2:13" x14ac:dyDescent="0.15">
      <c r="B34" s="1" t="s">
        <v>86</v>
      </c>
      <c r="D34" s="1" t="s">
        <v>87</v>
      </c>
      <c r="M34" s="1" t="s">
        <v>110</v>
      </c>
    </row>
    <row r="35" spans="2:13" x14ac:dyDescent="0.15">
      <c r="M35" s="1" t="s">
        <v>111</v>
      </c>
    </row>
    <row r="36" spans="2:13" x14ac:dyDescent="0.15">
      <c r="M36" s="1" t="s">
        <v>112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54"/>
  <sheetViews>
    <sheetView workbookViewId="0">
      <selection activeCell="P17" sqref="O17:P17"/>
    </sheetView>
  </sheetViews>
  <sheetFormatPr defaultRowHeight="16.5" x14ac:dyDescent="0.15"/>
  <cols>
    <col min="1" max="1" width="9" style="1"/>
    <col min="2" max="3" width="9" style="3"/>
    <col min="4" max="16384" width="9" style="1"/>
  </cols>
  <sheetData>
    <row r="2" spans="2:16" x14ac:dyDescent="0.15">
      <c r="G2" s="1" t="s">
        <v>267</v>
      </c>
    </row>
    <row r="4" spans="2:16" x14ac:dyDescent="0.15">
      <c r="B4" s="3" t="s">
        <v>275</v>
      </c>
      <c r="D4" s="1" t="s">
        <v>266</v>
      </c>
      <c r="G4" s="1" t="s">
        <v>258</v>
      </c>
      <c r="I4" s="1" t="s">
        <v>261</v>
      </c>
      <c r="K4" s="1" t="s">
        <v>268</v>
      </c>
    </row>
    <row r="5" spans="2:16" x14ac:dyDescent="0.15">
      <c r="B5" s="3">
        <v>1</v>
      </c>
      <c r="D5" s="1" t="s">
        <v>257</v>
      </c>
      <c r="G5" s="1" t="s">
        <v>259</v>
      </c>
      <c r="I5" s="1" t="s">
        <v>265</v>
      </c>
      <c r="O5" s="1">
        <v>1</v>
      </c>
      <c r="P5" s="1" t="s">
        <v>317</v>
      </c>
    </row>
    <row r="6" spans="2:16" x14ac:dyDescent="0.15">
      <c r="B6" s="3">
        <v>2</v>
      </c>
      <c r="D6" s="1" t="s">
        <v>260</v>
      </c>
      <c r="I6" s="1" t="s">
        <v>262</v>
      </c>
    </row>
    <row r="7" spans="2:16" x14ac:dyDescent="0.15">
      <c r="B7" s="3">
        <v>3</v>
      </c>
      <c r="D7" s="1" t="s">
        <v>264</v>
      </c>
      <c r="G7" s="1" t="s">
        <v>263</v>
      </c>
      <c r="I7" s="4"/>
      <c r="J7" s="4"/>
      <c r="K7" s="4" t="s">
        <v>269</v>
      </c>
      <c r="L7" s="4"/>
      <c r="M7" s="4"/>
      <c r="O7" s="1">
        <v>2</v>
      </c>
      <c r="P7" s="1" t="s">
        <v>318</v>
      </c>
    </row>
    <row r="8" spans="2:16" x14ac:dyDescent="0.15">
      <c r="B8" s="3">
        <v>4</v>
      </c>
      <c r="D8" s="1" t="s">
        <v>270</v>
      </c>
      <c r="G8" s="1" t="s">
        <v>271</v>
      </c>
      <c r="I8" s="4"/>
      <c r="J8" s="4"/>
      <c r="K8" s="4"/>
      <c r="L8" s="4"/>
      <c r="M8" s="4"/>
    </row>
    <row r="9" spans="2:16" x14ac:dyDescent="0.15">
      <c r="B9" s="3">
        <v>5</v>
      </c>
      <c r="D9" s="1" t="s">
        <v>272</v>
      </c>
      <c r="G9" s="1" t="s">
        <v>273</v>
      </c>
      <c r="I9" s="4" t="s">
        <v>274</v>
      </c>
      <c r="J9" s="4"/>
      <c r="K9" s="4"/>
      <c r="L9" s="4"/>
      <c r="M9" s="4"/>
      <c r="O9" s="1">
        <v>3</v>
      </c>
      <c r="P9" s="1" t="s">
        <v>319</v>
      </c>
    </row>
    <row r="10" spans="2:16" x14ac:dyDescent="0.15">
      <c r="B10" s="3">
        <v>6</v>
      </c>
      <c r="D10" s="1" t="s">
        <v>307</v>
      </c>
      <c r="G10" s="1" t="s">
        <v>276</v>
      </c>
    </row>
    <row r="11" spans="2:16" x14ac:dyDescent="0.15">
      <c r="B11" s="3">
        <v>7</v>
      </c>
      <c r="D11" s="1" t="s">
        <v>277</v>
      </c>
      <c r="G11" s="1" t="s">
        <v>279</v>
      </c>
      <c r="O11" s="1">
        <v>4</v>
      </c>
      <c r="P11" s="1" t="s">
        <v>320</v>
      </c>
    </row>
    <row r="12" spans="2:16" x14ac:dyDescent="0.15">
      <c r="B12" s="3">
        <v>8</v>
      </c>
      <c r="D12" s="1" t="s">
        <v>278</v>
      </c>
    </row>
    <row r="13" spans="2:16" x14ac:dyDescent="0.15">
      <c r="B13" s="3">
        <v>9</v>
      </c>
      <c r="D13" s="1" t="s">
        <v>308</v>
      </c>
      <c r="G13" s="1" t="s">
        <v>281</v>
      </c>
      <c r="O13" s="1">
        <v>7</v>
      </c>
      <c r="P13" s="1" t="s">
        <v>321</v>
      </c>
    </row>
    <row r="14" spans="2:16" x14ac:dyDescent="0.15">
      <c r="B14" s="3">
        <v>10</v>
      </c>
      <c r="D14" s="1" t="s">
        <v>278</v>
      </c>
      <c r="G14" s="1" t="s">
        <v>282</v>
      </c>
      <c r="I14" s="1" t="s">
        <v>283</v>
      </c>
    </row>
    <row r="15" spans="2:16" x14ac:dyDescent="0.15">
      <c r="B15" s="3">
        <v>11</v>
      </c>
      <c r="D15" s="1" t="s">
        <v>278</v>
      </c>
      <c r="G15" s="1" t="s">
        <v>284</v>
      </c>
      <c r="O15" s="1">
        <v>9</v>
      </c>
      <c r="P15" s="1" t="s">
        <v>322</v>
      </c>
    </row>
    <row r="16" spans="2:16" x14ac:dyDescent="0.15">
      <c r="B16" s="3">
        <v>12</v>
      </c>
      <c r="D16" s="1" t="s">
        <v>306</v>
      </c>
      <c r="G16" s="1" t="s">
        <v>285</v>
      </c>
    </row>
    <row r="17" spans="2:16" x14ac:dyDescent="0.15">
      <c r="B17" s="3">
        <v>13</v>
      </c>
      <c r="D17" s="1" t="s">
        <v>278</v>
      </c>
      <c r="K17" s="1" t="s">
        <v>286</v>
      </c>
      <c r="O17" s="1">
        <v>12</v>
      </c>
      <c r="P17" s="1" t="s">
        <v>323</v>
      </c>
    </row>
    <row r="18" spans="2:16" x14ac:dyDescent="0.15">
      <c r="B18" s="3">
        <v>14</v>
      </c>
      <c r="D18" s="1" t="s">
        <v>278</v>
      </c>
    </row>
    <row r="19" spans="2:16" x14ac:dyDescent="0.15">
      <c r="B19" s="3">
        <v>15</v>
      </c>
      <c r="D19" s="1" t="s">
        <v>278</v>
      </c>
      <c r="O19" s="1">
        <v>25</v>
      </c>
      <c r="P19" s="1" t="s">
        <v>324</v>
      </c>
    </row>
    <row r="20" spans="2:16" x14ac:dyDescent="0.15">
      <c r="B20" s="3">
        <v>16</v>
      </c>
      <c r="D20" s="1" t="s">
        <v>287</v>
      </c>
    </row>
    <row r="21" spans="2:16" x14ac:dyDescent="0.15">
      <c r="B21" s="3">
        <v>17</v>
      </c>
      <c r="D21" s="1" t="s">
        <v>278</v>
      </c>
      <c r="O21" s="1">
        <v>28</v>
      </c>
      <c r="P21" s="1" t="s">
        <v>325</v>
      </c>
    </row>
    <row r="22" spans="2:16" x14ac:dyDescent="0.15">
      <c r="B22" s="3">
        <v>18</v>
      </c>
      <c r="D22" s="1" t="s">
        <v>288</v>
      </c>
    </row>
    <row r="23" spans="2:16" x14ac:dyDescent="0.15">
      <c r="B23" s="3">
        <v>19</v>
      </c>
      <c r="D23" s="1" t="s">
        <v>278</v>
      </c>
      <c r="I23" s="1" t="s">
        <v>289</v>
      </c>
      <c r="K23" s="1" t="s">
        <v>290</v>
      </c>
      <c r="O23" s="1">
        <v>39</v>
      </c>
      <c r="P23" s="1" t="s">
        <v>326</v>
      </c>
    </row>
    <row r="24" spans="2:16" x14ac:dyDescent="0.15">
      <c r="B24" s="3">
        <v>20</v>
      </c>
      <c r="D24" s="1" t="s">
        <v>291</v>
      </c>
      <c r="I24" s="1" t="s">
        <v>292</v>
      </c>
    </row>
    <row r="25" spans="2:16" x14ac:dyDescent="0.15">
      <c r="B25" s="3">
        <v>21</v>
      </c>
      <c r="D25" s="1" t="s">
        <v>293</v>
      </c>
    </row>
    <row r="26" spans="2:16" x14ac:dyDescent="0.15">
      <c r="B26" s="3">
        <v>22</v>
      </c>
      <c r="D26" s="1" t="s">
        <v>278</v>
      </c>
    </row>
    <row r="27" spans="2:16" x14ac:dyDescent="0.15">
      <c r="B27" s="3">
        <v>23</v>
      </c>
      <c r="D27" s="1" t="s">
        <v>278</v>
      </c>
    </row>
    <row r="28" spans="2:16" x14ac:dyDescent="0.15">
      <c r="B28" s="3">
        <v>24</v>
      </c>
      <c r="D28" s="1" t="s">
        <v>280</v>
      </c>
      <c r="G28" s="1" t="s">
        <v>285</v>
      </c>
    </row>
    <row r="29" spans="2:16" x14ac:dyDescent="0.15">
      <c r="B29" s="3">
        <v>25</v>
      </c>
      <c r="D29" s="1" t="s">
        <v>278</v>
      </c>
      <c r="G29" s="1" t="s">
        <v>294</v>
      </c>
    </row>
    <row r="30" spans="2:16" x14ac:dyDescent="0.15">
      <c r="B30" s="3">
        <v>26</v>
      </c>
      <c r="D30" s="1" t="s">
        <v>295</v>
      </c>
    </row>
    <row r="31" spans="2:16" x14ac:dyDescent="0.15">
      <c r="B31" s="3">
        <v>27</v>
      </c>
      <c r="D31" s="1" t="s">
        <v>278</v>
      </c>
      <c r="K31" s="1" t="s">
        <v>296</v>
      </c>
    </row>
    <row r="32" spans="2:16" x14ac:dyDescent="0.15">
      <c r="B32" s="3">
        <v>28</v>
      </c>
      <c r="D32" s="1" t="s">
        <v>297</v>
      </c>
      <c r="G32" s="1" t="s">
        <v>298</v>
      </c>
    </row>
    <row r="33" spans="2:11" x14ac:dyDescent="0.15">
      <c r="B33" s="3">
        <v>29</v>
      </c>
      <c r="D33" s="1" t="s">
        <v>278</v>
      </c>
    </row>
    <row r="34" spans="2:11" x14ac:dyDescent="0.15">
      <c r="B34" s="3">
        <v>30</v>
      </c>
      <c r="D34" s="1" t="s">
        <v>278</v>
      </c>
      <c r="K34" s="1" t="s">
        <v>299</v>
      </c>
    </row>
    <row r="35" spans="2:11" x14ac:dyDescent="0.15">
      <c r="B35" s="3">
        <v>31</v>
      </c>
      <c r="D35" s="1" t="s">
        <v>300</v>
      </c>
    </row>
    <row r="36" spans="2:11" x14ac:dyDescent="0.15">
      <c r="B36" s="3">
        <v>32</v>
      </c>
      <c r="D36" s="1" t="s">
        <v>301</v>
      </c>
      <c r="G36" s="1" t="s">
        <v>302</v>
      </c>
    </row>
    <row r="37" spans="2:11" x14ac:dyDescent="0.15">
      <c r="B37" s="3">
        <v>33</v>
      </c>
      <c r="D37" s="1" t="s">
        <v>303</v>
      </c>
      <c r="I37" s="1" t="s">
        <v>310</v>
      </c>
    </row>
    <row r="38" spans="2:11" x14ac:dyDescent="0.15">
      <c r="B38" s="3">
        <v>34</v>
      </c>
      <c r="D38" s="1" t="s">
        <v>278</v>
      </c>
    </row>
    <row r="39" spans="2:11" x14ac:dyDescent="0.15">
      <c r="B39" s="3">
        <v>35</v>
      </c>
      <c r="D39" s="1" t="s">
        <v>278</v>
      </c>
      <c r="G39" s="1" t="s">
        <v>304</v>
      </c>
    </row>
    <row r="40" spans="2:11" x14ac:dyDescent="0.15">
      <c r="B40" s="3">
        <v>36</v>
      </c>
      <c r="D40" s="1" t="s">
        <v>278</v>
      </c>
    </row>
    <row r="41" spans="2:11" x14ac:dyDescent="0.15">
      <c r="B41" s="3">
        <v>37</v>
      </c>
      <c r="D41" s="1" t="s">
        <v>305</v>
      </c>
      <c r="G41" s="1" t="s">
        <v>309</v>
      </c>
    </row>
    <row r="42" spans="2:11" x14ac:dyDescent="0.15">
      <c r="B42" s="3">
        <v>38</v>
      </c>
      <c r="D42" s="1" t="s">
        <v>278</v>
      </c>
      <c r="I42" s="1" t="s">
        <v>311</v>
      </c>
    </row>
    <row r="43" spans="2:11" x14ac:dyDescent="0.15">
      <c r="B43" s="3">
        <v>39</v>
      </c>
      <c r="D43" s="1" t="s">
        <v>278</v>
      </c>
      <c r="G43" s="1" t="s">
        <v>313</v>
      </c>
      <c r="K43" s="1" t="s">
        <v>312</v>
      </c>
    </row>
    <row r="44" spans="2:11" x14ac:dyDescent="0.15">
      <c r="B44" s="3">
        <v>40</v>
      </c>
      <c r="D44" s="1" t="s">
        <v>314</v>
      </c>
    </row>
    <row r="45" spans="2:11" x14ac:dyDescent="0.15">
      <c r="B45" s="3">
        <v>41</v>
      </c>
      <c r="D45" s="1" t="s">
        <v>315</v>
      </c>
      <c r="I45" s="1" t="s">
        <v>316</v>
      </c>
    </row>
    <row r="46" spans="2:11" x14ac:dyDescent="0.15">
      <c r="B46" s="3">
        <v>42</v>
      </c>
    </row>
    <row r="47" spans="2:11" x14ac:dyDescent="0.15">
      <c r="B47" s="3">
        <v>43</v>
      </c>
    </row>
    <row r="48" spans="2:11" x14ac:dyDescent="0.15">
      <c r="B48" s="3">
        <v>44</v>
      </c>
    </row>
    <row r="49" spans="2:2" x14ac:dyDescent="0.15">
      <c r="B49" s="3">
        <v>45</v>
      </c>
    </row>
    <row r="50" spans="2:2" x14ac:dyDescent="0.15">
      <c r="B50" s="3">
        <v>46</v>
      </c>
    </row>
    <row r="51" spans="2:2" x14ac:dyDescent="0.15">
      <c r="B51" s="3">
        <v>47</v>
      </c>
    </row>
    <row r="52" spans="2:2" x14ac:dyDescent="0.15">
      <c r="B52" s="3">
        <v>48</v>
      </c>
    </row>
    <row r="53" spans="2:2" x14ac:dyDescent="0.15">
      <c r="B53" s="3">
        <v>49</v>
      </c>
    </row>
    <row r="54" spans="2:2" x14ac:dyDescent="0.15">
      <c r="B54" s="3">
        <v>50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副本规划</vt:lpstr>
      <vt:lpstr>玩法讨论（自留）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3fat</dc:creator>
  <cp:lastModifiedBy>3fat</cp:lastModifiedBy>
  <dcterms:created xsi:type="dcterms:W3CDTF">2015-04-21T05:49:58Z</dcterms:created>
  <dcterms:modified xsi:type="dcterms:W3CDTF">2015-04-29T06:32:43Z</dcterms:modified>
</cp:coreProperties>
</file>