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92E0656C-5CE7-4440-9AD3-63061828309B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calc" sheetId="3" state="hidden" r:id="rId5"/>
    <sheet name="_posts" sheetId="4" r:id="rId6"/>
    <sheet name="post-link-extract" sheetId="5" state="hidden" r:id="rId7"/>
  </sheets>
  <definedNames>
    <definedName name="_xlnm._FilterDatabase" localSheetId="4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5" hidden="1">'_posts'!$A$1:$F$8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" i="1"/>
  <c r="B1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E1" i="3"/>
  <c r="D1" i="3"/>
  <c r="D2" i="3" s="1"/>
  <c r="D3" i="3" s="1"/>
  <c r="AO172" i="6" l="1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53" i="1"/>
  <c r="E7" i="5"/>
  <c r="F56" i="1"/>
  <c r="E2" i="5"/>
  <c r="F39" i="1" s="1"/>
  <c r="E5" i="5"/>
  <c r="F188" i="1" s="1"/>
  <c r="F148" i="1"/>
  <c r="E6" i="5"/>
  <c r="F100" i="1" s="1"/>
  <c r="F130" i="1"/>
  <c r="F199" i="1"/>
  <c r="F193" i="1"/>
  <c r="F27" i="1"/>
  <c r="F2" i="1"/>
  <c r="F183" i="1"/>
  <c r="E4" i="5"/>
  <c r="F74" i="1" s="1"/>
  <c r="E3" i="5"/>
  <c r="F174" i="1" s="1"/>
  <c r="F161" i="1"/>
  <c r="F68" i="1"/>
  <c r="F102" i="1"/>
  <c r="F29" i="1"/>
  <c r="F70" i="1"/>
  <c r="F7" i="1"/>
  <c r="F15" i="1"/>
  <c r="F75" i="1"/>
  <c r="F140" i="1"/>
  <c r="F73" i="1"/>
  <c r="F32" i="1"/>
  <c r="F33" i="1"/>
  <c r="F81" i="1"/>
  <c r="F118" i="1"/>
  <c r="F28" i="1"/>
  <c r="F195" i="1"/>
  <c r="F38" i="1"/>
  <c r="F12" i="1"/>
  <c r="F59" i="1"/>
  <c r="F72" i="1"/>
  <c r="F159" i="1"/>
  <c r="F30" i="1"/>
  <c r="F41" i="1"/>
  <c r="F49" i="1"/>
  <c r="F167" i="1"/>
  <c r="F170" i="1"/>
  <c r="F129" i="1"/>
  <c r="F19" i="1"/>
  <c r="F9" i="1"/>
  <c r="F166" i="1"/>
  <c r="F122" i="1"/>
  <c r="F84" i="1"/>
  <c r="F164" i="1"/>
  <c r="F83" i="1"/>
  <c r="F124" i="1"/>
  <c r="F94" i="1"/>
  <c r="F46" i="1"/>
  <c r="F103" i="1"/>
  <c r="F144" i="1"/>
  <c r="F76" i="1"/>
  <c r="F128" i="1"/>
  <c r="F191" i="1"/>
  <c r="F55" i="1"/>
  <c r="F109" i="1"/>
  <c r="F160" i="1"/>
  <c r="F47" i="1"/>
  <c r="F23" i="1"/>
  <c r="F203" i="1"/>
  <c r="F21" i="1"/>
  <c r="F36" i="1"/>
  <c r="F117" i="1"/>
  <c r="F77" i="1"/>
  <c r="F45" i="1"/>
  <c r="F171" i="1"/>
  <c r="F185" i="1"/>
  <c r="F111" i="1"/>
  <c r="F20" i="1"/>
  <c r="F116" i="1"/>
  <c r="F205" i="1"/>
  <c r="F26" i="1"/>
  <c r="F190" i="1"/>
  <c r="F54" i="1"/>
  <c r="F138" i="1"/>
  <c r="F6" i="1"/>
  <c r="F131" i="1"/>
  <c r="F145" i="1"/>
  <c r="F168" i="1"/>
  <c r="F64" i="1"/>
  <c r="F10" i="1"/>
  <c r="F25" i="1"/>
  <c r="F206" i="1"/>
  <c r="F93" i="1"/>
  <c r="F132" i="1"/>
  <c r="F137" i="1"/>
  <c r="F153" i="1"/>
  <c r="F134" i="1"/>
  <c r="F3" i="1"/>
  <c r="F162" i="1"/>
  <c r="F42" i="1"/>
  <c r="F44" i="1"/>
  <c r="F173" i="1"/>
  <c r="F104" i="1"/>
  <c r="F65" i="1"/>
  <c r="F151" i="1"/>
  <c r="F97" i="1"/>
  <c r="F186" i="1"/>
  <c r="F201" i="1"/>
  <c r="F91" i="1"/>
  <c r="F52" i="1"/>
  <c r="F86" i="1"/>
  <c r="F80" i="1"/>
  <c r="F88" i="1"/>
  <c r="F176" i="1"/>
  <c r="F14" i="1"/>
  <c r="F89" i="1"/>
  <c r="F121" i="1"/>
  <c r="F78" i="1"/>
  <c r="F48" i="1"/>
  <c r="F8" i="1"/>
  <c r="F194" i="1"/>
  <c r="F135" i="1"/>
  <c r="F172" i="1"/>
  <c r="F192" i="1"/>
  <c r="F189" i="1"/>
  <c r="F106" i="1"/>
  <c r="F154" i="1"/>
  <c r="F98" i="1"/>
  <c r="F204" i="1"/>
  <c r="F141" i="1"/>
  <c r="F115" i="1"/>
  <c r="F133" i="1"/>
  <c r="F95" i="1"/>
  <c r="F136" i="1"/>
  <c r="F120" i="1"/>
  <c r="F67" i="1"/>
  <c r="F101" i="1"/>
  <c r="F63" i="1"/>
  <c r="F163" i="1"/>
  <c r="F43" i="1"/>
  <c r="F58" i="1"/>
  <c r="F40" i="1"/>
  <c r="F35" i="1"/>
  <c r="F90" i="1"/>
  <c r="F108" i="1"/>
  <c r="F57" i="1"/>
  <c r="F143" i="1"/>
  <c r="F51" i="1"/>
  <c r="F22" i="1"/>
  <c r="F71" i="1"/>
  <c r="F149" i="1"/>
  <c r="F18" i="1"/>
  <c r="F142" i="1"/>
  <c r="F110" i="1"/>
  <c r="F123" i="1"/>
  <c r="F184" i="1"/>
  <c r="F82" i="1"/>
  <c r="F62" i="1"/>
  <c r="F126" i="1"/>
  <c r="F150" i="1"/>
  <c r="F182" i="1"/>
  <c r="F165" i="1"/>
  <c r="F196" i="1"/>
  <c r="F114" i="1"/>
  <c r="F79" i="1"/>
  <c r="F119" i="1"/>
  <c r="F147" i="1"/>
  <c r="F202" i="1"/>
  <c r="F11" i="1"/>
  <c r="F127" i="1"/>
  <c r="F169" i="1"/>
  <c r="F24" i="1"/>
  <c r="F16" i="1"/>
  <c r="F105" i="1"/>
  <c r="F187" i="1"/>
  <c r="F158" i="1"/>
  <c r="F31" i="1"/>
  <c r="F69" i="1"/>
  <c r="F175" i="1"/>
  <c r="F152" i="1"/>
  <c r="F34" i="1"/>
  <c r="F85" i="1"/>
  <c r="F179" i="1"/>
  <c r="F146" i="1"/>
  <c r="F156" i="1"/>
  <c r="F5" i="1"/>
  <c r="F155" i="1"/>
  <c r="F50" i="1"/>
  <c r="F37" i="1"/>
  <c r="F4" i="1"/>
  <c r="F177" i="1"/>
  <c r="F87" i="1"/>
  <c r="F60" i="1"/>
  <c r="F197" i="1"/>
  <c r="F139" i="1"/>
  <c r="F178" i="1"/>
  <c r="F61" i="1"/>
  <c r="F125" i="1"/>
  <c r="F92" i="1"/>
  <c r="F112" i="1"/>
  <c r="F99" i="1"/>
  <c r="F13" i="1"/>
  <c r="F107" i="1"/>
  <c r="F113" i="1"/>
  <c r="F200" i="1"/>
  <c r="F181" i="1"/>
  <c r="F66" i="1"/>
  <c r="F96" i="1"/>
  <c r="F17" i="1"/>
  <c r="F180" i="1"/>
  <c r="F157" i="1"/>
  <c r="F198" i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D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F2" i="3"/>
  <c r="H2" i="3" s="1"/>
  <c r="E2" i="3"/>
  <c r="C88" i="1"/>
  <c r="B88" i="1" s="1"/>
  <c r="C101" i="1"/>
  <c r="B101" i="1" s="1"/>
  <c r="C54" i="1"/>
  <c r="B54" i="1" s="1"/>
  <c r="C178" i="1"/>
  <c r="B178" i="1" s="1"/>
  <c r="C76" i="1"/>
  <c r="B76" i="1" s="1"/>
  <c r="BK169" i="6" l="1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D5" i="3"/>
  <c r="F3" i="3"/>
  <c r="H3" i="3" s="1"/>
  <c r="E3" i="3"/>
  <c r="G2" i="3"/>
  <c r="I2" i="3" s="1"/>
  <c r="F4" i="3" l="1"/>
  <c r="H4" i="3" s="1"/>
  <c r="E4" i="3"/>
  <c r="G3" i="3"/>
  <c r="I3" i="3" s="1"/>
  <c r="D6" i="3"/>
  <c r="F5" i="3" l="1"/>
  <c r="H5" i="3" s="1"/>
  <c r="E5" i="3"/>
  <c r="G4" i="3"/>
  <c r="I4" i="3" s="1"/>
  <c r="D7" i="3"/>
  <c r="F6" i="3" l="1"/>
  <c r="H6" i="3" s="1"/>
  <c r="E6" i="3"/>
  <c r="G5" i="3"/>
  <c r="I5" i="3" s="1"/>
  <c r="D8" i="3"/>
  <c r="F7" i="3" l="1"/>
  <c r="H7" i="3" s="1"/>
  <c r="E7" i="3"/>
  <c r="G6" i="3"/>
  <c r="I6" i="3" s="1"/>
  <c r="D9" i="3"/>
  <c r="F8" i="3" l="1"/>
  <c r="H8" i="3" s="1"/>
  <c r="E8" i="3"/>
  <c r="G7" i="3"/>
  <c r="I7" i="3" s="1"/>
  <c r="D10" i="3"/>
  <c r="E9" i="3" l="1"/>
  <c r="F9" i="3"/>
  <c r="H9" i="3" s="1"/>
  <c r="G8" i="3"/>
  <c r="I8" i="3" s="1"/>
  <c r="D11" i="3"/>
  <c r="D12" i="3" l="1"/>
  <c r="F10" i="3"/>
  <c r="H10" i="3" s="1"/>
  <c r="E10" i="3"/>
  <c r="G9" i="3"/>
  <c r="I9" i="3" s="1"/>
  <c r="D13" i="3" l="1"/>
  <c r="F11" i="3"/>
  <c r="H11" i="3" s="1"/>
  <c r="E11" i="3"/>
  <c r="G10" i="3"/>
  <c r="I10" i="3" s="1"/>
  <c r="E12" i="3" l="1"/>
  <c r="F12" i="3"/>
  <c r="H12" i="3" s="1"/>
  <c r="G11" i="3"/>
  <c r="I11" i="3" s="1"/>
  <c r="D14" i="3"/>
  <c r="D15" i="3" l="1"/>
  <c r="F13" i="3"/>
  <c r="H13" i="3" s="1"/>
  <c r="E13" i="3"/>
  <c r="G12" i="3"/>
  <c r="I12" i="3" s="1"/>
  <c r="F14" i="3" l="1"/>
  <c r="H14" i="3" s="1"/>
  <c r="E14" i="3"/>
  <c r="G13" i="3"/>
  <c r="I13" i="3" s="1"/>
  <c r="D16" i="3"/>
  <c r="F15" i="3" l="1"/>
  <c r="H15" i="3" s="1"/>
  <c r="E15" i="3"/>
  <c r="G14" i="3"/>
  <c r="I14" i="3" s="1"/>
  <c r="D17" i="3"/>
  <c r="D18" i="3" l="1"/>
  <c r="E16" i="3"/>
  <c r="F16" i="3"/>
  <c r="H16" i="3" s="1"/>
  <c r="G15" i="3"/>
  <c r="I15" i="3" s="1"/>
  <c r="F17" i="3" l="1"/>
  <c r="H17" i="3" s="1"/>
  <c r="E17" i="3"/>
  <c r="G16" i="3"/>
  <c r="I16" i="3" s="1"/>
  <c r="D19" i="3"/>
  <c r="D20" i="3" l="1"/>
  <c r="F18" i="3"/>
  <c r="H18" i="3" s="1"/>
  <c r="E18" i="3"/>
  <c r="G17" i="3"/>
  <c r="I17" i="3" s="1"/>
  <c r="E19" i="3" l="1"/>
  <c r="F19" i="3"/>
  <c r="H19" i="3" s="1"/>
  <c r="G18" i="3"/>
  <c r="I18" i="3" s="1"/>
  <c r="D21" i="3"/>
  <c r="D22" i="3" l="1"/>
  <c r="F20" i="3"/>
  <c r="H20" i="3" s="1"/>
  <c r="E20" i="3"/>
  <c r="G19" i="3"/>
  <c r="I19" i="3" s="1"/>
  <c r="F21" i="3" l="1"/>
  <c r="H21" i="3" s="1"/>
  <c r="E21" i="3"/>
  <c r="G20" i="3"/>
  <c r="I20" i="3" s="1"/>
  <c r="D23" i="3"/>
  <c r="D24" i="3" l="1"/>
  <c r="F22" i="3"/>
  <c r="H22" i="3" s="1"/>
  <c r="E22" i="3"/>
  <c r="G21" i="3"/>
  <c r="I21" i="3" s="1"/>
  <c r="F23" i="3" l="1"/>
  <c r="H23" i="3" s="1"/>
  <c r="E23" i="3"/>
  <c r="G22" i="3"/>
  <c r="I22" i="3" s="1"/>
  <c r="D25" i="3"/>
  <c r="D26" i="3" l="1"/>
  <c r="F24" i="3"/>
  <c r="H24" i="3" s="1"/>
  <c r="E24" i="3"/>
  <c r="G23" i="3"/>
  <c r="I23" i="3" s="1"/>
  <c r="F25" i="3" l="1"/>
  <c r="H25" i="3" s="1"/>
  <c r="E25" i="3"/>
  <c r="G24" i="3"/>
  <c r="I24" i="3" s="1"/>
  <c r="D27" i="3"/>
  <c r="E26" i="3" l="1"/>
  <c r="F26" i="3"/>
  <c r="H26" i="3" s="1"/>
  <c r="G25" i="3"/>
  <c r="I25" i="3" s="1"/>
  <c r="D28" i="3"/>
  <c r="D29" i="3" l="1"/>
  <c r="F27" i="3"/>
  <c r="H27" i="3" s="1"/>
  <c r="E27" i="3"/>
  <c r="G26" i="3"/>
  <c r="I26" i="3" s="1"/>
  <c r="F28" i="3" l="1"/>
  <c r="H28" i="3" s="1"/>
  <c r="E28" i="3"/>
  <c r="G27" i="3"/>
  <c r="I27" i="3" s="1"/>
  <c r="D30" i="3"/>
  <c r="F29" i="3" l="1"/>
  <c r="H29" i="3" s="1"/>
  <c r="E29" i="3"/>
  <c r="G28" i="3"/>
  <c r="I28" i="3" s="1"/>
  <c r="D31" i="3"/>
  <c r="D32" i="3" l="1"/>
  <c r="F30" i="3"/>
  <c r="H30" i="3" s="1"/>
  <c r="E30" i="3"/>
  <c r="G29" i="3"/>
  <c r="I29" i="3" s="1"/>
  <c r="E31" i="3" l="1"/>
  <c r="F31" i="3"/>
  <c r="H31" i="3" s="1"/>
  <c r="G30" i="3"/>
  <c r="I30" i="3" s="1"/>
  <c r="D33" i="3"/>
  <c r="D34" i="3" l="1"/>
  <c r="F32" i="3"/>
  <c r="H32" i="3" s="1"/>
  <c r="E32" i="3"/>
  <c r="G31" i="3"/>
  <c r="I31" i="3" s="1"/>
  <c r="F33" i="3" l="1"/>
  <c r="H33" i="3" s="1"/>
  <c r="E33" i="3"/>
  <c r="G32" i="3"/>
  <c r="I32" i="3" s="1"/>
  <c r="D35" i="3"/>
  <c r="D36" i="3" l="1"/>
  <c r="F34" i="3"/>
  <c r="H34" i="3" s="1"/>
  <c r="E34" i="3"/>
  <c r="G33" i="3"/>
  <c r="I33" i="3" s="1"/>
  <c r="F35" i="3" l="1"/>
  <c r="H35" i="3" s="1"/>
  <c r="E35" i="3"/>
  <c r="G34" i="3"/>
  <c r="I34" i="3" s="1"/>
  <c r="D37" i="3"/>
  <c r="E36" i="3" l="1"/>
  <c r="F36" i="3"/>
  <c r="H36" i="3" s="1"/>
  <c r="G35" i="3"/>
  <c r="I35" i="3" s="1"/>
  <c r="D38" i="3"/>
  <c r="F37" i="3" l="1"/>
  <c r="H37" i="3" s="1"/>
  <c r="E37" i="3"/>
  <c r="G36" i="3"/>
  <c r="I36" i="3" s="1"/>
  <c r="D39" i="3"/>
  <c r="F38" i="3" l="1"/>
  <c r="H38" i="3" s="1"/>
  <c r="E38" i="3"/>
  <c r="G37" i="3"/>
  <c r="I37" i="3" s="1"/>
  <c r="D40" i="3"/>
  <c r="D41" i="3" l="1"/>
  <c r="E39" i="3"/>
  <c r="F39" i="3"/>
  <c r="H39" i="3" s="1"/>
  <c r="G38" i="3"/>
  <c r="I38" i="3" s="1"/>
  <c r="E40" i="3" l="1"/>
  <c r="F40" i="3"/>
  <c r="H40" i="3" s="1"/>
  <c r="G39" i="3"/>
  <c r="I39" i="3" s="1"/>
  <c r="D42" i="3"/>
  <c r="D43" i="3" l="1"/>
  <c r="F41" i="3"/>
  <c r="H41" i="3" s="1"/>
  <c r="E41" i="3"/>
  <c r="G40" i="3"/>
  <c r="I40" i="3" s="1"/>
  <c r="F42" i="3" l="1"/>
  <c r="H42" i="3" s="1"/>
  <c r="E42" i="3"/>
  <c r="G41" i="3"/>
  <c r="I41" i="3" s="1"/>
  <c r="D44" i="3"/>
  <c r="D45" i="3" l="1"/>
  <c r="F43" i="3"/>
  <c r="H43" i="3" s="1"/>
  <c r="E43" i="3"/>
  <c r="G42" i="3"/>
  <c r="I42" i="3" s="1"/>
  <c r="E44" i="3" l="1"/>
  <c r="F44" i="3"/>
  <c r="H44" i="3" s="1"/>
  <c r="G43" i="3"/>
  <c r="I43" i="3" s="1"/>
  <c r="D46" i="3"/>
  <c r="D47" i="3" l="1"/>
  <c r="E45" i="3"/>
  <c r="F45" i="3"/>
  <c r="H45" i="3" s="1"/>
  <c r="G44" i="3"/>
  <c r="I44" i="3" s="1"/>
  <c r="F46" i="3" l="1"/>
  <c r="H46" i="3" s="1"/>
  <c r="E46" i="3"/>
  <c r="G45" i="3"/>
  <c r="I45" i="3" s="1"/>
  <c r="D48" i="3"/>
  <c r="D49" i="3" l="1"/>
  <c r="F47" i="3"/>
  <c r="H47" i="3" s="1"/>
  <c r="E47" i="3"/>
  <c r="G46" i="3"/>
  <c r="I46" i="3" s="1"/>
  <c r="E48" i="3" l="1"/>
  <c r="F48" i="3"/>
  <c r="H48" i="3" s="1"/>
  <c r="G47" i="3"/>
  <c r="I47" i="3" s="1"/>
  <c r="D50" i="3"/>
  <c r="D51" i="3" l="1"/>
  <c r="F49" i="3"/>
  <c r="H49" i="3" s="1"/>
  <c r="E49" i="3"/>
  <c r="G48" i="3"/>
  <c r="I48" i="3" s="1"/>
  <c r="F50" i="3" l="1"/>
  <c r="H50" i="3" s="1"/>
  <c r="E50" i="3"/>
  <c r="G49" i="3"/>
  <c r="I49" i="3" s="1"/>
  <c r="D52" i="3"/>
  <c r="D53" i="3" l="1"/>
  <c r="E51" i="3"/>
  <c r="F51" i="3"/>
  <c r="H51" i="3" s="1"/>
  <c r="G50" i="3"/>
  <c r="I50" i="3" s="1"/>
  <c r="F52" i="3" l="1"/>
  <c r="H52" i="3" s="1"/>
  <c r="E52" i="3"/>
  <c r="G51" i="3"/>
  <c r="I51" i="3" s="1"/>
  <c r="D54" i="3"/>
  <c r="F53" i="3" l="1"/>
  <c r="H53" i="3" s="1"/>
  <c r="E53" i="3"/>
  <c r="G52" i="3"/>
  <c r="I52" i="3" s="1"/>
  <c r="D55" i="3"/>
  <c r="F54" i="3" l="1"/>
  <c r="H54" i="3" s="1"/>
  <c r="E54" i="3"/>
  <c r="G53" i="3"/>
  <c r="I53" i="3" s="1"/>
  <c r="D56" i="3"/>
  <c r="E55" i="3" l="1"/>
  <c r="F55" i="3"/>
  <c r="H55" i="3" s="1"/>
  <c r="G54" i="3"/>
  <c r="I54" i="3" s="1"/>
  <c r="D57" i="3"/>
  <c r="D58" i="3" l="1"/>
  <c r="F56" i="3"/>
  <c r="H56" i="3" s="1"/>
  <c r="E56" i="3"/>
  <c r="G55" i="3"/>
  <c r="I55" i="3" s="1"/>
  <c r="E57" i="3" l="1"/>
  <c r="F57" i="3"/>
  <c r="H57" i="3" s="1"/>
  <c r="G56" i="3"/>
  <c r="I56" i="3" s="1"/>
  <c r="D59" i="3"/>
  <c r="D60" i="3" l="1"/>
  <c r="F58" i="3"/>
  <c r="H58" i="3" s="1"/>
  <c r="E58" i="3"/>
  <c r="G57" i="3"/>
  <c r="I57" i="3" s="1"/>
  <c r="F59" i="3" l="1"/>
  <c r="H59" i="3" s="1"/>
  <c r="E59" i="3"/>
  <c r="G58" i="3"/>
  <c r="I58" i="3" s="1"/>
  <c r="D61" i="3"/>
  <c r="D62" i="3" l="1"/>
  <c r="E60" i="3"/>
  <c r="F60" i="3"/>
  <c r="H60" i="3" s="1"/>
  <c r="G59" i="3"/>
  <c r="I59" i="3" s="1"/>
  <c r="F61" i="3" l="1"/>
  <c r="H61" i="3" s="1"/>
  <c r="E61" i="3"/>
  <c r="G60" i="3"/>
  <c r="I60" i="3" s="1"/>
  <c r="D63" i="3"/>
  <c r="F62" i="3" l="1"/>
  <c r="H62" i="3" s="1"/>
  <c r="E62" i="3"/>
  <c r="G61" i="3"/>
  <c r="I61" i="3" s="1"/>
  <c r="D64" i="3"/>
  <c r="D65" i="3" l="1"/>
  <c r="F63" i="3"/>
  <c r="H63" i="3" s="1"/>
  <c r="E63" i="3"/>
  <c r="G62" i="3"/>
  <c r="I62" i="3" s="1"/>
  <c r="E64" i="3" l="1"/>
  <c r="F64" i="3"/>
  <c r="H64" i="3" s="1"/>
  <c r="G63" i="3"/>
  <c r="I63" i="3" s="1"/>
  <c r="D66" i="3"/>
  <c r="D67" i="3" l="1"/>
  <c r="F65" i="3"/>
  <c r="H65" i="3" s="1"/>
  <c r="E65" i="3"/>
  <c r="G64" i="3"/>
  <c r="I64" i="3" s="1"/>
  <c r="E66" i="3" l="1"/>
  <c r="F66" i="3"/>
  <c r="H66" i="3" s="1"/>
  <c r="G65" i="3"/>
  <c r="I65" i="3" s="1"/>
  <c r="D68" i="3"/>
  <c r="D69" i="3" l="1"/>
  <c r="F67" i="3"/>
  <c r="H67" i="3" s="1"/>
  <c r="E67" i="3"/>
  <c r="G66" i="3"/>
  <c r="I66" i="3" s="1"/>
  <c r="E68" i="3" l="1"/>
  <c r="F68" i="3"/>
  <c r="H68" i="3" s="1"/>
  <c r="G67" i="3"/>
  <c r="I67" i="3" s="1"/>
  <c r="D70" i="3"/>
  <c r="D71" i="3" l="1"/>
  <c r="F69" i="3"/>
  <c r="H69" i="3" s="1"/>
  <c r="E69" i="3"/>
  <c r="G68" i="3"/>
  <c r="I68" i="3" s="1"/>
  <c r="F70" i="3" l="1"/>
  <c r="H70" i="3" s="1"/>
  <c r="E70" i="3"/>
  <c r="G69" i="3"/>
  <c r="I69" i="3" s="1"/>
  <c r="D72" i="3"/>
  <c r="E71" i="3" l="1"/>
  <c r="F71" i="3"/>
  <c r="H71" i="3" s="1"/>
  <c r="G70" i="3"/>
  <c r="I70" i="3" s="1"/>
  <c r="D73" i="3"/>
  <c r="D74" i="3" l="1"/>
  <c r="F72" i="3"/>
  <c r="H72" i="3" s="1"/>
  <c r="E72" i="3"/>
  <c r="G71" i="3"/>
  <c r="I71" i="3" s="1"/>
  <c r="F73" i="3" l="1"/>
  <c r="H73" i="3" s="1"/>
  <c r="E73" i="3"/>
  <c r="G72" i="3"/>
  <c r="I72" i="3" s="1"/>
  <c r="D75" i="3"/>
  <c r="F74" i="3" l="1"/>
  <c r="H74" i="3" s="1"/>
  <c r="E74" i="3"/>
  <c r="G73" i="3"/>
  <c r="I73" i="3" s="1"/>
  <c r="D76" i="3"/>
  <c r="D77" i="3" l="1"/>
  <c r="F75" i="3"/>
  <c r="H75" i="3" s="1"/>
  <c r="E75" i="3"/>
  <c r="G74" i="3"/>
  <c r="I74" i="3" s="1"/>
  <c r="F76" i="3" l="1"/>
  <c r="H76" i="3" s="1"/>
  <c r="E76" i="3"/>
  <c r="G75" i="3"/>
  <c r="I75" i="3" s="1"/>
  <c r="D78" i="3"/>
  <c r="D79" i="3" l="1"/>
  <c r="F77" i="3"/>
  <c r="H77" i="3" s="1"/>
  <c r="E77" i="3"/>
  <c r="G76" i="3"/>
  <c r="I76" i="3" s="1"/>
  <c r="F78" i="3" l="1"/>
  <c r="H78" i="3" s="1"/>
  <c r="E78" i="3"/>
  <c r="G77" i="3"/>
  <c r="I77" i="3" s="1"/>
  <c r="D80" i="3"/>
  <c r="D81" i="3" l="1"/>
  <c r="F79" i="3"/>
  <c r="H79" i="3" s="1"/>
  <c r="E79" i="3"/>
  <c r="G78" i="3"/>
  <c r="I78" i="3" s="1"/>
  <c r="E80" i="3" l="1"/>
  <c r="F80" i="3"/>
  <c r="H80" i="3" s="1"/>
  <c r="G79" i="3"/>
  <c r="I79" i="3" s="1"/>
  <c r="D82" i="3"/>
  <c r="D83" i="3" l="1"/>
  <c r="F81" i="3"/>
  <c r="H81" i="3" s="1"/>
  <c r="E81" i="3"/>
  <c r="G80" i="3"/>
  <c r="I80" i="3" s="1"/>
  <c r="F82" i="3" l="1"/>
  <c r="H82" i="3" s="1"/>
  <c r="E82" i="3"/>
  <c r="G81" i="3"/>
  <c r="I81" i="3" s="1"/>
  <c r="D84" i="3"/>
  <c r="D85" i="3" l="1"/>
  <c r="F83" i="3"/>
  <c r="H83" i="3" s="1"/>
  <c r="E83" i="3"/>
  <c r="G82" i="3"/>
  <c r="I82" i="3" s="1"/>
  <c r="F84" i="3" l="1"/>
  <c r="H84" i="3" s="1"/>
  <c r="E84" i="3"/>
  <c r="G83" i="3"/>
  <c r="I83" i="3" s="1"/>
  <c r="D86" i="3"/>
  <c r="D87" i="3" l="1"/>
  <c r="F85" i="3"/>
  <c r="H85" i="3" s="1"/>
  <c r="E85" i="3"/>
  <c r="G84" i="3"/>
  <c r="I84" i="3" s="1"/>
  <c r="F86" i="3" l="1"/>
  <c r="H86" i="3" s="1"/>
  <c r="E86" i="3"/>
  <c r="G85" i="3"/>
  <c r="I85" i="3" s="1"/>
  <c r="D88" i="3"/>
  <c r="D89" i="3" l="1"/>
  <c r="E87" i="3"/>
  <c r="F87" i="3"/>
  <c r="H87" i="3" s="1"/>
  <c r="G86" i="3"/>
  <c r="I86" i="3" s="1"/>
  <c r="F88" i="3" l="1"/>
  <c r="H88" i="3" s="1"/>
  <c r="E88" i="3"/>
  <c r="G87" i="3"/>
  <c r="I87" i="3" s="1"/>
  <c r="D90" i="3"/>
  <c r="F89" i="3" l="1"/>
  <c r="H89" i="3" s="1"/>
  <c r="E89" i="3"/>
  <c r="G88" i="3"/>
  <c r="I88" i="3" s="1"/>
  <c r="D91" i="3"/>
  <c r="F90" i="3" l="1"/>
  <c r="H90" i="3" s="1"/>
  <c r="E90" i="3"/>
  <c r="G89" i="3"/>
  <c r="I89" i="3" s="1"/>
  <c r="D92" i="3"/>
  <c r="F91" i="3" l="1"/>
  <c r="H91" i="3" s="1"/>
  <c r="E91" i="3"/>
  <c r="G90" i="3"/>
  <c r="I90" i="3" s="1"/>
  <c r="D93" i="3"/>
  <c r="D94" i="3" l="1"/>
  <c r="F92" i="3"/>
  <c r="H92" i="3" s="1"/>
  <c r="E92" i="3"/>
  <c r="G91" i="3"/>
  <c r="I91" i="3" s="1"/>
  <c r="F93" i="3" l="1"/>
  <c r="H93" i="3" s="1"/>
  <c r="E93" i="3"/>
  <c r="G92" i="3"/>
  <c r="I92" i="3" s="1"/>
  <c r="D95" i="3"/>
  <c r="E94" i="3" l="1"/>
  <c r="F94" i="3"/>
  <c r="H94" i="3" s="1"/>
  <c r="G93" i="3"/>
  <c r="I93" i="3" s="1"/>
  <c r="D96" i="3"/>
  <c r="D97" i="3" l="1"/>
  <c r="F95" i="3"/>
  <c r="H95" i="3" s="1"/>
  <c r="E95" i="3"/>
  <c r="G94" i="3"/>
  <c r="I94" i="3" s="1"/>
  <c r="E96" i="3" l="1"/>
  <c r="F96" i="3"/>
  <c r="H96" i="3" s="1"/>
  <c r="G95" i="3"/>
  <c r="I95" i="3" s="1"/>
  <c r="D98" i="3"/>
  <c r="D99" i="3" l="1"/>
  <c r="F97" i="3"/>
  <c r="H97" i="3" s="1"/>
  <c r="E97" i="3"/>
  <c r="G96" i="3"/>
  <c r="I96" i="3" s="1"/>
  <c r="F98" i="3" l="1"/>
  <c r="H98" i="3" s="1"/>
  <c r="E98" i="3"/>
  <c r="G97" i="3"/>
  <c r="I97" i="3" s="1"/>
  <c r="D100" i="3"/>
  <c r="F99" i="3" l="1"/>
  <c r="H99" i="3" s="1"/>
  <c r="E99" i="3"/>
  <c r="G98" i="3"/>
  <c r="I98" i="3" s="1"/>
  <c r="D101" i="3"/>
  <c r="D102" i="3" l="1"/>
  <c r="F100" i="3"/>
  <c r="H100" i="3" s="1"/>
  <c r="E100" i="3"/>
  <c r="G99" i="3"/>
  <c r="I99" i="3" s="1"/>
  <c r="F101" i="3" l="1"/>
  <c r="H101" i="3" s="1"/>
  <c r="E101" i="3"/>
  <c r="G100" i="3"/>
  <c r="I100" i="3" s="1"/>
  <c r="D103" i="3"/>
  <c r="D104" i="3" l="1"/>
  <c r="F102" i="3"/>
  <c r="H102" i="3" s="1"/>
  <c r="E102" i="3"/>
  <c r="G101" i="3"/>
  <c r="I101" i="3" s="1"/>
  <c r="E103" i="3" l="1"/>
  <c r="F103" i="3"/>
  <c r="H103" i="3" s="1"/>
  <c r="G102" i="3"/>
  <c r="I102" i="3" s="1"/>
  <c r="D105" i="3"/>
  <c r="D106" i="3" l="1"/>
  <c r="F104" i="3"/>
  <c r="H104" i="3" s="1"/>
  <c r="E104" i="3"/>
  <c r="G103" i="3"/>
  <c r="I103" i="3" s="1"/>
  <c r="F105" i="3" l="1"/>
  <c r="H105" i="3" s="1"/>
  <c r="E105" i="3"/>
  <c r="G104" i="3"/>
  <c r="I104" i="3" s="1"/>
  <c r="D107" i="3"/>
  <c r="F106" i="3" l="1"/>
  <c r="H106" i="3" s="1"/>
  <c r="E106" i="3"/>
  <c r="G105" i="3"/>
  <c r="I105" i="3" s="1"/>
  <c r="D108" i="3"/>
  <c r="D109" i="3" l="1"/>
  <c r="F107" i="3"/>
  <c r="H107" i="3" s="1"/>
  <c r="E107" i="3"/>
  <c r="G106" i="3"/>
  <c r="I106" i="3" s="1"/>
  <c r="F108" i="3" l="1"/>
  <c r="H108" i="3" s="1"/>
  <c r="E108" i="3"/>
  <c r="G107" i="3"/>
  <c r="I107" i="3" s="1"/>
  <c r="D110" i="3"/>
  <c r="F109" i="3" l="1"/>
  <c r="H109" i="3" s="1"/>
  <c r="E109" i="3"/>
  <c r="G108" i="3"/>
  <c r="I108" i="3" s="1"/>
  <c r="D111" i="3"/>
  <c r="E110" i="3" l="1"/>
  <c r="F110" i="3"/>
  <c r="H110" i="3" s="1"/>
  <c r="G109" i="3"/>
  <c r="I109" i="3" s="1"/>
  <c r="D112" i="3"/>
  <c r="D113" i="3" l="1"/>
  <c r="F111" i="3"/>
  <c r="H111" i="3" s="1"/>
  <c r="E111" i="3"/>
  <c r="G110" i="3"/>
  <c r="I110" i="3" s="1"/>
  <c r="E112" i="3" l="1"/>
  <c r="F112" i="3"/>
  <c r="H112" i="3" s="1"/>
  <c r="G111" i="3"/>
  <c r="I111" i="3" s="1"/>
  <c r="D114" i="3"/>
  <c r="D115" i="3" l="1"/>
  <c r="F113" i="3"/>
  <c r="H113" i="3" s="1"/>
  <c r="E113" i="3"/>
  <c r="G112" i="3"/>
  <c r="I112" i="3" s="1"/>
  <c r="F114" i="3" l="1"/>
  <c r="H114" i="3" s="1"/>
  <c r="E114" i="3"/>
  <c r="G113" i="3"/>
  <c r="I113" i="3" s="1"/>
  <c r="D116" i="3"/>
  <c r="D117" i="3" l="1"/>
  <c r="F115" i="3"/>
  <c r="H115" i="3" s="1"/>
  <c r="E115" i="3"/>
  <c r="G114" i="3"/>
  <c r="I114" i="3" s="1"/>
  <c r="F116" i="3" l="1"/>
  <c r="H116" i="3" s="1"/>
  <c r="E116" i="3"/>
  <c r="G115" i="3"/>
  <c r="I115" i="3" s="1"/>
  <c r="D118" i="3"/>
  <c r="F117" i="3" l="1"/>
  <c r="H117" i="3" s="1"/>
  <c r="E117" i="3"/>
  <c r="G116" i="3"/>
  <c r="I116" i="3" s="1"/>
  <c r="D119" i="3"/>
  <c r="F118" i="3" l="1"/>
  <c r="H118" i="3" s="1"/>
  <c r="E118" i="3"/>
  <c r="G117" i="3"/>
  <c r="I117" i="3" s="1"/>
  <c r="D120" i="3"/>
  <c r="D121" i="3" l="1"/>
  <c r="E119" i="3"/>
  <c r="F119" i="3"/>
  <c r="H119" i="3" s="1"/>
  <c r="G118" i="3"/>
  <c r="I118" i="3" s="1"/>
  <c r="D122" i="3" l="1"/>
  <c r="F120" i="3"/>
  <c r="H120" i="3" s="1"/>
  <c r="E120" i="3"/>
  <c r="G119" i="3"/>
  <c r="I119" i="3" s="1"/>
  <c r="F121" i="3" l="1"/>
  <c r="H121" i="3" s="1"/>
  <c r="E121" i="3"/>
  <c r="G120" i="3"/>
  <c r="I120" i="3" s="1"/>
  <c r="D123" i="3"/>
  <c r="F122" i="3" l="1"/>
  <c r="H122" i="3" s="1"/>
  <c r="E122" i="3"/>
  <c r="G121" i="3"/>
  <c r="I121" i="3" s="1"/>
  <c r="D124" i="3"/>
  <c r="D125" i="3" l="1"/>
  <c r="F123" i="3"/>
  <c r="H123" i="3" s="1"/>
  <c r="E123" i="3"/>
  <c r="G122" i="3"/>
  <c r="I122" i="3" s="1"/>
  <c r="F124" i="3" l="1"/>
  <c r="H124" i="3" s="1"/>
  <c r="E124" i="3"/>
  <c r="G123" i="3"/>
  <c r="I123" i="3" s="1"/>
  <c r="D126" i="3"/>
  <c r="F125" i="3" l="1"/>
  <c r="H125" i="3" s="1"/>
  <c r="E125" i="3"/>
  <c r="G124" i="3"/>
  <c r="I124" i="3" s="1"/>
  <c r="D127" i="3"/>
  <c r="E126" i="3" l="1"/>
  <c r="F126" i="3"/>
  <c r="H126" i="3" s="1"/>
  <c r="G125" i="3"/>
  <c r="I125" i="3" s="1"/>
  <c r="D128" i="3"/>
  <c r="D129" i="3" l="1"/>
  <c r="F127" i="3"/>
  <c r="H127" i="3" s="1"/>
  <c r="E127" i="3"/>
  <c r="G126" i="3"/>
  <c r="I126" i="3" s="1"/>
  <c r="E128" i="3" l="1"/>
  <c r="F128" i="3"/>
  <c r="H128" i="3" s="1"/>
  <c r="G127" i="3"/>
  <c r="I127" i="3" s="1"/>
  <c r="D130" i="3"/>
  <c r="D131" i="3" l="1"/>
  <c r="E129" i="3"/>
  <c r="F129" i="3"/>
  <c r="H129" i="3" s="1"/>
  <c r="G128" i="3"/>
  <c r="I128" i="3" s="1"/>
  <c r="E130" i="3" l="1"/>
  <c r="F130" i="3"/>
  <c r="H130" i="3" s="1"/>
  <c r="G129" i="3"/>
  <c r="I129" i="3" s="1"/>
  <c r="D132" i="3"/>
  <c r="D133" i="3" l="1"/>
  <c r="F131" i="3"/>
  <c r="H131" i="3" s="1"/>
  <c r="E131" i="3"/>
  <c r="G130" i="3"/>
  <c r="I130" i="3" s="1"/>
  <c r="E132" i="3" l="1"/>
  <c r="F132" i="3"/>
  <c r="H132" i="3" s="1"/>
  <c r="G131" i="3"/>
  <c r="I131" i="3" s="1"/>
  <c r="D134" i="3"/>
  <c r="D135" i="3" l="1"/>
  <c r="F133" i="3"/>
  <c r="H133" i="3" s="1"/>
  <c r="E133" i="3"/>
  <c r="G132" i="3"/>
  <c r="I132" i="3" s="1"/>
  <c r="E134" i="3" l="1"/>
  <c r="F134" i="3"/>
  <c r="H134" i="3" s="1"/>
  <c r="G133" i="3"/>
  <c r="I133" i="3" s="1"/>
  <c r="D136" i="3"/>
  <c r="D137" i="3" l="1"/>
  <c r="F135" i="3"/>
  <c r="H135" i="3" s="1"/>
  <c r="E135" i="3"/>
  <c r="G134" i="3"/>
  <c r="I134" i="3" s="1"/>
  <c r="E136" i="3" l="1"/>
  <c r="F136" i="3"/>
  <c r="H136" i="3" s="1"/>
  <c r="G135" i="3"/>
  <c r="I135" i="3" s="1"/>
  <c r="D138" i="3"/>
  <c r="D139" i="3" l="1"/>
  <c r="E137" i="3"/>
  <c r="F137" i="3"/>
  <c r="H137" i="3" s="1"/>
  <c r="G136" i="3"/>
  <c r="I136" i="3" s="1"/>
  <c r="E138" i="3" l="1"/>
  <c r="F138" i="3"/>
  <c r="H138" i="3" s="1"/>
  <c r="G137" i="3"/>
  <c r="I137" i="3" s="1"/>
  <c r="D140" i="3"/>
  <c r="D141" i="3" l="1"/>
  <c r="F139" i="3"/>
  <c r="H139" i="3" s="1"/>
  <c r="E139" i="3"/>
  <c r="G138" i="3"/>
  <c r="I138" i="3" s="1"/>
  <c r="E140" i="3" l="1"/>
  <c r="F140" i="3"/>
  <c r="H140" i="3" s="1"/>
  <c r="G139" i="3"/>
  <c r="I139" i="3" s="1"/>
  <c r="D142" i="3"/>
  <c r="D143" i="3" l="1"/>
  <c r="F141" i="3"/>
  <c r="H141" i="3" s="1"/>
  <c r="E141" i="3"/>
  <c r="G140" i="3"/>
  <c r="I140" i="3" s="1"/>
  <c r="E142" i="3" l="1"/>
  <c r="F142" i="3"/>
  <c r="H142" i="3" s="1"/>
  <c r="G141" i="3"/>
  <c r="I141" i="3" s="1"/>
  <c r="D144" i="3"/>
  <c r="D145" i="3" l="1"/>
  <c r="F143" i="3"/>
  <c r="H143" i="3" s="1"/>
  <c r="E143" i="3"/>
  <c r="G142" i="3"/>
  <c r="I142" i="3" s="1"/>
  <c r="E144" i="3" l="1"/>
  <c r="F144" i="3"/>
  <c r="H144" i="3" s="1"/>
  <c r="G143" i="3"/>
  <c r="I143" i="3" s="1"/>
  <c r="D146" i="3"/>
  <c r="D147" i="3" l="1"/>
  <c r="F145" i="3"/>
  <c r="H145" i="3" s="1"/>
  <c r="E145" i="3"/>
  <c r="G144" i="3"/>
  <c r="I144" i="3" s="1"/>
  <c r="E146" i="3" l="1"/>
  <c r="F146" i="3"/>
  <c r="H146" i="3" s="1"/>
  <c r="G145" i="3"/>
  <c r="I145" i="3" s="1"/>
  <c r="D148" i="3"/>
  <c r="D149" i="3" l="1"/>
  <c r="F147" i="3"/>
  <c r="H147" i="3" s="1"/>
  <c r="E147" i="3"/>
  <c r="G146" i="3"/>
  <c r="I146" i="3" s="1"/>
  <c r="E148" i="3" l="1"/>
  <c r="F148" i="3"/>
  <c r="H148" i="3" s="1"/>
  <c r="G147" i="3"/>
  <c r="I147" i="3" s="1"/>
  <c r="D150" i="3"/>
  <c r="D151" i="3" l="1"/>
  <c r="F149" i="3"/>
  <c r="H149" i="3" s="1"/>
  <c r="E149" i="3"/>
  <c r="G148" i="3"/>
  <c r="I148" i="3" s="1"/>
  <c r="E150" i="3" l="1"/>
  <c r="F150" i="3"/>
  <c r="H150" i="3" s="1"/>
  <c r="G149" i="3"/>
  <c r="I149" i="3" s="1"/>
  <c r="D152" i="3"/>
  <c r="D153" i="3" l="1"/>
  <c r="F151" i="3"/>
  <c r="H151" i="3" s="1"/>
  <c r="E151" i="3"/>
  <c r="G150" i="3"/>
  <c r="I150" i="3" s="1"/>
  <c r="E152" i="3" l="1"/>
  <c r="F152" i="3"/>
  <c r="H152" i="3" s="1"/>
  <c r="G151" i="3"/>
  <c r="I151" i="3" s="1"/>
  <c r="D154" i="3"/>
  <c r="D155" i="3" l="1"/>
  <c r="F153" i="3"/>
  <c r="H153" i="3" s="1"/>
  <c r="E153" i="3"/>
  <c r="G152" i="3"/>
  <c r="I152" i="3" s="1"/>
  <c r="E154" i="3" l="1"/>
  <c r="F154" i="3"/>
  <c r="H154" i="3" s="1"/>
  <c r="G153" i="3"/>
  <c r="I153" i="3" s="1"/>
  <c r="D156" i="3"/>
  <c r="D157" i="3" l="1"/>
  <c r="F155" i="3"/>
  <c r="H155" i="3" s="1"/>
  <c r="E155" i="3"/>
  <c r="G154" i="3"/>
  <c r="I154" i="3" s="1"/>
  <c r="E156" i="3" l="1"/>
  <c r="F156" i="3"/>
  <c r="H156" i="3" s="1"/>
  <c r="G155" i="3"/>
  <c r="I155" i="3" s="1"/>
  <c r="D158" i="3"/>
  <c r="D159" i="3" l="1"/>
  <c r="F157" i="3"/>
  <c r="H157" i="3" s="1"/>
  <c r="E157" i="3"/>
  <c r="G156" i="3"/>
  <c r="I156" i="3" s="1"/>
  <c r="E158" i="3" l="1"/>
  <c r="F158" i="3"/>
  <c r="H158" i="3" s="1"/>
  <c r="G157" i="3"/>
  <c r="I157" i="3" s="1"/>
  <c r="D160" i="3"/>
  <c r="D161" i="3" l="1"/>
  <c r="F159" i="3"/>
  <c r="H159" i="3" s="1"/>
  <c r="E159" i="3"/>
  <c r="G158" i="3"/>
  <c r="I158" i="3" s="1"/>
  <c r="E160" i="3" l="1"/>
  <c r="F160" i="3"/>
  <c r="H160" i="3" s="1"/>
  <c r="G159" i="3"/>
  <c r="I159" i="3" s="1"/>
  <c r="D162" i="3"/>
  <c r="D163" i="3" l="1"/>
  <c r="F161" i="3"/>
  <c r="H161" i="3" s="1"/>
  <c r="E161" i="3"/>
  <c r="G160" i="3"/>
  <c r="I160" i="3" s="1"/>
  <c r="E162" i="3" l="1"/>
  <c r="F162" i="3"/>
  <c r="H162" i="3" s="1"/>
  <c r="G161" i="3"/>
  <c r="I161" i="3" s="1"/>
  <c r="D164" i="3"/>
  <c r="D165" i="3" l="1"/>
  <c r="F163" i="3"/>
  <c r="H163" i="3" s="1"/>
  <c r="E163" i="3"/>
  <c r="G162" i="3"/>
  <c r="I162" i="3" s="1"/>
  <c r="E164" i="3" l="1"/>
  <c r="F164" i="3"/>
  <c r="H164" i="3" s="1"/>
  <c r="G163" i="3"/>
  <c r="I163" i="3" s="1"/>
  <c r="D166" i="3"/>
  <c r="D167" i="3" l="1"/>
  <c r="E165" i="3"/>
  <c r="F165" i="3"/>
  <c r="H165" i="3" s="1"/>
  <c r="G164" i="3"/>
  <c r="I164" i="3" s="1"/>
  <c r="E166" i="3" l="1"/>
  <c r="F166" i="3"/>
  <c r="H166" i="3" s="1"/>
  <c r="G165" i="3"/>
  <c r="I165" i="3" s="1"/>
  <c r="D168" i="3"/>
  <c r="D169" i="3" l="1"/>
  <c r="F167" i="3"/>
  <c r="H167" i="3" s="1"/>
  <c r="E167" i="3"/>
  <c r="G166" i="3"/>
  <c r="I166" i="3" s="1"/>
  <c r="E168" i="3" l="1"/>
  <c r="F168" i="3"/>
  <c r="H168" i="3" s="1"/>
  <c r="G167" i="3"/>
  <c r="I167" i="3" s="1"/>
  <c r="D170" i="3"/>
  <c r="D171" i="3" l="1"/>
  <c r="F169" i="3"/>
  <c r="H169" i="3" s="1"/>
  <c r="E169" i="3"/>
  <c r="G168" i="3"/>
  <c r="I168" i="3" s="1"/>
  <c r="E170" i="3" l="1"/>
  <c r="F170" i="3"/>
  <c r="H170" i="3" s="1"/>
  <c r="G169" i="3"/>
  <c r="I169" i="3" s="1"/>
  <c r="D172" i="3"/>
  <c r="D173" i="3" l="1"/>
  <c r="F171" i="3"/>
  <c r="H171" i="3" s="1"/>
  <c r="E171" i="3"/>
  <c r="G170" i="3"/>
  <c r="I170" i="3" s="1"/>
  <c r="E172" i="3" l="1"/>
  <c r="F172" i="3"/>
  <c r="H172" i="3" s="1"/>
  <c r="G171" i="3"/>
  <c r="I171" i="3" s="1"/>
  <c r="D174" i="3"/>
  <c r="D175" i="3" l="1"/>
  <c r="F173" i="3"/>
  <c r="H173" i="3" s="1"/>
  <c r="E173" i="3"/>
  <c r="G172" i="3"/>
  <c r="I172" i="3" s="1"/>
  <c r="E174" i="3" l="1"/>
  <c r="F174" i="3"/>
  <c r="H174" i="3" s="1"/>
  <c r="G173" i="3"/>
  <c r="I173" i="3" s="1"/>
  <c r="D176" i="3"/>
  <c r="D177" i="3" l="1"/>
  <c r="F175" i="3"/>
  <c r="H175" i="3" s="1"/>
  <c r="E175" i="3"/>
  <c r="G174" i="3"/>
  <c r="I174" i="3" s="1"/>
  <c r="E176" i="3" l="1"/>
  <c r="F176" i="3"/>
  <c r="H176" i="3" s="1"/>
  <c r="G175" i="3"/>
  <c r="I175" i="3" s="1"/>
  <c r="D178" i="3"/>
  <c r="D179" i="3" l="1"/>
  <c r="F177" i="3"/>
  <c r="H177" i="3" s="1"/>
  <c r="E177" i="3"/>
  <c r="G176" i="3"/>
  <c r="I176" i="3" s="1"/>
  <c r="E178" i="3" l="1"/>
  <c r="F178" i="3"/>
  <c r="H178" i="3" s="1"/>
  <c r="G177" i="3"/>
  <c r="I177" i="3" s="1"/>
  <c r="D180" i="3"/>
  <c r="D181" i="3" l="1"/>
  <c r="F179" i="3"/>
  <c r="H179" i="3" s="1"/>
  <c r="E179" i="3"/>
  <c r="G178" i="3"/>
  <c r="I178" i="3" s="1"/>
  <c r="E180" i="3" l="1"/>
  <c r="F180" i="3"/>
  <c r="H180" i="3" s="1"/>
  <c r="G179" i="3"/>
  <c r="I179" i="3" s="1"/>
  <c r="D182" i="3"/>
  <c r="D183" i="3" l="1"/>
  <c r="F181" i="3"/>
  <c r="H181" i="3" s="1"/>
  <c r="E181" i="3"/>
  <c r="G180" i="3"/>
  <c r="I180" i="3" s="1"/>
  <c r="E182" i="3" l="1"/>
  <c r="F182" i="3"/>
  <c r="H182" i="3" s="1"/>
  <c r="G181" i="3"/>
  <c r="I181" i="3" s="1"/>
  <c r="D184" i="3"/>
  <c r="D185" i="3" l="1"/>
  <c r="F183" i="3"/>
  <c r="H183" i="3" s="1"/>
  <c r="E183" i="3"/>
  <c r="G182" i="3"/>
  <c r="I182" i="3" s="1"/>
  <c r="E184" i="3" l="1"/>
  <c r="F184" i="3"/>
  <c r="H184" i="3" s="1"/>
  <c r="G183" i="3"/>
  <c r="I183" i="3" s="1"/>
  <c r="D186" i="3"/>
  <c r="D187" i="3" l="1"/>
  <c r="F185" i="3"/>
  <c r="H185" i="3" s="1"/>
  <c r="E185" i="3"/>
  <c r="G184" i="3"/>
  <c r="I184" i="3" s="1"/>
  <c r="D188" i="3" l="1"/>
  <c r="E186" i="3"/>
  <c r="F186" i="3"/>
  <c r="H186" i="3" s="1"/>
  <c r="G185" i="3"/>
  <c r="I185" i="3" s="1"/>
  <c r="F187" i="3" l="1"/>
  <c r="H187" i="3" s="1"/>
  <c r="E187" i="3"/>
  <c r="G186" i="3"/>
  <c r="I186" i="3" s="1"/>
  <c r="D189" i="3"/>
  <c r="D190" i="3" l="1"/>
  <c r="E188" i="3"/>
  <c r="F188" i="3"/>
  <c r="H188" i="3" s="1"/>
  <c r="G187" i="3"/>
  <c r="I187" i="3" s="1"/>
  <c r="F189" i="3" l="1"/>
  <c r="H189" i="3" s="1"/>
  <c r="E189" i="3"/>
  <c r="G188" i="3"/>
  <c r="I188" i="3" s="1"/>
  <c r="D191" i="3"/>
  <c r="E190" i="3" l="1"/>
  <c r="F190" i="3"/>
  <c r="H190" i="3" s="1"/>
  <c r="G189" i="3"/>
  <c r="I189" i="3" s="1"/>
  <c r="D192" i="3"/>
  <c r="D193" i="3" l="1"/>
  <c r="F191" i="3"/>
  <c r="H191" i="3" s="1"/>
  <c r="E191" i="3"/>
  <c r="G190" i="3"/>
  <c r="I190" i="3" s="1"/>
  <c r="E192" i="3" l="1"/>
  <c r="F192" i="3"/>
  <c r="H192" i="3" s="1"/>
  <c r="G191" i="3"/>
  <c r="I191" i="3" s="1"/>
  <c r="D194" i="3"/>
  <c r="D195" i="3" l="1"/>
  <c r="F193" i="3"/>
  <c r="H193" i="3" s="1"/>
  <c r="E193" i="3"/>
  <c r="G192" i="3"/>
  <c r="I192" i="3" s="1"/>
  <c r="E194" i="3" l="1"/>
  <c r="F194" i="3"/>
  <c r="H194" i="3" s="1"/>
  <c r="G193" i="3"/>
  <c r="I193" i="3" s="1"/>
  <c r="D196" i="3"/>
  <c r="D197" i="3" l="1"/>
  <c r="E195" i="3"/>
  <c r="F195" i="3"/>
  <c r="H195" i="3" s="1"/>
  <c r="G194" i="3"/>
  <c r="I194" i="3" s="1"/>
  <c r="E196" i="3" l="1"/>
  <c r="F196" i="3"/>
  <c r="H196" i="3" s="1"/>
  <c r="G195" i="3"/>
  <c r="I195" i="3" s="1"/>
  <c r="D198" i="3"/>
  <c r="D199" i="3" l="1"/>
  <c r="E197" i="3"/>
  <c r="F197" i="3"/>
  <c r="H197" i="3" s="1"/>
  <c r="G196" i="3"/>
  <c r="I196" i="3" s="1"/>
  <c r="E198" i="3" l="1"/>
  <c r="F198" i="3"/>
  <c r="H198" i="3" s="1"/>
  <c r="G197" i="3"/>
  <c r="I197" i="3" s="1"/>
  <c r="D200" i="3"/>
  <c r="D201" i="3" l="1"/>
  <c r="F199" i="3"/>
  <c r="H199" i="3" s="1"/>
  <c r="E199" i="3"/>
  <c r="G198" i="3"/>
  <c r="I198" i="3" s="1"/>
  <c r="E200" i="3" l="1"/>
  <c r="F200" i="3"/>
  <c r="H200" i="3" s="1"/>
  <c r="G199" i="3"/>
  <c r="I199" i="3" s="1"/>
  <c r="D202" i="3"/>
  <c r="D203" i="3" l="1"/>
  <c r="F201" i="3"/>
  <c r="H201" i="3" s="1"/>
  <c r="E201" i="3"/>
  <c r="G200" i="3"/>
  <c r="I200" i="3" s="1"/>
  <c r="E202" i="3" l="1"/>
  <c r="F202" i="3"/>
  <c r="H202" i="3" s="1"/>
  <c r="G201" i="3"/>
  <c r="I201" i="3" s="1"/>
  <c r="D204" i="3"/>
  <c r="D205" i="3" l="1"/>
  <c r="F203" i="3"/>
  <c r="H203" i="3" s="1"/>
  <c r="E203" i="3"/>
  <c r="G202" i="3"/>
  <c r="I202" i="3" s="1"/>
  <c r="E204" i="3" l="1"/>
  <c r="F204" i="3"/>
  <c r="H204" i="3" s="1"/>
  <c r="G203" i="3"/>
  <c r="I203" i="3" s="1"/>
  <c r="D206" i="3"/>
  <c r="F205" i="3" l="1"/>
  <c r="H205" i="3" s="1"/>
  <c r="E205" i="3"/>
  <c r="G204" i="3"/>
  <c r="I204" i="3" s="1"/>
  <c r="F206" i="3" l="1"/>
  <c r="H206" i="3" s="1"/>
  <c r="E206" i="3"/>
  <c r="G206" i="3" s="1"/>
  <c r="I206" i="3" s="1"/>
  <c r="G205" i="3"/>
  <c r="I205" i="3" s="1"/>
  <c r="A75" i="3" l="1"/>
  <c r="A124" i="3"/>
  <c r="A205" i="3"/>
  <c r="A62" i="3"/>
  <c r="A8" i="3"/>
  <c r="A98" i="3"/>
  <c r="A53" i="3"/>
  <c r="A88" i="3"/>
  <c r="A43" i="3"/>
  <c r="A37" i="3"/>
  <c r="A168" i="3"/>
  <c r="A121" i="3"/>
  <c r="A133" i="3"/>
  <c r="A83" i="3"/>
  <c r="A108" i="3"/>
  <c r="A155" i="3"/>
  <c r="A94" i="3"/>
  <c r="A204" i="3"/>
  <c r="A69" i="3"/>
  <c r="A165" i="3"/>
  <c r="A144" i="3"/>
  <c r="A152" i="3"/>
  <c r="A44" i="3"/>
  <c r="A31" i="3"/>
  <c r="A181" i="3"/>
  <c r="A201" i="3"/>
  <c r="A111" i="3"/>
  <c r="A5" i="3"/>
  <c r="A187" i="3"/>
  <c r="A34" i="3"/>
  <c r="A166" i="3"/>
  <c r="A48" i="3"/>
  <c r="A164" i="3"/>
  <c r="A179" i="3"/>
  <c r="A55" i="3"/>
  <c r="A104" i="3"/>
  <c r="A60" i="3"/>
  <c r="A141" i="3"/>
  <c r="A136" i="3"/>
  <c r="A91" i="3"/>
  <c r="A2" i="3"/>
  <c r="A145" i="3"/>
  <c r="A158" i="3"/>
  <c r="A203" i="3"/>
  <c r="A163" i="3"/>
  <c r="A143" i="3"/>
  <c r="A11" i="3"/>
  <c r="A18" i="3"/>
  <c r="A93" i="3"/>
  <c r="A150" i="3"/>
  <c r="A19" i="3"/>
  <c r="A52" i="3"/>
  <c r="A7" i="3"/>
  <c r="A174" i="3"/>
  <c r="A184" i="3"/>
  <c r="A191" i="3"/>
  <c r="A87" i="3"/>
  <c r="A13" i="3"/>
  <c r="A9" i="3"/>
  <c r="A190" i="3"/>
  <c r="A24" i="3"/>
  <c r="A12" i="3"/>
  <c r="A161" i="3"/>
  <c r="A63" i="3"/>
  <c r="A22" i="3"/>
  <c r="A102" i="3"/>
  <c r="A74" i="3"/>
  <c r="A82" i="3"/>
  <c r="A45" i="3"/>
  <c r="A100" i="3"/>
  <c r="A32" i="3"/>
  <c r="A120" i="3"/>
  <c r="A84" i="3"/>
  <c r="A30" i="3"/>
  <c r="A49" i="3"/>
  <c r="A10" i="3"/>
  <c r="A92" i="3"/>
  <c r="A175" i="3"/>
  <c r="A117" i="3"/>
  <c r="A109" i="3"/>
  <c r="A126" i="3"/>
  <c r="A68" i="3"/>
  <c r="A180" i="3"/>
  <c r="A139" i="3"/>
  <c r="A99" i="3"/>
  <c r="A86" i="3"/>
  <c r="A116" i="3"/>
  <c r="A153" i="3"/>
  <c r="A162" i="3"/>
  <c r="A90" i="3"/>
  <c r="A67" i="3"/>
  <c r="A16" i="3"/>
  <c r="A178" i="3"/>
  <c r="A192" i="3"/>
  <c r="A151" i="3"/>
  <c r="A46" i="3"/>
  <c r="A170" i="3"/>
  <c r="A57" i="3"/>
  <c r="A66" i="3"/>
  <c r="A128" i="3"/>
  <c r="A169" i="3"/>
  <c r="A122" i="3"/>
  <c r="A193" i="3"/>
  <c r="A119" i="3"/>
  <c r="A20" i="3"/>
  <c r="A77" i="3"/>
  <c r="A27" i="3"/>
  <c r="A154" i="3"/>
  <c r="A114" i="3"/>
  <c r="A59" i="3"/>
  <c r="A73" i="3"/>
  <c r="A80" i="3"/>
  <c r="A39" i="3"/>
  <c r="A149" i="3"/>
  <c r="A160" i="3"/>
  <c r="A72" i="3"/>
  <c r="A54" i="3"/>
  <c r="A107" i="3"/>
  <c r="A85" i="3"/>
  <c r="A173" i="3"/>
  <c r="A157" i="3"/>
  <c r="A17" i="3"/>
  <c r="A89" i="3"/>
  <c r="A147" i="3"/>
  <c r="A118" i="3"/>
  <c r="A38" i="3"/>
  <c r="A65" i="3"/>
  <c r="A40" i="3"/>
  <c r="A134" i="3"/>
  <c r="A96" i="3"/>
  <c r="A115" i="3"/>
  <c r="A135" i="3"/>
  <c r="A131" i="3"/>
  <c r="A123" i="3"/>
  <c r="A61" i="3"/>
  <c r="A183" i="3"/>
  <c r="A202" i="3"/>
  <c r="A127" i="3"/>
  <c r="A176" i="3"/>
  <c r="A146" i="3"/>
  <c r="A198" i="3"/>
  <c r="A186" i="3"/>
  <c r="A6" i="3"/>
  <c r="A132" i="3"/>
  <c r="A58" i="3"/>
  <c r="A195" i="3"/>
  <c r="A106" i="3"/>
  <c r="A71" i="3"/>
  <c r="A26" i="3"/>
  <c r="A56" i="3"/>
  <c r="A125" i="3"/>
  <c r="A21" i="3"/>
  <c r="A148" i="3"/>
  <c r="A105" i="3"/>
  <c r="A112" i="3"/>
  <c r="A41" i="3"/>
  <c r="A156" i="3"/>
  <c r="A171" i="3"/>
  <c r="A177" i="3"/>
  <c r="A14" i="3"/>
  <c r="A78" i="3"/>
  <c r="A113" i="3"/>
  <c r="A51" i="3"/>
  <c r="A206" i="3"/>
  <c r="A103" i="3"/>
  <c r="A64" i="3"/>
  <c r="A196" i="3"/>
  <c r="A25" i="3"/>
  <c r="A28" i="3"/>
  <c r="A182" i="3"/>
  <c r="A140" i="3"/>
  <c r="A159" i="3"/>
  <c r="A36" i="3"/>
  <c r="A189" i="3"/>
  <c r="A200" i="3"/>
  <c r="A185" i="3"/>
  <c r="A138" i="3"/>
  <c r="A79" i="3"/>
  <c r="A129" i="3"/>
  <c r="A47" i="3"/>
  <c r="A15" i="3"/>
  <c r="A172" i="3"/>
  <c r="A3" i="3"/>
  <c r="A101" i="3"/>
  <c r="A29" i="3"/>
  <c r="A95" i="3"/>
  <c r="A130" i="3"/>
  <c r="A70" i="3"/>
  <c r="A35" i="3"/>
  <c r="A137" i="3"/>
  <c r="A199" i="3"/>
  <c r="A167" i="3"/>
  <c r="A76" i="3"/>
  <c r="A142" i="3"/>
  <c r="A197" i="3"/>
  <c r="A50" i="3"/>
  <c r="A23" i="3"/>
  <c r="A81" i="3"/>
  <c r="A4" i="3"/>
  <c r="A97" i="3"/>
  <c r="A33" i="3"/>
  <c r="A194" i="3"/>
  <c r="A110" i="3"/>
  <c r="A188" i="3"/>
  <c r="A42" i="3"/>
  <c r="B40" i="3" l="1"/>
  <c r="C40" i="3"/>
  <c r="B73" i="3"/>
  <c r="C73" i="3"/>
  <c r="B175" i="3"/>
  <c r="C175" i="3"/>
  <c r="B178" i="3"/>
  <c r="C178" i="3"/>
  <c r="B146" i="3"/>
  <c r="C146" i="3"/>
  <c r="B27" i="3"/>
  <c r="C27" i="3"/>
  <c r="B182" i="3"/>
  <c r="C182" i="3"/>
  <c r="B105" i="3"/>
  <c r="C105" i="3"/>
  <c r="B127" i="3"/>
  <c r="C127" i="3"/>
  <c r="B17" i="3"/>
  <c r="C17" i="3"/>
  <c r="B77" i="3"/>
  <c r="C77" i="3"/>
  <c r="B90" i="3"/>
  <c r="C90" i="3"/>
  <c r="B30" i="3"/>
  <c r="C30" i="3"/>
  <c r="B13" i="3"/>
  <c r="C13" i="3"/>
  <c r="B145" i="3"/>
  <c r="C145" i="3"/>
  <c r="B201" i="3"/>
  <c r="C201" i="3"/>
  <c r="B37" i="3"/>
  <c r="C37" i="3"/>
  <c r="B14" i="3"/>
  <c r="C14" i="3"/>
  <c r="B155" i="3"/>
  <c r="C155" i="3"/>
  <c r="B6" i="3"/>
  <c r="C6" i="3"/>
  <c r="B108" i="3"/>
  <c r="C108" i="3"/>
  <c r="B186" i="3"/>
  <c r="C186" i="3"/>
  <c r="B192" i="3"/>
  <c r="C192" i="3"/>
  <c r="B35" i="3"/>
  <c r="C35" i="3"/>
  <c r="B24" i="3"/>
  <c r="C24" i="3"/>
  <c r="B188" i="3"/>
  <c r="C188" i="3"/>
  <c r="B147" i="3"/>
  <c r="C147" i="3"/>
  <c r="B121" i="3"/>
  <c r="C121" i="3"/>
  <c r="B89" i="3"/>
  <c r="C89" i="3"/>
  <c r="B168" i="3"/>
  <c r="C168" i="3"/>
  <c r="B28" i="3"/>
  <c r="C28" i="3"/>
  <c r="B20" i="3"/>
  <c r="C20" i="3"/>
  <c r="B87" i="3"/>
  <c r="C87" i="3"/>
  <c r="B181" i="3"/>
  <c r="C181" i="3"/>
  <c r="B25" i="3"/>
  <c r="C25" i="3"/>
  <c r="B173" i="3"/>
  <c r="C173" i="3"/>
  <c r="B120" i="3"/>
  <c r="C120" i="3"/>
  <c r="B31" i="3"/>
  <c r="C31" i="3"/>
  <c r="B3" i="3"/>
  <c r="C3" i="3"/>
  <c r="B196" i="3"/>
  <c r="C196" i="3"/>
  <c r="B125" i="3"/>
  <c r="C125" i="3"/>
  <c r="B61" i="3"/>
  <c r="C61" i="3"/>
  <c r="B85" i="3"/>
  <c r="C85" i="3"/>
  <c r="B193" i="3"/>
  <c r="C193" i="3"/>
  <c r="B116" i="3"/>
  <c r="C116" i="3"/>
  <c r="B32" i="3"/>
  <c r="C32" i="3"/>
  <c r="B184" i="3"/>
  <c r="C184" i="3"/>
  <c r="B136" i="3"/>
  <c r="C136" i="3"/>
  <c r="B44" i="3"/>
  <c r="C44" i="3"/>
  <c r="B53" i="3"/>
  <c r="C53" i="3"/>
  <c r="B132" i="3"/>
  <c r="C132" i="3"/>
  <c r="B48" i="3"/>
  <c r="C48" i="3"/>
  <c r="B177" i="3"/>
  <c r="C177" i="3"/>
  <c r="B166" i="3"/>
  <c r="C166" i="3"/>
  <c r="B171" i="3"/>
  <c r="C171" i="3"/>
  <c r="B12" i="3"/>
  <c r="C12" i="3"/>
  <c r="B36" i="3"/>
  <c r="C36" i="3"/>
  <c r="B163" i="3"/>
  <c r="C163" i="3"/>
  <c r="B70" i="3"/>
  <c r="C70" i="3"/>
  <c r="B16" i="3"/>
  <c r="C16" i="3"/>
  <c r="B110" i="3"/>
  <c r="C110" i="3"/>
  <c r="B176" i="3"/>
  <c r="C176" i="3"/>
  <c r="B111" i="3"/>
  <c r="C111" i="3"/>
  <c r="B29" i="3"/>
  <c r="C29" i="3"/>
  <c r="B157" i="3"/>
  <c r="C157" i="3"/>
  <c r="B84" i="3"/>
  <c r="C84" i="3"/>
  <c r="B43" i="3"/>
  <c r="C43" i="3"/>
  <c r="B21" i="3"/>
  <c r="C21" i="3"/>
  <c r="B119" i="3"/>
  <c r="C119" i="3"/>
  <c r="B191" i="3"/>
  <c r="C191" i="3"/>
  <c r="B88" i="3"/>
  <c r="C88" i="3"/>
  <c r="B81" i="3"/>
  <c r="C81" i="3"/>
  <c r="B64" i="3"/>
  <c r="C64" i="3"/>
  <c r="B56" i="3"/>
  <c r="C56" i="3"/>
  <c r="B123" i="3"/>
  <c r="C123" i="3"/>
  <c r="B107" i="3"/>
  <c r="C107" i="3"/>
  <c r="B122" i="3"/>
  <c r="C122" i="3"/>
  <c r="B86" i="3"/>
  <c r="C86" i="3"/>
  <c r="B100" i="3"/>
  <c r="C100" i="3"/>
  <c r="B174" i="3"/>
  <c r="C174" i="3"/>
  <c r="B141" i="3"/>
  <c r="C141" i="3"/>
  <c r="B152" i="3"/>
  <c r="C152" i="3"/>
  <c r="B98" i="3"/>
  <c r="C98" i="3"/>
  <c r="B185" i="3"/>
  <c r="C185" i="3"/>
  <c r="B18" i="3"/>
  <c r="C18" i="3"/>
  <c r="B200" i="3"/>
  <c r="C200" i="3"/>
  <c r="B161" i="3"/>
  <c r="C161" i="3"/>
  <c r="B137" i="3"/>
  <c r="C137" i="3"/>
  <c r="B38" i="3"/>
  <c r="C38" i="3"/>
  <c r="B42" i="3"/>
  <c r="C42" i="3"/>
  <c r="B198" i="3"/>
  <c r="C198" i="3"/>
  <c r="B187" i="3"/>
  <c r="C187" i="3"/>
  <c r="B41" i="3"/>
  <c r="C41" i="3"/>
  <c r="B203" i="3"/>
  <c r="C203" i="3"/>
  <c r="B140" i="3"/>
  <c r="C140" i="3"/>
  <c r="B9" i="3"/>
  <c r="C9" i="3"/>
  <c r="B33" i="3"/>
  <c r="C33" i="3"/>
  <c r="B202" i="3"/>
  <c r="C202" i="3"/>
  <c r="B162" i="3"/>
  <c r="C162" i="3"/>
  <c r="B2" i="3"/>
  <c r="C2" i="3"/>
  <c r="B97" i="3"/>
  <c r="C97" i="3"/>
  <c r="B101" i="3"/>
  <c r="C101" i="3"/>
  <c r="B183" i="3"/>
  <c r="C183" i="3"/>
  <c r="B153" i="3"/>
  <c r="C153" i="3"/>
  <c r="B91" i="3"/>
  <c r="C91" i="3"/>
  <c r="B4" i="3"/>
  <c r="C4" i="3"/>
  <c r="B172" i="3"/>
  <c r="C172" i="3"/>
  <c r="B23" i="3"/>
  <c r="C23" i="3"/>
  <c r="B15" i="3"/>
  <c r="C15" i="3"/>
  <c r="B103" i="3"/>
  <c r="C103" i="3"/>
  <c r="B26" i="3"/>
  <c r="C26" i="3"/>
  <c r="B131" i="3"/>
  <c r="C131" i="3"/>
  <c r="B54" i="3"/>
  <c r="C54" i="3"/>
  <c r="B169" i="3"/>
  <c r="C169" i="3"/>
  <c r="B99" i="3"/>
  <c r="C99" i="3"/>
  <c r="B45" i="3"/>
  <c r="C45" i="3"/>
  <c r="B7" i="3"/>
  <c r="C7" i="3"/>
  <c r="B60" i="3"/>
  <c r="C60" i="3"/>
  <c r="B144" i="3"/>
  <c r="C144" i="3"/>
  <c r="B8" i="3"/>
  <c r="C8" i="3"/>
  <c r="B109" i="3"/>
  <c r="C109" i="3"/>
  <c r="B11" i="3"/>
  <c r="C11" i="3"/>
  <c r="B59" i="3"/>
  <c r="C59" i="3"/>
  <c r="B114" i="3"/>
  <c r="C114" i="3"/>
  <c r="B10" i="3"/>
  <c r="C10" i="3"/>
  <c r="B158" i="3"/>
  <c r="C158" i="3"/>
  <c r="B47" i="3"/>
  <c r="C47" i="3"/>
  <c r="B135" i="3"/>
  <c r="C135" i="3"/>
  <c r="B72" i="3"/>
  <c r="C72" i="3"/>
  <c r="B128" i="3"/>
  <c r="C128" i="3"/>
  <c r="B139" i="3"/>
  <c r="C139" i="3"/>
  <c r="B82" i="3"/>
  <c r="C82" i="3"/>
  <c r="B52" i="3"/>
  <c r="C52" i="3"/>
  <c r="B104" i="3"/>
  <c r="C104" i="3"/>
  <c r="B165" i="3"/>
  <c r="C165" i="3"/>
  <c r="B62" i="3"/>
  <c r="C62" i="3"/>
  <c r="B80" i="3"/>
  <c r="C80" i="3"/>
  <c r="B65" i="3"/>
  <c r="C65" i="3"/>
  <c r="B34" i="3"/>
  <c r="C34" i="3"/>
  <c r="B118" i="3"/>
  <c r="C118" i="3"/>
  <c r="B5" i="3"/>
  <c r="C5" i="3"/>
  <c r="B67" i="3"/>
  <c r="C67" i="3"/>
  <c r="B148" i="3"/>
  <c r="C148" i="3"/>
  <c r="B197" i="3"/>
  <c r="C197" i="3"/>
  <c r="B115" i="3"/>
  <c r="C115" i="3"/>
  <c r="B66" i="3"/>
  <c r="C66" i="3"/>
  <c r="B180" i="3"/>
  <c r="C180" i="3"/>
  <c r="B74" i="3"/>
  <c r="C74" i="3"/>
  <c r="B19" i="3"/>
  <c r="C19" i="3"/>
  <c r="B55" i="3"/>
  <c r="C55" i="3"/>
  <c r="B69" i="3"/>
  <c r="C69" i="3"/>
  <c r="B205" i="3"/>
  <c r="C205" i="3"/>
  <c r="B46" i="3"/>
  <c r="C46" i="3"/>
  <c r="B151" i="3"/>
  <c r="C151" i="3"/>
  <c r="B143" i="3"/>
  <c r="C143" i="3"/>
  <c r="B92" i="3"/>
  <c r="C92" i="3"/>
  <c r="B154" i="3"/>
  <c r="C154" i="3"/>
  <c r="B112" i="3"/>
  <c r="C112" i="3"/>
  <c r="B194" i="3"/>
  <c r="C194" i="3"/>
  <c r="B206" i="3"/>
  <c r="C206" i="3"/>
  <c r="B51" i="3"/>
  <c r="C51" i="3"/>
  <c r="B142" i="3"/>
  <c r="C142" i="3"/>
  <c r="B96" i="3"/>
  <c r="C96" i="3"/>
  <c r="B149" i="3"/>
  <c r="C149" i="3"/>
  <c r="B57" i="3"/>
  <c r="C57" i="3"/>
  <c r="B68" i="3"/>
  <c r="C68" i="3"/>
  <c r="B102" i="3"/>
  <c r="C102" i="3"/>
  <c r="B150" i="3"/>
  <c r="C150" i="3"/>
  <c r="B179" i="3"/>
  <c r="C179" i="3"/>
  <c r="B204" i="3"/>
  <c r="C204" i="3"/>
  <c r="B124" i="3"/>
  <c r="C124" i="3"/>
  <c r="B167" i="3"/>
  <c r="C167" i="3"/>
  <c r="B63" i="3"/>
  <c r="C63" i="3"/>
  <c r="B199" i="3"/>
  <c r="C199" i="3"/>
  <c r="B117" i="3"/>
  <c r="C117" i="3"/>
  <c r="B189" i="3"/>
  <c r="C189" i="3"/>
  <c r="B83" i="3"/>
  <c r="C83" i="3"/>
  <c r="B156" i="3"/>
  <c r="C156" i="3"/>
  <c r="B133" i="3"/>
  <c r="C133" i="3"/>
  <c r="B159" i="3"/>
  <c r="C159" i="3"/>
  <c r="B190" i="3"/>
  <c r="C190" i="3"/>
  <c r="B130" i="3"/>
  <c r="C130" i="3"/>
  <c r="B49" i="3"/>
  <c r="C49" i="3"/>
  <c r="B95" i="3"/>
  <c r="C95" i="3"/>
  <c r="B50" i="3"/>
  <c r="C50" i="3"/>
  <c r="B71" i="3"/>
  <c r="C71" i="3"/>
  <c r="B129" i="3"/>
  <c r="C129" i="3"/>
  <c r="B106" i="3"/>
  <c r="C106" i="3"/>
  <c r="B160" i="3"/>
  <c r="C160" i="3"/>
  <c r="B79" i="3"/>
  <c r="C79" i="3"/>
  <c r="B113" i="3"/>
  <c r="C113" i="3"/>
  <c r="B195" i="3"/>
  <c r="C195" i="3"/>
  <c r="B76" i="3"/>
  <c r="C76" i="3"/>
  <c r="B138" i="3"/>
  <c r="C138" i="3"/>
  <c r="B78" i="3"/>
  <c r="C78" i="3"/>
  <c r="B58" i="3"/>
  <c r="C58" i="3"/>
  <c r="B134" i="3"/>
  <c r="C134" i="3"/>
  <c r="B39" i="3"/>
  <c r="C39" i="3"/>
  <c r="B170" i="3"/>
  <c r="C170" i="3"/>
  <c r="B126" i="3"/>
  <c r="C126" i="3"/>
  <c r="B22" i="3"/>
  <c r="C22" i="3"/>
  <c r="B93" i="3"/>
  <c r="C93" i="3"/>
  <c r="B164" i="3"/>
  <c r="C164" i="3"/>
  <c r="B94" i="3"/>
  <c r="C94" i="3"/>
  <c r="B75" i="3"/>
  <c r="C75" i="3"/>
  <c r="B2" i="2" l="1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<sst xmlns="http://schemas.openxmlformats.org/spreadsheetml/2006/main" count="457" uniqueCount="443">
  <si>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</si>
  <si>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</si>
  <si>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</si>
  <si>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</si>
  <si>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</si>
  <si>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</si>
  <si>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</si>
  <si>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</si>
  <si>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</si>
  <si>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</si>
  <si>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</si>
  <si>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</si>
  <si>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</si>
  <si>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</si>
  <si>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</si>
  <si>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</si>
  <si>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</si>
  <si>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</si>
  <si>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</si>
  <si>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</si>
  <si>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</si>
  <si>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</si>
  <si>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</si>
  <si>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</si>
  <si>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</si>
  <si>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</si>
  <si>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</si>
  <si>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</si>
  <si>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</si>
  <si>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</si>
  <si>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</si>
  <si>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</si>
  <si>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</si>
  <si>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</si>
  <si>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</si>
  <si>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</si>
  <si>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</si>
  <si>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</si>
  <si>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</si>
  <si>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</si>
  <si>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</si>
  <si>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</si>
  <si>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</si>
  <si>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</si>
  <si>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</si>
  <si>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</si>
  <si>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</si>
  <si>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</si>
  <si>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</si>
  <si>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</si>
  <si>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</si>
  <si>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</si>
  <si>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</si>
  <si>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</si>
  <si>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</si>
  <si>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</si>
  <si>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</si>
  <si>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</si>
  <si>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</si>
  <si>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</si>
  <si>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</si>
  <si>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</si>
  <si>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</si>
  <si>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</si>
  <si>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</si>
  <si>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</si>
  <si>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</si>
  <si>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</si>
  <si>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</si>
  <si>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</si>
  <si>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</si>
  <si>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</si>
  <si>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</si>
  <si>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</si>
  <si>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</si>
  <si>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</si>
  <si>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</si>
  <si>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</si>
  <si>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</si>
  <si>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</si>
  <si>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</si>
  <si>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</si>
  <si>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</si>
  <si>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</si>
  <si>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</si>
  <si>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</si>
  <si>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</si>
  <si>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</si>
  <si>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</si>
  <si>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</si>
  <si>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</si>
  <si>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</si>
  <si>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</si>
  <si>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</si>
  <si>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</si>
  <si>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</si>
  <si>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</si>
  <si>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</si>
  <si>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</si>
  <si>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</si>
  <si>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</si>
  <si>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</si>
  <si>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</si>
  <si>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</si>
  <si>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</si>
  <si>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</si>
  <si>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</si>
  <si>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</si>
  <si>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</si>
  <si>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</si>
  <si>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</si>
  <si>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</si>
  <si>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</si>
  <si>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</si>
  <si>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</si>
  <si>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</si>
  <si>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</si>
  <si>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</si>
  <si>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</si>
  <si>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</si>
  <si>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</si>
  <si>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</si>
  <si>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</si>
  <si>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</si>
  <si>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</si>
  <si>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</si>
  <si>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</si>
  <si>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</si>
  <si>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</si>
  <si>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</si>
  <si>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</si>
  <si>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</si>
  <si>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</si>
  <si>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</si>
  <si>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</si>
  <si>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</si>
  <si>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</si>
  <si>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</si>
  <si>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</si>
  <si>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</si>
  <si>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</si>
  <si>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</si>
  <si>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</si>
  <si>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</si>
  <si>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</si>
  <si>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</si>
  <si>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</si>
  <si>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</si>
  <si>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</si>
  <si>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</si>
  <si>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</si>
  <si>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</si>
  <si>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</si>
  <si>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</si>
  <si>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</si>
  <si>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</si>
  <si>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</si>
  <si>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</si>
  <si>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</si>
  <si>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</si>
  <si>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</si>
  <si>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</si>
  <si>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</si>
  <si>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</si>
  <si>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</si>
  <si>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</si>
  <si>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</si>
  <si>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</si>
  <si>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</si>
  <si>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</si>
  <si>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</si>
  <si>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</si>
  <si>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</si>
  <si>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</si>
  <si>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</si>
  <si>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</si>
  <si>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</si>
  <si>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</si>
  <si>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</si>
  <si>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</si>
  <si>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</si>
  <si>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</si>
  <si>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</si>
  <si>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</si>
  <si>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</si>
  <si>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</si>
  <si>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</si>
  <si>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</si>
  <si>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</si>
  <si>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</si>
  <si>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</si>
  <si>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</si>
  <si>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</si>
  <si>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</si>
  <si>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</si>
  <si>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</si>
  <si>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</si>
  <si>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</si>
  <si>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</si>
  <si>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</si>
  <si>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</si>
  <si>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</si>
  <si>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</si>
  <si>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</si>
  <si>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</si>
  <si>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</si>
  <si>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</si>
  <si>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</si>
  <si>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</si>
  <si>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</si>
  <si>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</si>
  <si>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</si>
  <si>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</si>
  <si>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</si>
  <si>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</si>
  <si>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</si>
  <si>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</si>
  <si>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</si>
  <si>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</si>
  <si>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</si>
  <si>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</si>
  <si>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</si>
  <si>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</si>
  <si>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</si>
  <si>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</si>
  <si>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</si>
  <si>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</si>
  <si>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</si>
  <si>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</si>
  <si>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</si>
  <si>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</si>
  <si>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</si>
  <si>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</si>
  <si>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</si>
  <si>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</si>
  <si>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</si>
  <si>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</si>
  <si>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</si>
  <si>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</si>
  <si>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</si>
  <si>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</si>
  <si>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</si>
  <si>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</si>
  <si>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</si>
  <si>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</si>
  <si>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</si>
  <si>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</si>
  <si>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</si>
  <si>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</si>
  <si>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</si>
  <si>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</si>
  <si>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</si>
  <si>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</si>
  <si>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</si>
  <si>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</si>
  <si>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</si>
  <si>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</si>
  <si>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</si>
  <si>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</si>
  <si>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</si>
  <si>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</si>
  <si>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</si>
  <si>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</si>
  <si>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</si>
  <si>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</si>
  <si>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</si>
  <si>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</si>
  <si>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</si>
  <si>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</si>
  <si>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</si>
  <si>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</si>
  <si>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</si>
  <si>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</si>
  <si>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</si>
  <si>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</si>
  <si>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</si>
  <si>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</si>
  <si>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</si>
  <si>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</si>
  <si>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</si>
  <si>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</si>
  <si>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</si>
  <si>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</si>
  <si>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</si>
  <si>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</si>
  <si>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</si>
  <si>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</si>
  <si>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</si>
  <si>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</si>
  <si>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</si>
  <si>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</si>
  <si>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</si>
  <si>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</si>
  <si>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</si>
  <si>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</si>
  <si>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</si>
  <si>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</si>
  <si>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</si>
  <si>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</si>
  <si>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</si>
  <si>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</si>
  <si>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</si>
  <si>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</si>
  <si>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</si>
  <si>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</si>
  <si>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</si>
  <si>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</si>
  <si>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</si>
  <si>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</si>
  <si>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</si>
  <si>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</si>
  <si>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</si>
  <si>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</si>
  <si>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</si>
  <si>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</si>
  <si>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</si>
  <si>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</si>
  <si>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</si>
  <si>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</si>
  <si>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</si>
  <si>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</si>
  <si>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</si>
  <si>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</si>
  <si>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</si>
  <si>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</si>
  <si>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</si>
  <si>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</si>
  <si>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</si>
  <si>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</si>
  <si>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</si>
  <si>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</si>
  <si>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</si>
  <si>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</si>
  <si>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</si>
  <si>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</si>
  <si>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</si>
  <si>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</si>
  <si>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</si>
  <si>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</si>
  <si>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</si>
  <si>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</si>
  <si>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</si>
  <si>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</si>
  <si>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</si>
  <si>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</si>
  <si>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</si>
  <si>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</si>
  <si>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</si>
  <si>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</si>
  <si>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</si>
  <si>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</si>
  <si>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</si>
  <si>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</si>
  <si>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</si>
  <si>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</si>
  <si>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</si>
  <si>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</si>
  <si>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</si>
  <si>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</si>
  <si>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</si>
  <si>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</si>
  <si>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</si>
  <si>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</si>
  <si>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</si>
  <si>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</si>
  <si>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</si>
  <si>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</si>
  <si>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</si>
  <si>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</si>
  <si>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</si>
  <si>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</si>
  <si>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</si>
  <si>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</si>
  <si>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</si>
  <si>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</si>
  <si>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</si>
  <si>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</si>
  <si>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</si>
  <si>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</si>
  <si>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</si>
  <si>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</si>
  <si>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</si>
  <si>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</si>
  <si>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</si>
  <si>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</si>
  <si>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</si>
  <si>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</si>
  <si>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</si>
  <si>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</si>
  <si>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</si>
  <si>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</si>
  <si>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</si>
  <si>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</si>
  <si>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</si>
  <si>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</si>
  <si>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</si>
  <si>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</si>
  <si>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</si>
  <si>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</si>
  <si>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</si>
  <si>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</si>
  <si>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</si>
  <si>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</si>
  <si>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</si>
  <si>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</si>
  <si>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</si>
  <si>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</si>
  <si>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</si>
  <si>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</si>
  <si>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</si>
  <si>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</si>
  <si>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</si>
  <si>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</si>
  <si>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</si>
  <si>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</si>
  <si>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</si>
  <si>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</si>
  <si>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</si>
  <si>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</si>
  <si>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</si>
  <si>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</si>
  <si>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</si>
  <si>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</si>
  <si>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</si>
  <si>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</si>
  <si>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</si>
  <si>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</si>
  <si>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</si>
  <si>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</si>
  <si>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</si>
  <si>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</si>
  <si>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</si>
  <si>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</si>
  <si>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</si>
  <si>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</si>
  <si>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</si>
  <si>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</si>
  <si>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</si>
  <si>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</si>
  <si>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</si>
  <si>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</si>
  <si>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</si>
  <si>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 xml:space="preserve">#implementation --&gt; #case_work
    #implementation --&gt; #simulation
    #constructive --&gt; #precomputation
    #constructive &lt;--&gt; #ad_hoc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</si>
</sst>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8" tableType="queryTable" totalsRowShown="0">
  <autoFilter ref="A1:F8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3" width="45.7109375" customWidth="1"/>
    <col min="4" max="26" width="8.7109375" customWidth="1"/>
  </cols>
  <sheetData>
    <row r="1" spans="1:26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442</v>
      </c>
      <c r="B2" s="4" t="str">
        <f>_xlfn.TEXTJOIN(CHAR(10),TRUE,calc!B2:B1000)</f>
        <v>#implementation(["#구현"]):::tier0
#precomputation(["#런타임 전의 전처리"]):::tier1
#case_work(["#많은 조건 분기"]):::tier1
#simulation(["#시뮬레이션"]):::tier0
#ad_hoc(["#애드 혹"]):::tier2
#constructive(["#해 구성하기"]):::tier2</v>
      </c>
      <c r="C2" s="4" t="str">
        <f>_xlfn.TEXTJOIN(CHAR(10),TRUE,calc!C2:C1000)</f>
        <v>#implementation
#precomputation
#case_work
#simulation
#ad_hoc
#constructive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65" activePane="bottomRight" state="frozen"/>
      <selection pane="topRight" activeCell="B1" sqref="B1"/>
      <selection pane="bottomLeft" activeCell="A2" sqref="A2"/>
      <selection pane="bottomRight" activeCell="E76" sqref="E76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/>
      </c>
      <c r="G124" s="2" t="str">
        <f>_xlfn.CONCAT(IF(LEN(F124)=0, CONCATENATE(D124, "([""", C124, """])"), CONCATENATE(D124,"([""",params!$B$1, "&lt;a href=""", F124, """&gt;", C124, "&lt;/a&gt;""])")), ":::", E124)</f>
        <v>#euler_tour_technique(["#오일러 경로 테크닉"]):::tier3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/>
      </c>
      <c r="G162" s="2" t="str">
        <f>_xlfn.CONCAT(IF(LEN(F162)=0, CONCATENATE(D162, "([""", C162, """])"), CONCATENATE(D162,"([""",params!$B$1, "&lt;a href=""", F162, """&gt;", C162, "&lt;/a&gt;""])")), ":::", E162)</f>
        <v>#lca(["#최소 공통 조상"]):::tier3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2" sqref="C2:C206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42.7109375" customWidth="1"/>
    <col min="4" max="5" width="8.7109375" customWidth="1"/>
    <col min="6" max="6" width="26.42578125" customWidth="1"/>
    <col min="7" max="7" width="27.85546875" customWidth="1"/>
    <col min="8" max="27" width="8.7109375" customWidth="1"/>
  </cols>
  <sheetData>
    <row r="1" spans="1:9" ht="16.5" customHeight="1">
      <c r="B1" s="2" t="s">
        <v>209</v>
      </c>
      <c r="C1" s="2"/>
      <c r="D1" s="2">
        <f t="shared" ref="D1:E1" si="0">0</f>
        <v>0</v>
      </c>
      <c r="E1" s="2">
        <f t="shared" si="0"/>
        <v>0</v>
      </c>
    </row>
    <row r="2" spans="1:9" ht="16.5" customHeight="1">
      <c r="A2" s="2" t="b">
        <f t="shared" ref="A2:A206" si="1">IF(COUNTIF($H$2:$I$1000, ROW()), TRUE, FALSE)</f>
        <v>0</v>
      </c>
      <c r="B2" s="2" t="str">
        <f>IF(A2,database!G2,"")</f>
        <v/>
      </c>
      <c r="C2" s="2" t="str">
        <f>IF(A2,database!D2,"")</f>
        <v/>
      </c>
      <c r="D2" s="2">
        <f>FIND("--&gt;", common!$A$2, D1 +1)</f>
        <v>17</v>
      </c>
      <c r="E2" s="2">
        <f>FIND(CHAR(10), common!$A$2, E1 +1)</f>
        <v>31</v>
      </c>
      <c r="F2" s="2" t="str">
        <f>TRIM(MID(common!$A$2,E1+1,D2-E1-2))</f>
        <v>#implementation</v>
      </c>
      <c r="G2" s="2" t="str">
        <f>TRIM(MID(common!$A$2,D2+3,E2-D2-3))</f>
        <v>#case_work</v>
      </c>
      <c r="H2" s="2">
        <f>MATCH(F2,database!$D:$D,0)</f>
        <v>20</v>
      </c>
      <c r="I2" s="2">
        <f>MATCH(G2,database!$D:$D,0)</f>
        <v>55</v>
      </c>
    </row>
    <row r="3" spans="1:9" ht="16.5" customHeight="1">
      <c r="A3" s="2" t="b">
        <f t="shared" si="1"/>
        <v>0</v>
      </c>
      <c r="B3" s="2" t="str">
        <f>IF(A3,database!G3,"")</f>
        <v/>
      </c>
      <c r="C3" s="2" t="str">
        <f>IF(A3,database!D3,"")</f>
        <v/>
      </c>
      <c r="D3" s="2">
        <f>FIND("--&gt;", common!$A$2, D2 +1)</f>
        <v>52</v>
      </c>
      <c r="E3" s="2">
        <f>FIND(CHAR(10), common!$A$2, E2 +1)</f>
        <v>67</v>
      </c>
      <c r="F3" s="2" t="str">
        <f>TRIM(MID(common!$A$2,E2+1,D3-E2-2))</f>
        <v>#implementation</v>
      </c>
      <c r="G3" s="2" t="str">
        <f>TRIM(MID(common!$A$2,D3+3,E3-D3-3))</f>
        <v>#simulation</v>
      </c>
      <c r="H3" s="2">
        <f>MATCH(F3,database!$D:$D,0)</f>
        <v>20</v>
      </c>
      <c r="I3" s="2">
        <f>MATCH(G3,database!$D:$D,0)</f>
        <v>113</v>
      </c>
    </row>
    <row r="4" spans="1:9" ht="16.5" customHeight="1">
      <c r="A4" s="2" t="b">
        <f t="shared" si="1"/>
        <v>0</v>
      </c>
      <c r="B4" s="2" t="str">
        <f>IF(A4,database!G4,"")</f>
        <v/>
      </c>
      <c r="C4" s="2" t="str">
        <f>IF(A4,database!D4,"")</f>
        <v/>
      </c>
      <c r="D4" s="2">
        <f>FIND("--&gt;", common!$A$2, D3 +1)</f>
        <v>86</v>
      </c>
      <c r="E4" s="2">
        <f>FIND(CHAR(10), common!$A$2, E3 +1)</f>
        <v>105</v>
      </c>
      <c r="F4" s="2" t="str">
        <f>TRIM(MID(common!$A$2,E3+1,D4-E3-2))</f>
        <v>#constructive</v>
      </c>
      <c r="G4" s="2" t="str">
        <f>TRIM(MID(common!$A$2,D4+3,E4-D4-3))</f>
        <v>#precomputation</v>
      </c>
      <c r="H4" s="2">
        <f>MATCH(F4,database!$D:$D,0)</f>
        <v>194</v>
      </c>
      <c r="I4" s="2">
        <f>MATCH(G4,database!$D:$D,0)</f>
        <v>49</v>
      </c>
    </row>
    <row r="5" spans="1:9" ht="16.5" customHeight="1">
      <c r="A5" s="2" t="b">
        <f t="shared" si="1"/>
        <v>0</v>
      </c>
      <c r="B5" s="2" t="str">
        <f>IF(A5,database!G5,"")</f>
        <v/>
      </c>
      <c r="C5" s="2" t="str">
        <f>IF(A5,database!D5,"")</f>
        <v/>
      </c>
      <c r="D5" s="2">
        <f>FIND("--&gt;", common!$A$2, D4 +1)</f>
        <v>125</v>
      </c>
      <c r="E5" s="2">
        <f>FIND(CHAR(10), common!$A$2, E4 +1)</f>
        <v>136</v>
      </c>
      <c r="F5" s="2" t="str">
        <f>TRIM(MID(common!$A$2,E4+1,D5-E4-2))</f>
        <v>#constructive</v>
      </c>
      <c r="G5" s="2" t="str">
        <f>TRIM(MID(common!$A$2,D5+3,E5-D5-3))</f>
        <v>#ad_hoc</v>
      </c>
      <c r="H5" s="2">
        <f>MATCH(F5,database!$D:$D,0)</f>
        <v>194</v>
      </c>
      <c r="I5" s="2">
        <f>MATCH(G5,database!$D:$D,0)</f>
        <v>118</v>
      </c>
    </row>
    <row r="6" spans="1:9" ht="16.5" customHeight="1">
      <c r="A6" s="2" t="b">
        <f t="shared" si="1"/>
        <v>0</v>
      </c>
      <c r="B6" s="2" t="str">
        <f>IF(A6,database!G6,"")</f>
        <v/>
      </c>
      <c r="C6" s="2" t="str">
        <f>IF(A6,database!D6,"")</f>
        <v/>
      </c>
      <c r="D6" s="2" t="e">
        <f>FIND("--&gt;", common!$A$2, D5 +1)</f>
        <v>#VALUE!</v>
      </c>
      <c r="E6" s="2" t="e">
        <f>FIND(CHAR(10), common!$A$2, E5 +1)</f>
        <v>#VALUE!</v>
      </c>
      <c r="F6" s="2" t="e">
        <f>TRIM(MID(common!$A$2,E5+1,D6-E5-2))</f>
        <v>#VALUE!</v>
      </c>
      <c r="G6" s="2" t="e">
        <f>TRIM(MID(common!$A$2,D6+3,E6-D6-3))</f>
        <v>#VALUE!</v>
      </c>
      <c r="H6" s="2" t="e">
        <f>MATCH(F6,database!$D:$D,0)</f>
        <v>#VALUE!</v>
      </c>
      <c r="I6" s="2" t="e">
        <f>MATCH(G6,database!$D:$D,0)</f>
        <v>#VALUE!</v>
      </c>
    </row>
    <row r="7" spans="1:9" ht="16.5" customHeight="1">
      <c r="A7" s="2" t="b">
        <f t="shared" si="1"/>
        <v>0</v>
      </c>
      <c r="B7" s="2" t="str">
        <f>IF(A7,database!G7,"")</f>
        <v/>
      </c>
      <c r="C7" s="2" t="str">
        <f>IF(A7,database!D7,"")</f>
        <v/>
      </c>
      <c r="D7" s="2" t="e">
        <f>FIND("--&gt;", common!$A$2, D6 +1)</f>
        <v>#VALUE!</v>
      </c>
      <c r="E7" s="2" t="e">
        <f>FIND(CHAR(10), common!$A$2, E6 +1)</f>
        <v>#VALUE!</v>
      </c>
      <c r="F7" s="2" t="e">
        <f>TRIM(MID(common!$A$2,E6+1,D7-E6-2))</f>
        <v>#VALUE!</v>
      </c>
      <c r="G7" s="2" t="e">
        <f>TRIM(MID(common!$A$2,D7+3,E7-D7-3))</f>
        <v>#VALUE!</v>
      </c>
      <c r="H7" s="2" t="e">
        <f>MATCH(F7,database!$D:$D,0)</f>
        <v>#VALUE!</v>
      </c>
      <c r="I7" s="2" t="e">
        <f>MATCH(G7,database!$D:$D,0)</f>
        <v>#VALUE!</v>
      </c>
    </row>
    <row r="8" spans="1:9" ht="16.5" customHeight="1">
      <c r="A8" s="2" t="b">
        <f t="shared" si="1"/>
        <v>0</v>
      </c>
      <c r="B8" s="2" t="str">
        <f>IF(A8,database!G8,"")</f>
        <v/>
      </c>
      <c r="C8" s="2" t="str">
        <f>IF(A8,database!D8,"")</f>
        <v/>
      </c>
      <c r="D8" s="2" t="e">
        <f>FIND("--&gt;", common!$A$2, D7 +1)</f>
        <v>#VALUE!</v>
      </c>
      <c r="E8" s="2" t="e">
        <f>FIND(CHAR(10), common!$A$2, E7 +1)</f>
        <v>#VALUE!</v>
      </c>
      <c r="F8" s="2" t="e">
        <f>TRIM(MID(common!$A$2,E7+1,D8-E7-2))</f>
        <v>#VALUE!</v>
      </c>
      <c r="G8" s="2" t="e">
        <f>TRIM(MID(common!$A$2,D8+3,E8-D8-3))</f>
        <v>#VALUE!</v>
      </c>
      <c r="H8" s="2" t="e">
        <f>MATCH(F8,database!$D:$D,0)</f>
        <v>#VALUE!</v>
      </c>
      <c r="I8" s="2" t="e">
        <f>MATCH(G8,database!$D:$D,0)</f>
        <v>#VALUE!</v>
      </c>
    </row>
    <row r="9" spans="1:9" ht="16.5" customHeight="1">
      <c r="A9" s="2" t="b">
        <f t="shared" si="1"/>
        <v>0</v>
      </c>
      <c r="B9" s="2" t="str">
        <f>IF(A9,database!G9,"")</f>
        <v/>
      </c>
      <c r="C9" s="2" t="str">
        <f>IF(A9,database!D9,"")</f>
        <v/>
      </c>
      <c r="D9" s="2" t="e">
        <f>FIND("--&gt;", common!$A$2, D8 +1)</f>
        <v>#VALUE!</v>
      </c>
      <c r="E9" s="2" t="e">
        <f>FIND(CHAR(10), common!$A$2, E8 +1)</f>
        <v>#VALUE!</v>
      </c>
      <c r="F9" s="2" t="e">
        <f>TRIM(MID(common!$A$2,E8+1,D9-E8-2))</f>
        <v>#VALUE!</v>
      </c>
      <c r="G9" s="2" t="e">
        <f>TRIM(MID(common!$A$2,D9+3,E9-D9-3))</f>
        <v>#VALUE!</v>
      </c>
      <c r="H9" s="2" t="e">
        <f>MATCH(F9,database!$D:$D,0)</f>
        <v>#VALUE!</v>
      </c>
      <c r="I9" s="2" t="e">
        <f>MATCH(G9,database!$D:$D,0)</f>
        <v>#VALUE!</v>
      </c>
    </row>
    <row r="10" spans="1:9" ht="16.5" customHeight="1">
      <c r="A10" s="2" t="b">
        <f t="shared" si="1"/>
        <v>0</v>
      </c>
      <c r="B10" s="2" t="str">
        <f>IF(A10,database!G10,"")</f>
        <v/>
      </c>
      <c r="C10" s="2" t="str">
        <f>IF(A10,database!D10,"")</f>
        <v/>
      </c>
      <c r="D10" s="2" t="e">
        <f>FIND("--&gt;", common!$A$2, D9 +1)</f>
        <v>#VALUE!</v>
      </c>
      <c r="E10" s="2" t="e">
        <f>FIND(CHAR(10), common!$A$2, E9 +1)</f>
        <v>#VALUE!</v>
      </c>
      <c r="F10" s="2" t="e">
        <f>TRIM(MID(common!$A$2,E9+1,D10-E9-2))</f>
        <v>#VALUE!</v>
      </c>
      <c r="G10" s="2" t="e">
        <f>TRIM(MID(common!$A$2,D10+3,E10-D10-3))</f>
        <v>#VALUE!</v>
      </c>
      <c r="H10" s="2" t="e">
        <f>MATCH(F10,database!$D:$D,0)</f>
        <v>#VALUE!</v>
      </c>
      <c r="I10" s="2" t="e">
        <f>MATCH(G10,database!$D:$D,0)</f>
        <v>#VALUE!</v>
      </c>
    </row>
    <row r="11" spans="1:9" ht="16.5" customHeight="1">
      <c r="A11" s="2" t="b">
        <f t="shared" si="1"/>
        <v>0</v>
      </c>
      <c r="B11" s="2" t="str">
        <f>IF(A11,database!G11,"")</f>
        <v/>
      </c>
      <c r="C11" s="2" t="str">
        <f>IF(A11,database!D11,"")</f>
        <v/>
      </c>
      <c r="D11" s="2" t="e">
        <f>FIND("--&gt;", common!$A$2, D10 +1)</f>
        <v>#VALUE!</v>
      </c>
      <c r="E11" s="2" t="e">
        <f>FIND(CHAR(10), common!$A$2, E10 +1)</f>
        <v>#VALUE!</v>
      </c>
      <c r="F11" s="2" t="e">
        <f>TRIM(MID(common!$A$2,E10+1,D11-E10-2))</f>
        <v>#VALUE!</v>
      </c>
      <c r="G11" s="2" t="e">
        <f>TRIM(MID(common!$A$2,D11+3,E11-D11-3))</f>
        <v>#VALUE!</v>
      </c>
      <c r="H11" s="2" t="e">
        <f>MATCH(F11,database!$D:$D,0)</f>
        <v>#VALUE!</v>
      </c>
      <c r="I11" s="2" t="e">
        <f>MATCH(G11,database!$D:$D,0)</f>
        <v>#VALUE!</v>
      </c>
    </row>
    <row r="12" spans="1:9" ht="16.5" customHeight="1">
      <c r="A12" s="2" t="b">
        <f t="shared" si="1"/>
        <v>0</v>
      </c>
      <c r="B12" s="2" t="str">
        <f>IF(A12,database!G12,"")</f>
        <v/>
      </c>
      <c r="C12" s="2" t="str">
        <f>IF(A12,database!D12,"")</f>
        <v/>
      </c>
      <c r="D12" s="2" t="e">
        <f>FIND("--&gt;", common!$A$2, D11 +1)</f>
        <v>#VALUE!</v>
      </c>
      <c r="E12" s="2" t="e">
        <f>FIND(CHAR(10), common!$A$2, E11 +1)</f>
        <v>#VALUE!</v>
      </c>
      <c r="F12" s="2" t="e">
        <f>TRIM(MID(common!$A$2,E11+1,D12-E11-2))</f>
        <v>#VALUE!</v>
      </c>
      <c r="G12" s="2" t="e">
        <f>TRIM(MID(common!$A$2,D12+3,E12-D12-3))</f>
        <v>#VALUE!</v>
      </c>
      <c r="H12" s="2" t="e">
        <f>MATCH(F12,database!$D:$D,0)</f>
        <v>#VALUE!</v>
      </c>
      <c r="I12" s="2" t="e">
        <f>MATCH(G12,database!$D:$D,0)</f>
        <v>#VALUE!</v>
      </c>
    </row>
    <row r="13" spans="1:9" ht="16.5" customHeight="1">
      <c r="A13" s="2" t="b">
        <f t="shared" si="1"/>
        <v>0</v>
      </c>
      <c r="B13" s="2" t="str">
        <f>IF(A13,database!G13,"")</f>
        <v/>
      </c>
      <c r="C13" s="2" t="str">
        <f>IF(A13,database!D13,"")</f>
        <v/>
      </c>
      <c r="D13" s="2" t="e">
        <f>FIND("--&gt;", common!$A$2, D12 +1)</f>
        <v>#VALUE!</v>
      </c>
      <c r="E13" s="2" t="e">
        <f>FIND(CHAR(10), common!$A$2, E12 +1)</f>
        <v>#VALUE!</v>
      </c>
      <c r="F13" s="2" t="e">
        <f>TRIM(MID(common!$A$2,E12+1,D13-E12-2))</f>
        <v>#VALUE!</v>
      </c>
      <c r="G13" s="2" t="e">
        <f>TRIM(MID(common!$A$2,D13+3,E13-D13-3))</f>
        <v>#VALUE!</v>
      </c>
      <c r="H13" s="2" t="e">
        <f>MATCH(F13,database!$D:$D,0)</f>
        <v>#VALUE!</v>
      </c>
      <c r="I13" s="2" t="e">
        <f>MATCH(G13,database!$D:$D,0)</f>
        <v>#VALUE!</v>
      </c>
    </row>
    <row r="14" spans="1:9" ht="16.5" customHeight="1">
      <c r="A14" s="2" t="b">
        <f t="shared" si="1"/>
        <v>0</v>
      </c>
      <c r="B14" s="2" t="str">
        <f>IF(A14,database!G14,"")</f>
        <v/>
      </c>
      <c r="C14" s="2" t="str">
        <f>IF(A14,database!D14,"")</f>
        <v/>
      </c>
      <c r="D14" s="2" t="e">
        <f>FIND("--&gt;", common!$A$2, D13 +1)</f>
        <v>#VALUE!</v>
      </c>
      <c r="E14" s="2" t="e">
        <f>FIND(CHAR(10), common!$A$2, E13 +1)</f>
        <v>#VALUE!</v>
      </c>
      <c r="F14" s="2" t="e">
        <f>TRIM(MID(common!$A$2,E13+1,D14-E13-2))</f>
        <v>#VALUE!</v>
      </c>
      <c r="G14" s="2" t="e">
        <f>TRIM(MID(common!$A$2,D14+3,E14-D14-3))</f>
        <v>#VALUE!</v>
      </c>
      <c r="H14" s="2" t="e">
        <f>MATCH(F14,database!$D:$D,0)</f>
        <v>#VALUE!</v>
      </c>
      <c r="I14" s="2" t="e">
        <f>MATCH(G14,database!$D:$D,0)</f>
        <v>#VALUE!</v>
      </c>
    </row>
    <row r="15" spans="1:9" ht="16.5" customHeight="1">
      <c r="A15" s="2" t="b">
        <f t="shared" si="1"/>
        <v>0</v>
      </c>
      <c r="B15" s="2" t="str">
        <f>IF(A15,database!G15,"")</f>
        <v/>
      </c>
      <c r="C15" s="2" t="str">
        <f>IF(A15,database!D15,"")</f>
        <v/>
      </c>
      <c r="D15" s="2" t="e">
        <f>FIND("--&gt;", common!$A$2, D14 +1)</f>
        <v>#VALUE!</v>
      </c>
      <c r="E15" s="2" t="e">
        <f>FIND(CHAR(10), common!$A$2, E14 +1)</f>
        <v>#VALUE!</v>
      </c>
      <c r="F15" s="2" t="e">
        <f>TRIM(MID(common!$A$2,E14+1,D15-E14-2))</f>
        <v>#VALUE!</v>
      </c>
      <c r="G15" s="2" t="e">
        <f>TRIM(MID(common!$A$2,D15+3,E15-D15-3))</f>
        <v>#VALUE!</v>
      </c>
      <c r="H15" s="2" t="e">
        <f>MATCH(F15,database!$D:$D,0)</f>
        <v>#VALUE!</v>
      </c>
      <c r="I15" s="2" t="e">
        <f>MATCH(G15,database!$D:$D,0)</f>
        <v>#VALUE!</v>
      </c>
    </row>
    <row r="16" spans="1:9" ht="16.5" customHeight="1">
      <c r="A16" s="2" t="b">
        <f t="shared" si="1"/>
        <v>0</v>
      </c>
      <c r="B16" s="2" t="str">
        <f>IF(A16,database!G16,"")</f>
        <v/>
      </c>
      <c r="C16" s="2" t="str">
        <f>IF(A16,database!D16,"")</f>
        <v/>
      </c>
      <c r="D16" s="2" t="e">
        <f>FIND("--&gt;", common!$A$2, D15 +1)</f>
        <v>#VALUE!</v>
      </c>
      <c r="E16" s="2" t="e">
        <f>FIND(CHAR(10), common!$A$2, E15 +1)</f>
        <v>#VALUE!</v>
      </c>
      <c r="F16" s="2" t="e">
        <f>TRIM(MID(common!$A$2,E15+1,D16-E15-2))</f>
        <v>#VALUE!</v>
      </c>
      <c r="G16" s="2" t="e">
        <f>TRIM(MID(common!$A$2,D16+3,E16-D16-3))</f>
        <v>#VALUE!</v>
      </c>
      <c r="H16" s="2" t="e">
        <f>MATCH(F16,database!$D:$D,0)</f>
        <v>#VALUE!</v>
      </c>
      <c r="I16" s="2" t="e">
        <f>MATCH(G16,database!$D:$D,0)</f>
        <v>#VALUE!</v>
      </c>
    </row>
    <row r="17" spans="1:9" ht="16.5" customHeight="1">
      <c r="A17" s="2" t="b">
        <f t="shared" si="1"/>
        <v>0</v>
      </c>
      <c r="B17" s="2" t="str">
        <f>IF(A17,database!G17,"")</f>
        <v/>
      </c>
      <c r="C17" s="2" t="str">
        <f>IF(A17,database!D17,"")</f>
        <v/>
      </c>
      <c r="D17" s="2" t="e">
        <f>FIND("--&gt;", common!$A$2, D16 +1)</f>
        <v>#VALUE!</v>
      </c>
      <c r="E17" s="2" t="e">
        <f>FIND(CHAR(10), common!$A$2, E16 +1)</f>
        <v>#VALUE!</v>
      </c>
      <c r="F17" s="2" t="e">
        <f>TRIM(MID(common!$A$2,E16+1,D17-E16-2))</f>
        <v>#VALUE!</v>
      </c>
      <c r="G17" s="2" t="e">
        <f>TRIM(MID(common!$A$2,D17+3,E17-D17-3))</f>
        <v>#VALUE!</v>
      </c>
      <c r="H17" s="2" t="e">
        <f>MATCH(F17,database!$D:$D,0)</f>
        <v>#VALUE!</v>
      </c>
      <c r="I17" s="2" t="e">
        <f>MATCH(G17,database!$D:$D,0)</f>
        <v>#VALUE!</v>
      </c>
    </row>
    <row r="18" spans="1:9" ht="16.5" customHeight="1">
      <c r="A18" s="2" t="b">
        <f t="shared" si="1"/>
        <v>0</v>
      </c>
      <c r="B18" s="2" t="str">
        <f>IF(A18,database!G18,"")</f>
        <v/>
      </c>
      <c r="C18" s="2" t="str">
        <f>IF(A18,database!D18,"")</f>
        <v/>
      </c>
      <c r="D18" s="2" t="e">
        <f>FIND("--&gt;", common!$A$2, D17 +1)</f>
        <v>#VALUE!</v>
      </c>
      <c r="E18" s="2" t="e">
        <f>FIND(CHAR(10), common!$A$2, E17 +1)</f>
        <v>#VALUE!</v>
      </c>
      <c r="F18" s="2" t="e">
        <f>TRIM(MID(common!$A$2,E17+1,D18-E17-2))</f>
        <v>#VALUE!</v>
      </c>
      <c r="G18" s="2" t="e">
        <f>TRIM(MID(common!$A$2,D18+3,E18-D18-3))</f>
        <v>#VALUE!</v>
      </c>
      <c r="H18" s="2" t="e">
        <f>MATCH(F18,database!$D:$D,0)</f>
        <v>#VALUE!</v>
      </c>
      <c r="I18" s="2" t="e">
        <f>MATCH(G18,database!$D:$D,0)</f>
        <v>#VALUE!</v>
      </c>
    </row>
    <row r="19" spans="1:9" ht="16.5" customHeight="1">
      <c r="A19" s="2" t="b">
        <f t="shared" si="1"/>
        <v>0</v>
      </c>
      <c r="B19" s="2" t="str">
        <f>IF(A19,database!G19,"")</f>
        <v/>
      </c>
      <c r="C19" s="2" t="str">
        <f>IF(A19,database!D19,"")</f>
        <v/>
      </c>
      <c r="D19" s="2" t="e">
        <f>FIND("--&gt;", common!$A$2, D18 +1)</f>
        <v>#VALUE!</v>
      </c>
      <c r="E19" s="2" t="e">
        <f>FIND(CHAR(10), common!$A$2, E18 +1)</f>
        <v>#VALUE!</v>
      </c>
      <c r="F19" s="2" t="e">
        <f>TRIM(MID(common!$A$2,E18+1,D19-E18-2))</f>
        <v>#VALUE!</v>
      </c>
      <c r="G19" s="2" t="e">
        <f>TRIM(MID(common!$A$2,D19+3,E19-D19-3))</f>
        <v>#VALUE!</v>
      </c>
      <c r="H19" s="2" t="e">
        <f>MATCH(F19,database!$D:$D,0)</f>
        <v>#VALUE!</v>
      </c>
      <c r="I19" s="2" t="e">
        <f>MATCH(G19,database!$D:$D,0)</f>
        <v>#VALUE!</v>
      </c>
    </row>
    <row r="20" spans="1:9" ht="16.5" customHeight="1">
      <c r="A20" s="2" t="b">
        <f t="shared" si="1"/>
        <v>1</v>
      </c>
      <c r="B20" s="2" t="str">
        <f>IF(A20,database!G20,"")</f>
        <v>#implementation(["#구현"]):::tier0</v>
      </c>
      <c r="C20" s="2" t="str">
        <f>IF(A20,database!D20,"")</f>
        <v>#implementation</v>
      </c>
      <c r="D20" s="2" t="e">
        <f>FIND("--&gt;", common!$A$2, D19 +1)</f>
        <v>#VALUE!</v>
      </c>
      <c r="E20" s="2" t="e">
        <f>FIND(CHAR(10), common!$A$2, E19 +1)</f>
        <v>#VALUE!</v>
      </c>
      <c r="F20" s="2" t="e">
        <f>TRIM(MID(common!$A$2,E19+1,D20-E19-2))</f>
        <v>#VALUE!</v>
      </c>
      <c r="G20" s="2" t="e">
        <f>TRIM(MID(common!$A$2,D20+3,E20-D20-3))</f>
        <v>#VALUE!</v>
      </c>
      <c r="H20" s="2" t="e">
        <f>MATCH(F20,database!$D:$D,0)</f>
        <v>#VALUE!</v>
      </c>
      <c r="I20" s="2" t="e">
        <f>MATCH(G20,database!$D:$D,0)</f>
        <v>#VALUE!</v>
      </c>
    </row>
    <row r="21" spans="1:9" ht="16.5" customHeight="1">
      <c r="A21" s="2" t="b">
        <f t="shared" si="1"/>
        <v>0</v>
      </c>
      <c r="B21" s="2" t="str">
        <f>IF(A21,database!G21,"")</f>
        <v/>
      </c>
      <c r="C21" s="2" t="str">
        <f>IF(A21,database!D21,"")</f>
        <v/>
      </c>
      <c r="D21" s="2" t="e">
        <f>FIND("--&gt;", common!$A$2, D20 +1)</f>
        <v>#VALUE!</v>
      </c>
      <c r="E21" s="2" t="e">
        <f>FIND(CHAR(10), common!$A$2, E20 +1)</f>
        <v>#VALUE!</v>
      </c>
      <c r="F21" s="2" t="e">
        <f>TRIM(MID(common!$A$2,E20+1,D21-E20-2))</f>
        <v>#VALUE!</v>
      </c>
      <c r="G21" s="2" t="e">
        <f>TRIM(MID(common!$A$2,D21+3,E21-D21-3))</f>
        <v>#VALUE!</v>
      </c>
      <c r="H21" s="2" t="e">
        <f>MATCH(F21,database!$D:$D,0)</f>
        <v>#VALUE!</v>
      </c>
      <c r="I21" s="2" t="e">
        <f>MATCH(G21,database!$D:$D,0)</f>
        <v>#VALUE!</v>
      </c>
    </row>
    <row r="22" spans="1:9" ht="16.5" customHeight="1">
      <c r="A22" s="2" t="b">
        <f t="shared" si="1"/>
        <v>0</v>
      </c>
      <c r="B22" s="2" t="str">
        <f>IF(A22,database!G22,"")</f>
        <v/>
      </c>
      <c r="C22" s="2" t="str">
        <f>IF(A22,database!D22,"")</f>
        <v/>
      </c>
      <c r="D22" s="2" t="e">
        <f>FIND("--&gt;", common!$A$2, D21 +1)</f>
        <v>#VALUE!</v>
      </c>
      <c r="E22" s="2" t="e">
        <f>FIND(CHAR(10), common!$A$2, E21 +1)</f>
        <v>#VALUE!</v>
      </c>
      <c r="F22" s="2" t="e">
        <f>TRIM(MID(common!$A$2,E21+1,D22-E21-2))</f>
        <v>#VALUE!</v>
      </c>
      <c r="G22" s="2" t="e">
        <f>TRIM(MID(common!$A$2,D22+3,E22-D22-3))</f>
        <v>#VALUE!</v>
      </c>
      <c r="H22" s="2" t="e">
        <f>MATCH(F22,database!$D:$D,0)</f>
        <v>#VALUE!</v>
      </c>
      <c r="I22" s="2" t="e">
        <f>MATCH(G22,database!$D:$D,0)</f>
        <v>#VALUE!</v>
      </c>
    </row>
    <row r="23" spans="1:9" ht="16.5" customHeight="1">
      <c r="A23" s="2" t="b">
        <f t="shared" si="1"/>
        <v>0</v>
      </c>
      <c r="B23" s="2" t="str">
        <f>IF(A23,database!G23,"")</f>
        <v/>
      </c>
      <c r="C23" s="2" t="str">
        <f>IF(A23,database!D23,"")</f>
        <v/>
      </c>
      <c r="D23" s="2" t="e">
        <f>FIND("--&gt;", common!$A$2, D22 +1)</f>
        <v>#VALUE!</v>
      </c>
      <c r="E23" s="2" t="e">
        <f>FIND(CHAR(10), common!$A$2, E22 +1)</f>
        <v>#VALUE!</v>
      </c>
      <c r="F23" s="2" t="e">
        <f>TRIM(MID(common!$A$2,E22+1,D23-E22-2))</f>
        <v>#VALUE!</v>
      </c>
      <c r="G23" s="2" t="e">
        <f>TRIM(MID(common!$A$2,D23+3,E23-D23-3))</f>
        <v>#VALUE!</v>
      </c>
      <c r="H23" s="2" t="e">
        <f>MATCH(F23,database!$D:$D,0)</f>
        <v>#VALUE!</v>
      </c>
      <c r="I23" s="2" t="e">
        <f>MATCH(G23,database!$D:$D,0)</f>
        <v>#VALUE!</v>
      </c>
    </row>
    <row r="24" spans="1:9" ht="16.5" customHeight="1">
      <c r="A24" s="2" t="b">
        <f t="shared" si="1"/>
        <v>0</v>
      </c>
      <c r="B24" s="2" t="str">
        <f>IF(A24,database!G24,"")</f>
        <v/>
      </c>
      <c r="C24" s="2" t="str">
        <f>IF(A24,database!D24,"")</f>
        <v/>
      </c>
      <c r="D24" s="2" t="e">
        <f>FIND("--&gt;", common!$A$2, D23 +1)</f>
        <v>#VALUE!</v>
      </c>
      <c r="E24" s="2" t="e">
        <f>FIND(CHAR(10), common!$A$2, E23 +1)</f>
        <v>#VALUE!</v>
      </c>
      <c r="F24" s="2" t="e">
        <f>TRIM(MID(common!$A$2,E23+1,D24-E23-2))</f>
        <v>#VALUE!</v>
      </c>
      <c r="G24" s="2" t="e">
        <f>TRIM(MID(common!$A$2,D24+3,E24-D24-3))</f>
        <v>#VALUE!</v>
      </c>
      <c r="H24" s="2" t="e">
        <f>MATCH(F24,database!$D:$D,0)</f>
        <v>#VALUE!</v>
      </c>
      <c r="I24" s="2" t="e">
        <f>MATCH(G24,database!$D:$D,0)</f>
        <v>#VALUE!</v>
      </c>
    </row>
    <row r="25" spans="1:9" ht="16.5" customHeight="1">
      <c r="A25" s="2" t="b">
        <f t="shared" si="1"/>
        <v>0</v>
      </c>
      <c r="B25" s="2" t="str">
        <f>IF(A25,database!G25,"")</f>
        <v/>
      </c>
      <c r="C25" s="2" t="str">
        <f>IF(A25,database!D25,"")</f>
        <v/>
      </c>
      <c r="D25" s="2" t="e">
        <f>FIND("--&gt;", common!$A$2, D24 +1)</f>
        <v>#VALUE!</v>
      </c>
      <c r="E25" s="2" t="e">
        <f>FIND(CHAR(10), common!$A$2, E24 +1)</f>
        <v>#VALUE!</v>
      </c>
      <c r="F25" s="2" t="e">
        <f>TRIM(MID(common!$A$2,E24+1,D25-E24-2))</f>
        <v>#VALUE!</v>
      </c>
      <c r="G25" s="2" t="e">
        <f>TRIM(MID(common!$A$2,D25+3,E25-D25-3))</f>
        <v>#VALUE!</v>
      </c>
      <c r="H25" s="2" t="e">
        <f>MATCH(F25,database!$D:$D,0)</f>
        <v>#VALUE!</v>
      </c>
      <c r="I25" s="2" t="e">
        <f>MATCH(G25,database!$D:$D,0)</f>
        <v>#VALUE!</v>
      </c>
    </row>
    <row r="26" spans="1:9" ht="16.5" customHeight="1">
      <c r="A26" s="2" t="b">
        <f t="shared" si="1"/>
        <v>0</v>
      </c>
      <c r="B26" s="2" t="str">
        <f>IF(A26,database!G26,"")</f>
        <v/>
      </c>
      <c r="C26" s="2" t="str">
        <f>IF(A26,database!D26,"")</f>
        <v/>
      </c>
      <c r="D26" s="2" t="e">
        <f>FIND("--&gt;", common!$A$2, D25 +1)</f>
        <v>#VALUE!</v>
      </c>
      <c r="E26" s="2" t="e">
        <f>FIND(CHAR(10), common!$A$2, E25 +1)</f>
        <v>#VALUE!</v>
      </c>
      <c r="F26" s="2" t="e">
        <f>TRIM(MID(common!$A$2,E25+1,D26-E25-2))</f>
        <v>#VALUE!</v>
      </c>
      <c r="G26" s="2" t="e">
        <f>TRIM(MID(common!$A$2,D26+3,E26-D26-3))</f>
        <v>#VALUE!</v>
      </c>
      <c r="H26" s="2" t="e">
        <f>MATCH(F26,database!$D:$D,0)</f>
        <v>#VALUE!</v>
      </c>
      <c r="I26" s="2" t="e">
        <f>MATCH(G26,database!$D:$D,0)</f>
        <v>#VALUE!</v>
      </c>
    </row>
    <row r="27" spans="1:9" ht="16.5" customHeight="1">
      <c r="A27" s="2" t="b">
        <f t="shared" si="1"/>
        <v>0</v>
      </c>
      <c r="B27" s="2" t="str">
        <f>IF(A27,database!G27,"")</f>
        <v/>
      </c>
      <c r="C27" s="2" t="str">
        <f>IF(A27,database!D27,"")</f>
        <v/>
      </c>
      <c r="D27" s="2" t="e">
        <f>FIND("--&gt;", common!$A$2, D26 +1)</f>
        <v>#VALUE!</v>
      </c>
      <c r="E27" s="2" t="e">
        <f>FIND(CHAR(10), common!$A$2, E26 +1)</f>
        <v>#VALUE!</v>
      </c>
      <c r="F27" s="2" t="e">
        <f>TRIM(MID(common!$A$2,E26+1,D27-E26-2))</f>
        <v>#VALUE!</v>
      </c>
      <c r="G27" s="2" t="e">
        <f>TRIM(MID(common!$A$2,D27+3,E27-D27-3))</f>
        <v>#VALUE!</v>
      </c>
      <c r="H27" s="2" t="e">
        <f>MATCH(F27,database!$D:$D,0)</f>
        <v>#VALUE!</v>
      </c>
      <c r="I27" s="2" t="e">
        <f>MATCH(G27,database!$D:$D,0)</f>
        <v>#VALUE!</v>
      </c>
    </row>
    <row r="28" spans="1:9" ht="16.5" customHeight="1">
      <c r="A28" s="2" t="b">
        <f t="shared" si="1"/>
        <v>0</v>
      </c>
      <c r="B28" s="2" t="str">
        <f>IF(A28,database!G28,"")</f>
        <v/>
      </c>
      <c r="C28" s="2" t="str">
        <f>IF(A28,database!D28,"")</f>
        <v/>
      </c>
      <c r="D28" s="2" t="e">
        <f>FIND("--&gt;", common!$A$2, D27 +1)</f>
        <v>#VALUE!</v>
      </c>
      <c r="E28" s="2" t="e">
        <f>FIND(CHAR(10), common!$A$2, E27 +1)</f>
        <v>#VALUE!</v>
      </c>
      <c r="F28" s="2" t="e">
        <f>TRIM(MID(common!$A$2,E27+1,D28-E27-2))</f>
        <v>#VALUE!</v>
      </c>
      <c r="G28" s="2" t="e">
        <f>TRIM(MID(common!$A$2,D28+3,E28-D28-3))</f>
        <v>#VALUE!</v>
      </c>
      <c r="H28" s="2" t="e">
        <f>MATCH(F28,database!$D:$D,0)</f>
        <v>#VALUE!</v>
      </c>
      <c r="I28" s="2" t="e">
        <f>MATCH(G28,database!$D:$D,0)</f>
        <v>#VALUE!</v>
      </c>
    </row>
    <row r="29" spans="1:9" ht="16.5" customHeight="1">
      <c r="A29" s="2" t="b">
        <f t="shared" si="1"/>
        <v>0</v>
      </c>
      <c r="B29" s="2" t="str">
        <f>IF(A29,database!G29,"")</f>
        <v/>
      </c>
      <c r="C29" s="2" t="str">
        <f>IF(A29,database!D29,"")</f>
        <v/>
      </c>
      <c r="D29" s="2" t="e">
        <f>FIND("--&gt;", common!$A$2, D28 +1)</f>
        <v>#VALUE!</v>
      </c>
      <c r="E29" s="2" t="e">
        <f>FIND(CHAR(10), common!$A$2, E28 +1)</f>
        <v>#VALUE!</v>
      </c>
      <c r="F29" s="2" t="e">
        <f>TRIM(MID(common!$A$2,E28+1,D29-E28-2))</f>
        <v>#VALUE!</v>
      </c>
      <c r="G29" s="2" t="e">
        <f>TRIM(MID(common!$A$2,D29+3,E29-D29-3))</f>
        <v>#VALUE!</v>
      </c>
      <c r="H29" s="2" t="e">
        <f>MATCH(F29,database!$D:$D,0)</f>
        <v>#VALUE!</v>
      </c>
      <c r="I29" s="2" t="e">
        <f>MATCH(G29,database!$D:$D,0)</f>
        <v>#VALUE!</v>
      </c>
    </row>
    <row r="30" spans="1:9" ht="16.5" customHeight="1">
      <c r="A30" s="2" t="b">
        <f t="shared" si="1"/>
        <v>0</v>
      </c>
      <c r="B30" s="2" t="str">
        <f>IF(A30,database!G30,"")</f>
        <v/>
      </c>
      <c r="C30" s="2" t="str">
        <f>IF(A30,database!D30,"")</f>
        <v/>
      </c>
      <c r="D30" s="2" t="e">
        <f>FIND("--&gt;", common!$A$2, D29 +1)</f>
        <v>#VALUE!</v>
      </c>
      <c r="E30" s="2" t="e">
        <f>FIND(CHAR(10), common!$A$2, E29 +1)</f>
        <v>#VALUE!</v>
      </c>
      <c r="F30" s="2" t="e">
        <f>TRIM(MID(common!$A$2,E29+1,D30-E29-2))</f>
        <v>#VALUE!</v>
      </c>
      <c r="G30" s="2" t="e">
        <f>TRIM(MID(common!$A$2,D30+3,E30-D30-3))</f>
        <v>#VALUE!</v>
      </c>
      <c r="H30" s="2" t="e">
        <f>MATCH(F30,database!$D:$D,0)</f>
        <v>#VALUE!</v>
      </c>
      <c r="I30" s="2" t="e">
        <f>MATCH(G30,database!$D:$D,0)</f>
        <v>#VALUE!</v>
      </c>
    </row>
    <row r="31" spans="1:9" ht="16.5" customHeight="1">
      <c r="A31" s="2" t="b">
        <f t="shared" si="1"/>
        <v>0</v>
      </c>
      <c r="B31" s="2" t="str">
        <f>IF(A31,database!G31,"")</f>
        <v/>
      </c>
      <c r="C31" s="2" t="str">
        <f>IF(A31,database!D31,"")</f>
        <v/>
      </c>
      <c r="D31" s="2" t="e">
        <f>FIND("--&gt;", common!$A$2, D30 +1)</f>
        <v>#VALUE!</v>
      </c>
      <c r="E31" s="2" t="e">
        <f>FIND(CHAR(10), common!$A$2, E30 +1)</f>
        <v>#VALUE!</v>
      </c>
      <c r="F31" s="2" t="e">
        <f>TRIM(MID(common!$A$2,E30+1,D31-E30-2))</f>
        <v>#VALUE!</v>
      </c>
      <c r="G31" s="2" t="e">
        <f>TRIM(MID(common!$A$2,D31+3,E31-D31-3))</f>
        <v>#VALUE!</v>
      </c>
      <c r="H31" s="2" t="e">
        <f>MATCH(F31,database!$D:$D,0)</f>
        <v>#VALUE!</v>
      </c>
      <c r="I31" s="2" t="e">
        <f>MATCH(G31,database!$D:$D,0)</f>
        <v>#VALUE!</v>
      </c>
    </row>
    <row r="32" spans="1:9" ht="16.5" customHeight="1">
      <c r="A32" s="2" t="b">
        <f t="shared" si="1"/>
        <v>0</v>
      </c>
      <c r="B32" s="2" t="str">
        <f>IF(A32,database!G32,"")</f>
        <v/>
      </c>
      <c r="C32" s="2" t="str">
        <f>IF(A32,database!D32,"")</f>
        <v/>
      </c>
      <c r="D32" s="2" t="e">
        <f>FIND("--&gt;", common!$A$2, D31 +1)</f>
        <v>#VALUE!</v>
      </c>
      <c r="E32" s="2" t="e">
        <f>FIND(CHAR(10), common!$A$2, E31 +1)</f>
        <v>#VALUE!</v>
      </c>
      <c r="F32" s="2" t="e">
        <f>TRIM(MID(common!$A$2,E31+1,D32-E31-2))</f>
        <v>#VALUE!</v>
      </c>
      <c r="G32" s="2" t="e">
        <f>TRIM(MID(common!$A$2,D32+3,E32-D32-3))</f>
        <v>#VALUE!</v>
      </c>
      <c r="H32" s="2" t="e">
        <f>MATCH(F32,database!$D:$D,0)</f>
        <v>#VALUE!</v>
      </c>
      <c r="I32" s="2" t="e">
        <f>MATCH(G32,database!$D:$D,0)</f>
        <v>#VALUE!</v>
      </c>
    </row>
    <row r="33" spans="1:9" ht="16.5" customHeight="1">
      <c r="A33" s="2" t="b">
        <f t="shared" si="1"/>
        <v>0</v>
      </c>
      <c r="B33" s="2" t="str">
        <f>IF(A33,database!G33,"")</f>
        <v/>
      </c>
      <c r="C33" s="2" t="str">
        <f>IF(A33,database!D33,"")</f>
        <v/>
      </c>
      <c r="D33" s="2" t="e">
        <f>FIND("--&gt;", common!$A$2, D32 +1)</f>
        <v>#VALUE!</v>
      </c>
      <c r="E33" s="2" t="e">
        <f>FIND(CHAR(10), common!$A$2, E32 +1)</f>
        <v>#VALUE!</v>
      </c>
      <c r="F33" s="2" t="e">
        <f>TRIM(MID(common!$A$2,E32+1,D33-E32-2))</f>
        <v>#VALUE!</v>
      </c>
      <c r="G33" s="2" t="e">
        <f>TRIM(MID(common!$A$2,D33+3,E33-D33-3))</f>
        <v>#VALUE!</v>
      </c>
      <c r="H33" s="2" t="e">
        <f>MATCH(F33,database!$D:$D,0)</f>
        <v>#VALUE!</v>
      </c>
      <c r="I33" s="2" t="e">
        <f>MATCH(G33,database!$D:$D,0)</f>
        <v>#VALUE!</v>
      </c>
    </row>
    <row r="34" spans="1:9" ht="16.5" customHeight="1">
      <c r="A34" s="2" t="b">
        <f t="shared" si="1"/>
        <v>0</v>
      </c>
      <c r="B34" s="2" t="str">
        <f>IF(A34,database!G34,"")</f>
        <v/>
      </c>
      <c r="C34" s="2" t="str">
        <f>IF(A34,database!D34,"")</f>
        <v/>
      </c>
      <c r="D34" s="2" t="e">
        <f>FIND("--&gt;", common!$A$2, D33 +1)</f>
        <v>#VALUE!</v>
      </c>
      <c r="E34" s="2" t="e">
        <f>FIND(CHAR(10), common!$A$2, E33 +1)</f>
        <v>#VALUE!</v>
      </c>
      <c r="F34" s="2" t="e">
        <f>TRIM(MID(common!$A$2,E33+1,D34-E33-2))</f>
        <v>#VALUE!</v>
      </c>
      <c r="G34" s="2" t="e">
        <f>TRIM(MID(common!$A$2,D34+3,E34-D34-3))</f>
        <v>#VALUE!</v>
      </c>
      <c r="H34" s="2" t="e">
        <f>MATCH(F34,database!$D:$D,0)</f>
        <v>#VALUE!</v>
      </c>
      <c r="I34" s="2" t="e">
        <f>MATCH(G34,database!$D:$D,0)</f>
        <v>#VALUE!</v>
      </c>
    </row>
    <row r="35" spans="1:9" ht="16.5" customHeight="1">
      <c r="A35" s="2" t="b">
        <f t="shared" si="1"/>
        <v>0</v>
      </c>
      <c r="B35" s="2" t="str">
        <f>IF(A35,database!G35,"")</f>
        <v/>
      </c>
      <c r="C35" s="2" t="str">
        <f>IF(A35,database!D35,"")</f>
        <v/>
      </c>
      <c r="D35" s="2" t="e">
        <f>FIND("--&gt;", common!$A$2, D34 +1)</f>
        <v>#VALUE!</v>
      </c>
      <c r="E35" s="2" t="e">
        <f>FIND(CHAR(10), common!$A$2, E34 +1)</f>
        <v>#VALUE!</v>
      </c>
      <c r="F35" s="2" t="e">
        <f>TRIM(MID(common!$A$2,E34+1,D35-E34-2))</f>
        <v>#VALUE!</v>
      </c>
      <c r="G35" s="2" t="e">
        <f>TRIM(MID(common!$A$2,D35+3,E35-D35-3))</f>
        <v>#VALUE!</v>
      </c>
      <c r="H35" s="2" t="e">
        <f>MATCH(F35,database!$D:$D,0)</f>
        <v>#VALUE!</v>
      </c>
      <c r="I35" s="2" t="e">
        <f>MATCH(G35,database!$D:$D,0)</f>
        <v>#VALUE!</v>
      </c>
    </row>
    <row r="36" spans="1:9" ht="16.5" customHeight="1">
      <c r="A36" s="2" t="b">
        <f t="shared" si="1"/>
        <v>0</v>
      </c>
      <c r="B36" s="2" t="str">
        <f>IF(A36,database!G36,"")</f>
        <v/>
      </c>
      <c r="C36" s="2" t="str">
        <f>IF(A36,database!D36,"")</f>
        <v/>
      </c>
      <c r="D36" s="2" t="e">
        <f>FIND("--&gt;", common!$A$2, D35 +1)</f>
        <v>#VALUE!</v>
      </c>
      <c r="E36" s="2" t="e">
        <f>FIND(CHAR(10), common!$A$2, E35 +1)</f>
        <v>#VALUE!</v>
      </c>
      <c r="F36" s="2" t="e">
        <f>TRIM(MID(common!$A$2,E35+1,D36-E35-2))</f>
        <v>#VALUE!</v>
      </c>
      <c r="G36" s="2" t="e">
        <f>TRIM(MID(common!$A$2,D36+3,E36-D36-3))</f>
        <v>#VALUE!</v>
      </c>
      <c r="H36" s="2" t="e">
        <f>MATCH(F36,database!$D:$D,0)</f>
        <v>#VALUE!</v>
      </c>
      <c r="I36" s="2" t="e">
        <f>MATCH(G36,database!$D:$D,0)</f>
        <v>#VALUE!</v>
      </c>
    </row>
    <row r="37" spans="1:9" ht="16.5" customHeight="1">
      <c r="A37" s="2" t="b">
        <f t="shared" si="1"/>
        <v>0</v>
      </c>
      <c r="B37" s="2" t="str">
        <f>IF(A37,database!G37,"")</f>
        <v/>
      </c>
      <c r="C37" s="2" t="str">
        <f>IF(A37,database!D37,"")</f>
        <v/>
      </c>
      <c r="D37" s="2" t="e">
        <f>FIND("--&gt;", common!$A$2, D36 +1)</f>
        <v>#VALUE!</v>
      </c>
      <c r="E37" s="2" t="e">
        <f>FIND(CHAR(10), common!$A$2, E36 +1)</f>
        <v>#VALUE!</v>
      </c>
      <c r="F37" s="2" t="e">
        <f>TRIM(MID(common!$A$2,E36+1,D37-E36-2))</f>
        <v>#VALUE!</v>
      </c>
      <c r="G37" s="2" t="e">
        <f>TRIM(MID(common!$A$2,D37+3,E37-D37-3))</f>
        <v>#VALUE!</v>
      </c>
      <c r="H37" s="2" t="e">
        <f>MATCH(F37,database!$D:$D,0)</f>
        <v>#VALUE!</v>
      </c>
      <c r="I37" s="2" t="e">
        <f>MATCH(G37,database!$D:$D,0)</f>
        <v>#VALUE!</v>
      </c>
    </row>
    <row r="38" spans="1:9" ht="16.5" customHeight="1">
      <c r="A38" s="2" t="b">
        <f t="shared" si="1"/>
        <v>0</v>
      </c>
      <c r="B38" s="2" t="str">
        <f>IF(A38,database!G38,"")</f>
        <v/>
      </c>
      <c r="C38" s="2" t="str">
        <f>IF(A38,database!D38,"")</f>
        <v/>
      </c>
      <c r="D38" s="2" t="e">
        <f>FIND("--&gt;", common!$A$2, D37 +1)</f>
        <v>#VALUE!</v>
      </c>
      <c r="E38" s="2" t="e">
        <f>FIND(CHAR(10), common!$A$2, E37 +1)</f>
        <v>#VALUE!</v>
      </c>
      <c r="F38" s="2" t="e">
        <f>TRIM(MID(common!$A$2,E37+1,D38-E37-2))</f>
        <v>#VALUE!</v>
      </c>
      <c r="G38" s="2" t="e">
        <f>TRIM(MID(common!$A$2,D38+3,E38-D38-3))</f>
        <v>#VALUE!</v>
      </c>
      <c r="H38" s="2" t="e">
        <f>MATCH(F38,database!$D:$D,0)</f>
        <v>#VALUE!</v>
      </c>
      <c r="I38" s="2" t="e">
        <f>MATCH(G38,database!$D:$D,0)</f>
        <v>#VALUE!</v>
      </c>
    </row>
    <row r="39" spans="1:9" ht="16.5" customHeight="1">
      <c r="A39" s="2" t="b">
        <f t="shared" si="1"/>
        <v>0</v>
      </c>
      <c r="B39" s="2" t="str">
        <f>IF(A39,database!G39,"")</f>
        <v/>
      </c>
      <c r="C39" s="2" t="str">
        <f>IF(A39,database!D39,"")</f>
        <v/>
      </c>
      <c r="D39" s="2" t="e">
        <f>FIND("--&gt;", common!$A$2, D38 +1)</f>
        <v>#VALUE!</v>
      </c>
      <c r="E39" s="2" t="e">
        <f>FIND(CHAR(10), common!$A$2, E38 +1)</f>
        <v>#VALUE!</v>
      </c>
      <c r="F39" s="2" t="e">
        <f>TRIM(MID(common!$A$2,E38+1,D39-E38-2))</f>
        <v>#VALUE!</v>
      </c>
      <c r="G39" s="2" t="e">
        <f>TRIM(MID(common!$A$2,D39+3,E39-D39-3))</f>
        <v>#VALUE!</v>
      </c>
      <c r="H39" s="2" t="e">
        <f>MATCH(F39,database!$D:$D,0)</f>
        <v>#VALUE!</v>
      </c>
      <c r="I39" s="2" t="e">
        <f>MATCH(G39,database!$D:$D,0)</f>
        <v>#VALUE!</v>
      </c>
    </row>
    <row r="40" spans="1:9" ht="16.5" customHeight="1">
      <c r="A40" s="2" t="b">
        <f t="shared" si="1"/>
        <v>0</v>
      </c>
      <c r="B40" s="2" t="str">
        <f>IF(A40,database!G40,"")</f>
        <v/>
      </c>
      <c r="C40" s="2" t="str">
        <f>IF(A40,database!D40,"")</f>
        <v/>
      </c>
      <c r="D40" s="2" t="e">
        <f>FIND("--&gt;", common!$A$2, D39 +1)</f>
        <v>#VALUE!</v>
      </c>
      <c r="E40" s="2" t="e">
        <f>FIND(CHAR(10), common!$A$2, E39 +1)</f>
        <v>#VALUE!</v>
      </c>
      <c r="F40" s="2" t="e">
        <f>TRIM(MID(common!$A$2,E39+1,D40-E39-2))</f>
        <v>#VALUE!</v>
      </c>
      <c r="G40" s="2" t="e">
        <f>TRIM(MID(common!$A$2,D40+3,E40-D40-3))</f>
        <v>#VALUE!</v>
      </c>
      <c r="H40" s="2" t="e">
        <f>MATCH(F40,database!$D:$D,0)</f>
        <v>#VALUE!</v>
      </c>
      <c r="I40" s="2" t="e">
        <f>MATCH(G40,database!$D:$D,0)</f>
        <v>#VALUE!</v>
      </c>
    </row>
    <row r="41" spans="1:9" ht="16.5" customHeight="1">
      <c r="A41" s="2" t="b">
        <f t="shared" si="1"/>
        <v>0</v>
      </c>
      <c r="B41" s="2" t="str">
        <f>IF(A41,database!G41,"")</f>
        <v/>
      </c>
      <c r="C41" s="2" t="str">
        <f>IF(A41,database!D41,"")</f>
        <v/>
      </c>
      <c r="D41" s="2" t="e">
        <f>FIND("--&gt;", common!$A$2, D40 +1)</f>
        <v>#VALUE!</v>
      </c>
      <c r="E41" s="2" t="e">
        <f>FIND(CHAR(10), common!$A$2, E40 +1)</f>
        <v>#VALUE!</v>
      </c>
      <c r="F41" s="2" t="e">
        <f>TRIM(MID(common!$A$2,E40+1,D41-E40-2))</f>
        <v>#VALUE!</v>
      </c>
      <c r="G41" s="2" t="e">
        <f>TRIM(MID(common!$A$2,D41+3,E41-D41-3))</f>
        <v>#VALUE!</v>
      </c>
      <c r="H41" s="2" t="e">
        <f>MATCH(F41,database!$D:$D,0)</f>
        <v>#VALUE!</v>
      </c>
      <c r="I41" s="2" t="e">
        <f>MATCH(G41,database!$D:$D,0)</f>
        <v>#VALUE!</v>
      </c>
    </row>
    <row r="42" spans="1:9" ht="16.5" customHeight="1">
      <c r="A42" s="2" t="b">
        <f t="shared" si="1"/>
        <v>0</v>
      </c>
      <c r="B42" s="2" t="str">
        <f>IF(A42,database!G42,"")</f>
        <v/>
      </c>
      <c r="C42" s="2" t="str">
        <f>IF(A42,database!D42,"")</f>
        <v/>
      </c>
      <c r="D42" s="2" t="e">
        <f>FIND("--&gt;", common!$A$2, D41 +1)</f>
        <v>#VALUE!</v>
      </c>
      <c r="E42" s="2" t="e">
        <f>FIND(CHAR(10), common!$A$2, E41 +1)</f>
        <v>#VALUE!</v>
      </c>
      <c r="F42" s="2" t="e">
        <f>TRIM(MID(common!$A$2,E41+1,D42-E41-2))</f>
        <v>#VALUE!</v>
      </c>
      <c r="G42" s="2" t="e">
        <f>TRIM(MID(common!$A$2,D42+3,E42-D42-3))</f>
        <v>#VALUE!</v>
      </c>
      <c r="H42" s="2" t="e">
        <f>MATCH(F42,database!$D:$D,0)</f>
        <v>#VALUE!</v>
      </c>
      <c r="I42" s="2" t="e">
        <f>MATCH(G42,database!$D:$D,0)</f>
        <v>#VALUE!</v>
      </c>
    </row>
    <row r="43" spans="1:9" ht="16.5" customHeight="1">
      <c r="A43" s="2" t="b">
        <f t="shared" si="1"/>
        <v>0</v>
      </c>
      <c r="B43" s="2" t="str">
        <f>IF(A43,database!G43,"")</f>
        <v/>
      </c>
      <c r="C43" s="2" t="str">
        <f>IF(A43,database!D43,"")</f>
        <v/>
      </c>
      <c r="D43" s="2" t="e">
        <f>FIND("--&gt;", common!$A$2, D42 +1)</f>
        <v>#VALUE!</v>
      </c>
      <c r="E43" s="2" t="e">
        <f>FIND(CHAR(10), common!$A$2, E42 +1)</f>
        <v>#VALUE!</v>
      </c>
      <c r="F43" s="2" t="e">
        <f>TRIM(MID(common!$A$2,E42+1,D43-E42-2))</f>
        <v>#VALUE!</v>
      </c>
      <c r="G43" s="2" t="e">
        <f>TRIM(MID(common!$A$2,D43+3,E43-D43-3))</f>
        <v>#VALUE!</v>
      </c>
      <c r="H43" s="2" t="e">
        <f>MATCH(F43,database!$D:$D,0)</f>
        <v>#VALUE!</v>
      </c>
      <c r="I43" s="2" t="e">
        <f>MATCH(G43,database!$D:$D,0)</f>
        <v>#VALUE!</v>
      </c>
    </row>
    <row r="44" spans="1:9" ht="16.5" customHeight="1">
      <c r="A44" s="2" t="b">
        <f t="shared" si="1"/>
        <v>0</v>
      </c>
      <c r="B44" s="2" t="str">
        <f>IF(A44,database!G44,"")</f>
        <v/>
      </c>
      <c r="C44" s="2" t="str">
        <f>IF(A44,database!D44,"")</f>
        <v/>
      </c>
      <c r="D44" s="2" t="e">
        <f>FIND("--&gt;", common!$A$2, D43 +1)</f>
        <v>#VALUE!</v>
      </c>
      <c r="E44" s="2" t="e">
        <f>FIND(CHAR(10), common!$A$2, E43 +1)</f>
        <v>#VALUE!</v>
      </c>
      <c r="F44" s="2" t="e">
        <f>TRIM(MID(common!$A$2,E43+1,D44-E43-2))</f>
        <v>#VALUE!</v>
      </c>
      <c r="G44" s="2" t="e">
        <f>TRIM(MID(common!$A$2,D44+3,E44-D44-3))</f>
        <v>#VALUE!</v>
      </c>
      <c r="H44" s="2" t="e">
        <f>MATCH(F44,database!$D:$D,0)</f>
        <v>#VALUE!</v>
      </c>
      <c r="I44" s="2" t="e">
        <f>MATCH(G44,database!$D:$D,0)</f>
        <v>#VALUE!</v>
      </c>
    </row>
    <row r="45" spans="1:9" ht="16.5" customHeight="1">
      <c r="A45" s="2" t="b">
        <f t="shared" si="1"/>
        <v>0</v>
      </c>
      <c r="B45" s="2" t="str">
        <f>IF(A45,database!G45,"")</f>
        <v/>
      </c>
      <c r="C45" s="2" t="str">
        <f>IF(A45,database!D45,"")</f>
        <v/>
      </c>
      <c r="D45" s="2" t="e">
        <f>FIND("--&gt;", common!$A$2, D44 +1)</f>
        <v>#VALUE!</v>
      </c>
      <c r="E45" s="2" t="e">
        <f>FIND(CHAR(10), common!$A$2, E44 +1)</f>
        <v>#VALUE!</v>
      </c>
      <c r="F45" s="2" t="e">
        <f>TRIM(MID(common!$A$2,E44+1,D45-E44-2))</f>
        <v>#VALUE!</v>
      </c>
      <c r="G45" s="2" t="e">
        <f>TRIM(MID(common!$A$2,D45+3,E45-D45-3))</f>
        <v>#VALUE!</v>
      </c>
      <c r="H45" s="2" t="e">
        <f>MATCH(F45,database!$D:$D,0)</f>
        <v>#VALUE!</v>
      </c>
      <c r="I45" s="2" t="e">
        <f>MATCH(G45,database!$D:$D,0)</f>
        <v>#VALUE!</v>
      </c>
    </row>
    <row r="46" spans="1:9" ht="16.5" customHeight="1">
      <c r="A46" s="2" t="b">
        <f t="shared" si="1"/>
        <v>0</v>
      </c>
      <c r="B46" s="2" t="str">
        <f>IF(A46,database!G46,"")</f>
        <v/>
      </c>
      <c r="C46" s="2" t="str">
        <f>IF(A46,database!D46,"")</f>
        <v/>
      </c>
      <c r="D46" s="2" t="e">
        <f>FIND("--&gt;", common!$A$2, D45 +1)</f>
        <v>#VALUE!</v>
      </c>
      <c r="E46" s="2" t="e">
        <f>FIND(CHAR(10), common!$A$2, E45 +1)</f>
        <v>#VALUE!</v>
      </c>
      <c r="F46" s="2" t="e">
        <f>TRIM(MID(common!$A$2,E45+1,D46-E45-2))</f>
        <v>#VALUE!</v>
      </c>
      <c r="G46" s="2" t="e">
        <f>TRIM(MID(common!$A$2,D46+3,E46-D46-3))</f>
        <v>#VALUE!</v>
      </c>
      <c r="H46" s="2" t="e">
        <f>MATCH(F46,database!$D:$D,0)</f>
        <v>#VALUE!</v>
      </c>
      <c r="I46" s="2" t="e">
        <f>MATCH(G46,database!$D:$D,0)</f>
        <v>#VALUE!</v>
      </c>
    </row>
    <row r="47" spans="1:9" ht="16.5" customHeight="1">
      <c r="A47" s="2" t="b">
        <f t="shared" si="1"/>
        <v>0</v>
      </c>
      <c r="B47" s="2" t="str">
        <f>IF(A47,database!G47,"")</f>
        <v/>
      </c>
      <c r="C47" s="2" t="str">
        <f>IF(A47,database!D47,"")</f>
        <v/>
      </c>
      <c r="D47" s="2" t="e">
        <f>FIND("--&gt;", common!$A$2, D46 +1)</f>
        <v>#VALUE!</v>
      </c>
      <c r="E47" s="2" t="e">
        <f>FIND(CHAR(10), common!$A$2, E46 +1)</f>
        <v>#VALUE!</v>
      </c>
      <c r="F47" s="2" t="e">
        <f>TRIM(MID(common!$A$2,E46+1,D47-E46-2))</f>
        <v>#VALUE!</v>
      </c>
      <c r="G47" s="2" t="e">
        <f>TRIM(MID(common!$A$2,D47+3,E47-D47-3))</f>
        <v>#VALUE!</v>
      </c>
      <c r="H47" s="2" t="e">
        <f>MATCH(F47,database!$D:$D,0)</f>
        <v>#VALUE!</v>
      </c>
      <c r="I47" s="2" t="e">
        <f>MATCH(G47,database!$D:$D,0)</f>
        <v>#VALUE!</v>
      </c>
    </row>
    <row r="48" spans="1:9" ht="16.5" customHeight="1">
      <c r="A48" s="2" t="b">
        <f t="shared" si="1"/>
        <v>0</v>
      </c>
      <c r="B48" s="2" t="str">
        <f>IF(A48,database!G48,"")</f>
        <v/>
      </c>
      <c r="C48" s="2" t="str">
        <f>IF(A48,database!D48,"")</f>
        <v/>
      </c>
      <c r="D48" s="2" t="e">
        <f>FIND("--&gt;", common!$A$2, D47 +1)</f>
        <v>#VALUE!</v>
      </c>
      <c r="E48" s="2" t="e">
        <f>FIND(CHAR(10), common!$A$2, E47 +1)</f>
        <v>#VALUE!</v>
      </c>
      <c r="F48" s="2" t="e">
        <f>TRIM(MID(common!$A$2,E47+1,D48-E47-2))</f>
        <v>#VALUE!</v>
      </c>
      <c r="G48" s="2" t="e">
        <f>TRIM(MID(common!$A$2,D48+3,E48-D48-3))</f>
        <v>#VALUE!</v>
      </c>
      <c r="H48" s="2" t="e">
        <f>MATCH(F48,database!$D:$D,0)</f>
        <v>#VALUE!</v>
      </c>
      <c r="I48" s="2" t="e">
        <f>MATCH(G48,database!$D:$D,0)</f>
        <v>#VALUE!</v>
      </c>
    </row>
    <row r="49" spans="1:9" ht="16.5" customHeight="1">
      <c r="A49" s="2" t="b">
        <f t="shared" si="1"/>
        <v>1</v>
      </c>
      <c r="B49" s="2" t="str">
        <f>IF(A49,database!G49,"")</f>
        <v>#precomputation(["#런타임 전의 전처리"]):::tier1</v>
      </c>
      <c r="C49" s="2" t="str">
        <f>IF(A49,database!D49,"")</f>
        <v>#precomputation</v>
      </c>
      <c r="D49" s="2" t="e">
        <f>FIND("--&gt;", common!$A$2, D48 +1)</f>
        <v>#VALUE!</v>
      </c>
      <c r="E49" s="2" t="e">
        <f>FIND(CHAR(10), common!$A$2, E48 +1)</f>
        <v>#VALUE!</v>
      </c>
      <c r="F49" s="2" t="e">
        <f>TRIM(MID(common!$A$2,E48+1,D49-E48-2))</f>
        <v>#VALUE!</v>
      </c>
      <c r="G49" s="2" t="e">
        <f>TRIM(MID(common!$A$2,D49+3,E49-D49-3))</f>
        <v>#VALUE!</v>
      </c>
      <c r="H49" s="2" t="e">
        <f>MATCH(F49,database!$D:$D,0)</f>
        <v>#VALUE!</v>
      </c>
      <c r="I49" s="2" t="e">
        <f>MATCH(G49,database!$D:$D,0)</f>
        <v>#VALUE!</v>
      </c>
    </row>
    <row r="50" spans="1:9" ht="16.5" customHeight="1">
      <c r="A50" s="2" t="b">
        <f t="shared" si="1"/>
        <v>0</v>
      </c>
      <c r="B50" s="2" t="str">
        <f>IF(A50,database!G50,"")</f>
        <v/>
      </c>
      <c r="C50" s="2" t="str">
        <f>IF(A50,database!D50,"")</f>
        <v/>
      </c>
      <c r="D50" s="2" t="e">
        <f>FIND("--&gt;", common!$A$2, D49 +1)</f>
        <v>#VALUE!</v>
      </c>
      <c r="E50" s="2" t="e">
        <f>FIND(CHAR(10), common!$A$2, E49 +1)</f>
        <v>#VALUE!</v>
      </c>
      <c r="F50" s="2" t="e">
        <f>TRIM(MID(common!$A$2,E49+1,D50-E49-2))</f>
        <v>#VALUE!</v>
      </c>
      <c r="G50" s="2" t="e">
        <f>TRIM(MID(common!$A$2,D50+3,E50-D50-3))</f>
        <v>#VALUE!</v>
      </c>
      <c r="H50" s="2" t="e">
        <f>MATCH(F50,database!$D:$D,0)</f>
        <v>#VALUE!</v>
      </c>
      <c r="I50" s="2" t="e">
        <f>MATCH(G50,database!$D:$D,0)</f>
        <v>#VALUE!</v>
      </c>
    </row>
    <row r="51" spans="1:9" ht="16.5" customHeight="1">
      <c r="A51" s="2" t="b">
        <f t="shared" si="1"/>
        <v>0</v>
      </c>
      <c r="B51" s="2" t="str">
        <f>IF(A51,database!G51,"")</f>
        <v/>
      </c>
      <c r="C51" s="2" t="str">
        <f>IF(A51,database!D51,"")</f>
        <v/>
      </c>
      <c r="D51" s="2" t="e">
        <f>FIND("--&gt;", common!$A$2, D50 +1)</f>
        <v>#VALUE!</v>
      </c>
      <c r="E51" s="2" t="e">
        <f>FIND(CHAR(10), common!$A$2, E50 +1)</f>
        <v>#VALUE!</v>
      </c>
      <c r="F51" s="2" t="e">
        <f>TRIM(MID(common!$A$2,E50+1,D51-E50-2))</f>
        <v>#VALUE!</v>
      </c>
      <c r="G51" s="2" t="e">
        <f>TRIM(MID(common!$A$2,D51+3,E51-D51-3))</f>
        <v>#VALUE!</v>
      </c>
      <c r="H51" s="2" t="e">
        <f>MATCH(F51,database!$D:$D,0)</f>
        <v>#VALUE!</v>
      </c>
      <c r="I51" s="2" t="e">
        <f>MATCH(G51,database!$D:$D,0)</f>
        <v>#VALUE!</v>
      </c>
    </row>
    <row r="52" spans="1:9" ht="16.5" customHeight="1">
      <c r="A52" s="2" t="b">
        <f t="shared" si="1"/>
        <v>0</v>
      </c>
      <c r="B52" s="2" t="str">
        <f>IF(A52,database!G52,"")</f>
        <v/>
      </c>
      <c r="C52" s="2" t="str">
        <f>IF(A52,database!D52,"")</f>
        <v/>
      </c>
      <c r="D52" s="2" t="e">
        <f>FIND("--&gt;", common!$A$2, D51 +1)</f>
        <v>#VALUE!</v>
      </c>
      <c r="E52" s="2" t="e">
        <f>FIND(CHAR(10), common!$A$2, E51 +1)</f>
        <v>#VALUE!</v>
      </c>
      <c r="F52" s="2" t="e">
        <f>TRIM(MID(common!$A$2,E51+1,D52-E51-2))</f>
        <v>#VALUE!</v>
      </c>
      <c r="G52" s="2" t="e">
        <f>TRIM(MID(common!$A$2,D52+3,E52-D52-3))</f>
        <v>#VALUE!</v>
      </c>
      <c r="H52" s="2" t="e">
        <f>MATCH(F52,database!$D:$D,0)</f>
        <v>#VALUE!</v>
      </c>
      <c r="I52" s="2" t="e">
        <f>MATCH(G52,database!$D:$D,0)</f>
        <v>#VALUE!</v>
      </c>
    </row>
    <row r="53" spans="1:9" ht="16.5" customHeight="1">
      <c r="A53" s="2" t="b">
        <f t="shared" si="1"/>
        <v>0</v>
      </c>
      <c r="B53" s="2" t="str">
        <f>IF(A53,database!G53,"")</f>
        <v/>
      </c>
      <c r="C53" s="2" t="str">
        <f>IF(A53,database!D53,"")</f>
        <v/>
      </c>
      <c r="D53" s="2" t="e">
        <f>FIND("--&gt;", common!$A$2, D52 +1)</f>
        <v>#VALUE!</v>
      </c>
      <c r="E53" s="2" t="e">
        <f>FIND(CHAR(10), common!$A$2, E52 +1)</f>
        <v>#VALUE!</v>
      </c>
      <c r="F53" s="2" t="e">
        <f>TRIM(MID(common!$A$2,E52+1,D53-E52-2))</f>
        <v>#VALUE!</v>
      </c>
      <c r="G53" s="2" t="e">
        <f>TRIM(MID(common!$A$2,D53+3,E53-D53-3))</f>
        <v>#VALUE!</v>
      </c>
      <c r="H53" s="2" t="e">
        <f>MATCH(F53,database!$D:$D,0)</f>
        <v>#VALUE!</v>
      </c>
      <c r="I53" s="2" t="e">
        <f>MATCH(G53,database!$D:$D,0)</f>
        <v>#VALUE!</v>
      </c>
    </row>
    <row r="54" spans="1:9" ht="16.5" customHeight="1">
      <c r="A54" s="2" t="b">
        <f t="shared" si="1"/>
        <v>0</v>
      </c>
      <c r="B54" s="2" t="str">
        <f>IF(A54,database!G54,"")</f>
        <v/>
      </c>
      <c r="C54" s="2" t="str">
        <f>IF(A54,database!D54,"")</f>
        <v/>
      </c>
      <c r="D54" s="2" t="e">
        <f>FIND("--&gt;", common!$A$2, D53 +1)</f>
        <v>#VALUE!</v>
      </c>
      <c r="E54" s="2" t="e">
        <f>FIND(CHAR(10), common!$A$2, E53 +1)</f>
        <v>#VALUE!</v>
      </c>
      <c r="F54" s="2" t="e">
        <f>TRIM(MID(common!$A$2,E53+1,D54-E53-2))</f>
        <v>#VALUE!</v>
      </c>
      <c r="G54" s="2" t="e">
        <f>TRIM(MID(common!$A$2,D54+3,E54-D54-3))</f>
        <v>#VALUE!</v>
      </c>
      <c r="H54" s="2" t="e">
        <f>MATCH(F54,database!$D:$D,0)</f>
        <v>#VALUE!</v>
      </c>
      <c r="I54" s="2" t="e">
        <f>MATCH(G54,database!$D:$D,0)</f>
        <v>#VALUE!</v>
      </c>
    </row>
    <row r="55" spans="1:9" ht="16.5" customHeight="1">
      <c r="A55" s="2" t="b">
        <f t="shared" si="1"/>
        <v>1</v>
      </c>
      <c r="B55" s="2" t="str">
        <f>IF(A55,database!G55,"")</f>
        <v>#case_work(["#많은 조건 분기"]):::tier1</v>
      </c>
      <c r="C55" s="2" t="str">
        <f>IF(A55,database!D55,"")</f>
        <v>#case_work</v>
      </c>
      <c r="D55" s="2" t="e">
        <f>FIND("--&gt;", common!$A$2, D54 +1)</f>
        <v>#VALUE!</v>
      </c>
      <c r="E55" s="2" t="e">
        <f>FIND(CHAR(10), common!$A$2, E54 +1)</f>
        <v>#VALUE!</v>
      </c>
      <c r="F55" s="2" t="e">
        <f>TRIM(MID(common!$A$2,E54+1,D55-E54-2))</f>
        <v>#VALUE!</v>
      </c>
      <c r="G55" s="2" t="e">
        <f>TRIM(MID(common!$A$2,D55+3,E55-D55-3))</f>
        <v>#VALUE!</v>
      </c>
      <c r="H55" s="2" t="e">
        <f>MATCH(F55,database!$D:$D,0)</f>
        <v>#VALUE!</v>
      </c>
      <c r="I55" s="2" t="e">
        <f>MATCH(G55,database!$D:$D,0)</f>
        <v>#VALUE!</v>
      </c>
    </row>
    <row r="56" spans="1:9" ht="16.5" customHeight="1">
      <c r="A56" s="2" t="b">
        <f t="shared" si="1"/>
        <v>0</v>
      </c>
      <c r="B56" s="2" t="str">
        <f>IF(A56,database!G56,"")</f>
        <v/>
      </c>
      <c r="C56" s="2" t="str">
        <f>IF(A56,database!D56,"")</f>
        <v/>
      </c>
      <c r="D56" s="2" t="e">
        <f>FIND("--&gt;", common!$A$2, D55 +1)</f>
        <v>#VALUE!</v>
      </c>
      <c r="E56" s="2" t="e">
        <f>FIND(CHAR(10), common!$A$2, E55 +1)</f>
        <v>#VALUE!</v>
      </c>
      <c r="F56" s="2" t="e">
        <f>TRIM(MID(common!$A$2,E55+1,D56-E55-2))</f>
        <v>#VALUE!</v>
      </c>
      <c r="G56" s="2" t="e">
        <f>TRIM(MID(common!$A$2,D56+3,E56-D56-3))</f>
        <v>#VALUE!</v>
      </c>
      <c r="H56" s="2" t="e">
        <f>MATCH(F56,database!$D:$D,0)</f>
        <v>#VALUE!</v>
      </c>
      <c r="I56" s="2" t="e">
        <f>MATCH(G56,database!$D:$D,0)</f>
        <v>#VALUE!</v>
      </c>
    </row>
    <row r="57" spans="1:9" ht="16.5" customHeight="1">
      <c r="A57" s="2" t="b">
        <f t="shared" si="1"/>
        <v>0</v>
      </c>
      <c r="B57" s="2" t="str">
        <f>IF(A57,database!G57,"")</f>
        <v/>
      </c>
      <c r="C57" s="2" t="str">
        <f>IF(A57,database!D57,"")</f>
        <v/>
      </c>
      <c r="D57" s="2" t="e">
        <f>FIND("--&gt;", common!$A$2, D56 +1)</f>
        <v>#VALUE!</v>
      </c>
      <c r="E57" s="2" t="e">
        <f>FIND(CHAR(10), common!$A$2, E56 +1)</f>
        <v>#VALUE!</v>
      </c>
      <c r="F57" s="2" t="e">
        <f>TRIM(MID(common!$A$2,E56+1,D57-E56-2))</f>
        <v>#VALUE!</v>
      </c>
      <c r="G57" s="2" t="e">
        <f>TRIM(MID(common!$A$2,D57+3,E57-D57-3))</f>
        <v>#VALUE!</v>
      </c>
      <c r="H57" s="2" t="e">
        <f>MATCH(F57,database!$D:$D,0)</f>
        <v>#VALUE!</v>
      </c>
      <c r="I57" s="2" t="e">
        <f>MATCH(G57,database!$D:$D,0)</f>
        <v>#VALUE!</v>
      </c>
    </row>
    <row r="58" spans="1:9" ht="16.5" customHeight="1">
      <c r="A58" s="2" t="b">
        <f t="shared" si="1"/>
        <v>0</v>
      </c>
      <c r="B58" s="2" t="str">
        <f>IF(A58,database!G58,"")</f>
        <v/>
      </c>
      <c r="C58" s="2" t="str">
        <f>IF(A58,database!D58,"")</f>
        <v/>
      </c>
      <c r="D58" s="2" t="e">
        <f>FIND("--&gt;", common!$A$2, D57 +1)</f>
        <v>#VALUE!</v>
      </c>
      <c r="E58" s="2" t="e">
        <f>FIND(CHAR(10), common!$A$2, E57 +1)</f>
        <v>#VALUE!</v>
      </c>
      <c r="F58" s="2" t="e">
        <f>TRIM(MID(common!$A$2,E57+1,D58-E57-2))</f>
        <v>#VALUE!</v>
      </c>
      <c r="G58" s="2" t="e">
        <f>TRIM(MID(common!$A$2,D58+3,E58-D58-3))</f>
        <v>#VALUE!</v>
      </c>
      <c r="H58" s="2" t="e">
        <f>MATCH(F58,database!$D:$D,0)</f>
        <v>#VALUE!</v>
      </c>
      <c r="I58" s="2" t="e">
        <f>MATCH(G58,database!$D:$D,0)</f>
        <v>#VALUE!</v>
      </c>
    </row>
    <row r="59" spans="1:9" ht="16.5" customHeight="1">
      <c r="A59" s="2" t="b">
        <f t="shared" si="1"/>
        <v>0</v>
      </c>
      <c r="B59" s="2" t="str">
        <f>IF(A59,database!G59,"")</f>
        <v/>
      </c>
      <c r="C59" s="2" t="str">
        <f>IF(A59,database!D59,"")</f>
        <v/>
      </c>
      <c r="D59" s="2" t="e">
        <f>FIND("--&gt;", common!$A$2, D58 +1)</f>
        <v>#VALUE!</v>
      </c>
      <c r="E59" s="2" t="e">
        <f>FIND(CHAR(10), common!$A$2, E58 +1)</f>
        <v>#VALUE!</v>
      </c>
      <c r="F59" s="2" t="e">
        <f>TRIM(MID(common!$A$2,E58+1,D59-E58-2))</f>
        <v>#VALUE!</v>
      </c>
      <c r="G59" s="2" t="e">
        <f>TRIM(MID(common!$A$2,D59+3,E59-D59-3))</f>
        <v>#VALUE!</v>
      </c>
      <c r="H59" s="2" t="e">
        <f>MATCH(F59,database!$D:$D,0)</f>
        <v>#VALUE!</v>
      </c>
      <c r="I59" s="2" t="e">
        <f>MATCH(G59,database!$D:$D,0)</f>
        <v>#VALUE!</v>
      </c>
    </row>
    <row r="60" spans="1:9" ht="16.5" customHeight="1">
      <c r="A60" s="2" t="b">
        <f t="shared" si="1"/>
        <v>0</v>
      </c>
      <c r="B60" s="2" t="str">
        <f>IF(A60,database!G60,"")</f>
        <v/>
      </c>
      <c r="C60" s="2" t="str">
        <f>IF(A60,database!D60,"")</f>
        <v/>
      </c>
      <c r="D60" s="2" t="e">
        <f>FIND("--&gt;", common!$A$2, D59 +1)</f>
        <v>#VALUE!</v>
      </c>
      <c r="E60" s="2" t="e">
        <f>FIND(CHAR(10), common!$A$2, E59 +1)</f>
        <v>#VALUE!</v>
      </c>
      <c r="F60" s="2" t="e">
        <f>TRIM(MID(common!$A$2,E59+1,D60-E59-2))</f>
        <v>#VALUE!</v>
      </c>
      <c r="G60" s="2" t="e">
        <f>TRIM(MID(common!$A$2,D60+3,E60-D60-3))</f>
        <v>#VALUE!</v>
      </c>
      <c r="H60" s="2" t="e">
        <f>MATCH(F60,database!$D:$D,0)</f>
        <v>#VALUE!</v>
      </c>
      <c r="I60" s="2" t="e">
        <f>MATCH(G60,database!$D:$D,0)</f>
        <v>#VALUE!</v>
      </c>
    </row>
    <row r="61" spans="1:9" ht="16.5" customHeight="1">
      <c r="A61" s="2" t="b">
        <f t="shared" si="1"/>
        <v>0</v>
      </c>
      <c r="B61" s="2" t="str">
        <f>IF(A61,database!G61,"")</f>
        <v/>
      </c>
      <c r="C61" s="2" t="str">
        <f>IF(A61,database!D61,"")</f>
        <v/>
      </c>
      <c r="D61" s="2" t="e">
        <f>FIND("--&gt;", common!$A$2, D60 +1)</f>
        <v>#VALUE!</v>
      </c>
      <c r="E61" s="2" t="e">
        <f>FIND(CHAR(10), common!$A$2, E60 +1)</f>
        <v>#VALUE!</v>
      </c>
      <c r="F61" s="2" t="e">
        <f>TRIM(MID(common!$A$2,E60+1,D61-E60-2))</f>
        <v>#VALUE!</v>
      </c>
      <c r="G61" s="2" t="e">
        <f>TRIM(MID(common!$A$2,D61+3,E61-D61-3))</f>
        <v>#VALUE!</v>
      </c>
      <c r="H61" s="2" t="e">
        <f>MATCH(F61,database!$D:$D,0)</f>
        <v>#VALUE!</v>
      </c>
      <c r="I61" s="2" t="e">
        <f>MATCH(G61,database!$D:$D,0)</f>
        <v>#VALUE!</v>
      </c>
    </row>
    <row r="62" spans="1:9" ht="16.5" customHeight="1">
      <c r="A62" s="2" t="b">
        <f t="shared" si="1"/>
        <v>0</v>
      </c>
      <c r="B62" s="2" t="str">
        <f>IF(A62,database!G62,"")</f>
        <v/>
      </c>
      <c r="C62" s="2" t="str">
        <f>IF(A62,database!D62,"")</f>
        <v/>
      </c>
      <c r="D62" s="2" t="e">
        <f>FIND("--&gt;", common!$A$2, D61 +1)</f>
        <v>#VALUE!</v>
      </c>
      <c r="E62" s="2" t="e">
        <f>FIND(CHAR(10), common!$A$2, E61 +1)</f>
        <v>#VALUE!</v>
      </c>
      <c r="F62" s="2" t="e">
        <f>TRIM(MID(common!$A$2,E61+1,D62-E61-2))</f>
        <v>#VALUE!</v>
      </c>
      <c r="G62" s="2" t="e">
        <f>TRIM(MID(common!$A$2,D62+3,E62-D62-3))</f>
        <v>#VALUE!</v>
      </c>
      <c r="H62" s="2" t="e">
        <f>MATCH(F62,database!$D:$D,0)</f>
        <v>#VALUE!</v>
      </c>
      <c r="I62" s="2" t="e">
        <f>MATCH(G62,database!$D:$D,0)</f>
        <v>#VALUE!</v>
      </c>
    </row>
    <row r="63" spans="1:9" ht="16.5" customHeight="1">
      <c r="A63" s="2" t="b">
        <f t="shared" si="1"/>
        <v>0</v>
      </c>
      <c r="B63" s="2" t="str">
        <f>IF(A63,database!G63,"")</f>
        <v/>
      </c>
      <c r="C63" s="2" t="str">
        <f>IF(A63,database!D63,"")</f>
        <v/>
      </c>
      <c r="D63" s="2" t="e">
        <f>FIND("--&gt;", common!$A$2, D62 +1)</f>
        <v>#VALUE!</v>
      </c>
      <c r="E63" s="2" t="e">
        <f>FIND(CHAR(10), common!$A$2, E62 +1)</f>
        <v>#VALUE!</v>
      </c>
      <c r="F63" s="2" t="e">
        <f>TRIM(MID(common!$A$2,E62+1,D63-E62-2))</f>
        <v>#VALUE!</v>
      </c>
      <c r="G63" s="2" t="e">
        <f>TRIM(MID(common!$A$2,D63+3,E63-D63-3))</f>
        <v>#VALUE!</v>
      </c>
      <c r="H63" s="2" t="e">
        <f>MATCH(F63,database!$D:$D,0)</f>
        <v>#VALUE!</v>
      </c>
      <c r="I63" s="2" t="e">
        <f>MATCH(G63,database!$D:$D,0)</f>
        <v>#VALUE!</v>
      </c>
    </row>
    <row r="64" spans="1:9" ht="16.5" customHeight="1">
      <c r="A64" s="2" t="b">
        <f t="shared" si="1"/>
        <v>0</v>
      </c>
      <c r="B64" s="2" t="str">
        <f>IF(A64,database!G64,"")</f>
        <v/>
      </c>
      <c r="C64" s="2" t="str">
        <f>IF(A64,database!D64,"")</f>
        <v/>
      </c>
      <c r="D64" s="2" t="e">
        <f>FIND("--&gt;", common!$A$2, D63 +1)</f>
        <v>#VALUE!</v>
      </c>
      <c r="E64" s="2" t="e">
        <f>FIND(CHAR(10), common!$A$2, E63 +1)</f>
        <v>#VALUE!</v>
      </c>
      <c r="F64" s="2" t="e">
        <f>TRIM(MID(common!$A$2,E63+1,D64-E63-2))</f>
        <v>#VALUE!</v>
      </c>
      <c r="G64" s="2" t="e">
        <f>TRIM(MID(common!$A$2,D64+3,E64-D64-3))</f>
        <v>#VALUE!</v>
      </c>
      <c r="H64" s="2" t="e">
        <f>MATCH(F64,database!$D:$D,0)</f>
        <v>#VALUE!</v>
      </c>
      <c r="I64" s="2" t="e">
        <f>MATCH(G64,database!$D:$D,0)</f>
        <v>#VALUE!</v>
      </c>
    </row>
    <row r="65" spans="1:9" ht="16.5" customHeight="1">
      <c r="A65" s="2" t="b">
        <f t="shared" si="1"/>
        <v>0</v>
      </c>
      <c r="B65" s="2" t="str">
        <f>IF(A65,database!G65,"")</f>
        <v/>
      </c>
      <c r="C65" s="2" t="str">
        <f>IF(A65,database!D65,"")</f>
        <v/>
      </c>
      <c r="D65" s="2" t="e">
        <f>FIND("--&gt;", common!$A$2, D64 +1)</f>
        <v>#VALUE!</v>
      </c>
      <c r="E65" s="2" t="e">
        <f>FIND(CHAR(10), common!$A$2, E64 +1)</f>
        <v>#VALUE!</v>
      </c>
      <c r="F65" s="2" t="e">
        <f>TRIM(MID(common!$A$2,E64+1,D65-E64-2))</f>
        <v>#VALUE!</v>
      </c>
      <c r="G65" s="2" t="e">
        <f>TRIM(MID(common!$A$2,D65+3,E65-D65-3))</f>
        <v>#VALUE!</v>
      </c>
      <c r="H65" s="2" t="e">
        <f>MATCH(F65,database!$D:$D,0)</f>
        <v>#VALUE!</v>
      </c>
      <c r="I65" s="2" t="e">
        <f>MATCH(G65,database!$D:$D,0)</f>
        <v>#VALUE!</v>
      </c>
    </row>
    <row r="66" spans="1:9" ht="16.5" customHeight="1">
      <c r="A66" s="2" t="b">
        <f t="shared" si="1"/>
        <v>0</v>
      </c>
      <c r="B66" s="2" t="str">
        <f>IF(A66,database!G66,"")</f>
        <v/>
      </c>
      <c r="C66" s="2" t="str">
        <f>IF(A66,database!D66,"")</f>
        <v/>
      </c>
      <c r="D66" s="2" t="e">
        <f>FIND("--&gt;", common!$A$2, D65 +1)</f>
        <v>#VALUE!</v>
      </c>
      <c r="E66" s="2" t="e">
        <f>FIND(CHAR(10), common!$A$2, E65 +1)</f>
        <v>#VALUE!</v>
      </c>
      <c r="F66" s="2" t="e">
        <f>TRIM(MID(common!$A$2,E65+1,D66-E65-2))</f>
        <v>#VALUE!</v>
      </c>
      <c r="G66" s="2" t="e">
        <f>TRIM(MID(common!$A$2,D66+3,E66-D66-3))</f>
        <v>#VALUE!</v>
      </c>
      <c r="H66" s="2" t="e">
        <f>MATCH(F66,database!$D:$D,0)</f>
        <v>#VALUE!</v>
      </c>
      <c r="I66" s="2" t="e">
        <f>MATCH(G66,database!$D:$D,0)</f>
        <v>#VALUE!</v>
      </c>
    </row>
    <row r="67" spans="1:9" ht="16.5" customHeight="1">
      <c r="A67" s="2" t="b">
        <f t="shared" si="1"/>
        <v>0</v>
      </c>
      <c r="B67" s="2" t="str">
        <f>IF(A67,database!G67,"")</f>
        <v/>
      </c>
      <c r="C67" s="2" t="str">
        <f>IF(A67,database!D67,"")</f>
        <v/>
      </c>
      <c r="D67" s="2" t="e">
        <f>FIND("--&gt;", common!$A$2, D66 +1)</f>
        <v>#VALUE!</v>
      </c>
      <c r="E67" s="2" t="e">
        <f>FIND(CHAR(10), common!$A$2, E66 +1)</f>
        <v>#VALUE!</v>
      </c>
      <c r="F67" s="2" t="e">
        <f>TRIM(MID(common!$A$2,E66+1,D67-E66-2))</f>
        <v>#VALUE!</v>
      </c>
      <c r="G67" s="2" t="e">
        <f>TRIM(MID(common!$A$2,D67+3,E67-D67-3))</f>
        <v>#VALUE!</v>
      </c>
      <c r="H67" s="2" t="e">
        <f>MATCH(F67,database!$D:$D,0)</f>
        <v>#VALUE!</v>
      </c>
      <c r="I67" s="2" t="e">
        <f>MATCH(G67,database!$D:$D,0)</f>
        <v>#VALUE!</v>
      </c>
    </row>
    <row r="68" spans="1:9" ht="16.5" customHeight="1">
      <c r="A68" s="2" t="b">
        <f t="shared" si="1"/>
        <v>0</v>
      </c>
      <c r="B68" s="2" t="str">
        <f>IF(A68,database!G68,"")</f>
        <v/>
      </c>
      <c r="C68" s="2" t="str">
        <f>IF(A68,database!D68,"")</f>
        <v/>
      </c>
      <c r="D68" s="2" t="e">
        <f>FIND("--&gt;", common!$A$2, D67 +1)</f>
        <v>#VALUE!</v>
      </c>
      <c r="E68" s="2" t="e">
        <f>FIND(CHAR(10), common!$A$2, E67 +1)</f>
        <v>#VALUE!</v>
      </c>
      <c r="F68" s="2" t="e">
        <f>TRIM(MID(common!$A$2,E67+1,D68-E67-2))</f>
        <v>#VALUE!</v>
      </c>
      <c r="G68" s="2" t="e">
        <f>TRIM(MID(common!$A$2,D68+3,E68-D68-3))</f>
        <v>#VALUE!</v>
      </c>
      <c r="H68" s="2" t="e">
        <f>MATCH(F68,database!$D:$D,0)</f>
        <v>#VALUE!</v>
      </c>
      <c r="I68" s="2" t="e">
        <f>MATCH(G68,database!$D:$D,0)</f>
        <v>#VALUE!</v>
      </c>
    </row>
    <row r="69" spans="1:9" ht="16.5" customHeight="1">
      <c r="A69" s="2" t="b">
        <f t="shared" si="1"/>
        <v>0</v>
      </c>
      <c r="B69" s="2" t="str">
        <f>IF(A69,database!G69,"")</f>
        <v/>
      </c>
      <c r="C69" s="2" t="str">
        <f>IF(A69,database!D69,"")</f>
        <v/>
      </c>
      <c r="D69" s="2" t="e">
        <f>FIND("--&gt;", common!$A$2, D68 +1)</f>
        <v>#VALUE!</v>
      </c>
      <c r="E69" s="2" t="e">
        <f>FIND(CHAR(10), common!$A$2, E68 +1)</f>
        <v>#VALUE!</v>
      </c>
      <c r="F69" s="2" t="e">
        <f>TRIM(MID(common!$A$2,E68+1,D69-E68-2))</f>
        <v>#VALUE!</v>
      </c>
      <c r="G69" s="2" t="e">
        <f>TRIM(MID(common!$A$2,D69+3,E69-D69-3))</f>
        <v>#VALUE!</v>
      </c>
      <c r="H69" s="2" t="e">
        <f>MATCH(F69,database!$D:$D,0)</f>
        <v>#VALUE!</v>
      </c>
      <c r="I69" s="2" t="e">
        <f>MATCH(G69,database!$D:$D,0)</f>
        <v>#VALUE!</v>
      </c>
    </row>
    <row r="70" spans="1:9" ht="16.5" customHeight="1">
      <c r="A70" s="2" t="b">
        <f t="shared" si="1"/>
        <v>0</v>
      </c>
      <c r="B70" s="2" t="str">
        <f>IF(A70,database!G70,"")</f>
        <v/>
      </c>
      <c r="C70" s="2" t="str">
        <f>IF(A70,database!D70,"")</f>
        <v/>
      </c>
      <c r="D70" s="2" t="e">
        <f>FIND("--&gt;", common!$A$2, D69 +1)</f>
        <v>#VALUE!</v>
      </c>
      <c r="E70" s="2" t="e">
        <f>FIND(CHAR(10), common!$A$2, E69 +1)</f>
        <v>#VALUE!</v>
      </c>
      <c r="F70" s="2" t="e">
        <f>TRIM(MID(common!$A$2,E69+1,D70-E69-2))</f>
        <v>#VALUE!</v>
      </c>
      <c r="G70" s="2" t="e">
        <f>TRIM(MID(common!$A$2,D70+3,E70-D70-3))</f>
        <v>#VALUE!</v>
      </c>
      <c r="H70" s="2" t="e">
        <f>MATCH(F70,database!$D:$D,0)</f>
        <v>#VALUE!</v>
      </c>
      <c r="I70" s="2" t="e">
        <f>MATCH(G70,database!$D:$D,0)</f>
        <v>#VALUE!</v>
      </c>
    </row>
    <row r="71" spans="1:9" ht="16.5" customHeight="1">
      <c r="A71" s="2" t="b">
        <f t="shared" si="1"/>
        <v>0</v>
      </c>
      <c r="B71" s="2" t="str">
        <f>IF(A71,database!G71,"")</f>
        <v/>
      </c>
      <c r="C71" s="2" t="str">
        <f>IF(A71,database!D71,"")</f>
        <v/>
      </c>
      <c r="D71" s="2" t="e">
        <f>FIND("--&gt;", common!$A$2, D70 +1)</f>
        <v>#VALUE!</v>
      </c>
      <c r="E71" s="2" t="e">
        <f>FIND(CHAR(10), common!$A$2, E70 +1)</f>
        <v>#VALUE!</v>
      </c>
      <c r="F71" s="2" t="e">
        <f>TRIM(MID(common!$A$2,E70+1,D71-E70-2))</f>
        <v>#VALUE!</v>
      </c>
      <c r="G71" s="2" t="e">
        <f>TRIM(MID(common!$A$2,D71+3,E71-D71-3))</f>
        <v>#VALUE!</v>
      </c>
      <c r="H71" s="2" t="e">
        <f>MATCH(F71,database!$D:$D,0)</f>
        <v>#VALUE!</v>
      </c>
      <c r="I71" s="2" t="e">
        <f>MATCH(G71,database!$D:$D,0)</f>
        <v>#VALUE!</v>
      </c>
    </row>
    <row r="72" spans="1:9" ht="16.5" customHeight="1">
      <c r="A72" s="2" t="b">
        <f t="shared" si="1"/>
        <v>0</v>
      </c>
      <c r="B72" s="2" t="str">
        <f>IF(A72,database!G72,"")</f>
        <v/>
      </c>
      <c r="C72" s="2" t="str">
        <f>IF(A72,database!D72,"")</f>
        <v/>
      </c>
      <c r="D72" s="2" t="e">
        <f>FIND("--&gt;", common!$A$2, D71 +1)</f>
        <v>#VALUE!</v>
      </c>
      <c r="E72" s="2" t="e">
        <f>FIND(CHAR(10), common!$A$2, E71 +1)</f>
        <v>#VALUE!</v>
      </c>
      <c r="F72" s="2" t="e">
        <f>TRIM(MID(common!$A$2,E71+1,D72-E71-2))</f>
        <v>#VALUE!</v>
      </c>
      <c r="G72" s="2" t="e">
        <f>TRIM(MID(common!$A$2,D72+3,E72-D72-3))</f>
        <v>#VALUE!</v>
      </c>
      <c r="H72" s="2" t="e">
        <f>MATCH(F72,database!$D:$D,0)</f>
        <v>#VALUE!</v>
      </c>
      <c r="I72" s="2" t="e">
        <f>MATCH(G72,database!$D:$D,0)</f>
        <v>#VALUE!</v>
      </c>
    </row>
    <row r="73" spans="1:9" ht="16.5" customHeight="1">
      <c r="A73" s="2" t="b">
        <f t="shared" si="1"/>
        <v>0</v>
      </c>
      <c r="B73" s="2" t="str">
        <f>IF(A73,database!G73,"")</f>
        <v/>
      </c>
      <c r="C73" s="2" t="str">
        <f>IF(A73,database!D73,"")</f>
        <v/>
      </c>
      <c r="D73" s="2" t="e">
        <f>FIND("--&gt;", common!$A$2, D72 +1)</f>
        <v>#VALUE!</v>
      </c>
      <c r="E73" s="2" t="e">
        <f>FIND(CHAR(10), common!$A$2, E72 +1)</f>
        <v>#VALUE!</v>
      </c>
      <c r="F73" s="2" t="e">
        <f>TRIM(MID(common!$A$2,E72+1,D73-E72-2))</f>
        <v>#VALUE!</v>
      </c>
      <c r="G73" s="2" t="e">
        <f>TRIM(MID(common!$A$2,D73+3,E73-D73-3))</f>
        <v>#VALUE!</v>
      </c>
      <c r="H73" s="2" t="e">
        <f>MATCH(F73,database!$D:$D,0)</f>
        <v>#VALUE!</v>
      </c>
      <c r="I73" s="2" t="e">
        <f>MATCH(G73,database!$D:$D,0)</f>
        <v>#VALUE!</v>
      </c>
    </row>
    <row r="74" spans="1:9" ht="16.5" customHeight="1">
      <c r="A74" s="2" t="b">
        <f t="shared" si="1"/>
        <v>0</v>
      </c>
      <c r="B74" s="2" t="str">
        <f>IF(A74,database!G74,"")</f>
        <v/>
      </c>
      <c r="C74" s="2" t="str">
        <f>IF(A74,database!D74,"")</f>
        <v/>
      </c>
      <c r="D74" s="2" t="e">
        <f>FIND("--&gt;", common!$A$2, D73 +1)</f>
        <v>#VALUE!</v>
      </c>
      <c r="E74" s="2" t="e">
        <f>FIND(CHAR(10), common!$A$2, E73 +1)</f>
        <v>#VALUE!</v>
      </c>
      <c r="F74" s="2" t="e">
        <f>TRIM(MID(common!$A$2,E73+1,D74-E73-2))</f>
        <v>#VALUE!</v>
      </c>
      <c r="G74" s="2" t="e">
        <f>TRIM(MID(common!$A$2,D74+3,E74-D74-3))</f>
        <v>#VALUE!</v>
      </c>
      <c r="H74" s="2" t="e">
        <f>MATCH(F74,database!$D:$D,0)</f>
        <v>#VALUE!</v>
      </c>
      <c r="I74" s="2" t="e">
        <f>MATCH(G74,database!$D:$D,0)</f>
        <v>#VALUE!</v>
      </c>
    </row>
    <row r="75" spans="1:9" ht="16.5" customHeight="1">
      <c r="A75" s="2" t="b">
        <f t="shared" si="1"/>
        <v>0</v>
      </c>
      <c r="B75" s="2" t="str">
        <f>IF(A75,database!G75,"")</f>
        <v/>
      </c>
      <c r="C75" s="2" t="str">
        <f>IF(A75,database!D75,"")</f>
        <v/>
      </c>
      <c r="D75" s="2" t="e">
        <f>FIND("--&gt;", common!$A$2, D74 +1)</f>
        <v>#VALUE!</v>
      </c>
      <c r="E75" s="2" t="e">
        <f>FIND(CHAR(10), common!$A$2, E74 +1)</f>
        <v>#VALUE!</v>
      </c>
      <c r="F75" s="2" t="e">
        <f>TRIM(MID(common!$A$2,E74+1,D75-E74-2))</f>
        <v>#VALUE!</v>
      </c>
      <c r="G75" s="2" t="e">
        <f>TRIM(MID(common!$A$2,D75+3,E75-D75-3))</f>
        <v>#VALUE!</v>
      </c>
      <c r="H75" s="2" t="e">
        <f>MATCH(F75,database!$D:$D,0)</f>
        <v>#VALUE!</v>
      </c>
      <c r="I75" s="2" t="e">
        <f>MATCH(G75,database!$D:$D,0)</f>
        <v>#VALUE!</v>
      </c>
    </row>
    <row r="76" spans="1:9" ht="16.5" customHeight="1">
      <c r="A76" s="2" t="b">
        <f t="shared" si="1"/>
        <v>0</v>
      </c>
      <c r="B76" s="2" t="str">
        <f>IF(A76,database!G76,"")</f>
        <v/>
      </c>
      <c r="C76" s="2" t="str">
        <f>IF(A76,database!D76,"")</f>
        <v/>
      </c>
      <c r="D76" s="2" t="e">
        <f>FIND("--&gt;", common!$A$2, D75 +1)</f>
        <v>#VALUE!</v>
      </c>
      <c r="E76" s="2" t="e">
        <f>FIND(CHAR(10), common!$A$2, E75 +1)</f>
        <v>#VALUE!</v>
      </c>
      <c r="F76" s="2" t="e">
        <f>TRIM(MID(common!$A$2,E75+1,D76-E75-2))</f>
        <v>#VALUE!</v>
      </c>
      <c r="G76" s="2" t="e">
        <f>TRIM(MID(common!$A$2,D76+3,E76-D76-3))</f>
        <v>#VALUE!</v>
      </c>
      <c r="H76" s="2" t="e">
        <f>MATCH(F76,database!$D:$D,0)</f>
        <v>#VALUE!</v>
      </c>
      <c r="I76" s="2" t="e">
        <f>MATCH(G76,database!$D:$D,0)</f>
        <v>#VALUE!</v>
      </c>
    </row>
    <row r="77" spans="1:9" ht="16.5" customHeight="1">
      <c r="A77" s="2" t="b">
        <f t="shared" si="1"/>
        <v>0</v>
      </c>
      <c r="B77" s="2" t="str">
        <f>IF(A77,database!G77,"")</f>
        <v/>
      </c>
      <c r="C77" s="2" t="str">
        <f>IF(A77,database!D77,"")</f>
        <v/>
      </c>
      <c r="D77" s="2" t="e">
        <f>FIND("--&gt;", common!$A$2, D76 +1)</f>
        <v>#VALUE!</v>
      </c>
      <c r="E77" s="2" t="e">
        <f>FIND(CHAR(10), common!$A$2, E76 +1)</f>
        <v>#VALUE!</v>
      </c>
      <c r="F77" s="2" t="e">
        <f>TRIM(MID(common!$A$2,E76+1,D77-E76-2))</f>
        <v>#VALUE!</v>
      </c>
      <c r="G77" s="2" t="e">
        <f>TRIM(MID(common!$A$2,D77+3,E77-D77-3))</f>
        <v>#VALUE!</v>
      </c>
      <c r="H77" s="2" t="e">
        <f>MATCH(F77,database!$D:$D,0)</f>
        <v>#VALUE!</v>
      </c>
      <c r="I77" s="2" t="e">
        <f>MATCH(G77,database!$D:$D,0)</f>
        <v>#VALUE!</v>
      </c>
    </row>
    <row r="78" spans="1:9" ht="16.5" customHeight="1">
      <c r="A78" s="2" t="b">
        <f t="shared" si="1"/>
        <v>0</v>
      </c>
      <c r="B78" s="2" t="str">
        <f>IF(A78,database!G78,"")</f>
        <v/>
      </c>
      <c r="C78" s="2" t="str">
        <f>IF(A78,database!D78,"")</f>
        <v/>
      </c>
      <c r="D78" s="2" t="e">
        <f>FIND("--&gt;", common!$A$2, D77 +1)</f>
        <v>#VALUE!</v>
      </c>
      <c r="E78" s="2" t="e">
        <f>FIND(CHAR(10), common!$A$2, E77 +1)</f>
        <v>#VALUE!</v>
      </c>
      <c r="F78" s="2" t="e">
        <f>TRIM(MID(common!$A$2,E77+1,D78-E77-2))</f>
        <v>#VALUE!</v>
      </c>
      <c r="G78" s="2" t="e">
        <f>TRIM(MID(common!$A$2,D78+3,E78-D78-3))</f>
        <v>#VALUE!</v>
      </c>
      <c r="H78" s="2" t="e">
        <f>MATCH(F78,database!$D:$D,0)</f>
        <v>#VALUE!</v>
      </c>
      <c r="I78" s="2" t="e">
        <f>MATCH(G78,database!$D:$D,0)</f>
        <v>#VALUE!</v>
      </c>
    </row>
    <row r="79" spans="1:9" ht="16.5" customHeight="1">
      <c r="A79" s="2" t="b">
        <f t="shared" si="1"/>
        <v>0</v>
      </c>
      <c r="B79" s="2" t="str">
        <f>IF(A79,database!G79,"")</f>
        <v/>
      </c>
      <c r="C79" s="2" t="str">
        <f>IF(A79,database!D79,"")</f>
        <v/>
      </c>
      <c r="D79" s="2" t="e">
        <f>FIND("--&gt;", common!$A$2, D78 +1)</f>
        <v>#VALUE!</v>
      </c>
      <c r="E79" s="2" t="e">
        <f>FIND(CHAR(10), common!$A$2, E78 +1)</f>
        <v>#VALUE!</v>
      </c>
      <c r="F79" s="2" t="e">
        <f>TRIM(MID(common!$A$2,E78+1,D79-E78-2))</f>
        <v>#VALUE!</v>
      </c>
      <c r="G79" s="2" t="e">
        <f>TRIM(MID(common!$A$2,D79+3,E79-D79-3))</f>
        <v>#VALUE!</v>
      </c>
      <c r="H79" s="2" t="e">
        <f>MATCH(F79,database!$D:$D,0)</f>
        <v>#VALUE!</v>
      </c>
      <c r="I79" s="2" t="e">
        <f>MATCH(G79,database!$D:$D,0)</f>
        <v>#VALUE!</v>
      </c>
    </row>
    <row r="80" spans="1:9" ht="16.5" customHeight="1">
      <c r="A80" s="2" t="b">
        <f t="shared" si="1"/>
        <v>0</v>
      </c>
      <c r="B80" s="2" t="str">
        <f>IF(A80,database!G80,"")</f>
        <v/>
      </c>
      <c r="C80" s="2" t="str">
        <f>IF(A80,database!D80,"")</f>
        <v/>
      </c>
      <c r="D80" s="2" t="e">
        <f>FIND("--&gt;", common!$A$2, D79 +1)</f>
        <v>#VALUE!</v>
      </c>
      <c r="E80" s="2" t="e">
        <f>FIND(CHAR(10), common!$A$2, E79 +1)</f>
        <v>#VALUE!</v>
      </c>
      <c r="F80" s="2" t="e">
        <f>TRIM(MID(common!$A$2,E79+1,D80-E79-2))</f>
        <v>#VALUE!</v>
      </c>
      <c r="G80" s="2" t="e">
        <f>TRIM(MID(common!$A$2,D80+3,E80-D80-3))</f>
        <v>#VALUE!</v>
      </c>
      <c r="H80" s="2" t="e">
        <f>MATCH(F80,database!$D:$D,0)</f>
        <v>#VALUE!</v>
      </c>
      <c r="I80" s="2" t="e">
        <f>MATCH(G80,database!$D:$D,0)</f>
        <v>#VALUE!</v>
      </c>
    </row>
    <row r="81" spans="1:9" ht="16.5" customHeight="1">
      <c r="A81" s="2" t="b">
        <f t="shared" si="1"/>
        <v>0</v>
      </c>
      <c r="B81" s="2" t="str">
        <f>IF(A81,database!G81,"")</f>
        <v/>
      </c>
      <c r="C81" s="2" t="str">
        <f>IF(A81,database!D81,"")</f>
        <v/>
      </c>
      <c r="D81" s="2" t="e">
        <f>FIND("--&gt;", common!$A$2, D80 +1)</f>
        <v>#VALUE!</v>
      </c>
      <c r="E81" s="2" t="e">
        <f>FIND(CHAR(10), common!$A$2, E80 +1)</f>
        <v>#VALUE!</v>
      </c>
      <c r="F81" s="2" t="e">
        <f>TRIM(MID(common!$A$2,E80+1,D81-E80-2))</f>
        <v>#VALUE!</v>
      </c>
      <c r="G81" s="2" t="e">
        <f>TRIM(MID(common!$A$2,D81+3,E81-D81-3))</f>
        <v>#VALUE!</v>
      </c>
      <c r="H81" s="2" t="e">
        <f>MATCH(F81,database!$D:$D,0)</f>
        <v>#VALUE!</v>
      </c>
      <c r="I81" s="2" t="e">
        <f>MATCH(G81,database!$D:$D,0)</f>
        <v>#VALUE!</v>
      </c>
    </row>
    <row r="82" spans="1:9" ht="16.5" customHeight="1">
      <c r="A82" s="2" t="b">
        <f t="shared" si="1"/>
        <v>0</v>
      </c>
      <c r="B82" s="2" t="str">
        <f>IF(A82,database!G82,"")</f>
        <v/>
      </c>
      <c r="C82" s="2" t="str">
        <f>IF(A82,database!D82,"")</f>
        <v/>
      </c>
      <c r="D82" s="2" t="e">
        <f>FIND("--&gt;", common!$A$2, D81 +1)</f>
        <v>#VALUE!</v>
      </c>
      <c r="E82" s="2" t="e">
        <f>FIND(CHAR(10), common!$A$2, E81 +1)</f>
        <v>#VALUE!</v>
      </c>
      <c r="F82" s="2" t="e">
        <f>TRIM(MID(common!$A$2,E81+1,D82-E81-2))</f>
        <v>#VALUE!</v>
      </c>
      <c r="G82" s="2" t="e">
        <f>TRIM(MID(common!$A$2,D82+3,E82-D82-3))</f>
        <v>#VALUE!</v>
      </c>
      <c r="H82" s="2" t="e">
        <f>MATCH(F82,database!$D:$D,0)</f>
        <v>#VALUE!</v>
      </c>
      <c r="I82" s="2" t="e">
        <f>MATCH(G82,database!$D:$D,0)</f>
        <v>#VALUE!</v>
      </c>
    </row>
    <row r="83" spans="1:9" ht="16.5" customHeight="1">
      <c r="A83" s="2" t="b">
        <f t="shared" si="1"/>
        <v>0</v>
      </c>
      <c r="B83" s="2" t="str">
        <f>IF(A83,database!G83,"")</f>
        <v/>
      </c>
      <c r="C83" s="2" t="str">
        <f>IF(A83,database!D83,"")</f>
        <v/>
      </c>
      <c r="D83" s="2" t="e">
        <f>FIND("--&gt;", common!$A$2, D82 +1)</f>
        <v>#VALUE!</v>
      </c>
      <c r="E83" s="2" t="e">
        <f>FIND(CHAR(10), common!$A$2, E82 +1)</f>
        <v>#VALUE!</v>
      </c>
      <c r="F83" s="2" t="e">
        <f>TRIM(MID(common!$A$2,E82+1,D83-E82-2))</f>
        <v>#VALUE!</v>
      </c>
      <c r="G83" s="2" t="e">
        <f>TRIM(MID(common!$A$2,D83+3,E83-D83-3))</f>
        <v>#VALUE!</v>
      </c>
      <c r="H83" s="2" t="e">
        <f>MATCH(F83,database!$D:$D,0)</f>
        <v>#VALUE!</v>
      </c>
      <c r="I83" s="2" t="e">
        <f>MATCH(G83,database!$D:$D,0)</f>
        <v>#VALUE!</v>
      </c>
    </row>
    <row r="84" spans="1:9" ht="16.5" customHeight="1">
      <c r="A84" s="2" t="b">
        <f t="shared" si="1"/>
        <v>0</v>
      </c>
      <c r="B84" s="2" t="str">
        <f>IF(A84,database!G84,"")</f>
        <v/>
      </c>
      <c r="C84" s="2" t="str">
        <f>IF(A84,database!D84,"")</f>
        <v/>
      </c>
      <c r="D84" s="2" t="e">
        <f>FIND("--&gt;", common!$A$2, D83 +1)</f>
        <v>#VALUE!</v>
      </c>
      <c r="E84" s="2" t="e">
        <f>FIND(CHAR(10), common!$A$2, E83 +1)</f>
        <v>#VALUE!</v>
      </c>
      <c r="F84" s="2" t="e">
        <f>TRIM(MID(common!$A$2,E83+1,D84-E83-2))</f>
        <v>#VALUE!</v>
      </c>
      <c r="G84" s="2" t="e">
        <f>TRIM(MID(common!$A$2,D84+3,E84-D84-3))</f>
        <v>#VALUE!</v>
      </c>
      <c r="H84" s="2" t="e">
        <f>MATCH(F84,database!$D:$D,0)</f>
        <v>#VALUE!</v>
      </c>
      <c r="I84" s="2" t="e">
        <f>MATCH(G84,database!$D:$D,0)</f>
        <v>#VALUE!</v>
      </c>
    </row>
    <row r="85" spans="1:9" ht="16.5" customHeight="1">
      <c r="A85" s="2" t="b">
        <f t="shared" si="1"/>
        <v>0</v>
      </c>
      <c r="B85" s="2" t="str">
        <f>IF(A85,database!G85,"")</f>
        <v/>
      </c>
      <c r="C85" s="2" t="str">
        <f>IF(A85,database!D85,"")</f>
        <v/>
      </c>
      <c r="D85" s="2" t="e">
        <f>FIND("--&gt;", common!$A$2, D84 +1)</f>
        <v>#VALUE!</v>
      </c>
      <c r="E85" s="2" t="e">
        <f>FIND(CHAR(10), common!$A$2, E84 +1)</f>
        <v>#VALUE!</v>
      </c>
      <c r="F85" s="2" t="e">
        <f>TRIM(MID(common!$A$2,E84+1,D85-E84-2))</f>
        <v>#VALUE!</v>
      </c>
      <c r="G85" s="2" t="e">
        <f>TRIM(MID(common!$A$2,D85+3,E85-D85-3))</f>
        <v>#VALUE!</v>
      </c>
      <c r="H85" s="2" t="e">
        <f>MATCH(F85,database!$D:$D,0)</f>
        <v>#VALUE!</v>
      </c>
      <c r="I85" s="2" t="e">
        <f>MATCH(G85,database!$D:$D,0)</f>
        <v>#VALUE!</v>
      </c>
    </row>
    <row r="86" spans="1:9" ht="16.5" customHeight="1">
      <c r="A86" s="2" t="b">
        <f t="shared" si="1"/>
        <v>0</v>
      </c>
      <c r="B86" s="2" t="str">
        <f>IF(A86,database!G86,"")</f>
        <v/>
      </c>
      <c r="C86" s="2" t="str">
        <f>IF(A86,database!D86,"")</f>
        <v/>
      </c>
      <c r="D86" s="2" t="e">
        <f>FIND("--&gt;", common!$A$2, D85 +1)</f>
        <v>#VALUE!</v>
      </c>
      <c r="E86" s="2" t="e">
        <f>FIND(CHAR(10), common!$A$2, E85 +1)</f>
        <v>#VALUE!</v>
      </c>
      <c r="F86" s="2" t="e">
        <f>TRIM(MID(common!$A$2,E85+1,D86-E85-2))</f>
        <v>#VALUE!</v>
      </c>
      <c r="G86" s="2" t="e">
        <f>TRIM(MID(common!$A$2,D86+3,E86-D86-3))</f>
        <v>#VALUE!</v>
      </c>
      <c r="H86" s="2" t="e">
        <f>MATCH(F86,database!$D:$D,0)</f>
        <v>#VALUE!</v>
      </c>
      <c r="I86" s="2" t="e">
        <f>MATCH(G86,database!$D:$D,0)</f>
        <v>#VALUE!</v>
      </c>
    </row>
    <row r="87" spans="1:9" ht="16.5" customHeight="1">
      <c r="A87" s="2" t="b">
        <f t="shared" si="1"/>
        <v>0</v>
      </c>
      <c r="B87" s="2" t="str">
        <f>IF(A87,database!G87,"")</f>
        <v/>
      </c>
      <c r="C87" s="2" t="str">
        <f>IF(A87,database!D87,"")</f>
        <v/>
      </c>
      <c r="D87" s="2" t="e">
        <f>FIND("--&gt;", common!$A$2, D86 +1)</f>
        <v>#VALUE!</v>
      </c>
      <c r="E87" s="2" t="e">
        <f>FIND(CHAR(10), common!$A$2, E86 +1)</f>
        <v>#VALUE!</v>
      </c>
      <c r="F87" s="2" t="e">
        <f>TRIM(MID(common!$A$2,E86+1,D87-E86-2))</f>
        <v>#VALUE!</v>
      </c>
      <c r="G87" s="2" t="e">
        <f>TRIM(MID(common!$A$2,D87+3,E87-D87-3))</f>
        <v>#VALUE!</v>
      </c>
      <c r="H87" s="2" t="e">
        <f>MATCH(F87,database!$D:$D,0)</f>
        <v>#VALUE!</v>
      </c>
      <c r="I87" s="2" t="e">
        <f>MATCH(G87,database!$D:$D,0)</f>
        <v>#VALUE!</v>
      </c>
    </row>
    <row r="88" spans="1:9" ht="16.5" customHeight="1">
      <c r="A88" s="2" t="b">
        <f t="shared" si="1"/>
        <v>0</v>
      </c>
      <c r="B88" s="2" t="str">
        <f>IF(A88,database!G88,"")</f>
        <v/>
      </c>
      <c r="C88" s="2" t="str">
        <f>IF(A88,database!D88,"")</f>
        <v/>
      </c>
      <c r="D88" s="2" t="e">
        <f>FIND("--&gt;", common!$A$2, D87 +1)</f>
        <v>#VALUE!</v>
      </c>
      <c r="E88" s="2" t="e">
        <f>FIND(CHAR(10), common!$A$2, E87 +1)</f>
        <v>#VALUE!</v>
      </c>
      <c r="F88" s="2" t="e">
        <f>TRIM(MID(common!$A$2,E87+1,D88-E87-2))</f>
        <v>#VALUE!</v>
      </c>
      <c r="G88" s="2" t="e">
        <f>TRIM(MID(common!$A$2,D88+3,E88-D88-3))</f>
        <v>#VALUE!</v>
      </c>
      <c r="H88" s="2" t="e">
        <f>MATCH(F88,database!$D:$D,0)</f>
        <v>#VALUE!</v>
      </c>
      <c r="I88" s="2" t="e">
        <f>MATCH(G88,database!$D:$D,0)</f>
        <v>#VALUE!</v>
      </c>
    </row>
    <row r="89" spans="1:9" ht="16.5" customHeight="1">
      <c r="A89" s="2" t="b">
        <f t="shared" si="1"/>
        <v>0</v>
      </c>
      <c r="B89" s="2" t="str">
        <f>IF(A89,database!G89,"")</f>
        <v/>
      </c>
      <c r="C89" s="2" t="str">
        <f>IF(A89,database!D89,"")</f>
        <v/>
      </c>
      <c r="D89" s="2" t="e">
        <f>FIND("--&gt;", common!$A$2, D88 +1)</f>
        <v>#VALUE!</v>
      </c>
      <c r="E89" s="2" t="e">
        <f>FIND(CHAR(10), common!$A$2, E88 +1)</f>
        <v>#VALUE!</v>
      </c>
      <c r="F89" s="2" t="e">
        <f>TRIM(MID(common!$A$2,E88+1,D89-E88-2))</f>
        <v>#VALUE!</v>
      </c>
      <c r="G89" s="2" t="e">
        <f>TRIM(MID(common!$A$2,D89+3,E89-D89-3))</f>
        <v>#VALUE!</v>
      </c>
      <c r="H89" s="2" t="e">
        <f>MATCH(F89,database!$D:$D,0)</f>
        <v>#VALUE!</v>
      </c>
      <c r="I89" s="2" t="e">
        <f>MATCH(G89,database!$D:$D,0)</f>
        <v>#VALUE!</v>
      </c>
    </row>
    <row r="90" spans="1:9" ht="16.5" customHeight="1">
      <c r="A90" s="2" t="b">
        <f t="shared" si="1"/>
        <v>0</v>
      </c>
      <c r="B90" s="2" t="str">
        <f>IF(A90,database!G90,"")</f>
        <v/>
      </c>
      <c r="C90" s="2" t="str">
        <f>IF(A90,database!D90,"")</f>
        <v/>
      </c>
      <c r="D90" s="2" t="e">
        <f>FIND("--&gt;", common!$A$2, D89 +1)</f>
        <v>#VALUE!</v>
      </c>
      <c r="E90" s="2" t="e">
        <f>FIND(CHAR(10), common!$A$2, E89 +1)</f>
        <v>#VALUE!</v>
      </c>
      <c r="F90" s="2" t="e">
        <f>TRIM(MID(common!$A$2,E89+1,D90-E89-2))</f>
        <v>#VALUE!</v>
      </c>
      <c r="G90" s="2" t="e">
        <f>TRIM(MID(common!$A$2,D90+3,E90-D90-3))</f>
        <v>#VALUE!</v>
      </c>
      <c r="H90" s="2" t="e">
        <f>MATCH(F90,database!$D:$D,0)</f>
        <v>#VALUE!</v>
      </c>
      <c r="I90" s="2" t="e">
        <f>MATCH(G90,database!$D:$D,0)</f>
        <v>#VALUE!</v>
      </c>
    </row>
    <row r="91" spans="1:9" ht="16.5" customHeight="1">
      <c r="A91" s="2" t="b">
        <f t="shared" si="1"/>
        <v>0</v>
      </c>
      <c r="B91" s="2" t="str">
        <f>IF(A91,database!G91,"")</f>
        <v/>
      </c>
      <c r="C91" s="2" t="str">
        <f>IF(A91,database!D91,"")</f>
        <v/>
      </c>
      <c r="D91" s="2" t="e">
        <f>FIND("--&gt;", common!$A$2, D90 +1)</f>
        <v>#VALUE!</v>
      </c>
      <c r="E91" s="2" t="e">
        <f>FIND(CHAR(10), common!$A$2, E90 +1)</f>
        <v>#VALUE!</v>
      </c>
      <c r="F91" s="2" t="e">
        <f>TRIM(MID(common!$A$2,E90+1,D91-E90-2))</f>
        <v>#VALUE!</v>
      </c>
      <c r="G91" s="2" t="e">
        <f>TRIM(MID(common!$A$2,D91+3,E91-D91-3))</f>
        <v>#VALUE!</v>
      </c>
      <c r="H91" s="2" t="e">
        <f>MATCH(F91,database!$D:$D,0)</f>
        <v>#VALUE!</v>
      </c>
      <c r="I91" s="2" t="e">
        <f>MATCH(G91,database!$D:$D,0)</f>
        <v>#VALUE!</v>
      </c>
    </row>
    <row r="92" spans="1:9" ht="16.5" customHeight="1">
      <c r="A92" s="2" t="b">
        <f t="shared" si="1"/>
        <v>0</v>
      </c>
      <c r="B92" s="2" t="str">
        <f>IF(A92,database!G92,"")</f>
        <v/>
      </c>
      <c r="C92" s="2" t="str">
        <f>IF(A92,database!D92,"")</f>
        <v/>
      </c>
      <c r="D92" s="2" t="e">
        <f>FIND("--&gt;", common!$A$2, D91 +1)</f>
        <v>#VALUE!</v>
      </c>
      <c r="E92" s="2" t="e">
        <f>FIND(CHAR(10), common!$A$2, E91 +1)</f>
        <v>#VALUE!</v>
      </c>
      <c r="F92" s="2" t="e">
        <f>TRIM(MID(common!$A$2,E91+1,D92-E91-2))</f>
        <v>#VALUE!</v>
      </c>
      <c r="G92" s="2" t="e">
        <f>TRIM(MID(common!$A$2,D92+3,E92-D92-3))</f>
        <v>#VALUE!</v>
      </c>
      <c r="H92" s="2" t="e">
        <f>MATCH(F92,database!$D:$D,0)</f>
        <v>#VALUE!</v>
      </c>
      <c r="I92" s="2" t="e">
        <f>MATCH(G92,database!$D:$D,0)</f>
        <v>#VALUE!</v>
      </c>
    </row>
    <row r="93" spans="1:9" ht="16.5" customHeight="1">
      <c r="A93" s="2" t="b">
        <f t="shared" si="1"/>
        <v>0</v>
      </c>
      <c r="B93" s="2" t="str">
        <f>IF(A93,database!G93,"")</f>
        <v/>
      </c>
      <c r="C93" s="2" t="str">
        <f>IF(A93,database!D93,"")</f>
        <v/>
      </c>
      <c r="D93" s="2" t="e">
        <f>FIND("--&gt;", common!$A$2, D92 +1)</f>
        <v>#VALUE!</v>
      </c>
      <c r="E93" s="2" t="e">
        <f>FIND(CHAR(10), common!$A$2, E92 +1)</f>
        <v>#VALUE!</v>
      </c>
      <c r="F93" s="2" t="e">
        <f>TRIM(MID(common!$A$2,E92+1,D93-E92-2))</f>
        <v>#VALUE!</v>
      </c>
      <c r="G93" s="2" t="e">
        <f>TRIM(MID(common!$A$2,D93+3,E93-D93-3))</f>
        <v>#VALUE!</v>
      </c>
      <c r="H93" s="2" t="e">
        <f>MATCH(F93,database!$D:$D,0)</f>
        <v>#VALUE!</v>
      </c>
      <c r="I93" s="2" t="e">
        <f>MATCH(G93,database!$D:$D,0)</f>
        <v>#VALUE!</v>
      </c>
    </row>
    <row r="94" spans="1:9" ht="16.5" customHeight="1">
      <c r="A94" s="2" t="b">
        <f t="shared" si="1"/>
        <v>0</v>
      </c>
      <c r="B94" s="2" t="str">
        <f>IF(A94,database!G94,"")</f>
        <v/>
      </c>
      <c r="C94" s="2" t="str">
        <f>IF(A94,database!D94,"")</f>
        <v/>
      </c>
      <c r="D94" s="2" t="e">
        <f>FIND("--&gt;", common!$A$2, D93 +1)</f>
        <v>#VALUE!</v>
      </c>
      <c r="E94" s="2" t="e">
        <f>FIND(CHAR(10), common!$A$2, E93 +1)</f>
        <v>#VALUE!</v>
      </c>
      <c r="F94" s="2" t="e">
        <f>TRIM(MID(common!$A$2,E93+1,D94-E93-2))</f>
        <v>#VALUE!</v>
      </c>
      <c r="G94" s="2" t="e">
        <f>TRIM(MID(common!$A$2,D94+3,E94-D94-3))</f>
        <v>#VALUE!</v>
      </c>
      <c r="H94" s="2" t="e">
        <f>MATCH(F94,database!$D:$D,0)</f>
        <v>#VALUE!</v>
      </c>
      <c r="I94" s="2" t="e">
        <f>MATCH(G94,database!$D:$D,0)</f>
        <v>#VALUE!</v>
      </c>
    </row>
    <row r="95" spans="1:9" ht="16.5" customHeight="1">
      <c r="A95" s="2" t="b">
        <f t="shared" si="1"/>
        <v>0</v>
      </c>
      <c r="B95" s="2" t="str">
        <f>IF(A95,database!G95,"")</f>
        <v/>
      </c>
      <c r="C95" s="2" t="str">
        <f>IF(A95,database!D95,"")</f>
        <v/>
      </c>
      <c r="D95" s="2" t="e">
        <f>FIND("--&gt;", common!$A$2, D94 +1)</f>
        <v>#VALUE!</v>
      </c>
      <c r="E95" s="2" t="e">
        <f>FIND(CHAR(10), common!$A$2, E94 +1)</f>
        <v>#VALUE!</v>
      </c>
      <c r="F95" s="2" t="e">
        <f>TRIM(MID(common!$A$2,E94+1,D95-E94-2))</f>
        <v>#VALUE!</v>
      </c>
      <c r="G95" s="2" t="e">
        <f>TRIM(MID(common!$A$2,D95+3,E95-D95-3))</f>
        <v>#VALUE!</v>
      </c>
      <c r="H95" s="2" t="e">
        <f>MATCH(F95,database!$D:$D,0)</f>
        <v>#VALUE!</v>
      </c>
      <c r="I95" s="2" t="e">
        <f>MATCH(G95,database!$D:$D,0)</f>
        <v>#VALUE!</v>
      </c>
    </row>
    <row r="96" spans="1:9" ht="16.5" customHeight="1">
      <c r="A96" s="2" t="b">
        <f t="shared" si="1"/>
        <v>0</v>
      </c>
      <c r="B96" s="2" t="str">
        <f>IF(A96,database!G96,"")</f>
        <v/>
      </c>
      <c r="C96" s="2" t="str">
        <f>IF(A96,database!D96,"")</f>
        <v/>
      </c>
      <c r="D96" s="2" t="e">
        <f>FIND("--&gt;", common!$A$2, D95 +1)</f>
        <v>#VALUE!</v>
      </c>
      <c r="E96" s="2" t="e">
        <f>FIND(CHAR(10), common!$A$2, E95 +1)</f>
        <v>#VALUE!</v>
      </c>
      <c r="F96" s="2" t="e">
        <f>TRIM(MID(common!$A$2,E95+1,D96-E95-2))</f>
        <v>#VALUE!</v>
      </c>
      <c r="G96" s="2" t="e">
        <f>TRIM(MID(common!$A$2,D96+3,E96-D96-3))</f>
        <v>#VALUE!</v>
      </c>
      <c r="H96" s="2" t="e">
        <f>MATCH(F96,database!$D:$D,0)</f>
        <v>#VALUE!</v>
      </c>
      <c r="I96" s="2" t="e">
        <f>MATCH(G96,database!$D:$D,0)</f>
        <v>#VALUE!</v>
      </c>
    </row>
    <row r="97" spans="1:9" ht="16.5" customHeight="1">
      <c r="A97" s="2" t="b">
        <f t="shared" si="1"/>
        <v>0</v>
      </c>
      <c r="B97" s="2" t="str">
        <f>IF(A97,database!G97,"")</f>
        <v/>
      </c>
      <c r="C97" s="2" t="str">
        <f>IF(A97,database!D97,"")</f>
        <v/>
      </c>
      <c r="D97" s="2" t="e">
        <f>FIND("--&gt;", common!$A$2, D96 +1)</f>
        <v>#VALUE!</v>
      </c>
      <c r="E97" s="2" t="e">
        <f>FIND(CHAR(10), common!$A$2, E96 +1)</f>
        <v>#VALUE!</v>
      </c>
      <c r="F97" s="2" t="e">
        <f>TRIM(MID(common!$A$2,E96+1,D97-E96-2))</f>
        <v>#VALUE!</v>
      </c>
      <c r="G97" s="2" t="e">
        <f>TRIM(MID(common!$A$2,D97+3,E97-D97-3))</f>
        <v>#VALUE!</v>
      </c>
      <c r="H97" s="2" t="e">
        <f>MATCH(F97,database!$D:$D,0)</f>
        <v>#VALUE!</v>
      </c>
      <c r="I97" s="2" t="e">
        <f>MATCH(G97,database!$D:$D,0)</f>
        <v>#VALUE!</v>
      </c>
    </row>
    <row r="98" spans="1:9" ht="16.5" customHeight="1">
      <c r="A98" s="2" t="b">
        <f t="shared" si="1"/>
        <v>0</v>
      </c>
      <c r="B98" s="2" t="str">
        <f>IF(A98,database!G98,"")</f>
        <v/>
      </c>
      <c r="C98" s="2" t="str">
        <f>IF(A98,database!D98,"")</f>
        <v/>
      </c>
      <c r="D98" s="2" t="e">
        <f>FIND("--&gt;", common!$A$2, D97 +1)</f>
        <v>#VALUE!</v>
      </c>
      <c r="E98" s="2" t="e">
        <f>FIND(CHAR(10), common!$A$2, E97 +1)</f>
        <v>#VALUE!</v>
      </c>
      <c r="F98" s="2" t="e">
        <f>TRIM(MID(common!$A$2,E97+1,D98-E97-2))</f>
        <v>#VALUE!</v>
      </c>
      <c r="G98" s="2" t="e">
        <f>TRIM(MID(common!$A$2,D98+3,E98-D98-3))</f>
        <v>#VALUE!</v>
      </c>
      <c r="H98" s="2" t="e">
        <f>MATCH(F98,database!$D:$D,0)</f>
        <v>#VALUE!</v>
      </c>
      <c r="I98" s="2" t="e">
        <f>MATCH(G98,database!$D:$D,0)</f>
        <v>#VALUE!</v>
      </c>
    </row>
    <row r="99" spans="1:9" ht="16.5" customHeight="1">
      <c r="A99" s="2" t="b">
        <f t="shared" si="1"/>
        <v>0</v>
      </c>
      <c r="B99" s="2" t="str">
        <f>IF(A99,database!G99,"")</f>
        <v/>
      </c>
      <c r="C99" s="2" t="str">
        <f>IF(A99,database!D99,"")</f>
        <v/>
      </c>
      <c r="D99" s="2" t="e">
        <f>FIND("--&gt;", common!$A$2, D98 +1)</f>
        <v>#VALUE!</v>
      </c>
      <c r="E99" s="2" t="e">
        <f>FIND(CHAR(10), common!$A$2, E98 +1)</f>
        <v>#VALUE!</v>
      </c>
      <c r="F99" s="2" t="e">
        <f>TRIM(MID(common!$A$2,E98+1,D99-E98-2))</f>
        <v>#VALUE!</v>
      </c>
      <c r="G99" s="2" t="e">
        <f>TRIM(MID(common!$A$2,D99+3,E99-D99-3))</f>
        <v>#VALUE!</v>
      </c>
      <c r="H99" s="2" t="e">
        <f>MATCH(F99,database!$D:$D,0)</f>
        <v>#VALUE!</v>
      </c>
      <c r="I99" s="2" t="e">
        <f>MATCH(G99,database!$D:$D,0)</f>
        <v>#VALUE!</v>
      </c>
    </row>
    <row r="100" spans="1:9" ht="16.5" customHeight="1">
      <c r="A100" s="2" t="b">
        <f t="shared" si="1"/>
        <v>0</v>
      </c>
      <c r="B100" s="2" t="str">
        <f>IF(A100,database!G100,"")</f>
        <v/>
      </c>
      <c r="C100" s="2" t="str">
        <f>IF(A100,database!D100,"")</f>
        <v/>
      </c>
      <c r="D100" s="2" t="e">
        <f>FIND("--&gt;", common!$A$2, D99 +1)</f>
        <v>#VALUE!</v>
      </c>
      <c r="E100" s="2" t="e">
        <f>FIND(CHAR(10), common!$A$2, E99 +1)</f>
        <v>#VALUE!</v>
      </c>
      <c r="F100" s="2" t="e">
        <f>TRIM(MID(common!$A$2,E99+1,D100-E99-2))</f>
        <v>#VALUE!</v>
      </c>
      <c r="G100" s="2" t="e">
        <f>TRIM(MID(common!$A$2,D100+3,E100-D100-3))</f>
        <v>#VALUE!</v>
      </c>
      <c r="H100" s="2" t="e">
        <f>MATCH(F100,database!$D:$D,0)</f>
        <v>#VALUE!</v>
      </c>
      <c r="I100" s="2" t="e">
        <f>MATCH(G100,database!$D:$D,0)</f>
        <v>#VALUE!</v>
      </c>
    </row>
    <row r="101" spans="1:9" ht="16.5" customHeight="1">
      <c r="A101" s="2" t="b">
        <f t="shared" si="1"/>
        <v>0</v>
      </c>
      <c r="B101" s="2" t="str">
        <f>IF(A101,database!G101,"")</f>
        <v/>
      </c>
      <c r="C101" s="2" t="str">
        <f>IF(A101,database!D101,"")</f>
        <v/>
      </c>
      <c r="D101" s="2" t="e">
        <f>FIND("--&gt;", common!$A$2, D100 +1)</f>
        <v>#VALUE!</v>
      </c>
      <c r="E101" s="2" t="e">
        <f>FIND(CHAR(10), common!$A$2, E100 +1)</f>
        <v>#VALUE!</v>
      </c>
      <c r="F101" s="2" t="e">
        <f>TRIM(MID(common!$A$2,E100+1,D101-E100-2))</f>
        <v>#VALUE!</v>
      </c>
      <c r="G101" s="2" t="e">
        <f>TRIM(MID(common!$A$2,D101+3,E101-D101-3))</f>
        <v>#VALUE!</v>
      </c>
      <c r="H101" s="2" t="e">
        <f>MATCH(F101,database!$D:$D,0)</f>
        <v>#VALUE!</v>
      </c>
      <c r="I101" s="2" t="e">
        <f>MATCH(G101,database!$D:$D,0)</f>
        <v>#VALUE!</v>
      </c>
    </row>
    <row r="102" spans="1:9" ht="16.5" customHeight="1">
      <c r="A102" s="2" t="b">
        <f t="shared" si="1"/>
        <v>0</v>
      </c>
      <c r="B102" s="2" t="str">
        <f>IF(A102,database!G102,"")</f>
        <v/>
      </c>
      <c r="C102" s="2" t="str">
        <f>IF(A102,database!D102,"")</f>
        <v/>
      </c>
      <c r="D102" s="2" t="e">
        <f>FIND("--&gt;", common!$A$2, D101 +1)</f>
        <v>#VALUE!</v>
      </c>
      <c r="E102" s="2" t="e">
        <f>FIND(CHAR(10), common!$A$2, E101 +1)</f>
        <v>#VALUE!</v>
      </c>
      <c r="F102" s="2" t="e">
        <f>TRIM(MID(common!$A$2,E101+1,D102-E101-2))</f>
        <v>#VALUE!</v>
      </c>
      <c r="G102" s="2" t="e">
        <f>TRIM(MID(common!$A$2,D102+3,E102-D102-3))</f>
        <v>#VALUE!</v>
      </c>
      <c r="H102" s="2" t="e">
        <f>MATCH(F102,database!$D:$D,0)</f>
        <v>#VALUE!</v>
      </c>
      <c r="I102" s="2" t="e">
        <f>MATCH(G102,database!$D:$D,0)</f>
        <v>#VALUE!</v>
      </c>
    </row>
    <row r="103" spans="1:9" ht="16.5" customHeight="1">
      <c r="A103" s="2" t="b">
        <f t="shared" si="1"/>
        <v>0</v>
      </c>
      <c r="B103" s="2" t="str">
        <f>IF(A103,database!G103,"")</f>
        <v/>
      </c>
      <c r="C103" s="2" t="str">
        <f>IF(A103,database!D103,"")</f>
        <v/>
      </c>
      <c r="D103" s="2" t="e">
        <f>FIND("--&gt;", common!$A$2, D102 +1)</f>
        <v>#VALUE!</v>
      </c>
      <c r="E103" s="2" t="e">
        <f>FIND(CHAR(10), common!$A$2, E102 +1)</f>
        <v>#VALUE!</v>
      </c>
      <c r="F103" s="2" t="e">
        <f>TRIM(MID(common!$A$2,E102+1,D103-E102-2))</f>
        <v>#VALUE!</v>
      </c>
      <c r="G103" s="2" t="e">
        <f>TRIM(MID(common!$A$2,D103+3,E103-D103-3))</f>
        <v>#VALUE!</v>
      </c>
      <c r="H103" s="2" t="e">
        <f>MATCH(F103,database!$D:$D,0)</f>
        <v>#VALUE!</v>
      </c>
      <c r="I103" s="2" t="e">
        <f>MATCH(G103,database!$D:$D,0)</f>
        <v>#VALUE!</v>
      </c>
    </row>
    <row r="104" spans="1:9" ht="16.5" customHeight="1">
      <c r="A104" s="2" t="b">
        <f t="shared" si="1"/>
        <v>0</v>
      </c>
      <c r="B104" s="2" t="str">
        <f>IF(A104,database!G104,"")</f>
        <v/>
      </c>
      <c r="C104" s="2" t="str">
        <f>IF(A104,database!D104,"")</f>
        <v/>
      </c>
      <c r="D104" s="2" t="e">
        <f>FIND("--&gt;", common!$A$2, D103 +1)</f>
        <v>#VALUE!</v>
      </c>
      <c r="E104" s="2" t="e">
        <f>FIND(CHAR(10), common!$A$2, E103 +1)</f>
        <v>#VALUE!</v>
      </c>
      <c r="F104" s="2" t="e">
        <f>TRIM(MID(common!$A$2,E103+1,D104-E103-2))</f>
        <v>#VALUE!</v>
      </c>
      <c r="G104" s="2" t="e">
        <f>TRIM(MID(common!$A$2,D104+3,E104-D104-3))</f>
        <v>#VALUE!</v>
      </c>
      <c r="H104" s="2" t="e">
        <f>MATCH(F104,database!$D:$D,0)</f>
        <v>#VALUE!</v>
      </c>
      <c r="I104" s="2" t="e">
        <f>MATCH(G104,database!$D:$D,0)</f>
        <v>#VALUE!</v>
      </c>
    </row>
    <row r="105" spans="1:9" ht="16.5" customHeight="1">
      <c r="A105" s="2" t="b">
        <f t="shared" si="1"/>
        <v>0</v>
      </c>
      <c r="B105" s="2" t="str">
        <f>IF(A105,database!G105,"")</f>
        <v/>
      </c>
      <c r="C105" s="2" t="str">
        <f>IF(A105,database!D105,"")</f>
        <v/>
      </c>
      <c r="D105" s="2" t="e">
        <f>FIND("--&gt;", common!$A$2, D104 +1)</f>
        <v>#VALUE!</v>
      </c>
      <c r="E105" s="2" t="e">
        <f>FIND(CHAR(10), common!$A$2, E104 +1)</f>
        <v>#VALUE!</v>
      </c>
      <c r="F105" s="2" t="e">
        <f>TRIM(MID(common!$A$2,E104+1,D105-E104-2))</f>
        <v>#VALUE!</v>
      </c>
      <c r="G105" s="2" t="e">
        <f>TRIM(MID(common!$A$2,D105+3,E105-D105-3))</f>
        <v>#VALUE!</v>
      </c>
      <c r="H105" s="2" t="e">
        <f>MATCH(F105,database!$D:$D,0)</f>
        <v>#VALUE!</v>
      </c>
      <c r="I105" s="2" t="e">
        <f>MATCH(G105,database!$D:$D,0)</f>
        <v>#VALUE!</v>
      </c>
    </row>
    <row r="106" spans="1:9" ht="16.5" customHeight="1">
      <c r="A106" s="2" t="b">
        <f t="shared" si="1"/>
        <v>0</v>
      </c>
      <c r="B106" s="2" t="str">
        <f>IF(A106,database!G106,"")</f>
        <v/>
      </c>
      <c r="C106" s="2" t="str">
        <f>IF(A106,database!D106,"")</f>
        <v/>
      </c>
      <c r="D106" s="2" t="e">
        <f>FIND("--&gt;", common!$A$2, D105 +1)</f>
        <v>#VALUE!</v>
      </c>
      <c r="E106" s="2" t="e">
        <f>FIND(CHAR(10), common!$A$2, E105 +1)</f>
        <v>#VALUE!</v>
      </c>
      <c r="F106" s="2" t="e">
        <f>TRIM(MID(common!$A$2,E105+1,D106-E105-2))</f>
        <v>#VALUE!</v>
      </c>
      <c r="G106" s="2" t="e">
        <f>TRIM(MID(common!$A$2,D106+3,E106-D106-3))</f>
        <v>#VALUE!</v>
      </c>
      <c r="H106" s="2" t="e">
        <f>MATCH(F106,database!$D:$D,0)</f>
        <v>#VALUE!</v>
      </c>
      <c r="I106" s="2" t="e">
        <f>MATCH(G106,database!$D:$D,0)</f>
        <v>#VALUE!</v>
      </c>
    </row>
    <row r="107" spans="1:9" ht="16.5" customHeight="1">
      <c r="A107" s="2" t="b">
        <f t="shared" si="1"/>
        <v>0</v>
      </c>
      <c r="B107" s="2" t="str">
        <f>IF(A107,database!G107,"")</f>
        <v/>
      </c>
      <c r="C107" s="2" t="str">
        <f>IF(A107,database!D107,"")</f>
        <v/>
      </c>
      <c r="D107" s="2" t="e">
        <f>FIND("--&gt;", common!$A$2, D106 +1)</f>
        <v>#VALUE!</v>
      </c>
      <c r="E107" s="2" t="e">
        <f>FIND(CHAR(10), common!$A$2, E106 +1)</f>
        <v>#VALUE!</v>
      </c>
      <c r="F107" s="2" t="e">
        <f>TRIM(MID(common!$A$2,E106+1,D107-E106-2))</f>
        <v>#VALUE!</v>
      </c>
      <c r="G107" s="2" t="e">
        <f>TRIM(MID(common!$A$2,D107+3,E107-D107-3))</f>
        <v>#VALUE!</v>
      </c>
      <c r="H107" s="2" t="e">
        <f>MATCH(F107,database!$D:$D,0)</f>
        <v>#VALUE!</v>
      </c>
      <c r="I107" s="2" t="e">
        <f>MATCH(G107,database!$D:$D,0)</f>
        <v>#VALUE!</v>
      </c>
    </row>
    <row r="108" spans="1:9" ht="16.5" customHeight="1">
      <c r="A108" s="2" t="b">
        <f t="shared" si="1"/>
        <v>0</v>
      </c>
      <c r="B108" s="2" t="str">
        <f>IF(A108,database!G108,"")</f>
        <v/>
      </c>
      <c r="C108" s="2" t="str">
        <f>IF(A108,database!D108,"")</f>
        <v/>
      </c>
      <c r="D108" s="2" t="e">
        <f>FIND("--&gt;", common!$A$2, D107 +1)</f>
        <v>#VALUE!</v>
      </c>
      <c r="E108" s="2" t="e">
        <f>FIND(CHAR(10), common!$A$2, E107 +1)</f>
        <v>#VALUE!</v>
      </c>
      <c r="F108" s="2" t="e">
        <f>TRIM(MID(common!$A$2,E107+1,D108-E107-2))</f>
        <v>#VALUE!</v>
      </c>
      <c r="G108" s="2" t="e">
        <f>TRIM(MID(common!$A$2,D108+3,E108-D108-3))</f>
        <v>#VALUE!</v>
      </c>
      <c r="H108" s="2" t="e">
        <f>MATCH(F108,database!$D:$D,0)</f>
        <v>#VALUE!</v>
      </c>
      <c r="I108" s="2" t="e">
        <f>MATCH(G108,database!$D:$D,0)</f>
        <v>#VALUE!</v>
      </c>
    </row>
    <row r="109" spans="1:9" ht="16.5" customHeight="1">
      <c r="A109" s="2" t="b">
        <f t="shared" si="1"/>
        <v>0</v>
      </c>
      <c r="B109" s="2" t="str">
        <f>IF(A109,database!G109,"")</f>
        <v/>
      </c>
      <c r="C109" s="2" t="str">
        <f>IF(A109,database!D109,"")</f>
        <v/>
      </c>
      <c r="D109" s="2" t="e">
        <f>FIND("--&gt;", common!$A$2, D108 +1)</f>
        <v>#VALUE!</v>
      </c>
      <c r="E109" s="2" t="e">
        <f>FIND(CHAR(10), common!$A$2, E108 +1)</f>
        <v>#VALUE!</v>
      </c>
      <c r="F109" s="2" t="e">
        <f>TRIM(MID(common!$A$2,E108+1,D109-E108-2))</f>
        <v>#VALUE!</v>
      </c>
      <c r="G109" s="2" t="e">
        <f>TRIM(MID(common!$A$2,D109+3,E109-D109-3))</f>
        <v>#VALUE!</v>
      </c>
      <c r="H109" s="2" t="e">
        <f>MATCH(F109,database!$D:$D,0)</f>
        <v>#VALUE!</v>
      </c>
      <c r="I109" s="2" t="e">
        <f>MATCH(G109,database!$D:$D,0)</f>
        <v>#VALUE!</v>
      </c>
    </row>
    <row r="110" spans="1:9" ht="16.5" customHeight="1">
      <c r="A110" s="2" t="b">
        <f t="shared" si="1"/>
        <v>0</v>
      </c>
      <c r="B110" s="2" t="str">
        <f>IF(A110,database!G110,"")</f>
        <v/>
      </c>
      <c r="C110" s="2" t="str">
        <f>IF(A110,database!D110,"")</f>
        <v/>
      </c>
      <c r="D110" s="2" t="e">
        <f>FIND("--&gt;", common!$A$2, D109 +1)</f>
        <v>#VALUE!</v>
      </c>
      <c r="E110" s="2" t="e">
        <f>FIND(CHAR(10), common!$A$2, E109 +1)</f>
        <v>#VALUE!</v>
      </c>
      <c r="F110" s="2" t="e">
        <f>TRIM(MID(common!$A$2,E109+1,D110-E109-2))</f>
        <v>#VALUE!</v>
      </c>
      <c r="G110" s="2" t="e">
        <f>TRIM(MID(common!$A$2,D110+3,E110-D110-3))</f>
        <v>#VALUE!</v>
      </c>
      <c r="H110" s="2" t="e">
        <f>MATCH(F110,database!$D:$D,0)</f>
        <v>#VALUE!</v>
      </c>
      <c r="I110" s="2" t="e">
        <f>MATCH(G110,database!$D:$D,0)</f>
        <v>#VALUE!</v>
      </c>
    </row>
    <row r="111" spans="1:9" ht="16.5" customHeight="1">
      <c r="A111" s="2" t="b">
        <f t="shared" si="1"/>
        <v>0</v>
      </c>
      <c r="B111" s="2" t="str">
        <f>IF(A111,database!G111,"")</f>
        <v/>
      </c>
      <c r="C111" s="2" t="str">
        <f>IF(A111,database!D111,"")</f>
        <v/>
      </c>
      <c r="D111" s="2" t="e">
        <f>FIND("--&gt;", common!$A$2, D110 +1)</f>
        <v>#VALUE!</v>
      </c>
      <c r="E111" s="2" t="e">
        <f>FIND(CHAR(10), common!$A$2, E110 +1)</f>
        <v>#VALUE!</v>
      </c>
      <c r="F111" s="2" t="e">
        <f>TRIM(MID(common!$A$2,E110+1,D111-E110-2))</f>
        <v>#VALUE!</v>
      </c>
      <c r="G111" s="2" t="e">
        <f>TRIM(MID(common!$A$2,D111+3,E111-D111-3))</f>
        <v>#VALUE!</v>
      </c>
      <c r="H111" s="2" t="e">
        <f>MATCH(F111,database!$D:$D,0)</f>
        <v>#VALUE!</v>
      </c>
      <c r="I111" s="2" t="e">
        <f>MATCH(G111,database!$D:$D,0)</f>
        <v>#VALUE!</v>
      </c>
    </row>
    <row r="112" spans="1:9" ht="16.5" customHeight="1">
      <c r="A112" s="2" t="b">
        <f t="shared" si="1"/>
        <v>0</v>
      </c>
      <c r="B112" s="2" t="str">
        <f>IF(A112,database!G112,"")</f>
        <v/>
      </c>
      <c r="C112" s="2" t="str">
        <f>IF(A112,database!D112,"")</f>
        <v/>
      </c>
      <c r="D112" s="2" t="e">
        <f>FIND("--&gt;", common!$A$2, D111 +1)</f>
        <v>#VALUE!</v>
      </c>
      <c r="E112" s="2" t="e">
        <f>FIND(CHAR(10), common!$A$2, E111 +1)</f>
        <v>#VALUE!</v>
      </c>
      <c r="F112" s="2" t="e">
        <f>TRIM(MID(common!$A$2,E111+1,D112-E111-2))</f>
        <v>#VALUE!</v>
      </c>
      <c r="G112" s="2" t="e">
        <f>TRIM(MID(common!$A$2,D112+3,E112-D112-3))</f>
        <v>#VALUE!</v>
      </c>
      <c r="H112" s="2" t="e">
        <f>MATCH(F112,database!$D:$D,0)</f>
        <v>#VALUE!</v>
      </c>
      <c r="I112" s="2" t="e">
        <f>MATCH(G112,database!$D:$D,0)</f>
        <v>#VALUE!</v>
      </c>
    </row>
    <row r="113" spans="1:9" ht="16.5" customHeight="1">
      <c r="A113" s="2" t="b">
        <f t="shared" si="1"/>
        <v>1</v>
      </c>
      <c r="B113" s="2" t="str">
        <f>IF(A113,database!G113,"")</f>
        <v>#simulation(["#시뮬레이션"]):::tier0</v>
      </c>
      <c r="C113" s="2" t="str">
        <f>IF(A113,database!D113,"")</f>
        <v>#simulation</v>
      </c>
      <c r="D113" s="2" t="e">
        <f>FIND("--&gt;", common!$A$2, D112 +1)</f>
        <v>#VALUE!</v>
      </c>
      <c r="E113" s="2" t="e">
        <f>FIND(CHAR(10), common!$A$2, E112 +1)</f>
        <v>#VALUE!</v>
      </c>
      <c r="F113" s="2" t="e">
        <f>TRIM(MID(common!$A$2,E112+1,D113-E112-2))</f>
        <v>#VALUE!</v>
      </c>
      <c r="G113" s="2" t="e">
        <f>TRIM(MID(common!$A$2,D113+3,E113-D113-3))</f>
        <v>#VALUE!</v>
      </c>
      <c r="H113" s="2" t="e">
        <f>MATCH(F113,database!$D:$D,0)</f>
        <v>#VALUE!</v>
      </c>
      <c r="I113" s="2" t="e">
        <f>MATCH(G113,database!$D:$D,0)</f>
        <v>#VALUE!</v>
      </c>
    </row>
    <row r="114" spans="1:9" ht="16.5" customHeight="1">
      <c r="A114" s="2" t="b">
        <f t="shared" si="1"/>
        <v>0</v>
      </c>
      <c r="B114" s="2" t="str">
        <f>IF(A114,database!G114,"")</f>
        <v/>
      </c>
      <c r="C114" s="2" t="str">
        <f>IF(A114,database!D114,"")</f>
        <v/>
      </c>
      <c r="D114" s="2" t="e">
        <f>FIND("--&gt;", common!$A$2, D113 +1)</f>
        <v>#VALUE!</v>
      </c>
      <c r="E114" s="2" t="e">
        <f>FIND(CHAR(10), common!$A$2, E113 +1)</f>
        <v>#VALUE!</v>
      </c>
      <c r="F114" s="2" t="e">
        <f>TRIM(MID(common!$A$2,E113+1,D114-E113-2))</f>
        <v>#VALUE!</v>
      </c>
      <c r="G114" s="2" t="e">
        <f>TRIM(MID(common!$A$2,D114+3,E114-D114-3))</f>
        <v>#VALUE!</v>
      </c>
      <c r="H114" s="2" t="e">
        <f>MATCH(F114,database!$D:$D,0)</f>
        <v>#VALUE!</v>
      </c>
      <c r="I114" s="2" t="e">
        <f>MATCH(G114,database!$D:$D,0)</f>
        <v>#VALUE!</v>
      </c>
    </row>
    <row r="115" spans="1:9" ht="16.5" customHeight="1">
      <c r="A115" s="2" t="b">
        <f t="shared" si="1"/>
        <v>0</v>
      </c>
      <c r="B115" s="2" t="str">
        <f>IF(A115,database!G115,"")</f>
        <v/>
      </c>
      <c r="C115" s="2" t="str">
        <f>IF(A115,database!D115,"")</f>
        <v/>
      </c>
      <c r="D115" s="2" t="e">
        <f>FIND("--&gt;", common!$A$2, D114 +1)</f>
        <v>#VALUE!</v>
      </c>
      <c r="E115" s="2" t="e">
        <f>FIND(CHAR(10), common!$A$2, E114 +1)</f>
        <v>#VALUE!</v>
      </c>
      <c r="F115" s="2" t="e">
        <f>TRIM(MID(common!$A$2,E114+1,D115-E114-2))</f>
        <v>#VALUE!</v>
      </c>
      <c r="G115" s="2" t="e">
        <f>TRIM(MID(common!$A$2,D115+3,E115-D115-3))</f>
        <v>#VALUE!</v>
      </c>
      <c r="H115" s="2" t="e">
        <f>MATCH(F115,database!$D:$D,0)</f>
        <v>#VALUE!</v>
      </c>
      <c r="I115" s="2" t="e">
        <f>MATCH(G115,database!$D:$D,0)</f>
        <v>#VALUE!</v>
      </c>
    </row>
    <row r="116" spans="1:9" ht="16.5" customHeight="1">
      <c r="A116" s="2" t="b">
        <f t="shared" si="1"/>
        <v>0</v>
      </c>
      <c r="B116" s="2" t="str">
        <f>IF(A116,database!G116,"")</f>
        <v/>
      </c>
      <c r="C116" s="2" t="str">
        <f>IF(A116,database!D116,"")</f>
        <v/>
      </c>
      <c r="D116" s="2" t="e">
        <f>FIND("--&gt;", common!$A$2, D115 +1)</f>
        <v>#VALUE!</v>
      </c>
      <c r="E116" s="2" t="e">
        <f>FIND(CHAR(10), common!$A$2, E115 +1)</f>
        <v>#VALUE!</v>
      </c>
      <c r="F116" s="2" t="e">
        <f>TRIM(MID(common!$A$2,E115+1,D116-E115-2))</f>
        <v>#VALUE!</v>
      </c>
      <c r="G116" s="2" t="e">
        <f>TRIM(MID(common!$A$2,D116+3,E116-D116-3))</f>
        <v>#VALUE!</v>
      </c>
      <c r="H116" s="2" t="e">
        <f>MATCH(F116,database!$D:$D,0)</f>
        <v>#VALUE!</v>
      </c>
      <c r="I116" s="2" t="e">
        <f>MATCH(G116,database!$D:$D,0)</f>
        <v>#VALUE!</v>
      </c>
    </row>
    <row r="117" spans="1:9" ht="16.5" customHeight="1">
      <c r="A117" s="2" t="b">
        <f t="shared" si="1"/>
        <v>0</v>
      </c>
      <c r="B117" s="2" t="str">
        <f>IF(A117,database!G117,"")</f>
        <v/>
      </c>
      <c r="C117" s="2" t="str">
        <f>IF(A117,database!D117,"")</f>
        <v/>
      </c>
      <c r="D117" s="2" t="e">
        <f>FIND("--&gt;", common!$A$2, D116 +1)</f>
        <v>#VALUE!</v>
      </c>
      <c r="E117" s="2" t="e">
        <f>FIND(CHAR(10), common!$A$2, E116 +1)</f>
        <v>#VALUE!</v>
      </c>
      <c r="F117" s="2" t="e">
        <f>TRIM(MID(common!$A$2,E116+1,D117-E116-2))</f>
        <v>#VALUE!</v>
      </c>
      <c r="G117" s="2" t="e">
        <f>TRIM(MID(common!$A$2,D117+3,E117-D117-3))</f>
        <v>#VALUE!</v>
      </c>
      <c r="H117" s="2" t="e">
        <f>MATCH(F117,database!$D:$D,0)</f>
        <v>#VALUE!</v>
      </c>
      <c r="I117" s="2" t="e">
        <f>MATCH(G117,database!$D:$D,0)</f>
        <v>#VALUE!</v>
      </c>
    </row>
    <row r="118" spans="1:9" ht="16.5" customHeight="1">
      <c r="A118" s="2" t="b">
        <f t="shared" si="1"/>
        <v>1</v>
      </c>
      <c r="B118" s="2" t="str">
        <f>IF(A118,database!G118,"")</f>
        <v>#ad_hoc(["#애드 혹"]):::tier2</v>
      </c>
      <c r="C118" s="2" t="str">
        <f>IF(A118,database!D118,"")</f>
        <v>#ad_hoc</v>
      </c>
      <c r="D118" s="2" t="e">
        <f>FIND("--&gt;", common!$A$2, D117 +1)</f>
        <v>#VALUE!</v>
      </c>
      <c r="E118" s="2" t="e">
        <f>FIND(CHAR(10), common!$A$2, E117 +1)</f>
        <v>#VALUE!</v>
      </c>
      <c r="F118" s="2" t="e">
        <f>TRIM(MID(common!$A$2,E117+1,D118-E117-2))</f>
        <v>#VALUE!</v>
      </c>
      <c r="G118" s="2" t="e">
        <f>TRIM(MID(common!$A$2,D118+3,E118-D118-3))</f>
        <v>#VALUE!</v>
      </c>
      <c r="H118" s="2" t="e">
        <f>MATCH(F118,database!$D:$D,0)</f>
        <v>#VALUE!</v>
      </c>
      <c r="I118" s="2" t="e">
        <f>MATCH(G118,database!$D:$D,0)</f>
        <v>#VALUE!</v>
      </c>
    </row>
    <row r="119" spans="1:9" ht="16.5" customHeight="1">
      <c r="A119" s="2" t="b">
        <f t="shared" si="1"/>
        <v>0</v>
      </c>
      <c r="B119" s="2" t="str">
        <f>IF(A119,database!G119,"")</f>
        <v/>
      </c>
      <c r="C119" s="2" t="str">
        <f>IF(A119,database!D119,"")</f>
        <v/>
      </c>
      <c r="D119" s="2" t="e">
        <f>FIND("--&gt;", common!$A$2, D118 +1)</f>
        <v>#VALUE!</v>
      </c>
      <c r="E119" s="2" t="e">
        <f>FIND(CHAR(10), common!$A$2, E118 +1)</f>
        <v>#VALUE!</v>
      </c>
      <c r="F119" s="2" t="e">
        <f>TRIM(MID(common!$A$2,E118+1,D119-E118-2))</f>
        <v>#VALUE!</v>
      </c>
      <c r="G119" s="2" t="e">
        <f>TRIM(MID(common!$A$2,D119+3,E119-D119-3))</f>
        <v>#VALUE!</v>
      </c>
      <c r="H119" s="2" t="e">
        <f>MATCH(F119,database!$D:$D,0)</f>
        <v>#VALUE!</v>
      </c>
      <c r="I119" s="2" t="e">
        <f>MATCH(G119,database!$D:$D,0)</f>
        <v>#VALUE!</v>
      </c>
    </row>
    <row r="120" spans="1:9" ht="16.5" customHeight="1">
      <c r="A120" s="2" t="b">
        <f t="shared" si="1"/>
        <v>0</v>
      </c>
      <c r="B120" s="2" t="str">
        <f>IF(A120,database!G120,"")</f>
        <v/>
      </c>
      <c r="C120" s="2" t="str">
        <f>IF(A120,database!D120,"")</f>
        <v/>
      </c>
      <c r="D120" s="2" t="e">
        <f>FIND("--&gt;", common!$A$2, D119 +1)</f>
        <v>#VALUE!</v>
      </c>
      <c r="E120" s="2" t="e">
        <f>FIND(CHAR(10), common!$A$2, E119 +1)</f>
        <v>#VALUE!</v>
      </c>
      <c r="F120" s="2" t="e">
        <f>TRIM(MID(common!$A$2,E119+1,D120-E119-2))</f>
        <v>#VALUE!</v>
      </c>
      <c r="G120" s="2" t="e">
        <f>TRIM(MID(common!$A$2,D120+3,E120-D120-3))</f>
        <v>#VALUE!</v>
      </c>
      <c r="H120" s="2" t="e">
        <f>MATCH(F120,database!$D:$D,0)</f>
        <v>#VALUE!</v>
      </c>
      <c r="I120" s="2" t="e">
        <f>MATCH(G120,database!$D:$D,0)</f>
        <v>#VALUE!</v>
      </c>
    </row>
    <row r="121" spans="1:9" ht="16.5" customHeight="1">
      <c r="A121" s="2" t="b">
        <f t="shared" si="1"/>
        <v>0</v>
      </c>
      <c r="B121" s="2" t="str">
        <f>IF(A121,database!G121,"")</f>
        <v/>
      </c>
      <c r="C121" s="2" t="str">
        <f>IF(A121,database!D121,"")</f>
        <v/>
      </c>
      <c r="D121" s="2" t="e">
        <f>FIND("--&gt;", common!$A$2, D120 +1)</f>
        <v>#VALUE!</v>
      </c>
      <c r="E121" s="2" t="e">
        <f>FIND(CHAR(10), common!$A$2, E120 +1)</f>
        <v>#VALUE!</v>
      </c>
      <c r="F121" s="2" t="e">
        <f>TRIM(MID(common!$A$2,E120+1,D121-E120-2))</f>
        <v>#VALUE!</v>
      </c>
      <c r="G121" s="2" t="e">
        <f>TRIM(MID(common!$A$2,D121+3,E121-D121-3))</f>
        <v>#VALUE!</v>
      </c>
      <c r="H121" s="2" t="e">
        <f>MATCH(F121,database!$D:$D,0)</f>
        <v>#VALUE!</v>
      </c>
      <c r="I121" s="2" t="e">
        <f>MATCH(G121,database!$D:$D,0)</f>
        <v>#VALUE!</v>
      </c>
    </row>
    <row r="122" spans="1:9" ht="16.5" customHeight="1">
      <c r="A122" s="2" t="b">
        <f t="shared" si="1"/>
        <v>0</v>
      </c>
      <c r="B122" s="2" t="str">
        <f>IF(A122,database!G122,"")</f>
        <v/>
      </c>
      <c r="C122" s="2" t="str">
        <f>IF(A122,database!D122,"")</f>
        <v/>
      </c>
      <c r="D122" s="2" t="e">
        <f>FIND("--&gt;", common!$A$2, D121 +1)</f>
        <v>#VALUE!</v>
      </c>
      <c r="E122" s="2" t="e">
        <f>FIND(CHAR(10), common!$A$2, E121 +1)</f>
        <v>#VALUE!</v>
      </c>
      <c r="F122" s="2" t="e">
        <f>TRIM(MID(common!$A$2,E121+1,D122-E121-2))</f>
        <v>#VALUE!</v>
      </c>
      <c r="G122" s="2" t="e">
        <f>TRIM(MID(common!$A$2,D122+3,E122-D122-3))</f>
        <v>#VALUE!</v>
      </c>
      <c r="H122" s="2" t="e">
        <f>MATCH(F122,database!$D:$D,0)</f>
        <v>#VALUE!</v>
      </c>
      <c r="I122" s="2" t="e">
        <f>MATCH(G122,database!$D:$D,0)</f>
        <v>#VALUE!</v>
      </c>
    </row>
    <row r="123" spans="1:9" ht="16.5" customHeight="1">
      <c r="A123" s="2" t="b">
        <f t="shared" si="1"/>
        <v>0</v>
      </c>
      <c r="B123" s="2" t="str">
        <f>IF(A123,database!G123,"")</f>
        <v/>
      </c>
      <c r="C123" s="2" t="str">
        <f>IF(A123,database!D123,"")</f>
        <v/>
      </c>
      <c r="D123" s="2" t="e">
        <f>FIND("--&gt;", common!$A$2, D122 +1)</f>
        <v>#VALUE!</v>
      </c>
      <c r="E123" s="2" t="e">
        <f>FIND(CHAR(10), common!$A$2, E122 +1)</f>
        <v>#VALUE!</v>
      </c>
      <c r="F123" s="2" t="e">
        <f>TRIM(MID(common!$A$2,E122+1,D123-E122-2))</f>
        <v>#VALUE!</v>
      </c>
      <c r="G123" s="2" t="e">
        <f>TRIM(MID(common!$A$2,D123+3,E123-D123-3))</f>
        <v>#VALUE!</v>
      </c>
      <c r="H123" s="2" t="e">
        <f>MATCH(F123,database!$D:$D,0)</f>
        <v>#VALUE!</v>
      </c>
      <c r="I123" s="2" t="e">
        <f>MATCH(G123,database!$D:$D,0)</f>
        <v>#VALUE!</v>
      </c>
    </row>
    <row r="124" spans="1:9" ht="16.5" customHeight="1">
      <c r="A124" s="2" t="b">
        <f t="shared" si="1"/>
        <v>0</v>
      </c>
      <c r="B124" s="2" t="str">
        <f>IF(A124,database!G124,"")</f>
        <v/>
      </c>
      <c r="C124" s="2" t="str">
        <f>IF(A124,database!D124,"")</f>
        <v/>
      </c>
      <c r="D124" s="2" t="e">
        <f>FIND("--&gt;", common!$A$2, D123 +1)</f>
        <v>#VALUE!</v>
      </c>
      <c r="E124" s="2" t="e">
        <f>FIND(CHAR(10), common!$A$2, E123 +1)</f>
        <v>#VALUE!</v>
      </c>
      <c r="F124" s="2" t="e">
        <f>TRIM(MID(common!$A$2,E123+1,D124-E123-2))</f>
        <v>#VALUE!</v>
      </c>
      <c r="G124" s="2" t="e">
        <f>TRIM(MID(common!$A$2,D124+3,E124-D124-3))</f>
        <v>#VALUE!</v>
      </c>
      <c r="H124" s="2" t="e">
        <f>MATCH(F124,database!$D:$D,0)</f>
        <v>#VALUE!</v>
      </c>
      <c r="I124" s="2" t="e">
        <f>MATCH(G124,database!$D:$D,0)</f>
        <v>#VALUE!</v>
      </c>
    </row>
    <row r="125" spans="1:9" ht="16.5" customHeight="1">
      <c r="A125" s="2" t="b">
        <f t="shared" si="1"/>
        <v>0</v>
      </c>
      <c r="B125" s="2" t="str">
        <f>IF(A125,database!G125,"")</f>
        <v/>
      </c>
      <c r="C125" s="2" t="str">
        <f>IF(A125,database!D125,"")</f>
        <v/>
      </c>
      <c r="D125" s="2" t="e">
        <f>FIND("--&gt;", common!$A$2, D124 +1)</f>
        <v>#VALUE!</v>
      </c>
      <c r="E125" s="2" t="e">
        <f>FIND(CHAR(10), common!$A$2, E124 +1)</f>
        <v>#VALUE!</v>
      </c>
      <c r="F125" s="2" t="e">
        <f>TRIM(MID(common!$A$2,E124+1,D125-E124-2))</f>
        <v>#VALUE!</v>
      </c>
      <c r="G125" s="2" t="e">
        <f>TRIM(MID(common!$A$2,D125+3,E125-D125-3))</f>
        <v>#VALUE!</v>
      </c>
      <c r="H125" s="2" t="e">
        <f>MATCH(F125,database!$D:$D,0)</f>
        <v>#VALUE!</v>
      </c>
      <c r="I125" s="2" t="e">
        <f>MATCH(G125,database!$D:$D,0)</f>
        <v>#VALUE!</v>
      </c>
    </row>
    <row r="126" spans="1:9" ht="16.5" customHeight="1">
      <c r="A126" s="2" t="b">
        <f t="shared" si="1"/>
        <v>0</v>
      </c>
      <c r="B126" s="2" t="str">
        <f>IF(A126,database!G126,"")</f>
        <v/>
      </c>
      <c r="C126" s="2" t="str">
        <f>IF(A126,database!D126,"")</f>
        <v/>
      </c>
      <c r="D126" s="2" t="e">
        <f>FIND("--&gt;", common!$A$2, D125 +1)</f>
        <v>#VALUE!</v>
      </c>
      <c r="E126" s="2" t="e">
        <f>FIND(CHAR(10), common!$A$2, E125 +1)</f>
        <v>#VALUE!</v>
      </c>
      <c r="F126" s="2" t="e">
        <f>TRIM(MID(common!$A$2,E125+1,D126-E125-2))</f>
        <v>#VALUE!</v>
      </c>
      <c r="G126" s="2" t="e">
        <f>TRIM(MID(common!$A$2,D126+3,E126-D126-3))</f>
        <v>#VALUE!</v>
      </c>
      <c r="H126" s="2" t="e">
        <f>MATCH(F126,database!$D:$D,0)</f>
        <v>#VALUE!</v>
      </c>
      <c r="I126" s="2" t="e">
        <f>MATCH(G126,database!$D:$D,0)</f>
        <v>#VALUE!</v>
      </c>
    </row>
    <row r="127" spans="1:9" ht="16.5" customHeight="1">
      <c r="A127" s="2" t="b">
        <f t="shared" si="1"/>
        <v>0</v>
      </c>
      <c r="B127" s="2" t="str">
        <f>IF(A127,database!G127,"")</f>
        <v/>
      </c>
      <c r="C127" s="2" t="str">
        <f>IF(A127,database!D127,"")</f>
        <v/>
      </c>
      <c r="D127" s="2" t="e">
        <f>FIND("--&gt;", common!$A$2, D126 +1)</f>
        <v>#VALUE!</v>
      </c>
      <c r="E127" s="2" t="e">
        <f>FIND(CHAR(10), common!$A$2, E126 +1)</f>
        <v>#VALUE!</v>
      </c>
      <c r="F127" s="2" t="e">
        <f>TRIM(MID(common!$A$2,E126+1,D127-E126-2))</f>
        <v>#VALUE!</v>
      </c>
      <c r="G127" s="2" t="e">
        <f>TRIM(MID(common!$A$2,D127+3,E127-D127-3))</f>
        <v>#VALUE!</v>
      </c>
      <c r="H127" s="2" t="e">
        <f>MATCH(F127,database!$D:$D,0)</f>
        <v>#VALUE!</v>
      </c>
      <c r="I127" s="2" t="e">
        <f>MATCH(G127,database!$D:$D,0)</f>
        <v>#VALUE!</v>
      </c>
    </row>
    <row r="128" spans="1:9" ht="16.5" customHeight="1">
      <c r="A128" s="2" t="b">
        <f t="shared" si="1"/>
        <v>0</v>
      </c>
      <c r="B128" s="2" t="str">
        <f>IF(A128,database!G128,"")</f>
        <v/>
      </c>
      <c r="C128" s="2" t="str">
        <f>IF(A128,database!D128,"")</f>
        <v/>
      </c>
      <c r="D128" s="2" t="e">
        <f>FIND("--&gt;", common!$A$2, D127 +1)</f>
        <v>#VALUE!</v>
      </c>
      <c r="E128" s="2" t="e">
        <f>FIND(CHAR(10), common!$A$2, E127 +1)</f>
        <v>#VALUE!</v>
      </c>
      <c r="F128" s="2" t="e">
        <f>TRIM(MID(common!$A$2,E127+1,D128-E127-2))</f>
        <v>#VALUE!</v>
      </c>
      <c r="G128" s="2" t="e">
        <f>TRIM(MID(common!$A$2,D128+3,E128-D128-3))</f>
        <v>#VALUE!</v>
      </c>
      <c r="H128" s="2" t="e">
        <f>MATCH(F128,database!$D:$D,0)</f>
        <v>#VALUE!</v>
      </c>
      <c r="I128" s="2" t="e">
        <f>MATCH(G128,database!$D:$D,0)</f>
        <v>#VALUE!</v>
      </c>
    </row>
    <row r="129" spans="1:9" ht="16.5" customHeight="1">
      <c r="A129" s="2" t="b">
        <f t="shared" si="1"/>
        <v>0</v>
      </c>
      <c r="B129" s="2" t="str">
        <f>IF(A129,database!G129,"")</f>
        <v/>
      </c>
      <c r="C129" s="2" t="str">
        <f>IF(A129,database!D129,"")</f>
        <v/>
      </c>
      <c r="D129" s="2" t="e">
        <f>FIND("--&gt;", common!$A$2, D128 +1)</f>
        <v>#VALUE!</v>
      </c>
      <c r="E129" s="2" t="e">
        <f>FIND(CHAR(10), common!$A$2, E128 +1)</f>
        <v>#VALUE!</v>
      </c>
      <c r="F129" s="2" t="e">
        <f>TRIM(MID(common!$A$2,E128+1,D129-E128-2))</f>
        <v>#VALUE!</v>
      </c>
      <c r="G129" s="2" t="e">
        <f>TRIM(MID(common!$A$2,D129+3,E129-D129-3))</f>
        <v>#VALUE!</v>
      </c>
      <c r="H129" s="2" t="e">
        <f>MATCH(F129,database!$D:$D,0)</f>
        <v>#VALUE!</v>
      </c>
      <c r="I129" s="2" t="e">
        <f>MATCH(G129,database!$D:$D,0)</f>
        <v>#VALUE!</v>
      </c>
    </row>
    <row r="130" spans="1:9" ht="16.5" customHeight="1">
      <c r="A130" s="2" t="b">
        <f t="shared" si="1"/>
        <v>0</v>
      </c>
      <c r="B130" s="2" t="str">
        <f>IF(A130,database!G130,"")</f>
        <v/>
      </c>
      <c r="C130" s="2" t="str">
        <f>IF(A130,database!D130,"")</f>
        <v/>
      </c>
      <c r="D130" s="2" t="e">
        <f>FIND("--&gt;", common!$A$2, D129 +1)</f>
        <v>#VALUE!</v>
      </c>
      <c r="E130" s="2" t="e">
        <f>FIND(CHAR(10), common!$A$2, E129 +1)</f>
        <v>#VALUE!</v>
      </c>
      <c r="F130" s="2" t="e">
        <f>TRIM(MID(common!$A$2,E129+1,D130-E129-2))</f>
        <v>#VALUE!</v>
      </c>
      <c r="G130" s="2" t="e">
        <f>TRIM(MID(common!$A$2,D130+3,E130-D130-3))</f>
        <v>#VALUE!</v>
      </c>
      <c r="H130" s="2" t="e">
        <f>MATCH(F130,database!$D:$D,0)</f>
        <v>#VALUE!</v>
      </c>
      <c r="I130" s="2" t="e">
        <f>MATCH(G130,database!$D:$D,0)</f>
        <v>#VALUE!</v>
      </c>
    </row>
    <row r="131" spans="1:9" ht="16.5" customHeight="1">
      <c r="A131" s="2" t="b">
        <f t="shared" si="1"/>
        <v>0</v>
      </c>
      <c r="B131" s="2" t="str">
        <f>IF(A131,database!G131,"")</f>
        <v/>
      </c>
      <c r="C131" s="2" t="str">
        <f>IF(A131,database!D131,"")</f>
        <v/>
      </c>
      <c r="D131" s="2" t="e">
        <f>FIND("--&gt;", common!$A$2, D130 +1)</f>
        <v>#VALUE!</v>
      </c>
      <c r="E131" s="2" t="e">
        <f>FIND(CHAR(10), common!$A$2, E130 +1)</f>
        <v>#VALUE!</v>
      </c>
      <c r="F131" s="2" t="e">
        <f>TRIM(MID(common!$A$2,E130+1,D131-E130-2))</f>
        <v>#VALUE!</v>
      </c>
      <c r="G131" s="2" t="e">
        <f>TRIM(MID(common!$A$2,D131+3,E131-D131-3))</f>
        <v>#VALUE!</v>
      </c>
      <c r="H131" s="2" t="e">
        <f>MATCH(F131,database!$D:$D,0)</f>
        <v>#VALUE!</v>
      </c>
      <c r="I131" s="2" t="e">
        <f>MATCH(G131,database!$D:$D,0)</f>
        <v>#VALUE!</v>
      </c>
    </row>
    <row r="132" spans="1:9" ht="16.5" customHeight="1">
      <c r="A132" s="2" t="b">
        <f t="shared" si="1"/>
        <v>0</v>
      </c>
      <c r="B132" s="2" t="str">
        <f>IF(A132,database!G132,"")</f>
        <v/>
      </c>
      <c r="C132" s="2" t="str">
        <f>IF(A132,database!D132,"")</f>
        <v/>
      </c>
      <c r="D132" s="2" t="e">
        <f>FIND("--&gt;", common!$A$2, D131 +1)</f>
        <v>#VALUE!</v>
      </c>
      <c r="E132" s="2" t="e">
        <f>FIND(CHAR(10), common!$A$2, E131 +1)</f>
        <v>#VALUE!</v>
      </c>
      <c r="F132" s="2" t="e">
        <f>TRIM(MID(common!$A$2,E131+1,D132-E131-2))</f>
        <v>#VALUE!</v>
      </c>
      <c r="G132" s="2" t="e">
        <f>TRIM(MID(common!$A$2,D132+3,E132-D132-3))</f>
        <v>#VALUE!</v>
      </c>
      <c r="H132" s="2" t="e">
        <f>MATCH(F132,database!$D:$D,0)</f>
        <v>#VALUE!</v>
      </c>
      <c r="I132" s="2" t="e">
        <f>MATCH(G132,database!$D:$D,0)</f>
        <v>#VALUE!</v>
      </c>
    </row>
    <row r="133" spans="1:9" ht="16.5" customHeight="1">
      <c r="A133" s="2" t="b">
        <f t="shared" si="1"/>
        <v>0</v>
      </c>
      <c r="B133" s="2" t="str">
        <f>IF(A133,database!G133,"")</f>
        <v/>
      </c>
      <c r="C133" s="2" t="str">
        <f>IF(A133,database!D133,"")</f>
        <v/>
      </c>
      <c r="D133" s="2" t="e">
        <f>FIND("--&gt;", common!$A$2, D132 +1)</f>
        <v>#VALUE!</v>
      </c>
      <c r="E133" s="2" t="e">
        <f>FIND(CHAR(10), common!$A$2, E132 +1)</f>
        <v>#VALUE!</v>
      </c>
      <c r="F133" s="2" t="e">
        <f>TRIM(MID(common!$A$2,E132+1,D133-E132-2))</f>
        <v>#VALUE!</v>
      </c>
      <c r="G133" s="2" t="e">
        <f>TRIM(MID(common!$A$2,D133+3,E133-D133-3))</f>
        <v>#VALUE!</v>
      </c>
      <c r="H133" s="2" t="e">
        <f>MATCH(F133,database!$D:$D,0)</f>
        <v>#VALUE!</v>
      </c>
      <c r="I133" s="2" t="e">
        <f>MATCH(G133,database!$D:$D,0)</f>
        <v>#VALUE!</v>
      </c>
    </row>
    <row r="134" spans="1:9" ht="16.5" customHeight="1">
      <c r="A134" s="2" t="b">
        <f t="shared" si="1"/>
        <v>0</v>
      </c>
      <c r="B134" s="2" t="str">
        <f>IF(A134,database!G134,"")</f>
        <v/>
      </c>
      <c r="C134" s="2" t="str">
        <f>IF(A134,database!D134,"")</f>
        <v/>
      </c>
      <c r="D134" s="2" t="e">
        <f>FIND("--&gt;", common!$A$2, D133 +1)</f>
        <v>#VALUE!</v>
      </c>
      <c r="E134" s="2" t="e">
        <f>FIND(CHAR(10), common!$A$2, E133 +1)</f>
        <v>#VALUE!</v>
      </c>
      <c r="F134" s="2" t="e">
        <f>TRIM(MID(common!$A$2,E133+1,D134-E133-2))</f>
        <v>#VALUE!</v>
      </c>
      <c r="G134" s="2" t="e">
        <f>TRIM(MID(common!$A$2,D134+3,E134-D134-3))</f>
        <v>#VALUE!</v>
      </c>
      <c r="H134" s="2" t="e">
        <f>MATCH(F134,database!$D:$D,0)</f>
        <v>#VALUE!</v>
      </c>
      <c r="I134" s="2" t="e">
        <f>MATCH(G134,database!$D:$D,0)</f>
        <v>#VALUE!</v>
      </c>
    </row>
    <row r="135" spans="1:9" ht="16.5" customHeight="1">
      <c r="A135" s="2" t="b">
        <f t="shared" si="1"/>
        <v>0</v>
      </c>
      <c r="B135" s="2" t="str">
        <f>IF(A135,database!G135,"")</f>
        <v/>
      </c>
      <c r="C135" s="2" t="str">
        <f>IF(A135,database!D135,"")</f>
        <v/>
      </c>
      <c r="D135" s="2" t="e">
        <f>FIND("--&gt;", common!$A$2, D134 +1)</f>
        <v>#VALUE!</v>
      </c>
      <c r="E135" s="2" t="e">
        <f>FIND(CHAR(10), common!$A$2, E134 +1)</f>
        <v>#VALUE!</v>
      </c>
      <c r="F135" s="2" t="e">
        <f>TRIM(MID(common!$A$2,E134+1,D135-E134-2))</f>
        <v>#VALUE!</v>
      </c>
      <c r="G135" s="2" t="e">
        <f>TRIM(MID(common!$A$2,D135+3,E135-D135-3))</f>
        <v>#VALUE!</v>
      </c>
      <c r="H135" s="2" t="e">
        <f>MATCH(F135,database!$D:$D,0)</f>
        <v>#VALUE!</v>
      </c>
      <c r="I135" s="2" t="e">
        <f>MATCH(G135,database!$D:$D,0)</f>
        <v>#VALUE!</v>
      </c>
    </row>
    <row r="136" spans="1:9" ht="16.5" customHeight="1">
      <c r="A136" s="2" t="b">
        <f t="shared" si="1"/>
        <v>0</v>
      </c>
      <c r="B136" s="2" t="str">
        <f>IF(A136,database!G136,"")</f>
        <v/>
      </c>
      <c r="C136" s="2" t="str">
        <f>IF(A136,database!D136,"")</f>
        <v/>
      </c>
      <c r="D136" s="2" t="e">
        <f>FIND("--&gt;", common!$A$2, D135 +1)</f>
        <v>#VALUE!</v>
      </c>
      <c r="E136" s="2" t="e">
        <f>FIND(CHAR(10), common!$A$2, E135 +1)</f>
        <v>#VALUE!</v>
      </c>
      <c r="F136" s="2" t="e">
        <f>TRIM(MID(common!$A$2,E135+1,D136-E135-2))</f>
        <v>#VALUE!</v>
      </c>
      <c r="G136" s="2" t="e">
        <f>TRIM(MID(common!$A$2,D136+3,E136-D136-3))</f>
        <v>#VALUE!</v>
      </c>
      <c r="H136" s="2" t="e">
        <f>MATCH(F136,database!$D:$D,0)</f>
        <v>#VALUE!</v>
      </c>
      <c r="I136" s="2" t="e">
        <f>MATCH(G136,database!$D:$D,0)</f>
        <v>#VALUE!</v>
      </c>
    </row>
    <row r="137" spans="1:9" ht="16.5" customHeight="1">
      <c r="A137" s="2" t="b">
        <f t="shared" si="1"/>
        <v>0</v>
      </c>
      <c r="B137" s="2" t="str">
        <f>IF(A137,database!G137,"")</f>
        <v/>
      </c>
      <c r="C137" s="2" t="str">
        <f>IF(A137,database!D137,"")</f>
        <v/>
      </c>
      <c r="D137" s="2" t="e">
        <f>FIND("--&gt;", common!$A$2, D136 +1)</f>
        <v>#VALUE!</v>
      </c>
      <c r="E137" s="2" t="e">
        <f>FIND(CHAR(10), common!$A$2, E136 +1)</f>
        <v>#VALUE!</v>
      </c>
      <c r="F137" s="2" t="e">
        <f>TRIM(MID(common!$A$2,E136+1,D137-E136-2))</f>
        <v>#VALUE!</v>
      </c>
      <c r="G137" s="2" t="e">
        <f>TRIM(MID(common!$A$2,D137+3,E137-D137-3))</f>
        <v>#VALUE!</v>
      </c>
      <c r="H137" s="2" t="e">
        <f>MATCH(F137,database!$D:$D,0)</f>
        <v>#VALUE!</v>
      </c>
      <c r="I137" s="2" t="e">
        <f>MATCH(G137,database!$D:$D,0)</f>
        <v>#VALUE!</v>
      </c>
    </row>
    <row r="138" spans="1:9" ht="16.5" customHeight="1">
      <c r="A138" s="2" t="b">
        <f t="shared" si="1"/>
        <v>0</v>
      </c>
      <c r="B138" s="2" t="str">
        <f>IF(A138,database!G138,"")</f>
        <v/>
      </c>
      <c r="C138" s="2" t="str">
        <f>IF(A138,database!D138,"")</f>
        <v/>
      </c>
      <c r="D138" s="2" t="e">
        <f>FIND("--&gt;", common!$A$2, D137 +1)</f>
        <v>#VALUE!</v>
      </c>
      <c r="E138" s="2" t="e">
        <f>FIND(CHAR(10), common!$A$2, E137 +1)</f>
        <v>#VALUE!</v>
      </c>
      <c r="F138" s="2" t="e">
        <f>TRIM(MID(common!$A$2,E137+1,D138-E137-2))</f>
        <v>#VALUE!</v>
      </c>
      <c r="G138" s="2" t="e">
        <f>TRIM(MID(common!$A$2,D138+3,E138-D138-3))</f>
        <v>#VALUE!</v>
      </c>
      <c r="H138" s="2" t="e">
        <f>MATCH(F138,database!$D:$D,0)</f>
        <v>#VALUE!</v>
      </c>
      <c r="I138" s="2" t="e">
        <f>MATCH(G138,database!$D:$D,0)</f>
        <v>#VALUE!</v>
      </c>
    </row>
    <row r="139" spans="1:9" ht="16.5" customHeight="1">
      <c r="A139" s="2" t="b">
        <f t="shared" si="1"/>
        <v>0</v>
      </c>
      <c r="B139" s="2" t="str">
        <f>IF(A139,database!G139,"")</f>
        <v/>
      </c>
      <c r="C139" s="2" t="str">
        <f>IF(A139,database!D139,"")</f>
        <v/>
      </c>
      <c r="D139" s="2" t="e">
        <f>FIND("--&gt;", common!$A$2, D138 +1)</f>
        <v>#VALUE!</v>
      </c>
      <c r="E139" s="2" t="e">
        <f>FIND(CHAR(10), common!$A$2, E138 +1)</f>
        <v>#VALUE!</v>
      </c>
      <c r="F139" s="2" t="e">
        <f>TRIM(MID(common!$A$2,E138+1,D139-E138-2))</f>
        <v>#VALUE!</v>
      </c>
      <c r="G139" s="2" t="e">
        <f>TRIM(MID(common!$A$2,D139+3,E139-D139-3))</f>
        <v>#VALUE!</v>
      </c>
      <c r="H139" s="2" t="e">
        <f>MATCH(F139,database!$D:$D,0)</f>
        <v>#VALUE!</v>
      </c>
      <c r="I139" s="2" t="e">
        <f>MATCH(G139,database!$D:$D,0)</f>
        <v>#VALUE!</v>
      </c>
    </row>
    <row r="140" spans="1:9" ht="16.5" customHeight="1">
      <c r="A140" s="2" t="b">
        <f t="shared" si="1"/>
        <v>0</v>
      </c>
      <c r="B140" s="2" t="str">
        <f>IF(A140,database!G140,"")</f>
        <v/>
      </c>
      <c r="C140" s="2" t="str">
        <f>IF(A140,database!D140,"")</f>
        <v/>
      </c>
      <c r="D140" s="2" t="e">
        <f>FIND("--&gt;", common!$A$2, D139 +1)</f>
        <v>#VALUE!</v>
      </c>
      <c r="E140" s="2" t="e">
        <f>FIND(CHAR(10), common!$A$2, E139 +1)</f>
        <v>#VALUE!</v>
      </c>
      <c r="F140" s="2" t="e">
        <f>TRIM(MID(common!$A$2,E139+1,D140-E139-2))</f>
        <v>#VALUE!</v>
      </c>
      <c r="G140" s="2" t="e">
        <f>TRIM(MID(common!$A$2,D140+3,E140-D140-3))</f>
        <v>#VALUE!</v>
      </c>
      <c r="H140" s="2" t="e">
        <f>MATCH(F140,database!$D:$D,0)</f>
        <v>#VALUE!</v>
      </c>
      <c r="I140" s="2" t="e">
        <f>MATCH(G140,database!$D:$D,0)</f>
        <v>#VALUE!</v>
      </c>
    </row>
    <row r="141" spans="1:9" ht="16.5" customHeight="1">
      <c r="A141" s="2" t="b">
        <f t="shared" si="1"/>
        <v>0</v>
      </c>
      <c r="B141" s="2" t="str">
        <f>IF(A141,database!G141,"")</f>
        <v/>
      </c>
      <c r="C141" s="2" t="str">
        <f>IF(A141,database!D141,"")</f>
        <v/>
      </c>
      <c r="D141" s="2" t="e">
        <f>FIND("--&gt;", common!$A$2, D140 +1)</f>
        <v>#VALUE!</v>
      </c>
      <c r="E141" s="2" t="e">
        <f>FIND(CHAR(10), common!$A$2, E140 +1)</f>
        <v>#VALUE!</v>
      </c>
      <c r="F141" s="2" t="e">
        <f>TRIM(MID(common!$A$2,E140+1,D141-E140-2))</f>
        <v>#VALUE!</v>
      </c>
      <c r="G141" s="2" t="e">
        <f>TRIM(MID(common!$A$2,D141+3,E141-D141-3))</f>
        <v>#VALUE!</v>
      </c>
      <c r="H141" s="2" t="e">
        <f>MATCH(F141,database!$D:$D,0)</f>
        <v>#VALUE!</v>
      </c>
      <c r="I141" s="2" t="e">
        <f>MATCH(G141,database!$D:$D,0)</f>
        <v>#VALUE!</v>
      </c>
    </row>
    <row r="142" spans="1:9" ht="16.5" customHeight="1">
      <c r="A142" s="2" t="b">
        <f t="shared" si="1"/>
        <v>0</v>
      </c>
      <c r="B142" s="2" t="str">
        <f>IF(A142,database!G142,"")</f>
        <v/>
      </c>
      <c r="C142" s="2" t="str">
        <f>IF(A142,database!D142,"")</f>
        <v/>
      </c>
      <c r="D142" s="2" t="e">
        <f>FIND("--&gt;", common!$A$2, D141 +1)</f>
        <v>#VALUE!</v>
      </c>
      <c r="E142" s="2" t="e">
        <f>FIND(CHAR(10), common!$A$2, E141 +1)</f>
        <v>#VALUE!</v>
      </c>
      <c r="F142" s="2" t="e">
        <f>TRIM(MID(common!$A$2,E141+1,D142-E141-2))</f>
        <v>#VALUE!</v>
      </c>
      <c r="G142" s="2" t="e">
        <f>TRIM(MID(common!$A$2,D142+3,E142-D142-3))</f>
        <v>#VALUE!</v>
      </c>
      <c r="H142" s="2" t="e">
        <f>MATCH(F142,database!$D:$D,0)</f>
        <v>#VALUE!</v>
      </c>
      <c r="I142" s="2" t="e">
        <f>MATCH(G142,database!$D:$D,0)</f>
        <v>#VALUE!</v>
      </c>
    </row>
    <row r="143" spans="1:9" ht="16.5" customHeight="1">
      <c r="A143" s="2" t="b">
        <f t="shared" si="1"/>
        <v>0</v>
      </c>
      <c r="B143" s="2" t="str">
        <f>IF(A143,database!G143,"")</f>
        <v/>
      </c>
      <c r="C143" s="2" t="str">
        <f>IF(A143,database!D143,"")</f>
        <v/>
      </c>
      <c r="D143" s="2" t="e">
        <f>FIND("--&gt;", common!$A$2, D142 +1)</f>
        <v>#VALUE!</v>
      </c>
      <c r="E143" s="2" t="e">
        <f>FIND(CHAR(10), common!$A$2, E142 +1)</f>
        <v>#VALUE!</v>
      </c>
      <c r="F143" s="2" t="e">
        <f>TRIM(MID(common!$A$2,E142+1,D143-E142-2))</f>
        <v>#VALUE!</v>
      </c>
      <c r="G143" s="2" t="e">
        <f>TRIM(MID(common!$A$2,D143+3,E143-D143-3))</f>
        <v>#VALUE!</v>
      </c>
      <c r="H143" s="2" t="e">
        <f>MATCH(F143,database!$D:$D,0)</f>
        <v>#VALUE!</v>
      </c>
      <c r="I143" s="2" t="e">
        <f>MATCH(G143,database!$D:$D,0)</f>
        <v>#VALUE!</v>
      </c>
    </row>
    <row r="144" spans="1:9" ht="16.5" customHeight="1">
      <c r="A144" s="2" t="b">
        <f t="shared" si="1"/>
        <v>0</v>
      </c>
      <c r="B144" s="2" t="str">
        <f>IF(A144,database!G144,"")</f>
        <v/>
      </c>
      <c r="C144" s="2" t="str">
        <f>IF(A144,database!D144,"")</f>
        <v/>
      </c>
      <c r="D144" s="2" t="e">
        <f>FIND("--&gt;", common!$A$2, D143 +1)</f>
        <v>#VALUE!</v>
      </c>
      <c r="E144" s="2" t="e">
        <f>FIND(CHAR(10), common!$A$2, E143 +1)</f>
        <v>#VALUE!</v>
      </c>
      <c r="F144" s="2" t="e">
        <f>TRIM(MID(common!$A$2,E143+1,D144-E143-2))</f>
        <v>#VALUE!</v>
      </c>
      <c r="G144" s="2" t="e">
        <f>TRIM(MID(common!$A$2,D144+3,E144-D144-3))</f>
        <v>#VALUE!</v>
      </c>
      <c r="H144" s="2" t="e">
        <f>MATCH(F144,database!$D:$D,0)</f>
        <v>#VALUE!</v>
      </c>
      <c r="I144" s="2" t="e">
        <f>MATCH(G144,database!$D:$D,0)</f>
        <v>#VALUE!</v>
      </c>
    </row>
    <row r="145" spans="1:9" ht="16.5" customHeight="1">
      <c r="A145" s="2" t="b">
        <f t="shared" si="1"/>
        <v>0</v>
      </c>
      <c r="B145" s="2" t="str">
        <f>IF(A145,database!G145,"")</f>
        <v/>
      </c>
      <c r="C145" s="2" t="str">
        <f>IF(A145,database!D145,"")</f>
        <v/>
      </c>
      <c r="D145" s="2" t="e">
        <f>FIND("--&gt;", common!$A$2, D144 +1)</f>
        <v>#VALUE!</v>
      </c>
      <c r="E145" s="2" t="e">
        <f>FIND(CHAR(10), common!$A$2, E144 +1)</f>
        <v>#VALUE!</v>
      </c>
      <c r="F145" s="2" t="e">
        <f>TRIM(MID(common!$A$2,E144+1,D145-E144-2))</f>
        <v>#VALUE!</v>
      </c>
      <c r="G145" s="2" t="e">
        <f>TRIM(MID(common!$A$2,D145+3,E145-D145-3))</f>
        <v>#VALUE!</v>
      </c>
      <c r="H145" s="2" t="e">
        <f>MATCH(F145,database!$D:$D,0)</f>
        <v>#VALUE!</v>
      </c>
      <c r="I145" s="2" t="e">
        <f>MATCH(G145,database!$D:$D,0)</f>
        <v>#VALUE!</v>
      </c>
    </row>
    <row r="146" spans="1:9" ht="16.5" customHeight="1">
      <c r="A146" s="2" t="b">
        <f t="shared" si="1"/>
        <v>0</v>
      </c>
      <c r="B146" s="2" t="str">
        <f>IF(A146,database!G146,"")</f>
        <v/>
      </c>
      <c r="C146" s="2" t="str">
        <f>IF(A146,database!D146,"")</f>
        <v/>
      </c>
      <c r="D146" s="2" t="e">
        <f>FIND("--&gt;", common!$A$2, D145 +1)</f>
        <v>#VALUE!</v>
      </c>
      <c r="E146" s="2" t="e">
        <f>FIND(CHAR(10), common!$A$2, E145 +1)</f>
        <v>#VALUE!</v>
      </c>
      <c r="F146" s="2" t="e">
        <f>TRIM(MID(common!$A$2,E145+1,D146-E145-2))</f>
        <v>#VALUE!</v>
      </c>
      <c r="G146" s="2" t="e">
        <f>TRIM(MID(common!$A$2,D146+3,E146-D146-3))</f>
        <v>#VALUE!</v>
      </c>
      <c r="H146" s="2" t="e">
        <f>MATCH(F146,database!$D:$D,0)</f>
        <v>#VALUE!</v>
      </c>
      <c r="I146" s="2" t="e">
        <f>MATCH(G146,database!$D:$D,0)</f>
        <v>#VALUE!</v>
      </c>
    </row>
    <row r="147" spans="1:9" ht="16.5" customHeight="1">
      <c r="A147" s="2" t="b">
        <f t="shared" si="1"/>
        <v>0</v>
      </c>
      <c r="B147" s="2" t="str">
        <f>IF(A147,database!G147,"")</f>
        <v/>
      </c>
      <c r="C147" s="2" t="str">
        <f>IF(A147,database!D147,"")</f>
        <v/>
      </c>
      <c r="D147" s="2" t="e">
        <f>FIND("--&gt;", common!$A$2, D146 +1)</f>
        <v>#VALUE!</v>
      </c>
      <c r="E147" s="2" t="e">
        <f>FIND(CHAR(10), common!$A$2, E146 +1)</f>
        <v>#VALUE!</v>
      </c>
      <c r="F147" s="2" t="e">
        <f>TRIM(MID(common!$A$2,E146+1,D147-E146-2))</f>
        <v>#VALUE!</v>
      </c>
      <c r="G147" s="2" t="e">
        <f>TRIM(MID(common!$A$2,D147+3,E147-D147-3))</f>
        <v>#VALUE!</v>
      </c>
      <c r="H147" s="2" t="e">
        <f>MATCH(F147,database!$D:$D,0)</f>
        <v>#VALUE!</v>
      </c>
      <c r="I147" s="2" t="e">
        <f>MATCH(G147,database!$D:$D,0)</f>
        <v>#VALUE!</v>
      </c>
    </row>
    <row r="148" spans="1:9" ht="16.5" customHeight="1">
      <c r="A148" s="2" t="b">
        <f t="shared" si="1"/>
        <v>0</v>
      </c>
      <c r="B148" s="2" t="str">
        <f>IF(A148,database!G148,"")</f>
        <v/>
      </c>
      <c r="C148" s="2" t="str">
        <f>IF(A148,database!D148,"")</f>
        <v/>
      </c>
      <c r="D148" s="2" t="e">
        <f>FIND("--&gt;", common!$A$2, D147 +1)</f>
        <v>#VALUE!</v>
      </c>
      <c r="E148" s="2" t="e">
        <f>FIND(CHAR(10), common!$A$2, E147 +1)</f>
        <v>#VALUE!</v>
      </c>
      <c r="F148" s="2" t="e">
        <f>TRIM(MID(common!$A$2,E147+1,D148-E147-2))</f>
        <v>#VALUE!</v>
      </c>
      <c r="G148" s="2" t="e">
        <f>TRIM(MID(common!$A$2,D148+3,E148-D148-3))</f>
        <v>#VALUE!</v>
      </c>
      <c r="H148" s="2" t="e">
        <f>MATCH(F148,database!$D:$D,0)</f>
        <v>#VALUE!</v>
      </c>
      <c r="I148" s="2" t="e">
        <f>MATCH(G148,database!$D:$D,0)</f>
        <v>#VALUE!</v>
      </c>
    </row>
    <row r="149" spans="1:9" ht="16.5" customHeight="1">
      <c r="A149" s="2" t="b">
        <f t="shared" si="1"/>
        <v>0</v>
      </c>
      <c r="B149" s="2" t="str">
        <f>IF(A149,database!G149,"")</f>
        <v/>
      </c>
      <c r="C149" s="2" t="str">
        <f>IF(A149,database!D149,"")</f>
        <v/>
      </c>
      <c r="D149" s="2" t="e">
        <f>FIND("--&gt;", common!$A$2, D148 +1)</f>
        <v>#VALUE!</v>
      </c>
      <c r="E149" s="2" t="e">
        <f>FIND(CHAR(10), common!$A$2, E148 +1)</f>
        <v>#VALUE!</v>
      </c>
      <c r="F149" s="2" t="e">
        <f>TRIM(MID(common!$A$2,E148+1,D149-E148-2))</f>
        <v>#VALUE!</v>
      </c>
      <c r="G149" s="2" t="e">
        <f>TRIM(MID(common!$A$2,D149+3,E149-D149-3))</f>
        <v>#VALUE!</v>
      </c>
      <c r="H149" s="2" t="e">
        <f>MATCH(F149,database!$D:$D,0)</f>
        <v>#VALUE!</v>
      </c>
      <c r="I149" s="2" t="e">
        <f>MATCH(G149,database!$D:$D,0)</f>
        <v>#VALUE!</v>
      </c>
    </row>
    <row r="150" spans="1:9" ht="16.5" customHeight="1">
      <c r="A150" s="2" t="b">
        <f t="shared" si="1"/>
        <v>0</v>
      </c>
      <c r="B150" s="2" t="str">
        <f>IF(A150,database!G150,"")</f>
        <v/>
      </c>
      <c r="C150" s="2" t="str">
        <f>IF(A150,database!D150,"")</f>
        <v/>
      </c>
      <c r="D150" s="2" t="e">
        <f>FIND("--&gt;", common!$A$2, D149 +1)</f>
        <v>#VALUE!</v>
      </c>
      <c r="E150" s="2" t="e">
        <f>FIND(CHAR(10), common!$A$2, E149 +1)</f>
        <v>#VALUE!</v>
      </c>
      <c r="F150" s="2" t="e">
        <f>TRIM(MID(common!$A$2,E149+1,D150-E149-2))</f>
        <v>#VALUE!</v>
      </c>
      <c r="G150" s="2" t="e">
        <f>TRIM(MID(common!$A$2,D150+3,E150-D150-3))</f>
        <v>#VALUE!</v>
      </c>
      <c r="H150" s="2" t="e">
        <f>MATCH(F150,database!$D:$D,0)</f>
        <v>#VALUE!</v>
      </c>
      <c r="I150" s="2" t="e">
        <f>MATCH(G150,database!$D:$D,0)</f>
        <v>#VALUE!</v>
      </c>
    </row>
    <row r="151" spans="1:9" ht="16.5" customHeight="1">
      <c r="A151" s="2" t="b">
        <f t="shared" si="1"/>
        <v>0</v>
      </c>
      <c r="B151" s="2" t="str">
        <f>IF(A151,database!G151,"")</f>
        <v/>
      </c>
      <c r="C151" s="2" t="str">
        <f>IF(A151,database!D151,"")</f>
        <v/>
      </c>
      <c r="D151" s="2" t="e">
        <f>FIND("--&gt;", common!$A$2, D150 +1)</f>
        <v>#VALUE!</v>
      </c>
      <c r="E151" s="2" t="e">
        <f>FIND(CHAR(10), common!$A$2, E150 +1)</f>
        <v>#VALUE!</v>
      </c>
      <c r="F151" s="2" t="e">
        <f>TRIM(MID(common!$A$2,E150+1,D151-E150-2))</f>
        <v>#VALUE!</v>
      </c>
      <c r="G151" s="2" t="e">
        <f>TRIM(MID(common!$A$2,D151+3,E151-D151-3))</f>
        <v>#VALUE!</v>
      </c>
      <c r="H151" s="2" t="e">
        <f>MATCH(F151,database!$D:$D,0)</f>
        <v>#VALUE!</v>
      </c>
      <c r="I151" s="2" t="e">
        <f>MATCH(G151,database!$D:$D,0)</f>
        <v>#VALUE!</v>
      </c>
    </row>
    <row r="152" spans="1:9" ht="16.5" customHeight="1">
      <c r="A152" s="2" t="b">
        <f t="shared" si="1"/>
        <v>0</v>
      </c>
      <c r="B152" s="2" t="str">
        <f>IF(A152,database!G152,"")</f>
        <v/>
      </c>
      <c r="C152" s="2" t="str">
        <f>IF(A152,database!D152,"")</f>
        <v/>
      </c>
      <c r="D152" s="2" t="e">
        <f>FIND("--&gt;", common!$A$2, D151 +1)</f>
        <v>#VALUE!</v>
      </c>
      <c r="E152" s="2" t="e">
        <f>FIND(CHAR(10), common!$A$2, E151 +1)</f>
        <v>#VALUE!</v>
      </c>
      <c r="F152" s="2" t="e">
        <f>TRIM(MID(common!$A$2,E151+1,D152-E151-2))</f>
        <v>#VALUE!</v>
      </c>
      <c r="G152" s="2" t="e">
        <f>TRIM(MID(common!$A$2,D152+3,E152-D152-3))</f>
        <v>#VALUE!</v>
      </c>
      <c r="H152" s="2" t="e">
        <f>MATCH(F152,database!$D:$D,0)</f>
        <v>#VALUE!</v>
      </c>
      <c r="I152" s="2" t="e">
        <f>MATCH(G152,database!$D:$D,0)</f>
        <v>#VALUE!</v>
      </c>
    </row>
    <row r="153" spans="1:9" ht="16.5" customHeight="1">
      <c r="A153" s="2" t="b">
        <f t="shared" si="1"/>
        <v>0</v>
      </c>
      <c r="B153" s="2" t="str">
        <f>IF(A153,database!G153,"")</f>
        <v/>
      </c>
      <c r="C153" s="2" t="str">
        <f>IF(A153,database!D153,"")</f>
        <v/>
      </c>
      <c r="D153" s="2" t="e">
        <f>FIND("--&gt;", common!$A$2, D152 +1)</f>
        <v>#VALUE!</v>
      </c>
      <c r="E153" s="2" t="e">
        <f>FIND(CHAR(10), common!$A$2, E152 +1)</f>
        <v>#VALUE!</v>
      </c>
      <c r="F153" s="2" t="e">
        <f>TRIM(MID(common!$A$2,E152+1,D153-E152-2))</f>
        <v>#VALUE!</v>
      </c>
      <c r="G153" s="2" t="e">
        <f>TRIM(MID(common!$A$2,D153+3,E153-D153-3))</f>
        <v>#VALUE!</v>
      </c>
      <c r="H153" s="2" t="e">
        <f>MATCH(F153,database!$D:$D,0)</f>
        <v>#VALUE!</v>
      </c>
      <c r="I153" s="2" t="e">
        <f>MATCH(G153,database!$D:$D,0)</f>
        <v>#VALUE!</v>
      </c>
    </row>
    <row r="154" spans="1:9" ht="16.5" customHeight="1">
      <c r="A154" s="2" t="b">
        <f t="shared" si="1"/>
        <v>0</v>
      </c>
      <c r="B154" s="2" t="str">
        <f>IF(A154,database!G154,"")</f>
        <v/>
      </c>
      <c r="C154" s="2" t="str">
        <f>IF(A154,database!D154,"")</f>
        <v/>
      </c>
      <c r="D154" s="2" t="e">
        <f>FIND("--&gt;", common!$A$2, D153 +1)</f>
        <v>#VALUE!</v>
      </c>
      <c r="E154" s="2" t="e">
        <f>FIND(CHAR(10), common!$A$2, E153 +1)</f>
        <v>#VALUE!</v>
      </c>
      <c r="F154" s="2" t="e">
        <f>TRIM(MID(common!$A$2,E153+1,D154-E153-2))</f>
        <v>#VALUE!</v>
      </c>
      <c r="G154" s="2" t="e">
        <f>TRIM(MID(common!$A$2,D154+3,E154-D154-3))</f>
        <v>#VALUE!</v>
      </c>
      <c r="H154" s="2" t="e">
        <f>MATCH(F154,database!$D:$D,0)</f>
        <v>#VALUE!</v>
      </c>
      <c r="I154" s="2" t="e">
        <f>MATCH(G154,database!$D:$D,0)</f>
        <v>#VALUE!</v>
      </c>
    </row>
    <row r="155" spans="1:9" ht="16.5" customHeight="1">
      <c r="A155" s="2" t="b">
        <f t="shared" si="1"/>
        <v>0</v>
      </c>
      <c r="B155" s="2" t="str">
        <f>IF(A155,database!G155,"")</f>
        <v/>
      </c>
      <c r="C155" s="2" t="str">
        <f>IF(A155,database!D155,"")</f>
        <v/>
      </c>
      <c r="D155" s="2" t="e">
        <f>FIND("--&gt;", common!$A$2, D154 +1)</f>
        <v>#VALUE!</v>
      </c>
      <c r="E155" s="2" t="e">
        <f>FIND(CHAR(10), common!$A$2, E154 +1)</f>
        <v>#VALUE!</v>
      </c>
      <c r="F155" s="2" t="e">
        <f>TRIM(MID(common!$A$2,E154+1,D155-E154-2))</f>
        <v>#VALUE!</v>
      </c>
      <c r="G155" s="2" t="e">
        <f>TRIM(MID(common!$A$2,D155+3,E155-D155-3))</f>
        <v>#VALUE!</v>
      </c>
      <c r="H155" s="2" t="e">
        <f>MATCH(F155,database!$D:$D,0)</f>
        <v>#VALUE!</v>
      </c>
      <c r="I155" s="2" t="e">
        <f>MATCH(G155,database!$D:$D,0)</f>
        <v>#VALUE!</v>
      </c>
    </row>
    <row r="156" spans="1:9" ht="16.5" customHeight="1">
      <c r="A156" s="2" t="b">
        <f t="shared" si="1"/>
        <v>0</v>
      </c>
      <c r="B156" s="2" t="str">
        <f>IF(A156,database!G156,"")</f>
        <v/>
      </c>
      <c r="C156" s="2" t="str">
        <f>IF(A156,database!D156,"")</f>
        <v/>
      </c>
      <c r="D156" s="2" t="e">
        <f>FIND("--&gt;", common!$A$2, D155 +1)</f>
        <v>#VALUE!</v>
      </c>
      <c r="E156" s="2" t="e">
        <f>FIND(CHAR(10), common!$A$2, E155 +1)</f>
        <v>#VALUE!</v>
      </c>
      <c r="F156" s="2" t="e">
        <f>TRIM(MID(common!$A$2,E155+1,D156-E155-2))</f>
        <v>#VALUE!</v>
      </c>
      <c r="G156" s="2" t="e">
        <f>TRIM(MID(common!$A$2,D156+3,E156-D156-3))</f>
        <v>#VALUE!</v>
      </c>
      <c r="H156" s="2" t="e">
        <f>MATCH(F156,database!$D:$D,0)</f>
        <v>#VALUE!</v>
      </c>
      <c r="I156" s="2" t="e">
        <f>MATCH(G156,database!$D:$D,0)</f>
        <v>#VALUE!</v>
      </c>
    </row>
    <row r="157" spans="1:9" ht="16.5" customHeight="1">
      <c r="A157" s="2" t="b">
        <f t="shared" si="1"/>
        <v>0</v>
      </c>
      <c r="B157" s="2" t="str">
        <f>IF(A157,database!G157,"")</f>
        <v/>
      </c>
      <c r="C157" s="2" t="str">
        <f>IF(A157,database!D157,"")</f>
        <v/>
      </c>
      <c r="D157" s="2" t="e">
        <f>FIND("--&gt;", common!$A$2, D156 +1)</f>
        <v>#VALUE!</v>
      </c>
      <c r="E157" s="2" t="e">
        <f>FIND(CHAR(10), common!$A$2, E156 +1)</f>
        <v>#VALUE!</v>
      </c>
      <c r="F157" s="2" t="e">
        <f>TRIM(MID(common!$A$2,E156+1,D157-E156-2))</f>
        <v>#VALUE!</v>
      </c>
      <c r="G157" s="2" t="e">
        <f>TRIM(MID(common!$A$2,D157+3,E157-D157-3))</f>
        <v>#VALUE!</v>
      </c>
      <c r="H157" s="2" t="e">
        <f>MATCH(F157,database!$D:$D,0)</f>
        <v>#VALUE!</v>
      </c>
      <c r="I157" s="2" t="e">
        <f>MATCH(G157,database!$D:$D,0)</f>
        <v>#VALUE!</v>
      </c>
    </row>
    <row r="158" spans="1:9" ht="16.5" customHeight="1">
      <c r="A158" s="2" t="b">
        <f t="shared" si="1"/>
        <v>0</v>
      </c>
      <c r="B158" s="2" t="str">
        <f>IF(A158,database!G158,"")</f>
        <v/>
      </c>
      <c r="C158" s="2" t="str">
        <f>IF(A158,database!D158,"")</f>
        <v/>
      </c>
      <c r="D158" s="2" t="e">
        <f>FIND("--&gt;", common!$A$2, D157 +1)</f>
        <v>#VALUE!</v>
      </c>
      <c r="E158" s="2" t="e">
        <f>FIND(CHAR(10), common!$A$2, E157 +1)</f>
        <v>#VALUE!</v>
      </c>
      <c r="F158" s="2" t="e">
        <f>TRIM(MID(common!$A$2,E157+1,D158-E157-2))</f>
        <v>#VALUE!</v>
      </c>
      <c r="G158" s="2" t="e">
        <f>TRIM(MID(common!$A$2,D158+3,E158-D158-3))</f>
        <v>#VALUE!</v>
      </c>
      <c r="H158" s="2" t="e">
        <f>MATCH(F158,database!$D:$D,0)</f>
        <v>#VALUE!</v>
      </c>
      <c r="I158" s="2" t="e">
        <f>MATCH(G158,database!$D:$D,0)</f>
        <v>#VALUE!</v>
      </c>
    </row>
    <row r="159" spans="1:9" ht="16.5" customHeight="1">
      <c r="A159" s="2" t="b">
        <f t="shared" si="1"/>
        <v>0</v>
      </c>
      <c r="B159" s="2" t="str">
        <f>IF(A159,database!G159,"")</f>
        <v/>
      </c>
      <c r="C159" s="2" t="str">
        <f>IF(A159,database!D159,"")</f>
        <v/>
      </c>
      <c r="D159" s="2" t="e">
        <f>FIND("--&gt;", common!$A$2, D158 +1)</f>
        <v>#VALUE!</v>
      </c>
      <c r="E159" s="2" t="e">
        <f>FIND(CHAR(10), common!$A$2, E158 +1)</f>
        <v>#VALUE!</v>
      </c>
      <c r="F159" s="2" t="e">
        <f>TRIM(MID(common!$A$2,E158+1,D159-E158-2))</f>
        <v>#VALUE!</v>
      </c>
      <c r="G159" s="2" t="e">
        <f>TRIM(MID(common!$A$2,D159+3,E159-D159-3))</f>
        <v>#VALUE!</v>
      </c>
      <c r="H159" s="2" t="e">
        <f>MATCH(F159,database!$D:$D,0)</f>
        <v>#VALUE!</v>
      </c>
      <c r="I159" s="2" t="e">
        <f>MATCH(G159,database!$D:$D,0)</f>
        <v>#VALUE!</v>
      </c>
    </row>
    <row r="160" spans="1:9" ht="16.5" customHeight="1">
      <c r="A160" s="2" t="b">
        <f t="shared" si="1"/>
        <v>0</v>
      </c>
      <c r="B160" s="2" t="str">
        <f>IF(A160,database!G160,"")</f>
        <v/>
      </c>
      <c r="C160" s="2" t="str">
        <f>IF(A160,database!D160,"")</f>
        <v/>
      </c>
      <c r="D160" s="2" t="e">
        <f>FIND("--&gt;", common!$A$2, D159 +1)</f>
        <v>#VALUE!</v>
      </c>
      <c r="E160" s="2" t="e">
        <f>FIND(CHAR(10), common!$A$2, E159 +1)</f>
        <v>#VALUE!</v>
      </c>
      <c r="F160" s="2" t="e">
        <f>TRIM(MID(common!$A$2,E159+1,D160-E159-2))</f>
        <v>#VALUE!</v>
      </c>
      <c r="G160" s="2" t="e">
        <f>TRIM(MID(common!$A$2,D160+3,E160-D160-3))</f>
        <v>#VALUE!</v>
      </c>
      <c r="H160" s="2" t="e">
        <f>MATCH(F160,database!$D:$D,0)</f>
        <v>#VALUE!</v>
      </c>
      <c r="I160" s="2" t="e">
        <f>MATCH(G160,database!$D:$D,0)</f>
        <v>#VALUE!</v>
      </c>
    </row>
    <row r="161" spans="1:9" ht="16.5" customHeight="1">
      <c r="A161" s="2" t="b">
        <f t="shared" si="1"/>
        <v>0</v>
      </c>
      <c r="B161" s="2" t="str">
        <f>IF(A161,database!G161,"")</f>
        <v/>
      </c>
      <c r="C161" s="2" t="str">
        <f>IF(A161,database!D161,"")</f>
        <v/>
      </c>
      <c r="D161" s="2" t="e">
        <f>FIND("--&gt;", common!$A$2, D160 +1)</f>
        <v>#VALUE!</v>
      </c>
      <c r="E161" s="2" t="e">
        <f>FIND(CHAR(10), common!$A$2, E160 +1)</f>
        <v>#VALUE!</v>
      </c>
      <c r="F161" s="2" t="e">
        <f>TRIM(MID(common!$A$2,E160+1,D161-E160-2))</f>
        <v>#VALUE!</v>
      </c>
      <c r="G161" s="2" t="e">
        <f>TRIM(MID(common!$A$2,D161+3,E161-D161-3))</f>
        <v>#VALUE!</v>
      </c>
      <c r="H161" s="2" t="e">
        <f>MATCH(F161,database!$D:$D,0)</f>
        <v>#VALUE!</v>
      </c>
      <c r="I161" s="2" t="e">
        <f>MATCH(G161,database!$D:$D,0)</f>
        <v>#VALUE!</v>
      </c>
    </row>
    <row r="162" spans="1:9" ht="16.5" customHeight="1">
      <c r="A162" s="2" t="b">
        <f t="shared" si="1"/>
        <v>0</v>
      </c>
      <c r="B162" s="2" t="str">
        <f>IF(A162,database!G162,"")</f>
        <v/>
      </c>
      <c r="C162" s="2" t="str">
        <f>IF(A162,database!D162,"")</f>
        <v/>
      </c>
      <c r="D162" s="2" t="e">
        <f>FIND("--&gt;", common!$A$2, D161 +1)</f>
        <v>#VALUE!</v>
      </c>
      <c r="E162" s="2" t="e">
        <f>FIND(CHAR(10), common!$A$2, E161 +1)</f>
        <v>#VALUE!</v>
      </c>
      <c r="F162" s="2" t="e">
        <f>TRIM(MID(common!$A$2,E161+1,D162-E161-2))</f>
        <v>#VALUE!</v>
      </c>
      <c r="G162" s="2" t="e">
        <f>TRIM(MID(common!$A$2,D162+3,E162-D162-3))</f>
        <v>#VALUE!</v>
      </c>
      <c r="H162" s="2" t="e">
        <f>MATCH(F162,database!$D:$D,0)</f>
        <v>#VALUE!</v>
      </c>
      <c r="I162" s="2" t="e">
        <f>MATCH(G162,database!$D:$D,0)</f>
        <v>#VALUE!</v>
      </c>
    </row>
    <row r="163" spans="1:9" ht="16.5" customHeight="1">
      <c r="A163" s="2" t="b">
        <f t="shared" si="1"/>
        <v>0</v>
      </c>
      <c r="B163" s="2" t="str">
        <f>IF(A163,database!G163,"")</f>
        <v/>
      </c>
      <c r="C163" s="2" t="str">
        <f>IF(A163,database!D163,"")</f>
        <v/>
      </c>
      <c r="D163" s="2" t="e">
        <f>FIND("--&gt;", common!$A$2, D162 +1)</f>
        <v>#VALUE!</v>
      </c>
      <c r="E163" s="2" t="e">
        <f>FIND(CHAR(10), common!$A$2, E162 +1)</f>
        <v>#VALUE!</v>
      </c>
      <c r="F163" s="2" t="e">
        <f>TRIM(MID(common!$A$2,E162+1,D163-E162-2))</f>
        <v>#VALUE!</v>
      </c>
      <c r="G163" s="2" t="e">
        <f>TRIM(MID(common!$A$2,D163+3,E163-D163-3))</f>
        <v>#VALUE!</v>
      </c>
      <c r="H163" s="2" t="e">
        <f>MATCH(F163,database!$D:$D,0)</f>
        <v>#VALUE!</v>
      </c>
      <c r="I163" s="2" t="e">
        <f>MATCH(G163,database!$D:$D,0)</f>
        <v>#VALUE!</v>
      </c>
    </row>
    <row r="164" spans="1:9" ht="16.5" customHeight="1">
      <c r="A164" s="2" t="b">
        <f t="shared" si="1"/>
        <v>0</v>
      </c>
      <c r="B164" s="2" t="str">
        <f>IF(A164,database!G164,"")</f>
        <v/>
      </c>
      <c r="C164" s="2" t="str">
        <f>IF(A164,database!D164,"")</f>
        <v/>
      </c>
      <c r="D164" s="2" t="e">
        <f>FIND("--&gt;", common!$A$2, D163 +1)</f>
        <v>#VALUE!</v>
      </c>
      <c r="E164" s="2" t="e">
        <f>FIND(CHAR(10), common!$A$2, E163 +1)</f>
        <v>#VALUE!</v>
      </c>
      <c r="F164" s="2" t="e">
        <f>TRIM(MID(common!$A$2,E163+1,D164-E163-2))</f>
        <v>#VALUE!</v>
      </c>
      <c r="G164" s="2" t="e">
        <f>TRIM(MID(common!$A$2,D164+3,E164-D164-3))</f>
        <v>#VALUE!</v>
      </c>
      <c r="H164" s="2" t="e">
        <f>MATCH(F164,database!$D:$D,0)</f>
        <v>#VALUE!</v>
      </c>
      <c r="I164" s="2" t="e">
        <f>MATCH(G164,database!$D:$D,0)</f>
        <v>#VALUE!</v>
      </c>
    </row>
    <row r="165" spans="1:9" ht="16.5" customHeight="1">
      <c r="A165" s="2" t="b">
        <f t="shared" si="1"/>
        <v>0</v>
      </c>
      <c r="B165" s="2" t="str">
        <f>IF(A165,database!G165,"")</f>
        <v/>
      </c>
      <c r="C165" s="2" t="str">
        <f>IF(A165,database!D165,"")</f>
        <v/>
      </c>
      <c r="D165" s="2" t="e">
        <f>FIND("--&gt;", common!$A$2, D164 +1)</f>
        <v>#VALUE!</v>
      </c>
      <c r="E165" s="2" t="e">
        <f>FIND(CHAR(10), common!$A$2, E164 +1)</f>
        <v>#VALUE!</v>
      </c>
      <c r="F165" s="2" t="e">
        <f>TRIM(MID(common!$A$2,E164+1,D165-E164-2))</f>
        <v>#VALUE!</v>
      </c>
      <c r="G165" s="2" t="e">
        <f>TRIM(MID(common!$A$2,D165+3,E165-D165-3))</f>
        <v>#VALUE!</v>
      </c>
      <c r="H165" s="2" t="e">
        <f>MATCH(F165,database!$D:$D,0)</f>
        <v>#VALUE!</v>
      </c>
      <c r="I165" s="2" t="e">
        <f>MATCH(G165,database!$D:$D,0)</f>
        <v>#VALUE!</v>
      </c>
    </row>
    <row r="166" spans="1:9" ht="16.5" customHeight="1">
      <c r="A166" s="2" t="b">
        <f t="shared" si="1"/>
        <v>0</v>
      </c>
      <c r="B166" s="2" t="str">
        <f>IF(A166,database!G166,"")</f>
        <v/>
      </c>
      <c r="C166" s="2" t="str">
        <f>IF(A166,database!D166,"")</f>
        <v/>
      </c>
      <c r="D166" s="2" t="e">
        <f>FIND("--&gt;", common!$A$2, D165 +1)</f>
        <v>#VALUE!</v>
      </c>
      <c r="E166" s="2" t="e">
        <f>FIND(CHAR(10), common!$A$2, E165 +1)</f>
        <v>#VALUE!</v>
      </c>
      <c r="F166" s="2" t="e">
        <f>TRIM(MID(common!$A$2,E165+1,D166-E165-2))</f>
        <v>#VALUE!</v>
      </c>
      <c r="G166" s="2" t="e">
        <f>TRIM(MID(common!$A$2,D166+3,E166-D166-3))</f>
        <v>#VALUE!</v>
      </c>
      <c r="H166" s="2" t="e">
        <f>MATCH(F166,database!$D:$D,0)</f>
        <v>#VALUE!</v>
      </c>
      <c r="I166" s="2" t="e">
        <f>MATCH(G166,database!$D:$D,0)</f>
        <v>#VALUE!</v>
      </c>
    </row>
    <row r="167" spans="1:9" ht="16.5" customHeight="1">
      <c r="A167" s="2" t="b">
        <f t="shared" si="1"/>
        <v>0</v>
      </c>
      <c r="B167" s="2" t="str">
        <f>IF(A167,database!G167,"")</f>
        <v/>
      </c>
      <c r="C167" s="2" t="str">
        <f>IF(A167,database!D167,"")</f>
        <v/>
      </c>
      <c r="D167" s="2" t="e">
        <f>FIND("--&gt;", common!$A$2, D166 +1)</f>
        <v>#VALUE!</v>
      </c>
      <c r="E167" s="2" t="e">
        <f>FIND(CHAR(10), common!$A$2, E166 +1)</f>
        <v>#VALUE!</v>
      </c>
      <c r="F167" s="2" t="e">
        <f>TRIM(MID(common!$A$2,E166+1,D167-E166-2))</f>
        <v>#VALUE!</v>
      </c>
      <c r="G167" s="2" t="e">
        <f>TRIM(MID(common!$A$2,D167+3,E167-D167-3))</f>
        <v>#VALUE!</v>
      </c>
      <c r="H167" s="2" t="e">
        <f>MATCH(F167,database!$D:$D,0)</f>
        <v>#VALUE!</v>
      </c>
      <c r="I167" s="2" t="e">
        <f>MATCH(G167,database!$D:$D,0)</f>
        <v>#VALUE!</v>
      </c>
    </row>
    <row r="168" spans="1:9" ht="16.5" customHeight="1">
      <c r="A168" s="2" t="b">
        <f t="shared" si="1"/>
        <v>0</v>
      </c>
      <c r="B168" s="2" t="str">
        <f>IF(A168,database!G168,"")</f>
        <v/>
      </c>
      <c r="C168" s="2" t="str">
        <f>IF(A168,database!D168,"")</f>
        <v/>
      </c>
      <c r="D168" s="2" t="e">
        <f>FIND("--&gt;", common!$A$2, D167 +1)</f>
        <v>#VALUE!</v>
      </c>
      <c r="E168" s="2" t="e">
        <f>FIND(CHAR(10), common!$A$2, E167 +1)</f>
        <v>#VALUE!</v>
      </c>
      <c r="F168" s="2" t="e">
        <f>TRIM(MID(common!$A$2,E167+1,D168-E167-2))</f>
        <v>#VALUE!</v>
      </c>
      <c r="G168" s="2" t="e">
        <f>TRIM(MID(common!$A$2,D168+3,E168-D168-3))</f>
        <v>#VALUE!</v>
      </c>
      <c r="H168" s="2" t="e">
        <f>MATCH(F168,database!$D:$D,0)</f>
        <v>#VALUE!</v>
      </c>
      <c r="I168" s="2" t="e">
        <f>MATCH(G168,database!$D:$D,0)</f>
        <v>#VALUE!</v>
      </c>
    </row>
    <row r="169" spans="1:9" ht="16.5" customHeight="1">
      <c r="A169" s="2" t="b">
        <f t="shared" si="1"/>
        <v>0</v>
      </c>
      <c r="B169" s="2" t="str">
        <f>IF(A169,database!G169,"")</f>
        <v/>
      </c>
      <c r="C169" s="2" t="str">
        <f>IF(A169,database!D169,"")</f>
        <v/>
      </c>
      <c r="D169" s="2" t="e">
        <f>FIND("--&gt;", common!$A$2, D168 +1)</f>
        <v>#VALUE!</v>
      </c>
      <c r="E169" s="2" t="e">
        <f>FIND(CHAR(10), common!$A$2, E168 +1)</f>
        <v>#VALUE!</v>
      </c>
      <c r="F169" s="2" t="e">
        <f>TRIM(MID(common!$A$2,E168+1,D169-E168-2))</f>
        <v>#VALUE!</v>
      </c>
      <c r="G169" s="2" t="e">
        <f>TRIM(MID(common!$A$2,D169+3,E169-D169-3))</f>
        <v>#VALUE!</v>
      </c>
      <c r="H169" s="2" t="e">
        <f>MATCH(F169,database!$D:$D,0)</f>
        <v>#VALUE!</v>
      </c>
      <c r="I169" s="2" t="e">
        <f>MATCH(G169,database!$D:$D,0)</f>
        <v>#VALUE!</v>
      </c>
    </row>
    <row r="170" spans="1:9" ht="16.5" customHeight="1">
      <c r="A170" s="2" t="b">
        <f t="shared" si="1"/>
        <v>0</v>
      </c>
      <c r="B170" s="2" t="str">
        <f>IF(A170,database!G170,"")</f>
        <v/>
      </c>
      <c r="C170" s="2" t="str">
        <f>IF(A170,database!D170,"")</f>
        <v/>
      </c>
      <c r="D170" s="2" t="e">
        <f>FIND("--&gt;", common!$A$2, D169 +1)</f>
        <v>#VALUE!</v>
      </c>
      <c r="E170" s="2" t="e">
        <f>FIND(CHAR(10), common!$A$2, E169 +1)</f>
        <v>#VALUE!</v>
      </c>
      <c r="F170" s="2" t="e">
        <f>TRIM(MID(common!$A$2,E169+1,D170-E169-2))</f>
        <v>#VALUE!</v>
      </c>
      <c r="G170" s="2" t="e">
        <f>TRIM(MID(common!$A$2,D170+3,E170-D170-3))</f>
        <v>#VALUE!</v>
      </c>
      <c r="H170" s="2" t="e">
        <f>MATCH(F170,database!$D:$D,0)</f>
        <v>#VALUE!</v>
      </c>
      <c r="I170" s="2" t="e">
        <f>MATCH(G170,database!$D:$D,0)</f>
        <v>#VALUE!</v>
      </c>
    </row>
    <row r="171" spans="1:9" ht="16.5" customHeight="1">
      <c r="A171" s="2" t="b">
        <f t="shared" si="1"/>
        <v>0</v>
      </c>
      <c r="B171" s="2" t="str">
        <f>IF(A171,database!G171,"")</f>
        <v/>
      </c>
      <c r="C171" s="2" t="str">
        <f>IF(A171,database!D171,"")</f>
        <v/>
      </c>
      <c r="D171" s="2" t="e">
        <f>FIND("--&gt;", common!$A$2, D170 +1)</f>
        <v>#VALUE!</v>
      </c>
      <c r="E171" s="2" t="e">
        <f>FIND(CHAR(10), common!$A$2, E170 +1)</f>
        <v>#VALUE!</v>
      </c>
      <c r="F171" s="2" t="e">
        <f>TRIM(MID(common!$A$2,E170+1,D171-E170-2))</f>
        <v>#VALUE!</v>
      </c>
      <c r="G171" s="2" t="e">
        <f>TRIM(MID(common!$A$2,D171+3,E171-D171-3))</f>
        <v>#VALUE!</v>
      </c>
      <c r="H171" s="2" t="e">
        <f>MATCH(F171,database!$D:$D,0)</f>
        <v>#VALUE!</v>
      </c>
      <c r="I171" s="2" t="e">
        <f>MATCH(G171,database!$D:$D,0)</f>
        <v>#VALUE!</v>
      </c>
    </row>
    <row r="172" spans="1:9" ht="16.5" customHeight="1">
      <c r="A172" s="2" t="b">
        <f t="shared" si="1"/>
        <v>0</v>
      </c>
      <c r="B172" s="2" t="str">
        <f>IF(A172,database!G172,"")</f>
        <v/>
      </c>
      <c r="C172" s="2" t="str">
        <f>IF(A172,database!D172,"")</f>
        <v/>
      </c>
      <c r="D172" s="2" t="e">
        <f>FIND("--&gt;", common!$A$2, D171 +1)</f>
        <v>#VALUE!</v>
      </c>
      <c r="E172" s="2" t="e">
        <f>FIND(CHAR(10), common!$A$2, E171 +1)</f>
        <v>#VALUE!</v>
      </c>
      <c r="F172" s="2" t="e">
        <f>TRIM(MID(common!$A$2,E171+1,D172-E171-2))</f>
        <v>#VALUE!</v>
      </c>
      <c r="G172" s="2" t="e">
        <f>TRIM(MID(common!$A$2,D172+3,E172-D172-3))</f>
        <v>#VALUE!</v>
      </c>
      <c r="H172" s="2" t="e">
        <f>MATCH(F172,database!$D:$D,0)</f>
        <v>#VALUE!</v>
      </c>
      <c r="I172" s="2" t="e">
        <f>MATCH(G172,database!$D:$D,0)</f>
        <v>#VALUE!</v>
      </c>
    </row>
    <row r="173" spans="1:9" ht="16.5" customHeight="1">
      <c r="A173" s="2" t="b">
        <f t="shared" si="1"/>
        <v>0</v>
      </c>
      <c r="B173" s="2" t="str">
        <f>IF(A173,database!G173,"")</f>
        <v/>
      </c>
      <c r="C173" s="2" t="str">
        <f>IF(A173,database!D173,"")</f>
        <v/>
      </c>
      <c r="D173" s="2" t="e">
        <f>FIND("--&gt;", common!$A$2, D172 +1)</f>
        <v>#VALUE!</v>
      </c>
      <c r="E173" s="2" t="e">
        <f>FIND(CHAR(10), common!$A$2, E172 +1)</f>
        <v>#VALUE!</v>
      </c>
      <c r="F173" s="2" t="e">
        <f>TRIM(MID(common!$A$2,E172+1,D173-E172-2))</f>
        <v>#VALUE!</v>
      </c>
      <c r="G173" s="2" t="e">
        <f>TRIM(MID(common!$A$2,D173+3,E173-D173-3))</f>
        <v>#VALUE!</v>
      </c>
      <c r="H173" s="2" t="e">
        <f>MATCH(F173,database!$D:$D,0)</f>
        <v>#VALUE!</v>
      </c>
      <c r="I173" s="2" t="e">
        <f>MATCH(G173,database!$D:$D,0)</f>
        <v>#VALUE!</v>
      </c>
    </row>
    <row r="174" spans="1:9" ht="16.5" customHeight="1">
      <c r="A174" s="2" t="b">
        <f t="shared" si="1"/>
        <v>0</v>
      </c>
      <c r="B174" s="2" t="str">
        <f>IF(A174,database!G174,"")</f>
        <v/>
      </c>
      <c r="C174" s="2" t="str">
        <f>IF(A174,database!D174,"")</f>
        <v/>
      </c>
      <c r="D174" s="2" t="e">
        <f>FIND("--&gt;", common!$A$2, D173 +1)</f>
        <v>#VALUE!</v>
      </c>
      <c r="E174" s="2" t="e">
        <f>FIND(CHAR(10), common!$A$2, E173 +1)</f>
        <v>#VALUE!</v>
      </c>
      <c r="F174" s="2" t="e">
        <f>TRIM(MID(common!$A$2,E173+1,D174-E173-2))</f>
        <v>#VALUE!</v>
      </c>
      <c r="G174" s="2" t="e">
        <f>TRIM(MID(common!$A$2,D174+3,E174-D174-3))</f>
        <v>#VALUE!</v>
      </c>
      <c r="H174" s="2" t="e">
        <f>MATCH(F174,database!$D:$D,0)</f>
        <v>#VALUE!</v>
      </c>
      <c r="I174" s="2" t="e">
        <f>MATCH(G174,database!$D:$D,0)</f>
        <v>#VALUE!</v>
      </c>
    </row>
    <row r="175" spans="1:9" ht="16.5" customHeight="1">
      <c r="A175" s="2" t="b">
        <f t="shared" si="1"/>
        <v>0</v>
      </c>
      <c r="B175" s="2" t="str">
        <f>IF(A175,database!G175,"")</f>
        <v/>
      </c>
      <c r="C175" s="2" t="str">
        <f>IF(A175,database!D175,"")</f>
        <v/>
      </c>
      <c r="D175" s="2" t="e">
        <f>FIND("--&gt;", common!$A$2, D174 +1)</f>
        <v>#VALUE!</v>
      </c>
      <c r="E175" s="2" t="e">
        <f>FIND(CHAR(10), common!$A$2, E174 +1)</f>
        <v>#VALUE!</v>
      </c>
      <c r="F175" s="2" t="e">
        <f>TRIM(MID(common!$A$2,E174+1,D175-E174-2))</f>
        <v>#VALUE!</v>
      </c>
      <c r="G175" s="2" t="e">
        <f>TRIM(MID(common!$A$2,D175+3,E175-D175-3))</f>
        <v>#VALUE!</v>
      </c>
      <c r="H175" s="2" t="e">
        <f>MATCH(F175,database!$D:$D,0)</f>
        <v>#VALUE!</v>
      </c>
      <c r="I175" s="2" t="e">
        <f>MATCH(G175,database!$D:$D,0)</f>
        <v>#VALUE!</v>
      </c>
    </row>
    <row r="176" spans="1:9" ht="16.5" customHeight="1">
      <c r="A176" s="2" t="b">
        <f t="shared" si="1"/>
        <v>0</v>
      </c>
      <c r="B176" s="2" t="str">
        <f>IF(A176,database!G176,"")</f>
        <v/>
      </c>
      <c r="C176" s="2" t="str">
        <f>IF(A176,database!D176,"")</f>
        <v/>
      </c>
      <c r="D176" s="2" t="e">
        <f>FIND("--&gt;", common!$A$2, D175 +1)</f>
        <v>#VALUE!</v>
      </c>
      <c r="E176" s="2" t="e">
        <f>FIND(CHAR(10), common!$A$2, E175 +1)</f>
        <v>#VALUE!</v>
      </c>
      <c r="F176" s="2" t="e">
        <f>TRIM(MID(common!$A$2,E175+1,D176-E175-2))</f>
        <v>#VALUE!</v>
      </c>
      <c r="G176" s="2" t="e">
        <f>TRIM(MID(common!$A$2,D176+3,E176-D176-3))</f>
        <v>#VALUE!</v>
      </c>
      <c r="H176" s="2" t="e">
        <f>MATCH(F176,database!$D:$D,0)</f>
        <v>#VALUE!</v>
      </c>
      <c r="I176" s="2" t="e">
        <f>MATCH(G176,database!$D:$D,0)</f>
        <v>#VALUE!</v>
      </c>
    </row>
    <row r="177" spans="1:9" ht="16.5" customHeight="1">
      <c r="A177" s="2" t="b">
        <f t="shared" si="1"/>
        <v>0</v>
      </c>
      <c r="B177" s="2" t="str">
        <f>IF(A177,database!G177,"")</f>
        <v/>
      </c>
      <c r="C177" s="2" t="str">
        <f>IF(A177,database!D177,"")</f>
        <v/>
      </c>
      <c r="D177" s="2" t="e">
        <f>FIND("--&gt;", common!$A$2, D176 +1)</f>
        <v>#VALUE!</v>
      </c>
      <c r="E177" s="2" t="e">
        <f>FIND(CHAR(10), common!$A$2, E176 +1)</f>
        <v>#VALUE!</v>
      </c>
      <c r="F177" s="2" t="e">
        <f>TRIM(MID(common!$A$2,E176+1,D177-E176-2))</f>
        <v>#VALUE!</v>
      </c>
      <c r="G177" s="2" t="e">
        <f>TRIM(MID(common!$A$2,D177+3,E177-D177-3))</f>
        <v>#VALUE!</v>
      </c>
      <c r="H177" s="2" t="e">
        <f>MATCH(F177,database!$D:$D,0)</f>
        <v>#VALUE!</v>
      </c>
      <c r="I177" s="2" t="e">
        <f>MATCH(G177,database!$D:$D,0)</f>
        <v>#VALUE!</v>
      </c>
    </row>
    <row r="178" spans="1:9" ht="16.5" customHeight="1">
      <c r="A178" s="2" t="b">
        <f t="shared" si="1"/>
        <v>0</v>
      </c>
      <c r="B178" s="2" t="str">
        <f>IF(A178,database!G178,"")</f>
        <v/>
      </c>
      <c r="C178" s="2" t="str">
        <f>IF(A178,database!D178,"")</f>
        <v/>
      </c>
      <c r="D178" s="2" t="e">
        <f>FIND("--&gt;", common!$A$2, D177 +1)</f>
        <v>#VALUE!</v>
      </c>
      <c r="E178" s="2" t="e">
        <f>FIND(CHAR(10), common!$A$2, E177 +1)</f>
        <v>#VALUE!</v>
      </c>
      <c r="F178" s="2" t="e">
        <f>TRIM(MID(common!$A$2,E177+1,D178-E177-2))</f>
        <v>#VALUE!</v>
      </c>
      <c r="G178" s="2" t="e">
        <f>TRIM(MID(common!$A$2,D178+3,E178-D178-3))</f>
        <v>#VALUE!</v>
      </c>
      <c r="H178" s="2" t="e">
        <f>MATCH(F178,database!$D:$D,0)</f>
        <v>#VALUE!</v>
      </c>
      <c r="I178" s="2" t="e">
        <f>MATCH(G178,database!$D:$D,0)</f>
        <v>#VALUE!</v>
      </c>
    </row>
    <row r="179" spans="1:9" ht="16.5" customHeight="1">
      <c r="A179" s="2" t="b">
        <f t="shared" si="1"/>
        <v>0</v>
      </c>
      <c r="B179" s="2" t="str">
        <f>IF(A179,database!G179,"")</f>
        <v/>
      </c>
      <c r="C179" s="2" t="str">
        <f>IF(A179,database!D179,"")</f>
        <v/>
      </c>
      <c r="D179" s="2" t="e">
        <f>FIND("--&gt;", common!$A$2, D178 +1)</f>
        <v>#VALUE!</v>
      </c>
      <c r="E179" s="2" t="e">
        <f>FIND(CHAR(10), common!$A$2, E178 +1)</f>
        <v>#VALUE!</v>
      </c>
      <c r="F179" s="2" t="e">
        <f>TRIM(MID(common!$A$2,E178+1,D179-E178-2))</f>
        <v>#VALUE!</v>
      </c>
      <c r="G179" s="2" t="e">
        <f>TRIM(MID(common!$A$2,D179+3,E179-D179-3))</f>
        <v>#VALUE!</v>
      </c>
      <c r="H179" s="2" t="e">
        <f>MATCH(F179,database!$D:$D,0)</f>
        <v>#VALUE!</v>
      </c>
      <c r="I179" s="2" t="e">
        <f>MATCH(G179,database!$D:$D,0)</f>
        <v>#VALUE!</v>
      </c>
    </row>
    <row r="180" spans="1:9" ht="16.5" customHeight="1">
      <c r="A180" s="2" t="b">
        <f t="shared" si="1"/>
        <v>0</v>
      </c>
      <c r="B180" s="2" t="str">
        <f>IF(A180,database!G180,"")</f>
        <v/>
      </c>
      <c r="C180" s="2" t="str">
        <f>IF(A180,database!D180,"")</f>
        <v/>
      </c>
      <c r="D180" s="2" t="e">
        <f>FIND("--&gt;", common!$A$2, D179 +1)</f>
        <v>#VALUE!</v>
      </c>
      <c r="E180" s="2" t="e">
        <f>FIND(CHAR(10), common!$A$2, E179 +1)</f>
        <v>#VALUE!</v>
      </c>
      <c r="F180" s="2" t="e">
        <f>TRIM(MID(common!$A$2,E179+1,D180-E179-2))</f>
        <v>#VALUE!</v>
      </c>
      <c r="G180" s="2" t="e">
        <f>TRIM(MID(common!$A$2,D180+3,E180-D180-3))</f>
        <v>#VALUE!</v>
      </c>
      <c r="H180" s="2" t="e">
        <f>MATCH(F180,database!$D:$D,0)</f>
        <v>#VALUE!</v>
      </c>
      <c r="I180" s="2" t="e">
        <f>MATCH(G180,database!$D:$D,0)</f>
        <v>#VALUE!</v>
      </c>
    </row>
    <row r="181" spans="1:9" ht="16.5" customHeight="1">
      <c r="A181" s="2" t="b">
        <f t="shared" si="1"/>
        <v>0</v>
      </c>
      <c r="B181" s="2" t="str">
        <f>IF(A181,database!G181,"")</f>
        <v/>
      </c>
      <c r="C181" s="2" t="str">
        <f>IF(A181,database!D181,"")</f>
        <v/>
      </c>
      <c r="D181" s="2" t="e">
        <f>FIND("--&gt;", common!$A$2, D180 +1)</f>
        <v>#VALUE!</v>
      </c>
      <c r="E181" s="2" t="e">
        <f>FIND(CHAR(10), common!$A$2, E180 +1)</f>
        <v>#VALUE!</v>
      </c>
      <c r="F181" s="2" t="e">
        <f>TRIM(MID(common!$A$2,E180+1,D181-E180-2))</f>
        <v>#VALUE!</v>
      </c>
      <c r="G181" s="2" t="e">
        <f>TRIM(MID(common!$A$2,D181+3,E181-D181-3))</f>
        <v>#VALUE!</v>
      </c>
      <c r="H181" s="2" t="e">
        <f>MATCH(F181,database!$D:$D,0)</f>
        <v>#VALUE!</v>
      </c>
      <c r="I181" s="2" t="e">
        <f>MATCH(G181,database!$D:$D,0)</f>
        <v>#VALUE!</v>
      </c>
    </row>
    <row r="182" spans="1:9" ht="16.5" customHeight="1">
      <c r="A182" s="2" t="b">
        <f t="shared" si="1"/>
        <v>0</v>
      </c>
      <c r="B182" s="2" t="str">
        <f>IF(A182,database!G182,"")</f>
        <v/>
      </c>
      <c r="C182" s="2" t="str">
        <f>IF(A182,database!D182,"")</f>
        <v/>
      </c>
      <c r="D182" s="2" t="e">
        <f>FIND("--&gt;", common!$A$2, D181 +1)</f>
        <v>#VALUE!</v>
      </c>
      <c r="E182" s="2" t="e">
        <f>FIND(CHAR(10), common!$A$2, E181 +1)</f>
        <v>#VALUE!</v>
      </c>
      <c r="F182" s="2" t="e">
        <f>TRIM(MID(common!$A$2,E181+1,D182-E181-2))</f>
        <v>#VALUE!</v>
      </c>
      <c r="G182" s="2" t="e">
        <f>TRIM(MID(common!$A$2,D182+3,E182-D182-3))</f>
        <v>#VALUE!</v>
      </c>
      <c r="H182" s="2" t="e">
        <f>MATCH(F182,database!$D:$D,0)</f>
        <v>#VALUE!</v>
      </c>
      <c r="I182" s="2" t="e">
        <f>MATCH(G182,database!$D:$D,0)</f>
        <v>#VALUE!</v>
      </c>
    </row>
    <row r="183" spans="1:9" ht="16.5" customHeight="1">
      <c r="A183" s="2" t="b">
        <f t="shared" si="1"/>
        <v>0</v>
      </c>
      <c r="B183" s="2" t="str">
        <f>IF(A183,database!G183,"")</f>
        <v/>
      </c>
      <c r="C183" s="2" t="str">
        <f>IF(A183,database!D183,"")</f>
        <v/>
      </c>
      <c r="D183" s="2" t="e">
        <f>FIND("--&gt;", common!$A$2, D182 +1)</f>
        <v>#VALUE!</v>
      </c>
      <c r="E183" s="2" t="e">
        <f>FIND(CHAR(10), common!$A$2, E182 +1)</f>
        <v>#VALUE!</v>
      </c>
      <c r="F183" s="2" t="e">
        <f>TRIM(MID(common!$A$2,E182+1,D183-E182-2))</f>
        <v>#VALUE!</v>
      </c>
      <c r="G183" s="2" t="e">
        <f>TRIM(MID(common!$A$2,D183+3,E183-D183-3))</f>
        <v>#VALUE!</v>
      </c>
      <c r="H183" s="2" t="e">
        <f>MATCH(F183,database!$D:$D,0)</f>
        <v>#VALUE!</v>
      </c>
      <c r="I183" s="2" t="e">
        <f>MATCH(G183,database!$D:$D,0)</f>
        <v>#VALUE!</v>
      </c>
    </row>
    <row r="184" spans="1:9" ht="16.5" customHeight="1">
      <c r="A184" s="2" t="b">
        <f t="shared" si="1"/>
        <v>0</v>
      </c>
      <c r="B184" s="2" t="str">
        <f>IF(A184,database!G184,"")</f>
        <v/>
      </c>
      <c r="C184" s="2" t="str">
        <f>IF(A184,database!D184,"")</f>
        <v/>
      </c>
      <c r="D184" s="2" t="e">
        <f>FIND("--&gt;", common!$A$2, D183 +1)</f>
        <v>#VALUE!</v>
      </c>
      <c r="E184" s="2" t="e">
        <f>FIND(CHAR(10), common!$A$2, E183 +1)</f>
        <v>#VALUE!</v>
      </c>
      <c r="F184" s="2" t="e">
        <f>TRIM(MID(common!$A$2,E183+1,D184-E183-2))</f>
        <v>#VALUE!</v>
      </c>
      <c r="G184" s="2" t="e">
        <f>TRIM(MID(common!$A$2,D184+3,E184-D184-3))</f>
        <v>#VALUE!</v>
      </c>
      <c r="H184" s="2" t="e">
        <f>MATCH(F184,database!$D:$D,0)</f>
        <v>#VALUE!</v>
      </c>
      <c r="I184" s="2" t="e">
        <f>MATCH(G184,database!$D:$D,0)</f>
        <v>#VALUE!</v>
      </c>
    </row>
    <row r="185" spans="1:9" ht="16.5" customHeight="1">
      <c r="A185" s="2" t="b">
        <f t="shared" si="1"/>
        <v>0</v>
      </c>
      <c r="B185" s="2" t="str">
        <f>IF(A185,database!G185,"")</f>
        <v/>
      </c>
      <c r="C185" s="2" t="str">
        <f>IF(A185,database!D185,"")</f>
        <v/>
      </c>
      <c r="D185" s="2" t="e">
        <f>FIND("--&gt;", common!$A$2, D184 +1)</f>
        <v>#VALUE!</v>
      </c>
      <c r="E185" s="2" t="e">
        <f>FIND(CHAR(10), common!$A$2, E184 +1)</f>
        <v>#VALUE!</v>
      </c>
      <c r="F185" s="2" t="e">
        <f>TRIM(MID(common!$A$2,E184+1,D185-E184-2))</f>
        <v>#VALUE!</v>
      </c>
      <c r="G185" s="2" t="e">
        <f>TRIM(MID(common!$A$2,D185+3,E185-D185-3))</f>
        <v>#VALUE!</v>
      </c>
      <c r="H185" s="2" t="e">
        <f>MATCH(F185,database!$D:$D,0)</f>
        <v>#VALUE!</v>
      </c>
      <c r="I185" s="2" t="e">
        <f>MATCH(G185,database!$D:$D,0)</f>
        <v>#VALUE!</v>
      </c>
    </row>
    <row r="186" spans="1:9" ht="16.5" customHeight="1">
      <c r="A186" s="2" t="b">
        <f t="shared" si="1"/>
        <v>0</v>
      </c>
      <c r="B186" s="2" t="str">
        <f>IF(A186,database!G186,"")</f>
        <v/>
      </c>
      <c r="C186" s="2" t="str">
        <f>IF(A186,database!D186,"")</f>
        <v/>
      </c>
      <c r="D186" s="2" t="e">
        <f>FIND("--&gt;", common!$A$2, D185 +1)</f>
        <v>#VALUE!</v>
      </c>
      <c r="E186" s="2" t="e">
        <f>FIND(CHAR(10), common!$A$2, E185 +1)</f>
        <v>#VALUE!</v>
      </c>
      <c r="F186" s="2" t="e">
        <f>TRIM(MID(common!$A$2,E185+1,D186-E185-2))</f>
        <v>#VALUE!</v>
      </c>
      <c r="G186" s="2" t="e">
        <f>TRIM(MID(common!$A$2,D186+3,E186-D186-3))</f>
        <v>#VALUE!</v>
      </c>
      <c r="H186" s="2" t="e">
        <f>MATCH(F186,database!$D:$D,0)</f>
        <v>#VALUE!</v>
      </c>
      <c r="I186" s="2" t="e">
        <f>MATCH(G186,database!$D:$D,0)</f>
        <v>#VALUE!</v>
      </c>
    </row>
    <row r="187" spans="1:9" ht="16.5" customHeight="1">
      <c r="A187" s="2" t="b">
        <f t="shared" si="1"/>
        <v>0</v>
      </c>
      <c r="B187" s="2" t="str">
        <f>IF(A187,database!G187,"")</f>
        <v/>
      </c>
      <c r="C187" s="2" t="str">
        <f>IF(A187,database!D187,"")</f>
        <v/>
      </c>
      <c r="D187" s="2" t="e">
        <f>FIND("--&gt;", common!$A$2, D186 +1)</f>
        <v>#VALUE!</v>
      </c>
      <c r="E187" s="2" t="e">
        <f>FIND(CHAR(10), common!$A$2, E186 +1)</f>
        <v>#VALUE!</v>
      </c>
      <c r="F187" s="2" t="e">
        <f>TRIM(MID(common!$A$2,E186+1,D187-E186-2))</f>
        <v>#VALUE!</v>
      </c>
      <c r="G187" s="2" t="e">
        <f>TRIM(MID(common!$A$2,D187+3,E187-D187-3))</f>
        <v>#VALUE!</v>
      </c>
      <c r="H187" s="2" t="e">
        <f>MATCH(F187,database!$D:$D,0)</f>
        <v>#VALUE!</v>
      </c>
      <c r="I187" s="2" t="e">
        <f>MATCH(G187,database!$D:$D,0)</f>
        <v>#VALUE!</v>
      </c>
    </row>
    <row r="188" spans="1:9" ht="16.5" customHeight="1">
      <c r="A188" s="2" t="b">
        <f t="shared" si="1"/>
        <v>0</v>
      </c>
      <c r="B188" s="2" t="str">
        <f>IF(A188,database!G188,"")</f>
        <v/>
      </c>
      <c r="C188" s="2" t="str">
        <f>IF(A188,database!D188,"")</f>
        <v/>
      </c>
      <c r="D188" s="2" t="e">
        <f>FIND("--&gt;", common!$A$2, D187 +1)</f>
        <v>#VALUE!</v>
      </c>
      <c r="E188" s="2" t="e">
        <f>FIND(CHAR(10), common!$A$2, E187 +1)</f>
        <v>#VALUE!</v>
      </c>
      <c r="F188" s="2" t="e">
        <f>TRIM(MID(common!$A$2,E187+1,D188-E187-2))</f>
        <v>#VALUE!</v>
      </c>
      <c r="G188" s="2" t="e">
        <f>TRIM(MID(common!$A$2,D188+3,E188-D188-3))</f>
        <v>#VALUE!</v>
      </c>
      <c r="H188" s="2" t="e">
        <f>MATCH(F188,database!$D:$D,0)</f>
        <v>#VALUE!</v>
      </c>
      <c r="I188" s="2" t="e">
        <f>MATCH(G188,database!$D:$D,0)</f>
        <v>#VALUE!</v>
      </c>
    </row>
    <row r="189" spans="1:9" ht="16.5" customHeight="1">
      <c r="A189" s="2" t="b">
        <f t="shared" si="1"/>
        <v>0</v>
      </c>
      <c r="B189" s="2" t="str">
        <f>IF(A189,database!G189,"")</f>
        <v/>
      </c>
      <c r="C189" s="2" t="str">
        <f>IF(A189,database!D189,"")</f>
        <v/>
      </c>
      <c r="D189" s="2" t="e">
        <f>FIND("--&gt;", common!$A$2, D188 +1)</f>
        <v>#VALUE!</v>
      </c>
      <c r="E189" s="2" t="e">
        <f>FIND(CHAR(10), common!$A$2, E188 +1)</f>
        <v>#VALUE!</v>
      </c>
      <c r="F189" s="2" t="e">
        <f>TRIM(MID(common!$A$2,E188+1,D189-E188-2))</f>
        <v>#VALUE!</v>
      </c>
      <c r="G189" s="2" t="e">
        <f>TRIM(MID(common!$A$2,D189+3,E189-D189-3))</f>
        <v>#VALUE!</v>
      </c>
      <c r="H189" s="2" t="e">
        <f>MATCH(F189,database!$D:$D,0)</f>
        <v>#VALUE!</v>
      </c>
      <c r="I189" s="2" t="e">
        <f>MATCH(G189,database!$D:$D,0)</f>
        <v>#VALUE!</v>
      </c>
    </row>
    <row r="190" spans="1:9" ht="16.5" customHeight="1">
      <c r="A190" s="2" t="b">
        <f t="shared" si="1"/>
        <v>0</v>
      </c>
      <c r="B190" s="2" t="str">
        <f>IF(A190,database!G190,"")</f>
        <v/>
      </c>
      <c r="C190" s="2" t="str">
        <f>IF(A190,database!D190,"")</f>
        <v/>
      </c>
      <c r="D190" s="2" t="e">
        <f>FIND("--&gt;", common!$A$2, D189 +1)</f>
        <v>#VALUE!</v>
      </c>
      <c r="E190" s="2" t="e">
        <f>FIND(CHAR(10), common!$A$2, E189 +1)</f>
        <v>#VALUE!</v>
      </c>
      <c r="F190" s="2" t="e">
        <f>TRIM(MID(common!$A$2,E189+1,D190-E189-2))</f>
        <v>#VALUE!</v>
      </c>
      <c r="G190" s="2" t="e">
        <f>TRIM(MID(common!$A$2,D190+3,E190-D190-3))</f>
        <v>#VALUE!</v>
      </c>
      <c r="H190" s="2" t="e">
        <f>MATCH(F190,database!$D:$D,0)</f>
        <v>#VALUE!</v>
      </c>
      <c r="I190" s="2" t="e">
        <f>MATCH(G190,database!$D:$D,0)</f>
        <v>#VALUE!</v>
      </c>
    </row>
    <row r="191" spans="1:9" ht="16.5" customHeight="1">
      <c r="A191" s="2" t="b">
        <f t="shared" si="1"/>
        <v>0</v>
      </c>
      <c r="B191" s="2" t="str">
        <f>IF(A191,database!G191,"")</f>
        <v/>
      </c>
      <c r="C191" s="2" t="str">
        <f>IF(A191,database!D191,"")</f>
        <v/>
      </c>
      <c r="D191" s="2" t="e">
        <f>FIND("--&gt;", common!$A$2, D190 +1)</f>
        <v>#VALUE!</v>
      </c>
      <c r="E191" s="2" t="e">
        <f>FIND(CHAR(10), common!$A$2, E190 +1)</f>
        <v>#VALUE!</v>
      </c>
      <c r="F191" s="2" t="e">
        <f>TRIM(MID(common!$A$2,E190+1,D191-E190-2))</f>
        <v>#VALUE!</v>
      </c>
      <c r="G191" s="2" t="e">
        <f>TRIM(MID(common!$A$2,D191+3,E191-D191-3))</f>
        <v>#VALUE!</v>
      </c>
      <c r="H191" s="2" t="e">
        <f>MATCH(F191,database!$D:$D,0)</f>
        <v>#VALUE!</v>
      </c>
      <c r="I191" s="2" t="e">
        <f>MATCH(G191,database!$D:$D,0)</f>
        <v>#VALUE!</v>
      </c>
    </row>
    <row r="192" spans="1:9" ht="16.5" customHeight="1">
      <c r="A192" s="2" t="b">
        <f t="shared" si="1"/>
        <v>0</v>
      </c>
      <c r="B192" s="2" t="str">
        <f>IF(A192,database!G192,"")</f>
        <v/>
      </c>
      <c r="C192" s="2" t="str">
        <f>IF(A192,database!D192,"")</f>
        <v/>
      </c>
      <c r="D192" s="2" t="e">
        <f>FIND("--&gt;", common!$A$2, D191 +1)</f>
        <v>#VALUE!</v>
      </c>
      <c r="E192" s="2" t="e">
        <f>FIND(CHAR(10), common!$A$2, E191 +1)</f>
        <v>#VALUE!</v>
      </c>
      <c r="F192" s="2" t="e">
        <f>TRIM(MID(common!$A$2,E191+1,D192-E191-2))</f>
        <v>#VALUE!</v>
      </c>
      <c r="G192" s="2" t="e">
        <f>TRIM(MID(common!$A$2,D192+3,E192-D192-3))</f>
        <v>#VALUE!</v>
      </c>
      <c r="H192" s="2" t="e">
        <f>MATCH(F192,database!$D:$D,0)</f>
        <v>#VALUE!</v>
      </c>
      <c r="I192" s="2" t="e">
        <f>MATCH(G192,database!$D:$D,0)</f>
        <v>#VALUE!</v>
      </c>
    </row>
    <row r="193" spans="1:9" ht="16.5" customHeight="1">
      <c r="A193" s="2" t="b">
        <f t="shared" si="1"/>
        <v>0</v>
      </c>
      <c r="B193" s="2" t="str">
        <f>IF(A193,database!G193,"")</f>
        <v/>
      </c>
      <c r="C193" s="2" t="str">
        <f>IF(A193,database!D193,"")</f>
        <v/>
      </c>
      <c r="D193" s="2" t="e">
        <f>FIND("--&gt;", common!$A$2, D192 +1)</f>
        <v>#VALUE!</v>
      </c>
      <c r="E193" s="2" t="e">
        <f>FIND(CHAR(10), common!$A$2, E192 +1)</f>
        <v>#VALUE!</v>
      </c>
      <c r="F193" s="2" t="e">
        <f>TRIM(MID(common!$A$2,E192+1,D193-E192-2))</f>
        <v>#VALUE!</v>
      </c>
      <c r="G193" s="2" t="e">
        <f>TRIM(MID(common!$A$2,D193+3,E193-D193-3))</f>
        <v>#VALUE!</v>
      </c>
      <c r="H193" s="2" t="e">
        <f>MATCH(F193,database!$D:$D,0)</f>
        <v>#VALUE!</v>
      </c>
      <c r="I193" s="2" t="e">
        <f>MATCH(G193,database!$D:$D,0)</f>
        <v>#VALUE!</v>
      </c>
    </row>
    <row r="194" spans="1:9" ht="16.5" customHeight="1">
      <c r="A194" s="2" t="b">
        <f t="shared" si="1"/>
        <v>1</v>
      </c>
      <c r="B194" s="2" t="str">
        <f>IF(A194,database!G194,"")</f>
        <v>#constructive(["#해 구성하기"]):::tier2</v>
      </c>
      <c r="C194" s="2" t="str">
        <f>IF(A194,database!D194,"")</f>
        <v>#constructive</v>
      </c>
      <c r="D194" s="2" t="e">
        <f>FIND("--&gt;", common!$A$2, D193 +1)</f>
        <v>#VALUE!</v>
      </c>
      <c r="E194" s="2" t="e">
        <f>FIND(CHAR(10), common!$A$2, E193 +1)</f>
        <v>#VALUE!</v>
      </c>
      <c r="F194" s="2" t="e">
        <f>TRIM(MID(common!$A$2,E193+1,D194-E193-2))</f>
        <v>#VALUE!</v>
      </c>
      <c r="G194" s="2" t="e">
        <f>TRIM(MID(common!$A$2,D194+3,E194-D194-3))</f>
        <v>#VALUE!</v>
      </c>
      <c r="H194" s="2" t="e">
        <f>MATCH(F194,database!$D:$D,0)</f>
        <v>#VALUE!</v>
      </c>
      <c r="I194" s="2" t="e">
        <f>MATCH(G194,database!$D:$D,0)</f>
        <v>#VALUE!</v>
      </c>
    </row>
    <row r="195" spans="1:9" ht="16.5" customHeight="1">
      <c r="A195" s="2" t="b">
        <f t="shared" si="1"/>
        <v>0</v>
      </c>
      <c r="B195" s="2" t="str">
        <f>IF(A195,database!G195,"")</f>
        <v/>
      </c>
      <c r="C195" s="2" t="str">
        <f>IF(A195,database!D195,"")</f>
        <v/>
      </c>
      <c r="D195" s="2" t="e">
        <f>FIND("--&gt;", common!$A$2, D194 +1)</f>
        <v>#VALUE!</v>
      </c>
      <c r="E195" s="2" t="e">
        <f>FIND(CHAR(10), common!$A$2, E194 +1)</f>
        <v>#VALUE!</v>
      </c>
      <c r="F195" s="2" t="e">
        <f>TRIM(MID(common!$A$2,E194+1,D195-E194-2))</f>
        <v>#VALUE!</v>
      </c>
      <c r="G195" s="2" t="e">
        <f>TRIM(MID(common!$A$2,D195+3,E195-D195-3))</f>
        <v>#VALUE!</v>
      </c>
      <c r="H195" s="2" t="e">
        <f>MATCH(F195,database!$D:$D,0)</f>
        <v>#VALUE!</v>
      </c>
      <c r="I195" s="2" t="e">
        <f>MATCH(G195,database!$D:$D,0)</f>
        <v>#VALUE!</v>
      </c>
    </row>
    <row r="196" spans="1:9" ht="16.5" customHeight="1">
      <c r="A196" s="2" t="b">
        <f t="shared" si="1"/>
        <v>0</v>
      </c>
      <c r="B196" s="2" t="str">
        <f>IF(A196,database!G196,"")</f>
        <v/>
      </c>
      <c r="C196" s="2" t="str">
        <f>IF(A196,database!D196,"")</f>
        <v/>
      </c>
      <c r="D196" s="2" t="e">
        <f>FIND("--&gt;", common!$A$2, D195 +1)</f>
        <v>#VALUE!</v>
      </c>
      <c r="E196" s="2" t="e">
        <f>FIND(CHAR(10), common!$A$2, E195 +1)</f>
        <v>#VALUE!</v>
      </c>
      <c r="F196" s="2" t="e">
        <f>TRIM(MID(common!$A$2,E195+1,D196-E195-2))</f>
        <v>#VALUE!</v>
      </c>
      <c r="G196" s="2" t="e">
        <f>TRIM(MID(common!$A$2,D196+3,E196-D196-3))</f>
        <v>#VALUE!</v>
      </c>
      <c r="H196" s="2" t="e">
        <f>MATCH(F196,database!$D:$D,0)</f>
        <v>#VALUE!</v>
      </c>
      <c r="I196" s="2" t="e">
        <f>MATCH(G196,database!$D:$D,0)</f>
        <v>#VALUE!</v>
      </c>
    </row>
    <row r="197" spans="1:9" ht="16.5" customHeight="1">
      <c r="A197" s="2" t="b">
        <f t="shared" si="1"/>
        <v>0</v>
      </c>
      <c r="B197" s="2" t="str">
        <f>IF(A197,database!G197,"")</f>
        <v/>
      </c>
      <c r="C197" s="2" t="str">
        <f>IF(A197,database!D197,"")</f>
        <v/>
      </c>
      <c r="D197" s="2" t="e">
        <f>FIND("--&gt;", common!$A$2, D196 +1)</f>
        <v>#VALUE!</v>
      </c>
      <c r="E197" s="2" t="e">
        <f>FIND(CHAR(10), common!$A$2, E196 +1)</f>
        <v>#VALUE!</v>
      </c>
      <c r="F197" s="2" t="e">
        <f>TRIM(MID(common!$A$2,E196+1,D197-E196-2))</f>
        <v>#VALUE!</v>
      </c>
      <c r="G197" s="2" t="e">
        <f>TRIM(MID(common!$A$2,D197+3,E197-D197-3))</f>
        <v>#VALUE!</v>
      </c>
      <c r="H197" s="2" t="e">
        <f>MATCH(F197,database!$D:$D,0)</f>
        <v>#VALUE!</v>
      </c>
      <c r="I197" s="2" t="e">
        <f>MATCH(G197,database!$D:$D,0)</f>
        <v>#VALUE!</v>
      </c>
    </row>
    <row r="198" spans="1:9" ht="16.5" customHeight="1">
      <c r="A198" s="2" t="b">
        <f t="shared" si="1"/>
        <v>0</v>
      </c>
      <c r="B198" s="2" t="str">
        <f>IF(A198,database!G198,"")</f>
        <v/>
      </c>
      <c r="C198" s="2" t="str">
        <f>IF(A198,database!D198,"")</f>
        <v/>
      </c>
      <c r="D198" s="2" t="e">
        <f>FIND("--&gt;", common!$A$2, D197 +1)</f>
        <v>#VALUE!</v>
      </c>
      <c r="E198" s="2" t="e">
        <f>FIND(CHAR(10), common!$A$2, E197 +1)</f>
        <v>#VALUE!</v>
      </c>
      <c r="F198" s="2" t="e">
        <f>TRIM(MID(common!$A$2,E197+1,D198-E197-2))</f>
        <v>#VALUE!</v>
      </c>
      <c r="G198" s="2" t="e">
        <f>TRIM(MID(common!$A$2,D198+3,E198-D198-3))</f>
        <v>#VALUE!</v>
      </c>
      <c r="H198" s="2" t="e">
        <f>MATCH(F198,database!$D:$D,0)</f>
        <v>#VALUE!</v>
      </c>
      <c r="I198" s="2" t="e">
        <f>MATCH(G198,database!$D:$D,0)</f>
        <v>#VALUE!</v>
      </c>
    </row>
    <row r="199" spans="1:9" ht="16.5" customHeight="1">
      <c r="A199" s="2" t="b">
        <f t="shared" si="1"/>
        <v>0</v>
      </c>
      <c r="B199" s="2" t="str">
        <f>IF(A199,database!G199,"")</f>
        <v/>
      </c>
      <c r="C199" s="2" t="str">
        <f>IF(A199,database!D199,"")</f>
        <v/>
      </c>
      <c r="D199" s="2" t="e">
        <f>FIND("--&gt;", common!$A$2, D198 +1)</f>
        <v>#VALUE!</v>
      </c>
      <c r="E199" s="2" t="e">
        <f>FIND(CHAR(10), common!$A$2, E198 +1)</f>
        <v>#VALUE!</v>
      </c>
      <c r="F199" s="2" t="e">
        <f>TRIM(MID(common!$A$2,E198+1,D199-E198-2))</f>
        <v>#VALUE!</v>
      </c>
      <c r="G199" s="2" t="e">
        <f>TRIM(MID(common!$A$2,D199+3,E199-D199-3))</f>
        <v>#VALUE!</v>
      </c>
      <c r="H199" s="2" t="e">
        <f>MATCH(F199,database!$D:$D,0)</f>
        <v>#VALUE!</v>
      </c>
      <c r="I199" s="2" t="e">
        <f>MATCH(G199,database!$D:$D,0)</f>
        <v>#VALUE!</v>
      </c>
    </row>
    <row r="200" spans="1:9" ht="16.5" customHeight="1">
      <c r="A200" s="2" t="b">
        <f t="shared" si="1"/>
        <v>0</v>
      </c>
      <c r="B200" s="2" t="str">
        <f>IF(A200,database!G200,"")</f>
        <v/>
      </c>
      <c r="C200" s="2" t="str">
        <f>IF(A200,database!D200,"")</f>
        <v/>
      </c>
      <c r="D200" s="2" t="e">
        <f>FIND("--&gt;", common!$A$2, D199 +1)</f>
        <v>#VALUE!</v>
      </c>
      <c r="E200" s="2" t="e">
        <f>FIND(CHAR(10), common!$A$2, E199 +1)</f>
        <v>#VALUE!</v>
      </c>
      <c r="F200" s="2" t="e">
        <f>TRIM(MID(common!$A$2,E199+1,D200-E199-2))</f>
        <v>#VALUE!</v>
      </c>
      <c r="G200" s="2" t="e">
        <f>TRIM(MID(common!$A$2,D200+3,E200-D200-3))</f>
        <v>#VALUE!</v>
      </c>
      <c r="H200" s="2" t="e">
        <f>MATCH(F200,database!$D:$D,0)</f>
        <v>#VALUE!</v>
      </c>
      <c r="I200" s="2" t="e">
        <f>MATCH(G200,database!$D:$D,0)</f>
        <v>#VALUE!</v>
      </c>
    </row>
    <row r="201" spans="1:9" ht="16.5" customHeight="1">
      <c r="A201" s="2" t="b">
        <f t="shared" si="1"/>
        <v>0</v>
      </c>
      <c r="B201" s="2" t="str">
        <f>IF(A201,database!G201,"")</f>
        <v/>
      </c>
      <c r="C201" s="2" t="str">
        <f>IF(A201,database!D201,"")</f>
        <v/>
      </c>
      <c r="D201" s="2" t="e">
        <f>FIND("--&gt;", common!$A$2, D200 +1)</f>
        <v>#VALUE!</v>
      </c>
      <c r="E201" s="2" t="e">
        <f>FIND(CHAR(10), common!$A$2, E200 +1)</f>
        <v>#VALUE!</v>
      </c>
      <c r="F201" s="2" t="e">
        <f>TRIM(MID(common!$A$2,E200+1,D201-E200-2))</f>
        <v>#VALUE!</v>
      </c>
      <c r="G201" s="2" t="e">
        <f>TRIM(MID(common!$A$2,D201+3,E201-D201-3))</f>
        <v>#VALUE!</v>
      </c>
      <c r="H201" s="2" t="e">
        <f>MATCH(F201,database!$D:$D,0)</f>
        <v>#VALUE!</v>
      </c>
      <c r="I201" s="2" t="e">
        <f>MATCH(G201,database!$D:$D,0)</f>
        <v>#VALUE!</v>
      </c>
    </row>
    <row r="202" spans="1:9" ht="16.5" customHeight="1">
      <c r="A202" s="2" t="b">
        <f t="shared" si="1"/>
        <v>0</v>
      </c>
      <c r="B202" s="2" t="str">
        <f>IF(A202,database!G202,"")</f>
        <v/>
      </c>
      <c r="C202" s="2" t="str">
        <f>IF(A202,database!D202,"")</f>
        <v/>
      </c>
      <c r="D202" s="2" t="e">
        <f>FIND("--&gt;", common!$A$2, D201 +1)</f>
        <v>#VALUE!</v>
      </c>
      <c r="E202" s="2" t="e">
        <f>FIND(CHAR(10), common!$A$2, E201 +1)</f>
        <v>#VALUE!</v>
      </c>
      <c r="F202" s="2" t="e">
        <f>TRIM(MID(common!$A$2,E201+1,D202-E201-2))</f>
        <v>#VALUE!</v>
      </c>
      <c r="G202" s="2" t="e">
        <f>TRIM(MID(common!$A$2,D202+3,E202-D202-3))</f>
        <v>#VALUE!</v>
      </c>
      <c r="H202" s="2" t="e">
        <f>MATCH(F202,database!$D:$D,0)</f>
        <v>#VALUE!</v>
      </c>
      <c r="I202" s="2" t="e">
        <f>MATCH(G202,database!$D:$D,0)</f>
        <v>#VALUE!</v>
      </c>
    </row>
    <row r="203" spans="1:9" ht="16.5" customHeight="1">
      <c r="A203" s="2" t="b">
        <f t="shared" si="1"/>
        <v>0</v>
      </c>
      <c r="B203" s="2" t="str">
        <f>IF(A203,database!G203,"")</f>
        <v/>
      </c>
      <c r="C203" s="2" t="str">
        <f>IF(A203,database!D203,"")</f>
        <v/>
      </c>
      <c r="D203" s="2" t="e">
        <f>FIND("--&gt;", common!$A$2, D202 +1)</f>
        <v>#VALUE!</v>
      </c>
      <c r="E203" s="2" t="e">
        <f>FIND(CHAR(10), common!$A$2, E202 +1)</f>
        <v>#VALUE!</v>
      </c>
      <c r="F203" s="2" t="e">
        <f>TRIM(MID(common!$A$2,E202+1,D203-E202-2))</f>
        <v>#VALUE!</v>
      </c>
      <c r="G203" s="2" t="e">
        <f>TRIM(MID(common!$A$2,D203+3,E203-D203-3))</f>
        <v>#VALUE!</v>
      </c>
      <c r="H203" s="2" t="e">
        <f>MATCH(F203,database!$D:$D,0)</f>
        <v>#VALUE!</v>
      </c>
      <c r="I203" s="2" t="e">
        <f>MATCH(G203,database!$D:$D,0)</f>
        <v>#VALUE!</v>
      </c>
    </row>
    <row r="204" spans="1:9" ht="16.5" customHeight="1">
      <c r="A204" s="2" t="b">
        <f t="shared" si="1"/>
        <v>0</v>
      </c>
      <c r="B204" s="2" t="str">
        <f>IF(A204,database!G204,"")</f>
        <v/>
      </c>
      <c r="C204" s="2" t="str">
        <f>IF(A204,database!D204,"")</f>
        <v/>
      </c>
      <c r="D204" s="2" t="e">
        <f>FIND("--&gt;", common!$A$2, D203 +1)</f>
        <v>#VALUE!</v>
      </c>
      <c r="E204" s="2" t="e">
        <f>FIND(CHAR(10), common!$A$2, E203 +1)</f>
        <v>#VALUE!</v>
      </c>
      <c r="F204" s="2" t="e">
        <f>TRIM(MID(common!$A$2,E203+1,D204-E203-2))</f>
        <v>#VALUE!</v>
      </c>
      <c r="G204" s="2" t="e">
        <f>TRIM(MID(common!$A$2,D204+3,E204-D204-3))</f>
        <v>#VALUE!</v>
      </c>
      <c r="H204" s="2" t="e">
        <f>MATCH(F204,database!$D:$D,0)</f>
        <v>#VALUE!</v>
      </c>
      <c r="I204" s="2" t="e">
        <f>MATCH(G204,database!$D:$D,0)</f>
        <v>#VALUE!</v>
      </c>
    </row>
    <row r="205" spans="1:9" ht="16.5" customHeight="1">
      <c r="A205" s="2" t="b">
        <f t="shared" si="1"/>
        <v>0</v>
      </c>
      <c r="B205" s="2" t="str">
        <f>IF(A205,database!G205,"")</f>
        <v/>
      </c>
      <c r="C205" s="2" t="str">
        <f>IF(A205,database!D205,"")</f>
        <v/>
      </c>
      <c r="D205" s="2" t="e">
        <f>FIND("--&gt;", common!$A$2, D204 +1)</f>
        <v>#VALUE!</v>
      </c>
      <c r="E205" s="2" t="e">
        <f>FIND(CHAR(10), common!$A$2, E204 +1)</f>
        <v>#VALUE!</v>
      </c>
      <c r="F205" s="2" t="e">
        <f>TRIM(MID(common!$A$2,E204+1,D205-E204-2))</f>
        <v>#VALUE!</v>
      </c>
      <c r="G205" s="2" t="e">
        <f>TRIM(MID(common!$A$2,D205+3,E205-D205-3))</f>
        <v>#VALUE!</v>
      </c>
      <c r="H205" s="2" t="e">
        <f>MATCH(F205,database!$D:$D,0)</f>
        <v>#VALUE!</v>
      </c>
      <c r="I205" s="2" t="e">
        <f>MATCH(G205,database!$D:$D,0)</f>
        <v>#VALUE!</v>
      </c>
    </row>
    <row r="206" spans="1:9" ht="16.5" customHeight="1">
      <c r="A206" s="2" t="b">
        <f t="shared" si="1"/>
        <v>0</v>
      </c>
      <c r="B206" s="2" t="str">
        <f>IF(A206,database!G206,"")</f>
        <v/>
      </c>
      <c r="C206" s="2" t="str">
        <f>IF(A206,database!D206,"")</f>
        <v/>
      </c>
      <c r="D206" s="2" t="e">
        <f>FIND("--&gt;", common!$A$2, D205 +1)</f>
        <v>#VALUE!</v>
      </c>
      <c r="E206" s="2" t="e">
        <f>FIND(CHAR(10), common!$A$2, E205 +1)</f>
        <v>#VALUE!</v>
      </c>
      <c r="F206" s="2" t="e">
        <f>TRIM(MID(common!$A$2,E205+1,D206-E205-2))</f>
        <v>#VALUE!</v>
      </c>
      <c r="G206" s="2" t="e">
        <f>TRIM(MID(common!$A$2,D206+3,E206-D206-3))</f>
        <v>#VALUE!</v>
      </c>
      <c r="H206" s="2" t="e">
        <f>MATCH(F206,database!$D:$D,0)</f>
        <v>#VALUE!</v>
      </c>
      <c r="I206" s="2" t="e">
        <f>MATCH(G206,database!$D:$D,0)</f>
        <v>#VALUE!</v>
      </c>
    </row>
    <row r="207" spans="1:9" ht="16.5" customHeight="1"/>
    <row r="208" spans="1:9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8"/>
  <sheetViews>
    <sheetView workbookViewId="0"/>
  </sheetViews>
  <sheetFormatPr defaultRowHeight="15"/>
  <cols>
    <col min="1" max="1" width="30.855468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t="s">
        <v>216</v>
      </c>
      <c r="B2" t="s">
        <v>217</v>
      </c>
      <c r="C2" s="5">
        <v>45307.559743055557</v>
      </c>
      <c r="D2" s="5">
        <v>45307.559743055557</v>
      </c>
      <c r="E2" s="5">
        <v>45297.071529814813</v>
      </c>
      <c r="F2" t="s">
        <v>218</v>
      </c>
    </row>
    <row r="3" spans="1:6">
      <c r="A3" t="s">
        <v>219</v>
      </c>
      <c r="B3" t="s">
        <v>217</v>
      </c>
      <c r="C3" s="5">
        <v>45307.56107596065</v>
      </c>
      <c r="D3" s="5">
        <v>45307.56107596065</v>
      </c>
      <c r="E3" s="5">
        <v>45298.237412152776</v>
      </c>
      <c r="F3" t="s">
        <v>218</v>
      </c>
    </row>
    <row r="4" spans="1:6">
      <c r="A4" t="s">
        <v>220</v>
      </c>
      <c r="B4" t="s">
        <v>217</v>
      </c>
      <c r="C4" s="5">
        <v>45307.561512905093</v>
      </c>
      <c r="D4" s="5">
        <v>45307.561512905093</v>
      </c>
      <c r="E4" s="5">
        <v>45300.145779363425</v>
      </c>
      <c r="F4" t="s">
        <v>218</v>
      </c>
    </row>
    <row r="5" spans="1:6">
      <c r="A5" t="s">
        <v>221</v>
      </c>
      <c r="B5" t="s">
        <v>217</v>
      </c>
      <c r="C5" s="5">
        <v>45307.559029027776</v>
      </c>
      <c r="D5" s="5">
        <v>45307.559029027776</v>
      </c>
      <c r="E5" s="5">
        <v>45300.006395173608</v>
      </c>
      <c r="F5" t="s">
        <v>218</v>
      </c>
    </row>
    <row r="6" spans="1:6">
      <c r="A6" t="s">
        <v>222</v>
      </c>
      <c r="B6" t="s">
        <v>217</v>
      </c>
      <c r="C6" s="5">
        <v>45307.56250630787</v>
      </c>
      <c r="D6" s="5">
        <v>45307.56250630787</v>
      </c>
      <c r="E6" s="5">
        <v>45303.067275520836</v>
      </c>
      <c r="F6" t="s">
        <v>218</v>
      </c>
    </row>
    <row r="7" spans="1:6">
      <c r="A7" t="s">
        <v>227</v>
      </c>
      <c r="B7" t="s">
        <v>217</v>
      </c>
      <c r="C7" s="5">
        <v>45307.562649930558</v>
      </c>
      <c r="D7" s="5">
        <v>45307.562649930558</v>
      </c>
      <c r="E7" s="5">
        <v>45304.704960057868</v>
      </c>
      <c r="F7" t="s">
        <v>218</v>
      </c>
    </row>
    <row r="8" spans="1:6">
      <c r="A8" t="s">
        <v>231</v>
      </c>
      <c r="B8" t="s">
        <v>217</v>
      </c>
      <c r="C8" s="5">
        <v>45307.758210173612</v>
      </c>
      <c r="D8" s="5">
        <v>45307.758210173612</v>
      </c>
      <c r="E8" s="5">
        <v>45307.62915296296</v>
      </c>
      <c r="F8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2024-01-20T01:51:17Z</dcterms:modified>
</cp:coreProperties>
</file>