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/>
  <mc:AlternateContent xmlns:mc="http://schemas.openxmlformats.org/markup-compatibility/2006">
    <mc:Choice Requires="x15">
      <x15ac:absPath xmlns:x15ac="http://schemas.microsoft.com/office/spreadsheetml/2010/11/ac" url="C:\Users\user\Desktop\algorithm_with_boj\"/>
    </mc:Choice>
  </mc:AlternateContent>
  <xr:revisionPtr revIDLastSave="0" documentId="13_ncr:1_{EC6C1419-9A7F-43B4-B8D1-87D03C092B5C}" xr6:coauthVersionLast="47" xr6:coauthVersionMax="47" xr10:uidLastSave="{00000000-0000-0000-0000-000000000000}"/>
  <bookViews>
    <workbookView xWindow="3690" yWindow="1665" windowWidth="21810" windowHeight="13605" xr2:uid="{00000000-000D-0000-FFFF-FFFF00000000}"/>
  </bookViews>
  <sheets>
    <sheet name="common" sheetId="2" r:id="rId1"/>
    <sheet name="database" sheetId="1" r:id="rId2"/>
    <sheet name="tag_diff" sheetId="6" r:id="rId3"/>
    <sheet name="params" sheetId="7" r:id="rId4"/>
    <sheet name="_posts" sheetId="4" r:id="rId5"/>
    <sheet name="calc" sheetId="3" state="hidden" r:id="rId6"/>
    <sheet name="post-link-extract" sheetId="5" state="hidden" r:id="rId7"/>
  </sheets>
  <definedNames>
    <definedName name="_xlnm._FilterDatabase" localSheetId="5" hidden="1">calc!$B$1:$B$219</definedName>
    <definedName name="_xlnm._FilterDatabase" localSheetId="1" hidden="1">database!$A$1:$G$206</definedName>
    <definedName name="_xlnm._FilterDatabase" localSheetId="2" hidden="1">tag_diff!$A$1:$BL$206</definedName>
    <definedName name="current_path">'post-link-extract'!$G$2</definedName>
    <definedName name="ExternalData_1" localSheetId="4" hidden="1">'_posts'!$A$1:$F$11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1" i="7" l="1"/>
  <c r="E3" i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  <c r="E43" i="1"/>
  <c r="E44" i="1"/>
  <c r="E45" i="1"/>
  <c r="E46" i="1"/>
  <c r="E47" i="1"/>
  <c r="E48" i="1"/>
  <c r="E49" i="1"/>
  <c r="E50" i="1"/>
  <c r="E51" i="1"/>
  <c r="E52" i="1"/>
  <c r="E53" i="1"/>
  <c r="E54" i="1"/>
  <c r="E55" i="1"/>
  <c r="E56" i="1"/>
  <c r="E57" i="1"/>
  <c r="E58" i="1"/>
  <c r="E59" i="1"/>
  <c r="E60" i="1"/>
  <c r="E61" i="1"/>
  <c r="E62" i="1"/>
  <c r="E63" i="1"/>
  <c r="E64" i="1"/>
  <c r="E65" i="1"/>
  <c r="E66" i="1"/>
  <c r="E67" i="1"/>
  <c r="E68" i="1"/>
  <c r="E69" i="1"/>
  <c r="E70" i="1"/>
  <c r="E71" i="1"/>
  <c r="E72" i="1"/>
  <c r="E73" i="1"/>
  <c r="E74" i="1"/>
  <c r="E75" i="1"/>
  <c r="E76" i="1"/>
  <c r="E77" i="1"/>
  <c r="E78" i="1"/>
  <c r="E79" i="1"/>
  <c r="E80" i="1"/>
  <c r="E81" i="1"/>
  <c r="E82" i="1"/>
  <c r="E83" i="1"/>
  <c r="E84" i="1"/>
  <c r="E85" i="1"/>
  <c r="E86" i="1"/>
  <c r="E87" i="1"/>
  <c r="E88" i="1"/>
  <c r="E89" i="1"/>
  <c r="E90" i="1"/>
  <c r="E91" i="1"/>
  <c r="E92" i="1"/>
  <c r="E93" i="1"/>
  <c r="E94" i="1"/>
  <c r="E95" i="1"/>
  <c r="E96" i="1"/>
  <c r="E97" i="1"/>
  <c r="E98" i="1"/>
  <c r="E99" i="1"/>
  <c r="E100" i="1"/>
  <c r="E101" i="1"/>
  <c r="E102" i="1"/>
  <c r="E103" i="1"/>
  <c r="E104" i="1"/>
  <c r="E105" i="1"/>
  <c r="E106" i="1"/>
  <c r="E107" i="1"/>
  <c r="E108" i="1"/>
  <c r="E109" i="1"/>
  <c r="E110" i="1"/>
  <c r="E111" i="1"/>
  <c r="E112" i="1"/>
  <c r="E113" i="1"/>
  <c r="E114" i="1"/>
  <c r="E115" i="1"/>
  <c r="E116" i="1"/>
  <c r="E117" i="1"/>
  <c r="E118" i="1"/>
  <c r="E119" i="1"/>
  <c r="E120" i="1"/>
  <c r="E121" i="1"/>
  <c r="E122" i="1"/>
  <c r="E123" i="1"/>
  <c r="E124" i="1"/>
  <c r="E125" i="1"/>
  <c r="E126" i="1"/>
  <c r="E127" i="1"/>
  <c r="E128" i="1"/>
  <c r="E129" i="1"/>
  <c r="E130" i="1"/>
  <c r="E131" i="1"/>
  <c r="E132" i="1"/>
  <c r="E133" i="1"/>
  <c r="E134" i="1"/>
  <c r="E135" i="1"/>
  <c r="E136" i="1"/>
  <c r="E137" i="1"/>
  <c r="E138" i="1"/>
  <c r="E139" i="1"/>
  <c r="E140" i="1"/>
  <c r="E141" i="1"/>
  <c r="E142" i="1"/>
  <c r="E143" i="1"/>
  <c r="E144" i="1"/>
  <c r="E145" i="1"/>
  <c r="E146" i="1"/>
  <c r="E147" i="1"/>
  <c r="E148" i="1"/>
  <c r="E149" i="1"/>
  <c r="E150" i="1"/>
  <c r="E151" i="1"/>
  <c r="E152" i="1"/>
  <c r="E153" i="1"/>
  <c r="E154" i="1"/>
  <c r="E155" i="1"/>
  <c r="E156" i="1"/>
  <c r="E157" i="1"/>
  <c r="E158" i="1"/>
  <c r="E159" i="1"/>
  <c r="E160" i="1"/>
  <c r="E161" i="1"/>
  <c r="E162" i="1"/>
  <c r="E163" i="1"/>
  <c r="E164" i="1"/>
  <c r="E165" i="1"/>
  <c r="E166" i="1"/>
  <c r="E167" i="1"/>
  <c r="E168" i="1"/>
  <c r="E169" i="1"/>
  <c r="E170" i="1"/>
  <c r="E171" i="1"/>
  <c r="E172" i="1"/>
  <c r="E173" i="1"/>
  <c r="E174" i="1"/>
  <c r="E175" i="1"/>
  <c r="E176" i="1"/>
  <c r="E177" i="1"/>
  <c r="E178" i="1"/>
  <c r="E179" i="1"/>
  <c r="E180" i="1"/>
  <c r="E181" i="1"/>
  <c r="E182" i="1"/>
  <c r="E183" i="1"/>
  <c r="E184" i="1"/>
  <c r="E185" i="1"/>
  <c r="E186" i="1"/>
  <c r="E187" i="1"/>
  <c r="E188" i="1"/>
  <c r="E189" i="1"/>
  <c r="E190" i="1"/>
  <c r="E191" i="1"/>
  <c r="E192" i="1"/>
  <c r="E193" i="1"/>
  <c r="E194" i="1"/>
  <c r="E195" i="1"/>
  <c r="E196" i="1"/>
  <c r="E197" i="1"/>
  <c r="E198" i="1"/>
  <c r="E199" i="1"/>
  <c r="E200" i="1"/>
  <c r="E201" i="1"/>
  <c r="E202" i="1"/>
  <c r="E203" i="1"/>
  <c r="E204" i="1"/>
  <c r="E205" i="1"/>
  <c r="E206" i="1"/>
  <c r="E2" i="1"/>
  <c r="AF6" i="6"/>
  <c r="AF3" i="6"/>
  <c r="AM3" i="6" s="1"/>
  <c r="AF7" i="6"/>
  <c r="AF9" i="6"/>
  <c r="AZ9" i="6" s="1"/>
  <c r="AF4" i="6"/>
  <c r="AF8" i="6"/>
  <c r="AL8" i="6" s="1"/>
  <c r="AF10" i="6"/>
  <c r="AF5" i="6"/>
  <c r="BG5" i="6" s="1"/>
  <c r="AF18" i="6"/>
  <c r="AN18" i="6" s="1"/>
  <c r="AF11" i="6"/>
  <c r="AF13" i="6"/>
  <c r="AF12" i="6"/>
  <c r="AF15" i="6"/>
  <c r="AF32" i="6"/>
  <c r="BC32" i="6" s="1"/>
  <c r="AF23" i="6"/>
  <c r="AF14" i="6"/>
  <c r="AF16" i="6"/>
  <c r="AF20" i="6"/>
  <c r="AF31" i="6"/>
  <c r="AI31" i="6" s="1"/>
  <c r="AF19" i="6"/>
  <c r="AF22" i="6"/>
  <c r="AF21" i="6"/>
  <c r="AF38" i="6"/>
  <c r="AF62" i="6"/>
  <c r="AO62" i="6" s="1"/>
  <c r="AF36" i="6"/>
  <c r="AK36" i="6" s="1"/>
  <c r="AF27" i="6"/>
  <c r="AW27" i="6" s="1"/>
  <c r="AF17" i="6"/>
  <c r="AF43" i="6"/>
  <c r="AS43" i="6" s="1"/>
  <c r="AF48" i="6"/>
  <c r="AH48" i="6" s="1"/>
  <c r="AF24" i="6"/>
  <c r="AG24" i="6" s="1"/>
  <c r="AF25" i="6"/>
  <c r="AF46" i="6"/>
  <c r="AF52" i="6"/>
  <c r="AF29" i="6"/>
  <c r="AF39" i="6"/>
  <c r="AF40" i="6"/>
  <c r="BB40" i="6" s="1"/>
  <c r="AF26" i="6"/>
  <c r="AQ26" i="6" s="1"/>
  <c r="AF35" i="6"/>
  <c r="BA35" i="6" s="1"/>
  <c r="AF63" i="6"/>
  <c r="BD63" i="6" s="1"/>
  <c r="AF56" i="6"/>
  <c r="AN56" i="6" s="1"/>
  <c r="AF42" i="6"/>
  <c r="AQ42" i="6" s="1"/>
  <c r="AF33" i="6"/>
  <c r="AF34" i="6"/>
  <c r="AG34" i="6" s="1"/>
  <c r="AF50" i="6"/>
  <c r="AL50" i="6" s="1"/>
  <c r="AF49" i="6"/>
  <c r="AF58" i="6"/>
  <c r="AF28" i="6"/>
  <c r="AT28" i="6" s="1"/>
  <c r="AF64" i="6"/>
  <c r="AZ64" i="6" s="1"/>
  <c r="AF44" i="6"/>
  <c r="AU44" i="6" s="1"/>
  <c r="AF55" i="6"/>
  <c r="AF65" i="6"/>
  <c r="AN65" i="6" s="1"/>
  <c r="AF99" i="6"/>
  <c r="AF51" i="6"/>
  <c r="AG51" i="6" s="1"/>
  <c r="AF73" i="6"/>
  <c r="AH73" i="6" s="1"/>
  <c r="AF80" i="6"/>
  <c r="AU80" i="6" s="1"/>
  <c r="AF66" i="6"/>
  <c r="AO66" i="6" s="1"/>
  <c r="AF88" i="6"/>
  <c r="AW88" i="6" s="1"/>
  <c r="AF118" i="6"/>
  <c r="AF69" i="6"/>
  <c r="AF92" i="6"/>
  <c r="AF71" i="6"/>
  <c r="AF82" i="6"/>
  <c r="AF70" i="6"/>
  <c r="AU70" i="6" s="1"/>
  <c r="AF45" i="6"/>
  <c r="AF75" i="6"/>
  <c r="AG75" i="6" s="1"/>
  <c r="AF100" i="6"/>
  <c r="AL100" i="6" s="1"/>
  <c r="AF96" i="6"/>
  <c r="AG96" i="6" s="1"/>
  <c r="AF57" i="6"/>
  <c r="BA57" i="6" s="1"/>
  <c r="AF72" i="6"/>
  <c r="AM72" i="6" s="1"/>
  <c r="AF53" i="6"/>
  <c r="AF78" i="6"/>
  <c r="AM78" i="6" s="1"/>
  <c r="AF79" i="6"/>
  <c r="AU79" i="6" s="1"/>
  <c r="AF76" i="6"/>
  <c r="BF76" i="6" s="1"/>
  <c r="AF47" i="6"/>
  <c r="BB47" i="6" s="1"/>
  <c r="AF30" i="6"/>
  <c r="AF85" i="6"/>
  <c r="AK85" i="6" s="1"/>
  <c r="AF104" i="6"/>
  <c r="AF114" i="6"/>
  <c r="AW114" i="6" s="1"/>
  <c r="AF111" i="6"/>
  <c r="BA111" i="6" s="1"/>
  <c r="AF163" i="6"/>
  <c r="AF107" i="6"/>
  <c r="AF61" i="6"/>
  <c r="AH61" i="6" s="1"/>
  <c r="AF101" i="6"/>
  <c r="AZ101" i="6" s="1"/>
  <c r="AF83" i="6"/>
  <c r="AJ83" i="6" s="1"/>
  <c r="AF103" i="6"/>
  <c r="AS103" i="6" s="1"/>
  <c r="AF97" i="6"/>
  <c r="AV97" i="6" s="1"/>
  <c r="AF90" i="6"/>
  <c r="AF41" i="6"/>
  <c r="AF139" i="6"/>
  <c r="AZ139" i="6" s="1"/>
  <c r="AF119" i="6"/>
  <c r="AO119" i="6" s="1"/>
  <c r="AF105" i="6"/>
  <c r="AW105" i="6" s="1"/>
  <c r="AF94" i="6"/>
  <c r="AN94" i="6" s="1"/>
  <c r="AF68" i="6"/>
  <c r="BB68" i="6" s="1"/>
  <c r="AF150" i="6"/>
  <c r="AR150" i="6" s="1"/>
  <c r="AF86" i="6"/>
  <c r="AF60" i="6"/>
  <c r="AF37" i="6"/>
  <c r="AZ37" i="6" s="1"/>
  <c r="AF54" i="6"/>
  <c r="AO54" i="6" s="1"/>
  <c r="AF113" i="6"/>
  <c r="AW113" i="6" s="1"/>
  <c r="AF129" i="6"/>
  <c r="AZ129" i="6" s="1"/>
  <c r="AF59" i="6"/>
  <c r="AG59" i="6" s="1"/>
  <c r="AF74" i="6"/>
  <c r="AU74" i="6" s="1"/>
  <c r="AF154" i="6"/>
  <c r="AG154" i="6" s="1"/>
  <c r="AF126" i="6"/>
  <c r="AG126" i="6" s="1"/>
  <c r="AF120" i="6"/>
  <c r="AH120" i="6" s="1"/>
  <c r="AF132" i="6"/>
  <c r="AJ132" i="6" s="1"/>
  <c r="AF125" i="6"/>
  <c r="AY125" i="6" s="1"/>
  <c r="AF141" i="6"/>
  <c r="AJ141" i="6" s="1"/>
  <c r="AF81" i="6"/>
  <c r="AF77" i="6"/>
  <c r="AL77" i="6" s="1"/>
  <c r="AF95" i="6"/>
  <c r="AO95" i="6" s="1"/>
  <c r="AF133" i="6"/>
  <c r="AF115" i="6"/>
  <c r="AF138" i="6"/>
  <c r="AX138" i="6" s="1"/>
  <c r="AF140" i="6"/>
  <c r="AN140" i="6" s="1"/>
  <c r="AF151" i="6"/>
  <c r="AZ151" i="6" s="1"/>
  <c r="AF93" i="6"/>
  <c r="BI93" i="6" s="1"/>
  <c r="AF131" i="6"/>
  <c r="AG131" i="6" s="1"/>
  <c r="AF106" i="6"/>
  <c r="AM106" i="6" s="1"/>
  <c r="AF122" i="6"/>
  <c r="AW122" i="6" s="1"/>
  <c r="AF135" i="6"/>
  <c r="AS135" i="6" s="1"/>
  <c r="AF164" i="6"/>
  <c r="AG164" i="6" s="1"/>
  <c r="AF124" i="6"/>
  <c r="BJ124" i="6" s="1"/>
  <c r="AF84" i="6"/>
  <c r="AF177" i="6"/>
  <c r="AF147" i="6"/>
  <c r="BA147" i="6" s="1"/>
  <c r="AF149" i="6"/>
  <c r="BB149" i="6" s="1"/>
  <c r="AF143" i="6"/>
  <c r="AG143" i="6" s="1"/>
  <c r="AF112" i="6"/>
  <c r="AF121" i="6"/>
  <c r="AI121" i="6" s="1"/>
  <c r="AF108" i="6"/>
  <c r="AK108" i="6" s="1"/>
  <c r="AF110" i="6"/>
  <c r="AP110" i="6" s="1"/>
  <c r="AF98" i="6"/>
  <c r="AM98" i="6" s="1"/>
  <c r="AF173" i="6"/>
  <c r="AV173" i="6" s="1"/>
  <c r="AF155" i="6"/>
  <c r="BI155" i="6" s="1"/>
  <c r="AF198" i="6"/>
  <c r="BG198" i="6" s="1"/>
  <c r="AF176" i="6"/>
  <c r="AN176" i="6" s="1"/>
  <c r="AF201" i="6"/>
  <c r="AM201" i="6" s="1"/>
  <c r="AF185" i="6"/>
  <c r="AU185" i="6" s="1"/>
  <c r="AF189" i="6"/>
  <c r="BH189" i="6" s="1"/>
  <c r="AF190" i="6"/>
  <c r="AL190" i="6" s="1"/>
  <c r="AF183" i="6"/>
  <c r="AS183" i="6" s="1"/>
  <c r="AF89" i="6"/>
  <c r="AF137" i="6"/>
  <c r="AF136" i="6"/>
  <c r="AZ136" i="6" s="1"/>
  <c r="AF128" i="6"/>
  <c r="BB128" i="6" s="1"/>
  <c r="AF193" i="6"/>
  <c r="BA193" i="6" s="1"/>
  <c r="AF170" i="6"/>
  <c r="AP170" i="6" s="1"/>
  <c r="AF168" i="6"/>
  <c r="AV168" i="6" s="1"/>
  <c r="AF142" i="6"/>
  <c r="AP142" i="6" s="1"/>
  <c r="AF67" i="6"/>
  <c r="AS67" i="6" s="1"/>
  <c r="AF130" i="6"/>
  <c r="BB130" i="6" s="1"/>
  <c r="AF199" i="6"/>
  <c r="AI199" i="6" s="1"/>
  <c r="AF195" i="6"/>
  <c r="AV195" i="6" s="1"/>
  <c r="AF161" i="6"/>
  <c r="AY161" i="6" s="1"/>
  <c r="AF180" i="6"/>
  <c r="BJ180" i="6" s="1"/>
  <c r="AF102" i="6"/>
  <c r="AP102" i="6" s="1"/>
  <c r="AF146" i="6"/>
  <c r="AF179" i="6"/>
  <c r="AJ179" i="6" s="1"/>
  <c r="AF109" i="6"/>
  <c r="AF159" i="6"/>
  <c r="AK159" i="6" s="1"/>
  <c r="AF172" i="6"/>
  <c r="AK172" i="6" s="1"/>
  <c r="AF186" i="6"/>
  <c r="BA186" i="6" s="1"/>
  <c r="AF153" i="6"/>
  <c r="BF153" i="6" s="1"/>
  <c r="AF192" i="6"/>
  <c r="AL192" i="6" s="1"/>
  <c r="AF152" i="6"/>
  <c r="AK152" i="6" s="1"/>
  <c r="AF116" i="6"/>
  <c r="AZ116" i="6" s="1"/>
  <c r="AF117" i="6"/>
  <c r="AO117" i="6" s="1"/>
  <c r="AF181" i="6"/>
  <c r="AO181" i="6" s="1"/>
  <c r="AF127" i="6"/>
  <c r="BH127" i="6" s="1"/>
  <c r="AF134" i="6"/>
  <c r="BD134" i="6" s="1"/>
  <c r="AF171" i="6"/>
  <c r="BH171" i="6" s="1"/>
  <c r="AF87" i="6"/>
  <c r="AF205" i="6"/>
  <c r="AM205" i="6" s="1"/>
  <c r="AF187" i="6"/>
  <c r="AG187" i="6" s="1"/>
  <c r="AF196" i="6"/>
  <c r="BB196" i="6" s="1"/>
  <c r="AF162" i="6"/>
  <c r="AF156" i="6"/>
  <c r="AU156" i="6" s="1"/>
  <c r="AF169" i="6"/>
  <c r="BA169" i="6" s="1"/>
  <c r="AF184" i="6"/>
  <c r="BJ184" i="6" s="1"/>
  <c r="AF144" i="6"/>
  <c r="AM144" i="6" s="1"/>
  <c r="AF175" i="6"/>
  <c r="AF167" i="6"/>
  <c r="AU167" i="6" s="1"/>
  <c r="AF194" i="6"/>
  <c r="AI194" i="6" s="1"/>
  <c r="AF165" i="6"/>
  <c r="BB165" i="6" s="1"/>
  <c r="AF178" i="6"/>
  <c r="AL178" i="6" s="1"/>
  <c r="AF145" i="6"/>
  <c r="AF182" i="6"/>
  <c r="AF157" i="6"/>
  <c r="AL157" i="6" s="1"/>
  <c r="AF123" i="6"/>
  <c r="AF202" i="6"/>
  <c r="AG202" i="6" s="1"/>
  <c r="AF174" i="6"/>
  <c r="AF91" i="6"/>
  <c r="AM91" i="6" s="1"/>
  <c r="AF191" i="6"/>
  <c r="BD191" i="6" s="1"/>
  <c r="AF188" i="6"/>
  <c r="AG188" i="6" s="1"/>
  <c r="AF166" i="6"/>
  <c r="AG166" i="6" s="1"/>
  <c r="AF197" i="6"/>
  <c r="AK197" i="6" s="1"/>
  <c r="AF203" i="6"/>
  <c r="AP203" i="6" s="1"/>
  <c r="AF160" i="6"/>
  <c r="AG160" i="6" s="1"/>
  <c r="AF206" i="6"/>
  <c r="AG206" i="6" s="1"/>
  <c r="AF158" i="6"/>
  <c r="AV158" i="6" s="1"/>
  <c r="AF200" i="6"/>
  <c r="AT200" i="6" s="1"/>
  <c r="AF148" i="6"/>
  <c r="AF204" i="6"/>
  <c r="AQ204" i="6" s="1"/>
  <c r="AF2" i="6"/>
  <c r="D117" i="1"/>
  <c r="C117" i="1" s="1"/>
  <c r="B117" i="1" s="1"/>
  <c r="G2" i="5" a="1"/>
  <c r="G2" i="5" s="1"/>
  <c r="A3" i="5"/>
  <c r="A4" i="5"/>
  <c r="A5" i="5"/>
  <c r="A6" i="5"/>
  <c r="A7" i="5"/>
  <c r="A8" i="5"/>
  <c r="A9" i="5"/>
  <c r="A10" i="5"/>
  <c r="A11" i="5"/>
  <c r="A12" i="5"/>
  <c r="A13" i="5"/>
  <c r="A14" i="5"/>
  <c r="A15" i="5"/>
  <c r="A16" i="5"/>
  <c r="A17" i="5"/>
  <c r="A18" i="5"/>
  <c r="A19" i="5"/>
  <c r="A20" i="5"/>
  <c r="A21" i="5"/>
  <c r="A22" i="5"/>
  <c r="A23" i="5"/>
  <c r="A24" i="5"/>
  <c r="A25" i="5"/>
  <c r="A26" i="5"/>
  <c r="A27" i="5"/>
  <c r="A28" i="5"/>
  <c r="A29" i="5"/>
  <c r="A30" i="5"/>
  <c r="A31" i="5"/>
  <c r="A32" i="5"/>
  <c r="A33" i="5"/>
  <c r="A34" i="5"/>
  <c r="A35" i="5"/>
  <c r="A36" i="5"/>
  <c r="A37" i="5"/>
  <c r="A38" i="5"/>
  <c r="A39" i="5"/>
  <c r="A40" i="5"/>
  <c r="A41" i="5"/>
  <c r="A42" i="5"/>
  <c r="A43" i="5"/>
  <c r="A44" i="5"/>
  <c r="A45" i="5"/>
  <c r="A46" i="5"/>
  <c r="A47" i="5"/>
  <c r="A48" i="5"/>
  <c r="A49" i="5"/>
  <c r="A50" i="5"/>
  <c r="A51" i="5"/>
  <c r="A52" i="5"/>
  <c r="A53" i="5"/>
  <c r="A54" i="5"/>
  <c r="A55" i="5"/>
  <c r="A56" i="5"/>
  <c r="A57" i="5"/>
  <c r="A58" i="5"/>
  <c r="A59" i="5"/>
  <c r="A60" i="5"/>
  <c r="A61" i="5"/>
  <c r="A62" i="5"/>
  <c r="A63" i="5"/>
  <c r="A64" i="5"/>
  <c r="A65" i="5"/>
  <c r="A66" i="5"/>
  <c r="A67" i="5"/>
  <c r="A68" i="5"/>
  <c r="A69" i="5"/>
  <c r="A70" i="5"/>
  <c r="A71" i="5"/>
  <c r="A72" i="5"/>
  <c r="A73" i="5"/>
  <c r="A74" i="5"/>
  <c r="A75" i="5"/>
  <c r="A76" i="5"/>
  <c r="A77" i="5"/>
  <c r="A78" i="5"/>
  <c r="A79" i="5"/>
  <c r="A80" i="5"/>
  <c r="A81" i="5"/>
  <c r="A82" i="5"/>
  <c r="A83" i="5"/>
  <c r="A84" i="5"/>
  <c r="A85" i="5"/>
  <c r="A86" i="5"/>
  <c r="A87" i="5"/>
  <c r="A88" i="5"/>
  <c r="A89" i="5"/>
  <c r="A90" i="5"/>
  <c r="A91" i="5"/>
  <c r="A92" i="5"/>
  <c r="A93" i="5"/>
  <c r="A94" i="5"/>
  <c r="A95" i="5"/>
  <c r="A96" i="5"/>
  <c r="A97" i="5"/>
  <c r="A98" i="5"/>
  <c r="A99" i="5"/>
  <c r="A100" i="5"/>
  <c r="A101" i="5"/>
  <c r="A2" i="5"/>
  <c r="D2" i="1"/>
  <c r="C2" i="1" s="1"/>
  <c r="B2" i="1" s="1"/>
  <c r="B3" i="5"/>
  <c r="C3" i="5"/>
  <c r="D3" i="5"/>
  <c r="B4" i="5"/>
  <c r="C4" i="5"/>
  <c r="D4" i="5"/>
  <c r="B5" i="5"/>
  <c r="C5" i="5"/>
  <c r="D5" i="5"/>
  <c r="B6" i="5"/>
  <c r="C6" i="5"/>
  <c r="D6" i="5"/>
  <c r="B7" i="5"/>
  <c r="C7" i="5"/>
  <c r="D7" i="5"/>
  <c r="B8" i="5"/>
  <c r="C8" i="5"/>
  <c r="D8" i="5"/>
  <c r="B9" i="5"/>
  <c r="C9" i="5"/>
  <c r="D9" i="5"/>
  <c r="B10" i="5"/>
  <c r="C10" i="5"/>
  <c r="D10" i="5"/>
  <c r="B11" i="5"/>
  <c r="C11" i="5"/>
  <c r="D11" i="5"/>
  <c r="B12" i="5"/>
  <c r="E12" i="5" s="1"/>
  <c r="C12" i="5"/>
  <c r="D12" i="5"/>
  <c r="B13" i="5"/>
  <c r="E13" i="5" s="1"/>
  <c r="C13" i="5"/>
  <c r="D13" i="5"/>
  <c r="B14" i="5"/>
  <c r="E14" i="5" s="1"/>
  <c r="C14" i="5"/>
  <c r="D14" i="5"/>
  <c r="B15" i="5"/>
  <c r="E15" i="5" s="1"/>
  <c r="C15" i="5"/>
  <c r="D15" i="5"/>
  <c r="B16" i="5"/>
  <c r="E16" i="5" s="1"/>
  <c r="C16" i="5"/>
  <c r="D16" i="5"/>
  <c r="B17" i="5"/>
  <c r="E17" i="5" s="1"/>
  <c r="C17" i="5"/>
  <c r="D17" i="5"/>
  <c r="B18" i="5"/>
  <c r="E18" i="5" s="1"/>
  <c r="C18" i="5"/>
  <c r="D18" i="5"/>
  <c r="B19" i="5"/>
  <c r="E19" i="5" s="1"/>
  <c r="C19" i="5"/>
  <c r="D19" i="5"/>
  <c r="B20" i="5"/>
  <c r="E20" i="5" s="1"/>
  <c r="C20" i="5"/>
  <c r="D20" i="5"/>
  <c r="B21" i="5"/>
  <c r="E21" i="5" s="1"/>
  <c r="C21" i="5"/>
  <c r="D21" i="5"/>
  <c r="B22" i="5"/>
  <c r="E22" i="5" s="1"/>
  <c r="C22" i="5"/>
  <c r="D22" i="5"/>
  <c r="B23" i="5"/>
  <c r="E23" i="5" s="1"/>
  <c r="C23" i="5"/>
  <c r="D23" i="5"/>
  <c r="B24" i="5"/>
  <c r="E24" i="5" s="1"/>
  <c r="C24" i="5"/>
  <c r="D24" i="5"/>
  <c r="B25" i="5"/>
  <c r="E25" i="5" s="1"/>
  <c r="C25" i="5"/>
  <c r="D25" i="5"/>
  <c r="B26" i="5"/>
  <c r="E26" i="5" s="1"/>
  <c r="C26" i="5"/>
  <c r="D26" i="5"/>
  <c r="B27" i="5"/>
  <c r="E27" i="5" s="1"/>
  <c r="C27" i="5"/>
  <c r="D27" i="5"/>
  <c r="B28" i="5"/>
  <c r="E28" i="5" s="1"/>
  <c r="C28" i="5"/>
  <c r="D28" i="5"/>
  <c r="B29" i="5"/>
  <c r="E29" i="5" s="1"/>
  <c r="C29" i="5"/>
  <c r="D29" i="5"/>
  <c r="B30" i="5"/>
  <c r="E30" i="5" s="1"/>
  <c r="C30" i="5"/>
  <c r="D30" i="5"/>
  <c r="B31" i="5"/>
  <c r="E31" i="5" s="1"/>
  <c r="C31" i="5"/>
  <c r="D31" i="5"/>
  <c r="B32" i="5"/>
  <c r="E32" i="5" s="1"/>
  <c r="C32" i="5"/>
  <c r="D32" i="5"/>
  <c r="B33" i="5"/>
  <c r="E33" i="5" s="1"/>
  <c r="C33" i="5"/>
  <c r="D33" i="5"/>
  <c r="B34" i="5"/>
  <c r="E34" i="5" s="1"/>
  <c r="C34" i="5"/>
  <c r="D34" i="5"/>
  <c r="B35" i="5"/>
  <c r="E35" i="5" s="1"/>
  <c r="C35" i="5"/>
  <c r="D35" i="5"/>
  <c r="B36" i="5"/>
  <c r="E36" i="5" s="1"/>
  <c r="C36" i="5"/>
  <c r="D36" i="5"/>
  <c r="B37" i="5"/>
  <c r="E37" i="5" s="1"/>
  <c r="C37" i="5"/>
  <c r="D37" i="5"/>
  <c r="B38" i="5"/>
  <c r="E38" i="5" s="1"/>
  <c r="C38" i="5"/>
  <c r="D38" i="5"/>
  <c r="B39" i="5"/>
  <c r="E39" i="5" s="1"/>
  <c r="C39" i="5"/>
  <c r="D39" i="5"/>
  <c r="B40" i="5"/>
  <c r="E40" i="5" s="1"/>
  <c r="C40" i="5"/>
  <c r="D40" i="5"/>
  <c r="B41" i="5"/>
  <c r="E41" i="5" s="1"/>
  <c r="C41" i="5"/>
  <c r="D41" i="5"/>
  <c r="B42" i="5"/>
  <c r="E42" i="5" s="1"/>
  <c r="C42" i="5"/>
  <c r="D42" i="5"/>
  <c r="B43" i="5"/>
  <c r="E43" i="5" s="1"/>
  <c r="C43" i="5"/>
  <c r="D43" i="5"/>
  <c r="B44" i="5"/>
  <c r="E44" i="5" s="1"/>
  <c r="C44" i="5"/>
  <c r="D44" i="5"/>
  <c r="B45" i="5"/>
  <c r="E45" i="5" s="1"/>
  <c r="C45" i="5"/>
  <c r="D45" i="5"/>
  <c r="B46" i="5"/>
  <c r="E46" i="5" s="1"/>
  <c r="C46" i="5"/>
  <c r="D46" i="5"/>
  <c r="B47" i="5"/>
  <c r="E47" i="5" s="1"/>
  <c r="C47" i="5"/>
  <c r="D47" i="5"/>
  <c r="B48" i="5"/>
  <c r="E48" i="5" s="1"/>
  <c r="C48" i="5"/>
  <c r="D48" i="5"/>
  <c r="B49" i="5"/>
  <c r="E49" i="5" s="1"/>
  <c r="C49" i="5"/>
  <c r="D49" i="5"/>
  <c r="B50" i="5"/>
  <c r="E50" i="5" s="1"/>
  <c r="C50" i="5"/>
  <c r="D50" i="5"/>
  <c r="B51" i="5"/>
  <c r="E51" i="5" s="1"/>
  <c r="C51" i="5"/>
  <c r="D51" i="5"/>
  <c r="B52" i="5"/>
  <c r="E52" i="5" s="1"/>
  <c r="C52" i="5"/>
  <c r="D52" i="5"/>
  <c r="B53" i="5"/>
  <c r="E53" i="5" s="1"/>
  <c r="C53" i="5"/>
  <c r="D53" i="5"/>
  <c r="B54" i="5"/>
  <c r="E54" i="5" s="1"/>
  <c r="C54" i="5"/>
  <c r="D54" i="5"/>
  <c r="B55" i="5"/>
  <c r="E55" i="5" s="1"/>
  <c r="C55" i="5"/>
  <c r="D55" i="5"/>
  <c r="B56" i="5"/>
  <c r="E56" i="5" s="1"/>
  <c r="C56" i="5"/>
  <c r="D56" i="5"/>
  <c r="B57" i="5"/>
  <c r="E57" i="5" s="1"/>
  <c r="C57" i="5"/>
  <c r="D57" i="5"/>
  <c r="B58" i="5"/>
  <c r="E58" i="5" s="1"/>
  <c r="C58" i="5"/>
  <c r="D58" i="5"/>
  <c r="B59" i="5"/>
  <c r="E59" i="5" s="1"/>
  <c r="C59" i="5"/>
  <c r="D59" i="5"/>
  <c r="B60" i="5"/>
  <c r="E60" i="5" s="1"/>
  <c r="C60" i="5"/>
  <c r="D60" i="5"/>
  <c r="B61" i="5"/>
  <c r="E61" i="5" s="1"/>
  <c r="C61" i="5"/>
  <c r="D61" i="5"/>
  <c r="B62" i="5"/>
  <c r="E62" i="5" s="1"/>
  <c r="C62" i="5"/>
  <c r="D62" i="5"/>
  <c r="B63" i="5"/>
  <c r="E63" i="5" s="1"/>
  <c r="C63" i="5"/>
  <c r="D63" i="5"/>
  <c r="B64" i="5"/>
  <c r="E64" i="5" s="1"/>
  <c r="C64" i="5"/>
  <c r="D64" i="5"/>
  <c r="B65" i="5"/>
  <c r="E65" i="5" s="1"/>
  <c r="C65" i="5"/>
  <c r="D65" i="5"/>
  <c r="B66" i="5"/>
  <c r="E66" i="5" s="1"/>
  <c r="C66" i="5"/>
  <c r="D66" i="5"/>
  <c r="B67" i="5"/>
  <c r="E67" i="5" s="1"/>
  <c r="C67" i="5"/>
  <c r="D67" i="5"/>
  <c r="B68" i="5"/>
  <c r="E68" i="5" s="1"/>
  <c r="C68" i="5"/>
  <c r="D68" i="5"/>
  <c r="B69" i="5"/>
  <c r="E69" i="5" s="1"/>
  <c r="C69" i="5"/>
  <c r="D69" i="5"/>
  <c r="B70" i="5"/>
  <c r="E70" i="5" s="1"/>
  <c r="C70" i="5"/>
  <c r="D70" i="5"/>
  <c r="B71" i="5"/>
  <c r="E71" i="5" s="1"/>
  <c r="C71" i="5"/>
  <c r="D71" i="5"/>
  <c r="B72" i="5"/>
  <c r="E72" i="5" s="1"/>
  <c r="C72" i="5"/>
  <c r="D72" i="5"/>
  <c r="B73" i="5"/>
  <c r="E73" i="5" s="1"/>
  <c r="C73" i="5"/>
  <c r="D73" i="5"/>
  <c r="B74" i="5"/>
  <c r="E74" i="5" s="1"/>
  <c r="C74" i="5"/>
  <c r="D74" i="5"/>
  <c r="B75" i="5"/>
  <c r="E75" i="5" s="1"/>
  <c r="C75" i="5"/>
  <c r="D75" i="5"/>
  <c r="B76" i="5"/>
  <c r="E76" i="5" s="1"/>
  <c r="C76" i="5"/>
  <c r="D76" i="5"/>
  <c r="B77" i="5"/>
  <c r="E77" i="5" s="1"/>
  <c r="C77" i="5"/>
  <c r="D77" i="5"/>
  <c r="B78" i="5"/>
  <c r="E78" i="5" s="1"/>
  <c r="C78" i="5"/>
  <c r="D78" i="5"/>
  <c r="B79" i="5"/>
  <c r="E79" i="5" s="1"/>
  <c r="C79" i="5"/>
  <c r="D79" i="5"/>
  <c r="B80" i="5"/>
  <c r="E80" i="5" s="1"/>
  <c r="C80" i="5"/>
  <c r="D80" i="5"/>
  <c r="B81" i="5"/>
  <c r="E81" i="5" s="1"/>
  <c r="C81" i="5"/>
  <c r="D81" i="5"/>
  <c r="B82" i="5"/>
  <c r="E82" i="5" s="1"/>
  <c r="C82" i="5"/>
  <c r="D82" i="5"/>
  <c r="B83" i="5"/>
  <c r="E83" i="5" s="1"/>
  <c r="C83" i="5"/>
  <c r="D83" i="5"/>
  <c r="B84" i="5"/>
  <c r="E84" i="5" s="1"/>
  <c r="C84" i="5"/>
  <c r="D84" i="5"/>
  <c r="B85" i="5"/>
  <c r="E85" i="5" s="1"/>
  <c r="C85" i="5"/>
  <c r="D85" i="5"/>
  <c r="B86" i="5"/>
  <c r="E86" i="5" s="1"/>
  <c r="C86" i="5"/>
  <c r="D86" i="5"/>
  <c r="B87" i="5"/>
  <c r="E87" i="5" s="1"/>
  <c r="C87" i="5"/>
  <c r="D87" i="5"/>
  <c r="B88" i="5"/>
  <c r="E88" i="5" s="1"/>
  <c r="C88" i="5"/>
  <c r="D88" i="5"/>
  <c r="B89" i="5"/>
  <c r="E89" i="5" s="1"/>
  <c r="C89" i="5"/>
  <c r="D89" i="5"/>
  <c r="B90" i="5"/>
  <c r="E90" i="5" s="1"/>
  <c r="C90" i="5"/>
  <c r="D90" i="5"/>
  <c r="B91" i="5"/>
  <c r="E91" i="5" s="1"/>
  <c r="C91" i="5"/>
  <c r="D91" i="5"/>
  <c r="B92" i="5"/>
  <c r="E92" i="5" s="1"/>
  <c r="C92" i="5"/>
  <c r="D92" i="5"/>
  <c r="B93" i="5"/>
  <c r="E93" i="5" s="1"/>
  <c r="C93" i="5"/>
  <c r="D93" i="5"/>
  <c r="B94" i="5"/>
  <c r="E94" i="5" s="1"/>
  <c r="C94" i="5"/>
  <c r="D94" i="5"/>
  <c r="B95" i="5"/>
  <c r="E95" i="5" s="1"/>
  <c r="C95" i="5"/>
  <c r="D95" i="5"/>
  <c r="B96" i="5"/>
  <c r="E96" i="5" s="1"/>
  <c r="C96" i="5"/>
  <c r="D96" i="5"/>
  <c r="B97" i="5"/>
  <c r="E97" i="5" s="1"/>
  <c r="C97" i="5"/>
  <c r="D97" i="5"/>
  <c r="B98" i="5"/>
  <c r="E98" i="5" s="1"/>
  <c r="C98" i="5"/>
  <c r="D98" i="5"/>
  <c r="B99" i="5"/>
  <c r="E99" i="5" s="1"/>
  <c r="C99" i="5"/>
  <c r="D99" i="5"/>
  <c r="B100" i="5"/>
  <c r="E100" i="5" s="1"/>
  <c r="C100" i="5"/>
  <c r="D100" i="5"/>
  <c r="B101" i="5"/>
  <c r="E101" i="5" s="1"/>
  <c r="C101" i="5"/>
  <c r="D101" i="5"/>
  <c r="D2" i="5"/>
  <c r="C2" i="5"/>
  <c r="B2" i="5"/>
  <c r="D3" i="1"/>
  <c r="C3" i="1" s="1"/>
  <c r="B3" i="1" s="1"/>
  <c r="D6" i="1"/>
  <c r="C6" i="1" s="1"/>
  <c r="B6" i="1" s="1"/>
  <c r="D118" i="1"/>
  <c r="C118" i="1" s="1"/>
  <c r="B118" i="1" s="1"/>
  <c r="D116" i="1"/>
  <c r="C116" i="1" s="1"/>
  <c r="B116" i="1" s="1"/>
  <c r="D7" i="1"/>
  <c r="C7" i="1" s="1"/>
  <c r="B7" i="1" s="1"/>
  <c r="D142" i="1"/>
  <c r="C142" i="1" s="1"/>
  <c r="B142" i="1" s="1"/>
  <c r="D91" i="1"/>
  <c r="C91" i="1" s="1"/>
  <c r="B91" i="1" s="1"/>
  <c r="D36" i="1"/>
  <c r="C36" i="1" s="1"/>
  <c r="B36" i="1" s="1"/>
  <c r="D70" i="1"/>
  <c r="C70" i="1" s="1"/>
  <c r="B70" i="1" s="1"/>
  <c r="D73" i="1"/>
  <c r="D74" i="1"/>
  <c r="C74" i="1" s="1"/>
  <c r="B74" i="1" s="1"/>
  <c r="D72" i="1"/>
  <c r="C72" i="1" s="1"/>
  <c r="B72" i="1" s="1"/>
  <c r="D28" i="1"/>
  <c r="C28" i="1" s="1"/>
  <c r="B28" i="1" s="1"/>
  <c r="D140" i="1"/>
  <c r="C140" i="1" s="1"/>
  <c r="B140" i="1" s="1"/>
  <c r="D119" i="1"/>
  <c r="C119" i="1" s="1"/>
  <c r="B119" i="1" s="1"/>
  <c r="D136" i="1"/>
  <c r="C136" i="1" s="1"/>
  <c r="B136" i="1" s="1"/>
  <c r="D134" i="1"/>
  <c r="C134" i="1" s="1"/>
  <c r="B134" i="1" s="1"/>
  <c r="D135" i="1"/>
  <c r="D94" i="1"/>
  <c r="C94" i="1" s="1"/>
  <c r="B94" i="1" s="1"/>
  <c r="D89" i="1"/>
  <c r="C89" i="1" s="1"/>
  <c r="B89" i="1" s="1"/>
  <c r="D88" i="1"/>
  <c r="D86" i="1"/>
  <c r="C86" i="1" s="1"/>
  <c r="B86" i="1" s="1"/>
  <c r="D71" i="1"/>
  <c r="C71" i="1" s="1"/>
  <c r="B71" i="1" s="1"/>
  <c r="D97" i="1"/>
  <c r="C97" i="1" s="1"/>
  <c r="B97" i="1" s="1"/>
  <c r="D65" i="1"/>
  <c r="C65" i="1" s="1"/>
  <c r="B65" i="1" s="1"/>
  <c r="D40" i="1"/>
  <c r="D55" i="1"/>
  <c r="C55" i="1" s="1"/>
  <c r="B55" i="1" s="1"/>
  <c r="D101" i="1"/>
  <c r="D102" i="1"/>
  <c r="C102" i="1" s="1"/>
  <c r="B102" i="1" s="1"/>
  <c r="D198" i="1"/>
  <c r="C198" i="1" s="1"/>
  <c r="B198" i="1" s="1"/>
  <c r="D79" i="1"/>
  <c r="C79" i="1" s="1"/>
  <c r="B79" i="1" s="1"/>
  <c r="D95" i="1"/>
  <c r="C95" i="1" s="1"/>
  <c r="B95" i="1" s="1"/>
  <c r="D153" i="1"/>
  <c r="C153" i="1" s="1"/>
  <c r="B153" i="1" s="1"/>
  <c r="D194" i="1"/>
  <c r="C194" i="1" s="1"/>
  <c r="B194" i="1" s="1"/>
  <c r="D78" i="1"/>
  <c r="C78" i="1" s="1"/>
  <c r="B78" i="1" s="1"/>
  <c r="D15" i="1"/>
  <c r="C15" i="1" s="1"/>
  <c r="B15" i="1" s="1"/>
  <c r="D155" i="1"/>
  <c r="C155" i="1" s="1"/>
  <c r="B155" i="1" s="1"/>
  <c r="D68" i="1"/>
  <c r="C68" i="1" s="1"/>
  <c r="B68" i="1" s="1"/>
  <c r="D166" i="1"/>
  <c r="C166" i="1" s="1"/>
  <c r="B166" i="1" s="1"/>
  <c r="D143" i="1"/>
  <c r="C143" i="1" s="1"/>
  <c r="B143" i="1" s="1"/>
  <c r="D158" i="1"/>
  <c r="C158" i="1" s="1"/>
  <c r="B158" i="1" s="1"/>
  <c r="D44" i="1"/>
  <c r="C44" i="1" s="1"/>
  <c r="B44" i="1" s="1"/>
  <c r="D41" i="1"/>
  <c r="C41" i="1" s="1"/>
  <c r="B41" i="1" s="1"/>
  <c r="D42" i="1"/>
  <c r="C42" i="1" s="1"/>
  <c r="B42" i="1" s="1"/>
  <c r="D27" i="1"/>
  <c r="C27" i="1" s="1"/>
  <c r="B27" i="1" s="1"/>
  <c r="D157" i="1"/>
  <c r="C157" i="1" s="1"/>
  <c r="B157" i="1" s="1"/>
  <c r="D39" i="1"/>
  <c r="D133" i="1"/>
  <c r="C133" i="1" s="1"/>
  <c r="B133" i="1" s="1"/>
  <c r="D137" i="1"/>
  <c r="C137" i="1" s="1"/>
  <c r="B137" i="1" s="1"/>
  <c r="D138" i="1"/>
  <c r="C138" i="1" s="1"/>
  <c r="B138" i="1" s="1"/>
  <c r="D139" i="1"/>
  <c r="C139" i="1" s="1"/>
  <c r="B139" i="1" s="1"/>
  <c r="D82" i="1"/>
  <c r="D83" i="1"/>
  <c r="C83" i="1" s="1"/>
  <c r="B83" i="1" s="1"/>
  <c r="D84" i="1"/>
  <c r="C84" i="1" s="1"/>
  <c r="B84" i="1" s="1"/>
  <c r="D45" i="1"/>
  <c r="C45" i="1" s="1"/>
  <c r="B45" i="1" s="1"/>
  <c r="D32" i="1"/>
  <c r="C32" i="1" s="1"/>
  <c r="B32" i="1" s="1"/>
  <c r="D90" i="1"/>
  <c r="C90" i="1" s="1"/>
  <c r="B90" i="1" s="1"/>
  <c r="D167" i="1"/>
  <c r="C167" i="1" s="1"/>
  <c r="B167" i="1" s="1"/>
  <c r="D43" i="1"/>
  <c r="C43" i="1" s="1"/>
  <c r="B43" i="1" s="1"/>
  <c r="D144" i="1"/>
  <c r="C144" i="1" s="1"/>
  <c r="B144" i="1" s="1"/>
  <c r="D81" i="1"/>
  <c r="D180" i="1"/>
  <c r="C180" i="1" s="1"/>
  <c r="B180" i="1" s="1"/>
  <c r="D114" i="1"/>
  <c r="C114" i="1" s="1"/>
  <c r="B114" i="1" s="1"/>
  <c r="D115" i="1"/>
  <c r="C115" i="1" s="1"/>
  <c r="B115" i="1" s="1"/>
  <c r="D132" i="1"/>
  <c r="C132" i="1" s="1"/>
  <c r="B132" i="1" s="1"/>
  <c r="D125" i="1"/>
  <c r="C125" i="1" s="1"/>
  <c r="B125" i="1" s="1"/>
  <c r="D126" i="1"/>
  <c r="C126" i="1" s="1"/>
  <c r="B126" i="1" s="1"/>
  <c r="D124" i="1"/>
  <c r="C124" i="1" s="1"/>
  <c r="B124" i="1" s="1"/>
  <c r="D123" i="1"/>
  <c r="C123" i="1" s="1"/>
  <c r="B123" i="1" s="1"/>
  <c r="D85" i="1"/>
  <c r="C85" i="1" s="1"/>
  <c r="B85" i="1" s="1"/>
  <c r="D201" i="1"/>
  <c r="C201" i="1" s="1"/>
  <c r="B201" i="1" s="1"/>
  <c r="D19" i="1"/>
  <c r="C19" i="1" s="1"/>
  <c r="B19" i="1" s="1"/>
  <c r="D187" i="1"/>
  <c r="C187" i="1" s="1"/>
  <c r="B187" i="1" s="1"/>
  <c r="D160" i="1"/>
  <c r="C160" i="1" s="1"/>
  <c r="B160" i="1" s="1"/>
  <c r="D188" i="1"/>
  <c r="C188" i="1" s="1"/>
  <c r="B188" i="1" s="1"/>
  <c r="D183" i="1"/>
  <c r="C183" i="1" s="1"/>
  <c r="B183" i="1" s="1"/>
  <c r="D193" i="1"/>
  <c r="D17" i="1"/>
  <c r="C17" i="1" s="1"/>
  <c r="B17" i="1" s="1"/>
  <c r="D13" i="1"/>
  <c r="D141" i="1"/>
  <c r="C141" i="1" s="1"/>
  <c r="B141" i="1" s="1"/>
  <c r="D93" i="1"/>
  <c r="C93" i="1" s="1"/>
  <c r="B93" i="1" s="1"/>
  <c r="D46" i="1"/>
  <c r="C46" i="1" s="1"/>
  <c r="B46" i="1" s="1"/>
  <c r="D26" i="1"/>
  <c r="C26" i="1" s="1"/>
  <c r="B26" i="1" s="1"/>
  <c r="D4" i="1"/>
  <c r="C4" i="1" s="1"/>
  <c r="B4" i="1" s="1"/>
  <c r="D5" i="1"/>
  <c r="C5" i="1" s="1"/>
  <c r="B5" i="1" s="1"/>
  <c r="D18" i="1"/>
  <c r="C18" i="1" s="1"/>
  <c r="B18" i="1" s="1"/>
  <c r="D22" i="1"/>
  <c r="C22" i="1" s="1"/>
  <c r="B22" i="1" s="1"/>
  <c r="D21" i="1"/>
  <c r="C21" i="1" s="1"/>
  <c r="B21" i="1" s="1"/>
  <c r="D23" i="1"/>
  <c r="C23" i="1" s="1"/>
  <c r="B23" i="1" s="1"/>
  <c r="D24" i="1"/>
  <c r="C24" i="1" s="1"/>
  <c r="B24" i="1" s="1"/>
  <c r="D191" i="1"/>
  <c r="C191" i="1" s="1"/>
  <c r="B191" i="1" s="1"/>
  <c r="D67" i="1"/>
  <c r="C67" i="1" s="1"/>
  <c r="B67" i="1" s="1"/>
  <c r="D199" i="1"/>
  <c r="C199" i="1" s="1"/>
  <c r="B199" i="1" s="1"/>
  <c r="D195" i="1"/>
  <c r="C195" i="1" s="1"/>
  <c r="B195" i="1" s="1"/>
  <c r="D196" i="1"/>
  <c r="C196" i="1" s="1"/>
  <c r="B196" i="1" s="1"/>
  <c r="D204" i="1"/>
  <c r="C204" i="1" s="1"/>
  <c r="B204" i="1" s="1"/>
  <c r="D206" i="1"/>
  <c r="C206" i="1" s="1"/>
  <c r="B206" i="1" s="1"/>
  <c r="D8" i="1"/>
  <c r="C8" i="1" s="1"/>
  <c r="B8" i="1" s="1"/>
  <c r="D197" i="1"/>
  <c r="C197" i="1" s="1"/>
  <c r="B197" i="1" s="1"/>
  <c r="D20" i="1"/>
  <c r="C20" i="1" s="1"/>
  <c r="B20" i="1" s="1"/>
  <c r="D185" i="1"/>
  <c r="C185" i="1" s="1"/>
  <c r="B185" i="1" s="1"/>
  <c r="D171" i="1"/>
  <c r="C171" i="1" s="1"/>
  <c r="B171" i="1" s="1"/>
  <c r="D9" i="1"/>
  <c r="C9" i="1" s="1"/>
  <c r="B9" i="1" s="1"/>
  <c r="D69" i="1"/>
  <c r="C69" i="1" s="1"/>
  <c r="B69" i="1" s="1"/>
  <c r="D170" i="1"/>
  <c r="D169" i="1"/>
  <c r="C169" i="1" s="1"/>
  <c r="B169" i="1" s="1"/>
  <c r="D30" i="1"/>
  <c r="C30" i="1" s="1"/>
  <c r="B30" i="1" s="1"/>
  <c r="D162" i="1"/>
  <c r="C162" i="1" s="1"/>
  <c r="B162" i="1" s="1"/>
  <c r="D53" i="1"/>
  <c r="C53" i="1" s="1"/>
  <c r="B53" i="1" s="1"/>
  <c r="D96" i="1"/>
  <c r="C96" i="1" s="1"/>
  <c r="B96" i="1" s="1"/>
  <c r="D99" i="1"/>
  <c r="C99" i="1" s="1"/>
  <c r="B99" i="1" s="1"/>
  <c r="D98" i="1"/>
  <c r="C98" i="1" s="1"/>
  <c r="B98" i="1" s="1"/>
  <c r="D25" i="1"/>
  <c r="C25" i="1" s="1"/>
  <c r="B25" i="1" s="1"/>
  <c r="D54" i="1"/>
  <c r="D121" i="1"/>
  <c r="D14" i="1"/>
  <c r="D156" i="1"/>
  <c r="C156" i="1" s="1"/>
  <c r="B156" i="1" s="1"/>
  <c r="D52" i="1"/>
  <c r="C52" i="1" s="1"/>
  <c r="B52" i="1" s="1"/>
  <c r="D77" i="1"/>
  <c r="C77" i="1" s="1"/>
  <c r="B77" i="1" s="1"/>
  <c r="D57" i="1"/>
  <c r="C57" i="1" s="1"/>
  <c r="B57" i="1" s="1"/>
  <c r="D105" i="1"/>
  <c r="C105" i="1" s="1"/>
  <c r="B105" i="1" s="1"/>
  <c r="D58" i="1"/>
  <c r="C58" i="1" s="1"/>
  <c r="B58" i="1" s="1"/>
  <c r="D163" i="1"/>
  <c r="C163" i="1" s="1"/>
  <c r="B163" i="1" s="1"/>
  <c r="D59" i="1"/>
  <c r="C59" i="1" s="1"/>
  <c r="B59" i="1" s="1"/>
  <c r="D161" i="1"/>
  <c r="C161" i="1" s="1"/>
  <c r="B161" i="1" s="1"/>
  <c r="D66" i="1"/>
  <c r="C66" i="1" s="1"/>
  <c r="B66" i="1" s="1"/>
  <c r="D165" i="1"/>
  <c r="C165" i="1" s="1"/>
  <c r="B165" i="1" s="1"/>
  <c r="D154" i="1"/>
  <c r="C154" i="1" s="1"/>
  <c r="B154" i="1" s="1"/>
  <c r="D10" i="1"/>
  <c r="C10" i="1" s="1"/>
  <c r="B10" i="1" s="1"/>
  <c r="D61" i="1"/>
  <c r="C61" i="1" s="1"/>
  <c r="B61" i="1" s="1"/>
  <c r="D60" i="1"/>
  <c r="C60" i="1" s="1"/>
  <c r="B60" i="1" s="1"/>
  <c r="D37" i="1"/>
  <c r="C37" i="1" s="1"/>
  <c r="B37" i="1" s="1"/>
  <c r="D164" i="1"/>
  <c r="C164" i="1" s="1"/>
  <c r="B164" i="1" s="1"/>
  <c r="D34" i="1"/>
  <c r="C34" i="1" s="1"/>
  <c r="B34" i="1" s="1"/>
  <c r="D33" i="1"/>
  <c r="C33" i="1" s="1"/>
  <c r="B33" i="1" s="1"/>
  <c r="D151" i="1"/>
  <c r="C151" i="1" s="1"/>
  <c r="B151" i="1" s="1"/>
  <c r="D104" i="1"/>
  <c r="C104" i="1" s="1"/>
  <c r="B104" i="1" s="1"/>
  <c r="D127" i="1"/>
  <c r="C127" i="1" s="1"/>
  <c r="B127" i="1" s="1"/>
  <c r="D128" i="1"/>
  <c r="C128" i="1" s="1"/>
  <c r="B128" i="1" s="1"/>
  <c r="D202" i="1"/>
  <c r="C202" i="1" s="1"/>
  <c r="B202" i="1" s="1"/>
  <c r="D56" i="1"/>
  <c r="C56" i="1" s="1"/>
  <c r="B56" i="1" s="1"/>
  <c r="D181" i="1"/>
  <c r="C181" i="1" s="1"/>
  <c r="B181" i="1" s="1"/>
  <c r="D75" i="1"/>
  <c r="C75" i="1" s="1"/>
  <c r="B75" i="1" s="1"/>
  <c r="D106" i="1"/>
  <c r="C106" i="1" s="1"/>
  <c r="B106" i="1" s="1"/>
  <c r="D64" i="1"/>
  <c r="C64" i="1" s="1"/>
  <c r="B64" i="1" s="1"/>
  <c r="D190" i="1"/>
  <c r="C190" i="1" s="1"/>
  <c r="B190" i="1" s="1"/>
  <c r="D87" i="1"/>
  <c r="C87" i="1" s="1"/>
  <c r="B87" i="1" s="1"/>
  <c r="D184" i="1"/>
  <c r="C184" i="1" s="1"/>
  <c r="B184" i="1" s="1"/>
  <c r="D80" i="1"/>
  <c r="C80" i="1" s="1"/>
  <c r="B80" i="1" s="1"/>
  <c r="D122" i="1"/>
  <c r="C122" i="1" s="1"/>
  <c r="B122" i="1" s="1"/>
  <c r="D186" i="1"/>
  <c r="C186" i="1" s="1"/>
  <c r="B186" i="1" s="1"/>
  <c r="D31" i="1"/>
  <c r="C31" i="1" s="1"/>
  <c r="B31" i="1" s="1"/>
  <c r="D35" i="1"/>
  <c r="C35" i="1" s="1"/>
  <c r="B35" i="1" s="1"/>
  <c r="D49" i="1"/>
  <c r="C49" i="1" s="1"/>
  <c r="B49" i="1" s="1"/>
  <c r="D29" i="1"/>
  <c r="C29" i="1" s="1"/>
  <c r="B29" i="1" s="1"/>
  <c r="D103" i="1"/>
  <c r="C103" i="1" s="1"/>
  <c r="B103" i="1" s="1"/>
  <c r="D130" i="1"/>
  <c r="C130" i="1" s="1"/>
  <c r="B130" i="1" s="1"/>
  <c r="D200" i="1"/>
  <c r="C200" i="1" s="1"/>
  <c r="B200" i="1" s="1"/>
  <c r="D182" i="1"/>
  <c r="C182" i="1" s="1"/>
  <c r="B182" i="1" s="1"/>
  <c r="D189" i="1"/>
  <c r="C189" i="1" s="1"/>
  <c r="B189" i="1" s="1"/>
  <c r="D168" i="1"/>
  <c r="C168" i="1" s="1"/>
  <c r="B168" i="1" s="1"/>
  <c r="D48" i="1"/>
  <c r="C48" i="1" s="1"/>
  <c r="B48" i="1" s="1"/>
  <c r="D62" i="1"/>
  <c r="C62" i="1" s="1"/>
  <c r="B62" i="1" s="1"/>
  <c r="D50" i="1"/>
  <c r="C50" i="1" s="1"/>
  <c r="B50" i="1" s="1"/>
  <c r="D146" i="1"/>
  <c r="D149" i="1"/>
  <c r="C149" i="1" s="1"/>
  <c r="B149" i="1" s="1"/>
  <c r="D51" i="1"/>
  <c r="C51" i="1" s="1"/>
  <c r="B51" i="1" s="1"/>
  <c r="D203" i="1"/>
  <c r="C203" i="1" s="1"/>
  <c r="B203" i="1" s="1"/>
  <c r="D16" i="1"/>
  <c r="C16" i="1" s="1"/>
  <c r="B16" i="1" s="1"/>
  <c r="D100" i="1"/>
  <c r="C100" i="1" s="1"/>
  <c r="B100" i="1" s="1"/>
  <c r="D159" i="1"/>
  <c r="C159" i="1" s="1"/>
  <c r="B159" i="1" s="1"/>
  <c r="D120" i="1"/>
  <c r="C120" i="1" s="1"/>
  <c r="B120" i="1" s="1"/>
  <c r="D38" i="1"/>
  <c r="C38" i="1" s="1"/>
  <c r="B38" i="1" s="1"/>
  <c r="D113" i="1"/>
  <c r="C113" i="1" s="1"/>
  <c r="B113" i="1" s="1"/>
  <c r="D112" i="1"/>
  <c r="C112" i="1" s="1"/>
  <c r="B112" i="1" s="1"/>
  <c r="D192" i="1"/>
  <c r="C192" i="1" s="1"/>
  <c r="B192" i="1" s="1"/>
  <c r="D145" i="1"/>
  <c r="C145" i="1" s="1"/>
  <c r="B145" i="1" s="1"/>
  <c r="D150" i="1"/>
  <c r="C150" i="1" s="1"/>
  <c r="B150" i="1" s="1"/>
  <c r="D205" i="1"/>
  <c r="C205" i="1" s="1"/>
  <c r="B205" i="1" s="1"/>
  <c r="D111" i="1"/>
  <c r="C111" i="1" s="1"/>
  <c r="B111" i="1" s="1"/>
  <c r="D110" i="1"/>
  <c r="C110" i="1" s="1"/>
  <c r="B110" i="1" s="1"/>
  <c r="D152" i="1"/>
  <c r="C152" i="1" s="1"/>
  <c r="B152" i="1" s="1"/>
  <c r="D108" i="1"/>
  <c r="C108" i="1" s="1"/>
  <c r="B108" i="1" s="1"/>
  <c r="D173" i="1"/>
  <c r="C173" i="1" s="1"/>
  <c r="B173" i="1" s="1"/>
  <c r="D109" i="1"/>
  <c r="C109" i="1" s="1"/>
  <c r="B109" i="1" s="1"/>
  <c r="D63" i="1"/>
  <c r="C63" i="1" s="1"/>
  <c r="B63" i="1" s="1"/>
  <c r="D147" i="1"/>
  <c r="D148" i="1"/>
  <c r="C148" i="1" s="1"/>
  <c r="B148" i="1" s="1"/>
  <c r="D107" i="1"/>
  <c r="C107" i="1" s="1"/>
  <c r="B107" i="1" s="1"/>
  <c r="D92" i="1"/>
  <c r="C92" i="1" s="1"/>
  <c r="B92" i="1" s="1"/>
  <c r="D172" i="1"/>
  <c r="C172" i="1" s="1"/>
  <c r="B172" i="1" s="1"/>
  <c r="D131" i="1"/>
  <c r="C131" i="1" s="1"/>
  <c r="B131" i="1" s="1"/>
  <c r="D178" i="1"/>
  <c r="D177" i="1"/>
  <c r="C177" i="1" s="1"/>
  <c r="B177" i="1" s="1"/>
  <c r="D176" i="1"/>
  <c r="C176" i="1" s="1"/>
  <c r="B176" i="1" s="1"/>
  <c r="D179" i="1"/>
  <c r="C179" i="1" s="1"/>
  <c r="B179" i="1" s="1"/>
  <c r="D175" i="1"/>
  <c r="C175" i="1" s="1"/>
  <c r="B175" i="1" s="1"/>
  <c r="D174" i="1"/>
  <c r="C174" i="1" s="1"/>
  <c r="B174" i="1" s="1"/>
  <c r="D129" i="1"/>
  <c r="C129" i="1" s="1"/>
  <c r="B129" i="1" s="1"/>
  <c r="D47" i="1"/>
  <c r="D11" i="1"/>
  <c r="D76" i="1"/>
  <c r="D12" i="1"/>
  <c r="C12" i="1" s="1"/>
  <c r="B12" i="1" s="1"/>
  <c r="C1" i="3"/>
  <c r="C2" i="3" s="1"/>
  <c r="E11" i="5" l="1"/>
  <c r="C3" i="3"/>
  <c r="D2" i="3"/>
  <c r="E2" i="3" s="1"/>
  <c r="E10" i="5"/>
  <c r="E9" i="5"/>
  <c r="AO172" i="6"/>
  <c r="BF191" i="6"/>
  <c r="AZ168" i="6"/>
  <c r="AZ169" i="6"/>
  <c r="AY169" i="6"/>
  <c r="BA156" i="6"/>
  <c r="AW173" i="6"/>
  <c r="AX129" i="6"/>
  <c r="AV129" i="6"/>
  <c r="BA205" i="6"/>
  <c r="AY113" i="6"/>
  <c r="AZ205" i="6"/>
  <c r="AX113" i="6"/>
  <c r="AL197" i="6"/>
  <c r="AJ121" i="6"/>
  <c r="AW193" i="6"/>
  <c r="AL96" i="6"/>
  <c r="AI193" i="6"/>
  <c r="AK96" i="6"/>
  <c r="AQ192" i="6"/>
  <c r="AI96" i="6"/>
  <c r="BI191" i="6"/>
  <c r="AZ191" i="6"/>
  <c r="AY191" i="6"/>
  <c r="AU138" i="6"/>
  <c r="AN191" i="6"/>
  <c r="AT138" i="6"/>
  <c r="AX176" i="6"/>
  <c r="AR138" i="6"/>
  <c r="AP100" i="6"/>
  <c r="AM176" i="6"/>
  <c r="AP138" i="6"/>
  <c r="AM88" i="6"/>
  <c r="AO138" i="6"/>
  <c r="AI88" i="6"/>
  <c r="BH181" i="6"/>
  <c r="AY139" i="6"/>
  <c r="AQ197" i="6"/>
  <c r="BF172" i="6"/>
  <c r="AU139" i="6"/>
  <c r="AQ54" i="6"/>
  <c r="BJ181" i="6"/>
  <c r="BI181" i="6"/>
  <c r="AG135" i="6"/>
  <c r="AP72" i="6"/>
  <c r="AO72" i="6"/>
  <c r="AO197" i="6"/>
  <c r="AS172" i="6"/>
  <c r="BC83" i="6"/>
  <c r="AP54" i="6"/>
  <c r="BB73" i="6"/>
  <c r="BE170" i="6"/>
  <c r="AS113" i="6"/>
  <c r="BC170" i="6"/>
  <c r="AR113" i="6"/>
  <c r="BB170" i="6"/>
  <c r="AH198" i="6"/>
  <c r="AY159" i="6"/>
  <c r="AW156" i="6"/>
  <c r="BH140" i="6"/>
  <c r="AQ113" i="6"/>
  <c r="AR98" i="6"/>
  <c r="BB51" i="6"/>
  <c r="BA170" i="6"/>
  <c r="AG198" i="6"/>
  <c r="AV159" i="6"/>
  <c r="AT156" i="6"/>
  <c r="BA103" i="6"/>
  <c r="AI59" i="6"/>
  <c r="BD170" i="6"/>
  <c r="AO100" i="6"/>
  <c r="BC51" i="6"/>
  <c r="AZ203" i="6"/>
  <c r="BB192" i="6"/>
  <c r="AZ176" i="6"/>
  <c r="AL159" i="6"/>
  <c r="BF144" i="6"/>
  <c r="BJ139" i="6"/>
  <c r="AV103" i="6"/>
  <c r="AJ88" i="6"/>
  <c r="AH59" i="6"/>
  <c r="AI152" i="6"/>
  <c r="AN172" i="6"/>
  <c r="AZ159" i="6"/>
  <c r="BJ197" i="6"/>
  <c r="AZ192" i="6"/>
  <c r="AW144" i="6"/>
  <c r="AU103" i="6"/>
  <c r="AQ56" i="6"/>
  <c r="AJ154" i="6"/>
  <c r="AY156" i="6"/>
  <c r="BI197" i="6"/>
  <c r="AW192" i="6"/>
  <c r="BH168" i="6"/>
  <c r="AV144" i="6"/>
  <c r="AJ103" i="6"/>
  <c r="BH61" i="6"/>
  <c r="BF198" i="6"/>
  <c r="BI140" i="6"/>
  <c r="AT186" i="6"/>
  <c r="BG168" i="6"/>
  <c r="AU144" i="6"/>
  <c r="AG103" i="6"/>
  <c r="BJ26" i="6"/>
  <c r="AZ156" i="6"/>
  <c r="AI198" i="6"/>
  <c r="AW128" i="6"/>
  <c r="BG197" i="6"/>
  <c r="AS192" i="6"/>
  <c r="BE188" i="6"/>
  <c r="BF168" i="6"/>
  <c r="AT144" i="6"/>
  <c r="AR128" i="6"/>
  <c r="AU121" i="6"/>
  <c r="AI61" i="6"/>
  <c r="BE26" i="6"/>
  <c r="AH54" i="6"/>
  <c r="BH197" i="6"/>
  <c r="AU192" i="6"/>
  <c r="AO61" i="6"/>
  <c r="AR197" i="6"/>
  <c r="AR192" i="6"/>
  <c r="BA168" i="6"/>
  <c r="AK136" i="6"/>
  <c r="AM97" i="6"/>
  <c r="AS121" i="6"/>
  <c r="BD26" i="6"/>
  <c r="BD181" i="6"/>
  <c r="AI170" i="6"/>
  <c r="AH176" i="6"/>
  <c r="AY83" i="6"/>
  <c r="AW120" i="6"/>
  <c r="AY101" i="6"/>
  <c r="AG170" i="6"/>
  <c r="AG176" i="6"/>
  <c r="BA165" i="6"/>
  <c r="AN197" i="6"/>
  <c r="AV194" i="6"/>
  <c r="AH191" i="6"/>
  <c r="BH184" i="6"/>
  <c r="BI166" i="6"/>
  <c r="AY165" i="6"/>
  <c r="AM158" i="6"/>
  <c r="AS144" i="6"/>
  <c r="AT151" i="6"/>
  <c r="AV83" i="6"/>
  <c r="BC103" i="6"/>
  <c r="AH110" i="6"/>
  <c r="AT101" i="6"/>
  <c r="AV78" i="6"/>
  <c r="BF36" i="6"/>
  <c r="AY170" i="6"/>
  <c r="AL176" i="6"/>
  <c r="BD85" i="6"/>
  <c r="BJ164" i="6"/>
  <c r="AQ158" i="6"/>
  <c r="AM140" i="6"/>
  <c r="BB85" i="6"/>
  <c r="AO56" i="6"/>
  <c r="AI191" i="6"/>
  <c r="BJ166" i="6"/>
  <c r="AP158" i="6"/>
  <c r="AL140" i="6"/>
  <c r="AX83" i="6"/>
  <c r="AR120" i="6"/>
  <c r="AL110" i="6"/>
  <c r="AU101" i="6"/>
  <c r="AW78" i="6"/>
  <c r="AM197" i="6"/>
  <c r="BE192" i="6"/>
  <c r="AG191" i="6"/>
  <c r="BG184" i="6"/>
  <c r="BG166" i="6"/>
  <c r="BI168" i="6"/>
  <c r="AL158" i="6"/>
  <c r="AR144" i="6"/>
  <c r="AS151" i="6"/>
  <c r="AU83" i="6"/>
  <c r="BB103" i="6"/>
  <c r="AO108" i="6"/>
  <c r="AS101" i="6"/>
  <c r="AY75" i="6"/>
  <c r="AQ199" i="6"/>
  <c r="AT184" i="6"/>
  <c r="BF166" i="6"/>
  <c r="AJ158" i="6"/>
  <c r="AR151" i="6"/>
  <c r="AT83" i="6"/>
  <c r="AN108" i="6"/>
  <c r="BB76" i="6"/>
  <c r="AK57" i="6"/>
  <c r="AO102" i="6"/>
  <c r="BJ201" i="6"/>
  <c r="AG184" i="6"/>
  <c r="AI158" i="6"/>
  <c r="AL135" i="6"/>
  <c r="AS83" i="6"/>
  <c r="AM108" i="6"/>
  <c r="AU76" i="6"/>
  <c r="AN102" i="6"/>
  <c r="AH158" i="6"/>
  <c r="AH179" i="6"/>
  <c r="AT141" i="6"/>
  <c r="AP141" i="6"/>
  <c r="AZ193" i="6"/>
  <c r="AY193" i="6"/>
  <c r="BH198" i="6"/>
  <c r="BC183" i="6"/>
  <c r="BH172" i="6"/>
  <c r="BJ138" i="6"/>
  <c r="AK135" i="6"/>
  <c r="BB129" i="6"/>
  <c r="AT76" i="6"/>
  <c r="AX193" i="6"/>
  <c r="AV192" i="6"/>
  <c r="BG172" i="6"/>
  <c r="BB168" i="6"/>
  <c r="BD156" i="6"/>
  <c r="AJ135" i="6"/>
  <c r="AY129" i="6"/>
  <c r="AR70" i="6"/>
  <c r="AN88" i="6"/>
  <c r="AU54" i="6"/>
  <c r="AY18" i="6"/>
  <c r="BB183" i="6"/>
  <c r="AO141" i="6"/>
  <c r="AN205" i="6"/>
  <c r="BA143" i="6"/>
  <c r="AP150" i="6"/>
  <c r="AO150" i="6"/>
  <c r="BI189" i="6"/>
  <c r="AW143" i="6"/>
  <c r="BJ135" i="6"/>
  <c r="AS76" i="6"/>
  <c r="AV18" i="6"/>
  <c r="BA199" i="6"/>
  <c r="AW165" i="6"/>
  <c r="BI135" i="6"/>
  <c r="AS28" i="6"/>
  <c r="AZ199" i="6"/>
  <c r="AV165" i="6"/>
  <c r="AT149" i="6"/>
  <c r="AW147" i="6"/>
  <c r="AR139" i="6"/>
  <c r="AY199" i="6"/>
  <c r="BJ176" i="6"/>
  <c r="AS179" i="6"/>
  <c r="AT165" i="6"/>
  <c r="AH152" i="6"/>
  <c r="BJ157" i="6"/>
  <c r="BF135" i="6"/>
  <c r="AQ139" i="6"/>
  <c r="BH132" i="6"/>
  <c r="BG120" i="6"/>
  <c r="AP76" i="6"/>
  <c r="BG202" i="6"/>
  <c r="AH197" i="6"/>
  <c r="AV199" i="6"/>
  <c r="BG176" i="6"/>
  <c r="AR179" i="6"/>
  <c r="AM181" i="6"/>
  <c r="AQ165" i="6"/>
  <c r="BC171" i="6"/>
  <c r="BI158" i="6"/>
  <c r="BG157" i="6"/>
  <c r="BD135" i="6"/>
  <c r="AN139" i="6"/>
  <c r="AX122" i="6"/>
  <c r="BF120" i="6"/>
  <c r="AK93" i="6"/>
  <c r="AQ98" i="6"/>
  <c r="AO76" i="6"/>
  <c r="AY72" i="6"/>
  <c r="AL18" i="6"/>
  <c r="AG197" i="6"/>
  <c r="AH170" i="6"/>
  <c r="BG191" i="6"/>
  <c r="AU199" i="6"/>
  <c r="BF176" i="6"/>
  <c r="BB184" i="6"/>
  <c r="AQ179" i="6"/>
  <c r="AK181" i="6"/>
  <c r="AP165" i="6"/>
  <c r="BG169" i="6"/>
  <c r="BF158" i="6"/>
  <c r="BE157" i="6"/>
  <c r="BE140" i="6"/>
  <c r="AR135" i="6"/>
  <c r="AL139" i="6"/>
  <c r="BH129" i="6"/>
  <c r="BD120" i="6"/>
  <c r="AK121" i="6"/>
  <c r="AJ93" i="6"/>
  <c r="AO98" i="6"/>
  <c r="AJ76" i="6"/>
  <c r="AX72" i="6"/>
  <c r="AM24" i="6"/>
  <c r="AK18" i="6"/>
  <c r="AZ94" i="6"/>
  <c r="AW94" i="6"/>
  <c r="AU94" i="6"/>
  <c r="AJ195" i="6"/>
  <c r="AP179" i="6"/>
  <c r="AJ181" i="6"/>
  <c r="AV187" i="6"/>
  <c r="AM165" i="6"/>
  <c r="BF169" i="6"/>
  <c r="BE158" i="6"/>
  <c r="BC140" i="6"/>
  <c r="AQ135" i="6"/>
  <c r="AK139" i="6"/>
  <c r="AZ120" i="6"/>
  <c r="AH93" i="6"/>
  <c r="AN98" i="6"/>
  <c r="AT88" i="6"/>
  <c r="AW72" i="6"/>
  <c r="AL24" i="6"/>
  <c r="AJ18" i="6"/>
  <c r="BA196" i="6"/>
  <c r="AQ70" i="6"/>
  <c r="AS205" i="6"/>
  <c r="AY183" i="6"/>
  <c r="AX183" i="6"/>
  <c r="AZ85" i="6"/>
  <c r="AW183" i="6"/>
  <c r="BJ189" i="6"/>
  <c r="AL205" i="6"/>
  <c r="BC181" i="6"/>
  <c r="BB147" i="6"/>
  <c r="AU28" i="6"/>
  <c r="BI190" i="6"/>
  <c r="BB181" i="6"/>
  <c r="BE189" i="6"/>
  <c r="BA181" i="6"/>
  <c r="AH154" i="6"/>
  <c r="AT18" i="6"/>
  <c r="AH204" i="6"/>
  <c r="AO48" i="6"/>
  <c r="BE176" i="6"/>
  <c r="BD203" i="6"/>
  <c r="BC193" i="6"/>
  <c r="BC194" i="6"/>
  <c r="BE191" i="6"/>
  <c r="AS199" i="6"/>
  <c r="BB176" i="6"/>
  <c r="AR184" i="6"/>
  <c r="AK179" i="6"/>
  <c r="AI181" i="6"/>
  <c r="AO187" i="6"/>
  <c r="AO167" i="6"/>
  <c r="BB169" i="6"/>
  <c r="AS158" i="6"/>
  <c r="BJ144" i="6"/>
  <c r="AH136" i="6"/>
  <c r="BB140" i="6"/>
  <c r="AP135" i="6"/>
  <c r="BC128" i="6"/>
  <c r="BA129" i="6"/>
  <c r="AY120" i="6"/>
  <c r="AG93" i="6"/>
  <c r="AS88" i="6"/>
  <c r="AT72" i="6"/>
  <c r="AT62" i="6"/>
  <c r="AS3" i="6"/>
  <c r="AY205" i="6"/>
  <c r="AP205" i="6"/>
  <c r="BA68" i="6"/>
  <c r="AU183" i="6"/>
  <c r="AZ143" i="6"/>
  <c r="BJ199" i="6"/>
  <c r="AX165" i="6"/>
  <c r="AT139" i="6"/>
  <c r="AR204" i="6"/>
  <c r="AS139" i="6"/>
  <c r="AR76" i="6"/>
  <c r="AU18" i="6"/>
  <c r="AN204" i="6"/>
  <c r="BH135" i="6"/>
  <c r="BH120" i="6"/>
  <c r="AQ76" i="6"/>
  <c r="AT48" i="6"/>
  <c r="AN181" i="6"/>
  <c r="BJ203" i="6"/>
  <c r="AT199" i="6"/>
  <c r="BC203" i="6"/>
  <c r="BB194" i="6"/>
  <c r="AR199" i="6"/>
  <c r="BA176" i="6"/>
  <c r="AQ184" i="6"/>
  <c r="AH181" i="6"/>
  <c r="AJ167" i="6"/>
  <c r="AR158" i="6"/>
  <c r="BH144" i="6"/>
  <c r="AG136" i="6"/>
  <c r="AN135" i="6"/>
  <c r="AX120" i="6"/>
  <c r="BI70" i="6"/>
  <c r="AR88" i="6"/>
  <c r="AQ72" i="6"/>
  <c r="BD51" i="6"/>
  <c r="AV188" i="6"/>
  <c r="AJ188" i="6"/>
  <c r="BJ188" i="6"/>
  <c r="AK188" i="6"/>
  <c r="AL188" i="6"/>
  <c r="AO188" i="6"/>
  <c r="AP188" i="6"/>
  <c r="AQ188" i="6"/>
  <c r="AT188" i="6"/>
  <c r="AU188" i="6"/>
  <c r="AJ169" i="6"/>
  <c r="AI169" i="6"/>
  <c r="BH169" i="6"/>
  <c r="AK169" i="6"/>
  <c r="BI169" i="6"/>
  <c r="AL169" i="6"/>
  <c r="BJ169" i="6"/>
  <c r="AM169" i="6"/>
  <c r="AP169" i="6"/>
  <c r="AS169" i="6"/>
  <c r="AQ169" i="6"/>
  <c r="AR169" i="6"/>
  <c r="AK186" i="6"/>
  <c r="BB186" i="6"/>
  <c r="BC186" i="6"/>
  <c r="AN186" i="6"/>
  <c r="BF186" i="6"/>
  <c r="AG186" i="6"/>
  <c r="BG186" i="6"/>
  <c r="AJ186" i="6"/>
  <c r="BH186" i="6"/>
  <c r="AL186" i="6"/>
  <c r="BI186" i="6"/>
  <c r="AM186" i="6"/>
  <c r="BJ186" i="6"/>
  <c r="AL193" i="6"/>
  <c r="AJ193" i="6"/>
  <c r="BD193" i="6"/>
  <c r="AK193" i="6"/>
  <c r="BE193" i="6"/>
  <c r="AM193" i="6"/>
  <c r="BF193" i="6"/>
  <c r="AN193" i="6"/>
  <c r="BG193" i="6"/>
  <c r="AO193" i="6"/>
  <c r="BH193" i="6"/>
  <c r="AP193" i="6"/>
  <c r="BI193" i="6"/>
  <c r="AQ193" i="6"/>
  <c r="BJ193" i="6"/>
  <c r="AR193" i="6"/>
  <c r="AL108" i="6"/>
  <c r="AX108" i="6"/>
  <c r="BC108" i="6"/>
  <c r="BD108" i="6"/>
  <c r="BE108" i="6"/>
  <c r="BF108" i="6"/>
  <c r="BG108" i="6"/>
  <c r="AG108" i="6"/>
  <c r="AJ108" i="6"/>
  <c r="AK140" i="6"/>
  <c r="AO140" i="6"/>
  <c r="AR140" i="6"/>
  <c r="AS140" i="6"/>
  <c r="AT140" i="6"/>
  <c r="AU140" i="6"/>
  <c r="AY140" i="6"/>
  <c r="AZ140" i="6"/>
  <c r="BA140" i="6"/>
  <c r="AI113" i="6"/>
  <c r="AZ113" i="6"/>
  <c r="BA113" i="6"/>
  <c r="BC113" i="6"/>
  <c r="AG113" i="6"/>
  <c r="BF113" i="6"/>
  <c r="AH113" i="6"/>
  <c r="BG113" i="6"/>
  <c r="AJ113" i="6"/>
  <c r="BH113" i="6"/>
  <c r="AK113" i="6"/>
  <c r="BI113" i="6"/>
  <c r="BJ113" i="6"/>
  <c r="AL113" i="6"/>
  <c r="AI101" i="6"/>
  <c r="BJ101" i="6"/>
  <c r="AG101" i="6"/>
  <c r="AH101" i="6"/>
  <c r="AJ101" i="6"/>
  <c r="AP101" i="6"/>
  <c r="AQ101" i="6"/>
  <c r="AJ96" i="6"/>
  <c r="AW96" i="6"/>
  <c r="AX96" i="6"/>
  <c r="BD96" i="6"/>
  <c r="BF96" i="6"/>
  <c r="BG96" i="6"/>
  <c r="BH96" i="6"/>
  <c r="BI96" i="6"/>
  <c r="AG39" i="6"/>
  <c r="AN39" i="6"/>
  <c r="BI39" i="6"/>
  <c r="BC7" i="6"/>
  <c r="AT193" i="6"/>
  <c r="AZ186" i="6"/>
  <c r="BD188" i="6"/>
  <c r="AX169" i="6"/>
  <c r="AJ140" i="6"/>
  <c r="AP113" i="6"/>
  <c r="AI75" i="6"/>
  <c r="AK191" i="6"/>
  <c r="AP191" i="6"/>
  <c r="BJ191" i="6"/>
  <c r="AQ191" i="6"/>
  <c r="AS191" i="6"/>
  <c r="AT191" i="6"/>
  <c r="AU191" i="6"/>
  <c r="AX191" i="6"/>
  <c r="AV191" i="6"/>
  <c r="AW191" i="6"/>
  <c r="AQ156" i="6"/>
  <c r="AG156" i="6"/>
  <c r="BE156" i="6"/>
  <c r="AR156" i="6"/>
  <c r="AH156" i="6"/>
  <c r="BF156" i="6"/>
  <c r="AI156" i="6"/>
  <c r="BG156" i="6"/>
  <c r="AJ156" i="6"/>
  <c r="BH156" i="6"/>
  <c r="AK156" i="6"/>
  <c r="AN156" i="6"/>
  <c r="AO156" i="6"/>
  <c r="AQ172" i="6"/>
  <c r="AT172" i="6"/>
  <c r="AU172" i="6"/>
  <c r="AX172" i="6"/>
  <c r="AZ172" i="6"/>
  <c r="BA172" i="6"/>
  <c r="BB172" i="6"/>
  <c r="AH172" i="6"/>
  <c r="BD172" i="6"/>
  <c r="BE172" i="6"/>
  <c r="AG128" i="6"/>
  <c r="AH128" i="6"/>
  <c r="BE128" i="6"/>
  <c r="AQ128" i="6"/>
  <c r="AI128" i="6"/>
  <c r="BF128" i="6"/>
  <c r="AJ128" i="6"/>
  <c r="BH128" i="6"/>
  <c r="AL128" i="6"/>
  <c r="BI128" i="6"/>
  <c r="AM128" i="6"/>
  <c r="AO128" i="6"/>
  <c r="AP128" i="6"/>
  <c r="AR121" i="6"/>
  <c r="AY121" i="6"/>
  <c r="AZ121" i="6"/>
  <c r="BB121" i="6"/>
  <c r="BD121" i="6"/>
  <c r="BE121" i="6"/>
  <c r="BF121" i="6"/>
  <c r="BJ121" i="6"/>
  <c r="BG121" i="6"/>
  <c r="AH121" i="6"/>
  <c r="AL138" i="6"/>
  <c r="AY138" i="6"/>
  <c r="AZ138" i="6"/>
  <c r="BA138" i="6"/>
  <c r="BB138" i="6"/>
  <c r="BD138" i="6"/>
  <c r="AH138" i="6"/>
  <c r="BG138" i="6"/>
  <c r="AI138" i="6"/>
  <c r="BH138" i="6"/>
  <c r="BI138" i="6"/>
  <c r="AJ138" i="6"/>
  <c r="AW54" i="6"/>
  <c r="BD61" i="6"/>
  <c r="AP61" i="6"/>
  <c r="AQ61" i="6"/>
  <c r="AR61" i="6"/>
  <c r="AU61" i="6"/>
  <c r="AW61" i="6"/>
  <c r="AX61" i="6"/>
  <c r="BB61" i="6"/>
  <c r="BF61" i="6"/>
  <c r="AZ100" i="6"/>
  <c r="AQ100" i="6"/>
  <c r="AS100" i="6"/>
  <c r="AV100" i="6"/>
  <c r="AW100" i="6"/>
  <c r="AX100" i="6"/>
  <c r="BA100" i="6"/>
  <c r="BF100" i="6"/>
  <c r="BG100" i="6"/>
  <c r="AW55" i="6"/>
  <c r="AJ55" i="6"/>
  <c r="AN55" i="6"/>
  <c r="BE55" i="6"/>
  <c r="BI29" i="6"/>
  <c r="AH29" i="6"/>
  <c r="AI29" i="6"/>
  <c r="AJ29" i="6"/>
  <c r="AM29" i="6"/>
  <c r="AN29" i="6"/>
  <c r="AM20" i="6"/>
  <c r="AX20" i="6"/>
  <c r="AT3" i="6"/>
  <c r="AX3" i="6"/>
  <c r="BC3" i="6"/>
  <c r="BD3" i="6"/>
  <c r="BF3" i="6"/>
  <c r="AS193" i="6"/>
  <c r="BC191" i="6"/>
  <c r="AW186" i="6"/>
  <c r="BC188" i="6"/>
  <c r="AR172" i="6"/>
  <c r="AT169" i="6"/>
  <c r="AV156" i="6"/>
  <c r="BH157" i="6"/>
  <c r="AQ138" i="6"/>
  <c r="AI140" i="6"/>
  <c r="BD128" i="6"/>
  <c r="AM113" i="6"/>
  <c r="BA94" i="6"/>
  <c r="AN6" i="6"/>
  <c r="AR6" i="6"/>
  <c r="AQ6" i="6"/>
  <c r="BB188" i="6"/>
  <c r="AH169" i="6"/>
  <c r="AH140" i="6"/>
  <c r="AY107" i="6"/>
  <c r="AZ107" i="6"/>
  <c r="BA107" i="6"/>
  <c r="BB107" i="6"/>
  <c r="BI174" i="6"/>
  <c r="AN174" i="6"/>
  <c r="AP174" i="6"/>
  <c r="AQ174" i="6"/>
  <c r="AR174" i="6"/>
  <c r="AY174" i="6"/>
  <c r="AS174" i="6"/>
  <c r="AV174" i="6"/>
  <c r="AU137" i="6"/>
  <c r="BC137" i="6"/>
  <c r="AX163" i="6"/>
  <c r="BE6" i="6"/>
  <c r="AH193" i="6"/>
  <c r="AS186" i="6"/>
  <c r="BA188" i="6"/>
  <c r="AG169" i="6"/>
  <c r="BI65" i="6"/>
  <c r="AR202" i="6"/>
  <c r="AK202" i="6"/>
  <c r="AO202" i="6"/>
  <c r="AP202" i="6"/>
  <c r="AQ202" i="6"/>
  <c r="AS202" i="6"/>
  <c r="BA202" i="6"/>
  <c r="AY202" i="6"/>
  <c r="AZ202" i="6"/>
  <c r="AU187" i="6"/>
  <c r="AW187" i="6"/>
  <c r="AX187" i="6"/>
  <c r="BA187" i="6"/>
  <c r="BB187" i="6"/>
  <c r="BC187" i="6"/>
  <c r="BD187" i="6"/>
  <c r="AO179" i="6"/>
  <c r="BB179" i="6"/>
  <c r="BD179" i="6"/>
  <c r="BE179" i="6"/>
  <c r="AO89" i="6"/>
  <c r="AV86" i="6"/>
  <c r="AY86" i="6"/>
  <c r="AP70" i="6"/>
  <c r="BD6" i="6"/>
  <c r="BH202" i="6"/>
  <c r="AG193" i="6"/>
  <c r="AO191" i="6"/>
  <c r="AR186" i="6"/>
  <c r="AZ188" i="6"/>
  <c r="AL172" i="6"/>
  <c r="AZ149" i="6"/>
  <c r="AV141" i="6"/>
  <c r="AN138" i="6"/>
  <c r="AX128" i="6"/>
  <c r="AT121" i="6"/>
  <c r="AW108" i="6"/>
  <c r="AU96" i="6"/>
  <c r="AV94" i="6"/>
  <c r="AJ77" i="6"/>
  <c r="BG65" i="6"/>
  <c r="AQ3" i="6"/>
  <c r="BH159" i="6"/>
  <c r="AJ159" i="6"/>
  <c r="BD196" i="6"/>
  <c r="AT196" i="6"/>
  <c r="AU196" i="6"/>
  <c r="AX196" i="6"/>
  <c r="AZ196" i="6"/>
  <c r="AY196" i="6"/>
  <c r="BB143" i="6"/>
  <c r="BC143" i="6"/>
  <c r="AV123" i="6"/>
  <c r="AW123" i="6"/>
  <c r="AZ123" i="6"/>
  <c r="BA123" i="6"/>
  <c r="AG146" i="6"/>
  <c r="BE146" i="6"/>
  <c r="BF146" i="6"/>
  <c r="BG146" i="6"/>
  <c r="AT82" i="6"/>
  <c r="AU82" i="6"/>
  <c r="AV82" i="6"/>
  <c r="AW82" i="6"/>
  <c r="AX82" i="6"/>
  <c r="BC82" i="6"/>
  <c r="BA6" i="6"/>
  <c r="AX188" i="6"/>
  <c r="BA136" i="6"/>
  <c r="BI101" i="6"/>
  <c r="BF157" i="6"/>
  <c r="AK157" i="6"/>
  <c r="AJ157" i="6"/>
  <c r="AS190" i="6"/>
  <c r="AP190" i="6"/>
  <c r="AT190" i="6"/>
  <c r="BF190" i="6"/>
  <c r="AU190" i="6"/>
  <c r="AV190" i="6"/>
  <c r="AY190" i="6"/>
  <c r="AZ190" i="6"/>
  <c r="BE190" i="6"/>
  <c r="AS177" i="6"/>
  <c r="AR177" i="6"/>
  <c r="AT177" i="6"/>
  <c r="AU177" i="6"/>
  <c r="AX177" i="6"/>
  <c r="BB177" i="6"/>
  <c r="BC68" i="6"/>
  <c r="BH104" i="6"/>
  <c r="AO104" i="6"/>
  <c r="AQ104" i="6"/>
  <c r="BG104" i="6"/>
  <c r="AZ6" i="6"/>
  <c r="BF202" i="6"/>
  <c r="AM191" i="6"/>
  <c r="AP186" i="6"/>
  <c r="AW188" i="6"/>
  <c r="AJ172" i="6"/>
  <c r="AQ149" i="6"/>
  <c r="AR141" i="6"/>
  <c r="AV128" i="6"/>
  <c r="AN121" i="6"/>
  <c r="AQ108" i="6"/>
  <c r="AQ96" i="6"/>
  <c r="BG101" i="6"/>
  <c r="AN31" i="6"/>
  <c r="AK162" i="6"/>
  <c r="BI162" i="6"/>
  <c r="BJ162" i="6"/>
  <c r="BH136" i="6"/>
  <c r="BF136" i="6"/>
  <c r="AK115" i="6"/>
  <c r="BA52" i="6"/>
  <c r="BD52" i="6"/>
  <c r="AL133" i="6"/>
  <c r="AN133" i="6"/>
  <c r="AP133" i="6"/>
  <c r="AR133" i="6"/>
  <c r="BH133" i="6"/>
  <c r="BI133" i="6"/>
  <c r="AJ205" i="6"/>
  <c r="BC205" i="6"/>
  <c r="BD205" i="6"/>
  <c r="BE205" i="6"/>
  <c r="BH183" i="6"/>
  <c r="AG183" i="6"/>
  <c r="AU147" i="6"/>
  <c r="BC147" i="6"/>
  <c r="BD147" i="6"/>
  <c r="AT150" i="6"/>
  <c r="AU150" i="6"/>
  <c r="AV150" i="6"/>
  <c r="AS58" i="6"/>
  <c r="BH58" i="6"/>
  <c r="BI58" i="6"/>
  <c r="AP32" i="6"/>
  <c r="BD32" i="6"/>
  <c r="BF32" i="6"/>
  <c r="AQ186" i="6"/>
  <c r="AV108" i="6"/>
  <c r="AR96" i="6"/>
  <c r="AI77" i="6"/>
  <c r="AU87" i="6"/>
  <c r="AY87" i="6"/>
  <c r="AG204" i="6"/>
  <c r="AU204" i="6"/>
  <c r="AW204" i="6"/>
  <c r="AX204" i="6"/>
  <c r="BI204" i="6"/>
  <c r="AY204" i="6"/>
  <c r="AZ204" i="6"/>
  <c r="BA204" i="6"/>
  <c r="BB204" i="6"/>
  <c r="AZ182" i="6"/>
  <c r="AI182" i="6"/>
  <c r="AK182" i="6"/>
  <c r="AP182" i="6"/>
  <c r="AQ182" i="6"/>
  <c r="AV182" i="6"/>
  <c r="AR182" i="6"/>
  <c r="AT182" i="6"/>
  <c r="AU182" i="6"/>
  <c r="AY171" i="6"/>
  <c r="AH171" i="6"/>
  <c r="AI171" i="6"/>
  <c r="AZ171" i="6"/>
  <c r="BA171" i="6"/>
  <c r="BB171" i="6"/>
  <c r="AK180" i="6"/>
  <c r="AO180" i="6"/>
  <c r="AQ180" i="6"/>
  <c r="AT180" i="6"/>
  <c r="AW180" i="6"/>
  <c r="AX180" i="6"/>
  <c r="AY180" i="6"/>
  <c r="BA180" i="6"/>
  <c r="AZ180" i="6"/>
  <c r="AM189" i="6"/>
  <c r="AH189" i="6"/>
  <c r="AJ189" i="6"/>
  <c r="AK189" i="6"/>
  <c r="AN189" i="6"/>
  <c r="AY189" i="6"/>
  <c r="AZ189" i="6"/>
  <c r="BA189" i="6"/>
  <c r="BH84" i="6"/>
  <c r="BI84" i="6"/>
  <c r="BJ84" i="6"/>
  <c r="AJ85" i="6"/>
  <c r="AL92" i="6"/>
  <c r="AG92" i="6"/>
  <c r="BE92" i="6"/>
  <c r="AJ50" i="6"/>
  <c r="AK50" i="6"/>
  <c r="AP43" i="6"/>
  <c r="BA43" i="6"/>
  <c r="AY6" i="6"/>
  <c r="BE202" i="6"/>
  <c r="AJ191" i="6"/>
  <c r="AN180" i="6"/>
  <c r="AU179" i="6"/>
  <c r="AH188" i="6"/>
  <c r="BH182" i="6"/>
  <c r="AI172" i="6"/>
  <c r="BI171" i="6"/>
  <c r="AQ141" i="6"/>
  <c r="AY136" i="6"/>
  <c r="BJ140" i="6"/>
  <c r="AQ150" i="6"/>
  <c r="AS128" i="6"/>
  <c r="AL121" i="6"/>
  <c r="AP108" i="6"/>
  <c r="AN96" i="6"/>
  <c r="BE101" i="6"/>
  <c r="AQ50" i="6"/>
  <c r="BE197" i="6"/>
  <c r="AX170" i="6"/>
  <c r="AP192" i="6"/>
  <c r="BI199" i="6"/>
  <c r="AP199" i="6"/>
  <c r="AW176" i="6"/>
  <c r="AZ181" i="6"/>
  <c r="AI155" i="6"/>
  <c r="BJ165" i="6"/>
  <c r="AL165" i="6"/>
  <c r="AW168" i="6"/>
  <c r="BD158" i="6"/>
  <c r="AG158" i="6"/>
  <c r="AP144" i="6"/>
  <c r="AQ151" i="6"/>
  <c r="BC135" i="6"/>
  <c r="BG139" i="6"/>
  <c r="AJ139" i="6"/>
  <c r="AQ120" i="6"/>
  <c r="AG110" i="6"/>
  <c r="AI76" i="6"/>
  <c r="AS78" i="6"/>
  <c r="AW73" i="6"/>
  <c r="BA51" i="6"/>
  <c r="BC26" i="6"/>
  <c r="AS8" i="6"/>
  <c r="BB206" i="6"/>
  <c r="BC197" i="6"/>
  <c r="AW170" i="6"/>
  <c r="AO192" i="6"/>
  <c r="BH199" i="6"/>
  <c r="AO199" i="6"/>
  <c r="AV176" i="6"/>
  <c r="AV181" i="6"/>
  <c r="BI165" i="6"/>
  <c r="AK165" i="6"/>
  <c r="AU168" i="6"/>
  <c r="BC158" i="6"/>
  <c r="AN144" i="6"/>
  <c r="BI153" i="6"/>
  <c r="AK151" i="6"/>
  <c r="BB135" i="6"/>
  <c r="BF139" i="6"/>
  <c r="AI139" i="6"/>
  <c r="AP120" i="6"/>
  <c r="BJ88" i="6"/>
  <c r="AY51" i="6"/>
  <c r="BD42" i="6"/>
  <c r="AY26" i="6"/>
  <c r="AR8" i="6"/>
  <c r="BA206" i="6"/>
  <c r="BB197" i="6"/>
  <c r="AU170" i="6"/>
  <c r="AK192" i="6"/>
  <c r="BG199" i="6"/>
  <c r="AM199" i="6"/>
  <c r="AU176" i="6"/>
  <c r="AU181" i="6"/>
  <c r="BH165" i="6"/>
  <c r="AJ165" i="6"/>
  <c r="AT168" i="6"/>
  <c r="BB158" i="6"/>
  <c r="AL144" i="6"/>
  <c r="BH153" i="6"/>
  <c r="AJ151" i="6"/>
  <c r="BA135" i="6"/>
  <c r="BE139" i="6"/>
  <c r="AH139" i="6"/>
  <c r="AO120" i="6"/>
  <c r="BG88" i="6"/>
  <c r="AW51" i="6"/>
  <c r="AX42" i="6"/>
  <c r="AX26" i="6"/>
  <c r="AY206" i="6"/>
  <c r="BA197" i="6"/>
  <c r="AR170" i="6"/>
  <c r="AJ192" i="6"/>
  <c r="BF199" i="6"/>
  <c r="AL199" i="6"/>
  <c r="AT176" i="6"/>
  <c r="AT181" i="6"/>
  <c r="BG165" i="6"/>
  <c r="AI165" i="6"/>
  <c r="AS168" i="6"/>
  <c r="AZ158" i="6"/>
  <c r="AI144" i="6"/>
  <c r="BG153" i="6"/>
  <c r="AI151" i="6"/>
  <c r="AV135" i="6"/>
  <c r="BD139" i="6"/>
  <c r="AN120" i="6"/>
  <c r="AP118" i="6"/>
  <c r="BF88" i="6"/>
  <c r="BD59" i="6"/>
  <c r="AU42" i="6"/>
  <c r="AW197" i="6"/>
  <c r="AQ170" i="6"/>
  <c r="BI192" i="6"/>
  <c r="AI192" i="6"/>
  <c r="BE199" i="6"/>
  <c r="AK199" i="6"/>
  <c r="AP176" i="6"/>
  <c r="AS181" i="6"/>
  <c r="BF165" i="6"/>
  <c r="AH165" i="6"/>
  <c r="AL168" i="6"/>
  <c r="AY158" i="6"/>
  <c r="AH144" i="6"/>
  <c r="AU135" i="6"/>
  <c r="BB139" i="6"/>
  <c r="AO127" i="6"/>
  <c r="AK120" i="6"/>
  <c r="BA93" i="6"/>
  <c r="BJ76" i="6"/>
  <c r="AZ88" i="6"/>
  <c r="AU59" i="6"/>
  <c r="AT197" i="6"/>
  <c r="AL170" i="6"/>
  <c r="BH192" i="6"/>
  <c r="AG192" i="6"/>
  <c r="BC199" i="6"/>
  <c r="AJ199" i="6"/>
  <c r="AO176" i="6"/>
  <c r="AR181" i="6"/>
  <c r="BC165" i="6"/>
  <c r="AR167" i="6"/>
  <c r="AG168" i="6"/>
  <c r="AX158" i="6"/>
  <c r="BB154" i="6"/>
  <c r="AT135" i="6"/>
  <c r="BA139" i="6"/>
  <c r="AL117" i="6"/>
  <c r="BJ120" i="6"/>
  <c r="AJ120" i="6"/>
  <c r="AZ93" i="6"/>
  <c r="BH76" i="6"/>
  <c r="AY88" i="6"/>
  <c r="AM59" i="6"/>
  <c r="AS197" i="6"/>
  <c r="AK170" i="6"/>
  <c r="BF192" i="6"/>
  <c r="BB199" i="6"/>
  <c r="AP167" i="6"/>
  <c r="BA154" i="6"/>
  <c r="AK117" i="6"/>
  <c r="BI120" i="6"/>
  <c r="AY93" i="6"/>
  <c r="AL59" i="6"/>
  <c r="AR148" i="6"/>
  <c r="BH148" i="6"/>
  <c r="AS148" i="6"/>
  <c r="BI148" i="6"/>
  <c r="AI148" i="6"/>
  <c r="AY148" i="6"/>
  <c r="AH148" i="6"/>
  <c r="BB148" i="6"/>
  <c r="AJ148" i="6"/>
  <c r="BC148" i="6"/>
  <c r="AP148" i="6"/>
  <c r="AX148" i="6"/>
  <c r="AZ148" i="6"/>
  <c r="BA148" i="6"/>
  <c r="BD148" i="6"/>
  <c r="BE148" i="6"/>
  <c r="AG148" i="6"/>
  <c r="BF148" i="6"/>
  <c r="AK148" i="6"/>
  <c r="BG148" i="6"/>
  <c r="AL148" i="6"/>
  <c r="BJ148" i="6"/>
  <c r="AM148" i="6"/>
  <c r="AU30" i="6"/>
  <c r="AH30" i="6"/>
  <c r="AY30" i="6"/>
  <c r="AI30" i="6"/>
  <c r="AZ30" i="6"/>
  <c r="AG30" i="6"/>
  <c r="BB30" i="6"/>
  <c r="AJ30" i="6"/>
  <c r="BC30" i="6"/>
  <c r="AP30" i="6"/>
  <c r="BI30" i="6"/>
  <c r="AX30" i="6"/>
  <c r="BA30" i="6"/>
  <c r="AM30" i="6"/>
  <c r="BJ30" i="6"/>
  <c r="AT30" i="6"/>
  <c r="AV30" i="6"/>
  <c r="BH30" i="6"/>
  <c r="BE30" i="6"/>
  <c r="BF30" i="6"/>
  <c r="BG30" i="6"/>
  <c r="AK30" i="6"/>
  <c r="AL30" i="6"/>
  <c r="AN30" i="6"/>
  <c r="AO30" i="6"/>
  <c r="AQ30" i="6"/>
  <c r="AR30" i="6"/>
  <c r="AS30" i="6"/>
  <c r="AW30" i="6"/>
  <c r="BD30" i="6"/>
  <c r="AV178" i="6"/>
  <c r="AG178" i="6"/>
  <c r="AW178" i="6"/>
  <c r="AM178" i="6"/>
  <c r="BC178" i="6"/>
  <c r="AS178" i="6"/>
  <c r="AT178" i="6"/>
  <c r="AI178" i="6"/>
  <c r="BB178" i="6"/>
  <c r="AQ178" i="6"/>
  <c r="AR178" i="6"/>
  <c r="AU178" i="6"/>
  <c r="AX178" i="6"/>
  <c r="AY178" i="6"/>
  <c r="AZ178" i="6"/>
  <c r="BA178" i="6"/>
  <c r="BD178" i="6"/>
  <c r="BE178" i="6"/>
  <c r="AS11" i="6"/>
  <c r="BI11" i="6"/>
  <c r="AV11" i="6"/>
  <c r="AQ11" i="6"/>
  <c r="BJ11" i="6"/>
  <c r="AR11" i="6"/>
  <c r="AH11" i="6"/>
  <c r="BB11" i="6"/>
  <c r="AI11" i="6"/>
  <c r="BC11" i="6"/>
  <c r="AO11" i="6"/>
  <c r="AJ11" i="6"/>
  <c r="BG11" i="6"/>
  <c r="AK11" i="6"/>
  <c r="BH11" i="6"/>
  <c r="AU11" i="6"/>
  <c r="AG11" i="6"/>
  <c r="AW11" i="6"/>
  <c r="AL11" i="6"/>
  <c r="AM11" i="6"/>
  <c r="AN11" i="6"/>
  <c r="AP11" i="6"/>
  <c r="AT11" i="6"/>
  <c r="AX11" i="6"/>
  <c r="AY11" i="6"/>
  <c r="AZ11" i="6"/>
  <c r="BA11" i="6"/>
  <c r="BD11" i="6"/>
  <c r="BE11" i="6"/>
  <c r="BF11" i="6"/>
  <c r="AN161" i="6"/>
  <c r="BG201" i="6"/>
  <c r="AS198" i="6"/>
  <c r="BI198" i="6"/>
  <c r="AT198" i="6"/>
  <c r="BJ198" i="6"/>
  <c r="AJ198" i="6"/>
  <c r="AZ198" i="6"/>
  <c r="AP198" i="6"/>
  <c r="AQ198" i="6"/>
  <c r="AR198" i="6"/>
  <c r="AU198" i="6"/>
  <c r="AY198" i="6"/>
  <c r="AS62" i="6"/>
  <c r="BI62" i="6"/>
  <c r="AU62" i="6"/>
  <c r="AV62" i="6"/>
  <c r="AQ62" i="6"/>
  <c r="AR62" i="6"/>
  <c r="AH62" i="6"/>
  <c r="BA62" i="6"/>
  <c r="AI62" i="6"/>
  <c r="BE62" i="6"/>
  <c r="AJ62" i="6"/>
  <c r="BF62" i="6"/>
  <c r="AP62" i="6"/>
  <c r="AX62" i="6"/>
  <c r="AY62" i="6"/>
  <c r="BH62" i="6"/>
  <c r="AW62" i="6"/>
  <c r="AZ62" i="6"/>
  <c r="BB62" i="6"/>
  <c r="BC62" i="6"/>
  <c r="BD62" i="6"/>
  <c r="BG62" i="6"/>
  <c r="BJ62" i="6"/>
  <c r="AG62" i="6"/>
  <c r="AK62" i="6"/>
  <c r="AL62" i="6"/>
  <c r="AM62" i="6"/>
  <c r="AN62" i="6"/>
  <c r="BF201" i="6"/>
  <c r="BE132" i="6"/>
  <c r="AL160" i="6"/>
  <c r="BB160" i="6"/>
  <c r="AM160" i="6"/>
  <c r="BC160" i="6"/>
  <c r="AS160" i="6"/>
  <c r="BI160" i="6"/>
  <c r="AT160" i="6"/>
  <c r="AU160" i="6"/>
  <c r="AV160" i="6"/>
  <c r="AH160" i="6"/>
  <c r="BA160" i="6"/>
  <c r="AP160" i="6"/>
  <c r="AQ160" i="6"/>
  <c r="AR160" i="6"/>
  <c r="AW160" i="6"/>
  <c r="AX160" i="6"/>
  <c r="AY160" i="6"/>
  <c r="AZ160" i="6"/>
  <c r="BD160" i="6"/>
  <c r="BE160" i="6"/>
  <c r="AP90" i="6"/>
  <c r="BF90" i="6"/>
  <c r="AQ90" i="6"/>
  <c r="BG90" i="6"/>
  <c r="AG90" i="6"/>
  <c r="AW90" i="6"/>
  <c r="AZ90" i="6"/>
  <c r="AH90" i="6"/>
  <c r="BA90" i="6"/>
  <c r="AN90" i="6"/>
  <c r="BI90" i="6"/>
  <c r="AJ90" i="6"/>
  <c r="BH90" i="6"/>
  <c r="AK90" i="6"/>
  <c r="BJ90" i="6"/>
  <c r="AL90" i="6"/>
  <c r="AM90" i="6"/>
  <c r="AO90" i="6"/>
  <c r="AR90" i="6"/>
  <c r="AS90" i="6"/>
  <c r="AT90" i="6"/>
  <c r="AY90" i="6"/>
  <c r="BB90" i="6"/>
  <c r="BC90" i="6"/>
  <c r="BD90" i="6"/>
  <c r="BE90" i="6"/>
  <c r="AM38" i="6"/>
  <c r="BC38" i="6"/>
  <c r="AH38" i="6"/>
  <c r="AY38" i="6"/>
  <c r="AI38" i="6"/>
  <c r="AZ38" i="6"/>
  <c r="AK38" i="6"/>
  <c r="BE38" i="6"/>
  <c r="AL38" i="6"/>
  <c r="BF38" i="6"/>
  <c r="AS38" i="6"/>
  <c r="AX38" i="6"/>
  <c r="BA38" i="6"/>
  <c r="AN38" i="6"/>
  <c r="BJ38" i="6"/>
  <c r="AV38" i="6"/>
  <c r="AW38" i="6"/>
  <c r="AG38" i="6"/>
  <c r="AJ38" i="6"/>
  <c r="AO38" i="6"/>
  <c r="AP38" i="6"/>
  <c r="AQ38" i="6"/>
  <c r="AR38" i="6"/>
  <c r="BI38" i="6"/>
  <c r="BE195" i="6"/>
  <c r="AT194" i="6"/>
  <c r="BD198" i="6"/>
  <c r="AO148" i="6"/>
  <c r="AV122" i="6"/>
  <c r="AR175" i="6"/>
  <c r="BH175" i="6"/>
  <c r="AS175" i="6"/>
  <c r="BI175" i="6"/>
  <c r="AI175" i="6"/>
  <c r="AY175" i="6"/>
  <c r="AX175" i="6"/>
  <c r="AZ175" i="6"/>
  <c r="AM175" i="6"/>
  <c r="BF175" i="6"/>
  <c r="BB175" i="6"/>
  <c r="BC175" i="6"/>
  <c r="AG175" i="6"/>
  <c r="BD175" i="6"/>
  <c r="AH175" i="6"/>
  <c r="BE175" i="6"/>
  <c r="AJ175" i="6"/>
  <c r="BG175" i="6"/>
  <c r="AK175" i="6"/>
  <c r="BJ175" i="6"/>
  <c r="AL175" i="6"/>
  <c r="AN175" i="6"/>
  <c r="AO175" i="6"/>
  <c r="AJ53" i="6"/>
  <c r="AL53" i="6"/>
  <c r="BB53" i="6"/>
  <c r="AM53" i="6"/>
  <c r="BC53" i="6"/>
  <c r="AS53" i="6"/>
  <c r="BI53" i="6"/>
  <c r="AI53" i="6"/>
  <c r="BE53" i="6"/>
  <c r="AK53" i="6"/>
  <c r="BF53" i="6"/>
  <c r="AT53" i="6"/>
  <c r="AR53" i="6"/>
  <c r="AU53" i="6"/>
  <c r="AV53" i="6"/>
  <c r="AW53" i="6"/>
  <c r="AX53" i="6"/>
  <c r="AY53" i="6"/>
  <c r="AZ53" i="6"/>
  <c r="BA53" i="6"/>
  <c r="AH53" i="6"/>
  <c r="AN53" i="6"/>
  <c r="AO53" i="6"/>
  <c r="AP53" i="6"/>
  <c r="AQ53" i="6"/>
  <c r="BD53" i="6"/>
  <c r="BG53" i="6"/>
  <c r="BH53" i="6"/>
  <c r="BJ53" i="6"/>
  <c r="AY203" i="6"/>
  <c r="AS164" i="6"/>
  <c r="AN148" i="6"/>
  <c r="AS122" i="6"/>
  <c r="AX203" i="6"/>
  <c r="BB195" i="6"/>
  <c r="BB198" i="6"/>
  <c r="AR164" i="6"/>
  <c r="BF155" i="6"/>
  <c r="AS173" i="6"/>
  <c r="BJ152" i="6"/>
  <c r="BA175" i="6"/>
  <c r="AR122" i="6"/>
  <c r="AO106" i="6"/>
  <c r="AU90" i="6"/>
  <c r="BD116" i="6"/>
  <c r="AU115" i="6"/>
  <c r="BI66" i="6"/>
  <c r="AH75" i="6"/>
  <c r="AQ73" i="6"/>
  <c r="AU47" i="6"/>
  <c r="BD38" i="6"/>
  <c r="AM8" i="6"/>
  <c r="AH166" i="6"/>
  <c r="AX166" i="6"/>
  <c r="AI166" i="6"/>
  <c r="AY166" i="6"/>
  <c r="AO166" i="6"/>
  <c r="BE166" i="6"/>
  <c r="AZ166" i="6"/>
  <c r="BA166" i="6"/>
  <c r="AN166" i="6"/>
  <c r="BH166" i="6"/>
  <c r="AP166" i="6"/>
  <c r="AQ166" i="6"/>
  <c r="AR166" i="6"/>
  <c r="AS166" i="6"/>
  <c r="AU166" i="6"/>
  <c r="AW166" i="6"/>
  <c r="AN184" i="6"/>
  <c r="BD184" i="6"/>
  <c r="AO184" i="6"/>
  <c r="BE184" i="6"/>
  <c r="AU184" i="6"/>
  <c r="AJ184" i="6"/>
  <c r="BC184" i="6"/>
  <c r="AK184" i="6"/>
  <c r="BF184" i="6"/>
  <c r="AS184" i="6"/>
  <c r="AX184" i="6"/>
  <c r="AY184" i="6"/>
  <c r="AZ184" i="6"/>
  <c r="BA184" i="6"/>
  <c r="AI184" i="6"/>
  <c r="BI184" i="6"/>
  <c r="AT153" i="6"/>
  <c r="BJ153" i="6"/>
  <c r="AU153" i="6"/>
  <c r="AK153" i="6"/>
  <c r="BA153" i="6"/>
  <c r="AQ153" i="6"/>
  <c r="AR153" i="6"/>
  <c r="AG153" i="6"/>
  <c r="AZ153" i="6"/>
  <c r="AS153" i="6"/>
  <c r="AV153" i="6"/>
  <c r="AW153" i="6"/>
  <c r="AX153" i="6"/>
  <c r="BB153" i="6"/>
  <c r="BC153" i="6"/>
  <c r="BD153" i="6"/>
  <c r="AH153" i="6"/>
  <c r="BE153" i="6"/>
  <c r="AP129" i="6"/>
  <c r="BF129" i="6"/>
  <c r="AQ129" i="6"/>
  <c r="BG129" i="6"/>
  <c r="AG129" i="6"/>
  <c r="AW129" i="6"/>
  <c r="AJ129" i="6"/>
  <c r="BC129" i="6"/>
  <c r="AK129" i="6"/>
  <c r="BD129" i="6"/>
  <c r="AL129" i="6"/>
  <c r="BE129" i="6"/>
  <c r="AS129" i="6"/>
  <c r="BI129" i="6"/>
  <c r="AH129" i="6"/>
  <c r="BJ129" i="6"/>
  <c r="AI129" i="6"/>
  <c r="AM129" i="6"/>
  <c r="AN129" i="6"/>
  <c r="AO129" i="6"/>
  <c r="AR129" i="6"/>
  <c r="AT129" i="6"/>
  <c r="AU129" i="6"/>
  <c r="AK99" i="6"/>
  <c r="BA99" i="6"/>
  <c r="AL99" i="6"/>
  <c r="BB99" i="6"/>
  <c r="AR99" i="6"/>
  <c r="BH99" i="6"/>
  <c r="AJ99" i="6"/>
  <c r="BE99" i="6"/>
  <c r="AM99" i="6"/>
  <c r="BF99" i="6"/>
  <c r="AT99" i="6"/>
  <c r="AG99" i="6"/>
  <c r="BG99" i="6"/>
  <c r="AH99" i="6"/>
  <c r="BI99" i="6"/>
  <c r="AI99" i="6"/>
  <c r="BJ99" i="6"/>
  <c r="AS99" i="6"/>
  <c r="AQ99" i="6"/>
  <c r="AU99" i="6"/>
  <c r="AV99" i="6"/>
  <c r="AW99" i="6"/>
  <c r="AX99" i="6"/>
  <c r="AY99" i="6"/>
  <c r="AZ99" i="6"/>
  <c r="BC99" i="6"/>
  <c r="AN99" i="6"/>
  <c r="AO99" i="6"/>
  <c r="AP99" i="6"/>
  <c r="BD99" i="6"/>
  <c r="AP6" i="6"/>
  <c r="AR206" i="6"/>
  <c r="AW203" i="6"/>
  <c r="BA195" i="6"/>
  <c r="AO194" i="6"/>
  <c r="AS196" i="6"/>
  <c r="AK200" i="6"/>
  <c r="AW201" i="6"/>
  <c r="BA198" i="6"/>
  <c r="AW184" i="6"/>
  <c r="AR183" i="6"/>
  <c r="AM174" i="6"/>
  <c r="AQ164" i="6"/>
  <c r="BD166" i="6"/>
  <c r="AX155" i="6"/>
  <c r="AX185" i="6"/>
  <c r="AQ173" i="6"/>
  <c r="BI152" i="6"/>
  <c r="AW175" i="6"/>
  <c r="BG162" i="6"/>
  <c r="AV147" i="6"/>
  <c r="AY153" i="6"/>
  <c r="BB137" i="6"/>
  <c r="BJ160" i="6"/>
  <c r="AH124" i="6"/>
  <c r="BC146" i="6"/>
  <c r="BB125" i="6"/>
  <c r="BJ134" i="6"/>
  <c r="AM133" i="6"/>
  <c r="AP122" i="6"/>
  <c r="AN106" i="6"/>
  <c r="AI90" i="6"/>
  <c r="BA116" i="6"/>
  <c r="AS115" i="6"/>
  <c r="AQ66" i="6"/>
  <c r="AK73" i="6"/>
  <c r="AY58" i="6"/>
  <c r="BA64" i="6"/>
  <c r="BB38" i="6"/>
  <c r="AZ32" i="6"/>
  <c r="AO6" i="6"/>
  <c r="AP206" i="6"/>
  <c r="AO205" i="6"/>
  <c r="AT204" i="6"/>
  <c r="AV203" i="6"/>
  <c r="AZ195" i="6"/>
  <c r="AN194" i="6"/>
  <c r="AL196" i="6"/>
  <c r="BJ200" i="6"/>
  <c r="AT201" i="6"/>
  <c r="AX198" i="6"/>
  <c r="AW190" i="6"/>
  <c r="BD189" i="6"/>
  <c r="AV184" i="6"/>
  <c r="AR180" i="6"/>
  <c r="AH183" i="6"/>
  <c r="AJ174" i="6"/>
  <c r="AL164" i="6"/>
  <c r="BE161" i="6"/>
  <c r="BC166" i="6"/>
  <c r="AW155" i="6"/>
  <c r="AW185" i="6"/>
  <c r="BJ178" i="6"/>
  <c r="AP173" i="6"/>
  <c r="AY177" i="6"/>
  <c r="BH152" i="6"/>
  <c r="AV175" i="6"/>
  <c r="BF162" i="6"/>
  <c r="AP153" i="6"/>
  <c r="AZ137" i="6"/>
  <c r="BH160" i="6"/>
  <c r="AG124" i="6"/>
  <c r="BB146" i="6"/>
  <c r="BF130" i="6"/>
  <c r="BI134" i="6"/>
  <c r="AO122" i="6"/>
  <c r="BI126" i="6"/>
  <c r="AT119" i="6"/>
  <c r="AQ115" i="6"/>
  <c r="AP66" i="6"/>
  <c r="AU58" i="6"/>
  <c r="AU38" i="6"/>
  <c r="AR32" i="6"/>
  <c r="BH5" i="6"/>
  <c r="AJ125" i="6"/>
  <c r="AZ125" i="6"/>
  <c r="AK125" i="6"/>
  <c r="BA125" i="6"/>
  <c r="AQ125" i="6"/>
  <c r="BG125" i="6"/>
  <c r="AN125" i="6"/>
  <c r="BH125" i="6"/>
  <c r="AO125" i="6"/>
  <c r="BI125" i="6"/>
  <c r="AP125" i="6"/>
  <c r="BJ125" i="6"/>
  <c r="AV125" i="6"/>
  <c r="BC125" i="6"/>
  <c r="BD125" i="6"/>
  <c r="BE125" i="6"/>
  <c r="AG125" i="6"/>
  <c r="BF125" i="6"/>
  <c r="AH125" i="6"/>
  <c r="AI125" i="6"/>
  <c r="AL125" i="6"/>
  <c r="AM125" i="6"/>
  <c r="AR125" i="6"/>
  <c r="AL132" i="6"/>
  <c r="BB132" i="6"/>
  <c r="AM132" i="6"/>
  <c r="BC132" i="6"/>
  <c r="AS132" i="6"/>
  <c r="BI132" i="6"/>
  <c r="AG132" i="6"/>
  <c r="AZ132" i="6"/>
  <c r="AH132" i="6"/>
  <c r="BA132" i="6"/>
  <c r="AI132" i="6"/>
  <c r="BD132" i="6"/>
  <c r="AP132" i="6"/>
  <c r="BJ132" i="6"/>
  <c r="AK132" i="6"/>
  <c r="AN132" i="6"/>
  <c r="AO132" i="6"/>
  <c r="AQ132" i="6"/>
  <c r="AR132" i="6"/>
  <c r="AT132" i="6"/>
  <c r="AU132" i="6"/>
  <c r="AV132" i="6"/>
  <c r="AW132" i="6"/>
  <c r="BI201" i="6"/>
  <c r="AV56" i="6"/>
  <c r="AG56" i="6"/>
  <c r="AW56" i="6"/>
  <c r="AU56" i="6"/>
  <c r="AX56" i="6"/>
  <c r="AL56" i="6"/>
  <c r="BD56" i="6"/>
  <c r="AH56" i="6"/>
  <c r="BC56" i="6"/>
  <c r="AI56" i="6"/>
  <c r="BE56" i="6"/>
  <c r="AP56" i="6"/>
  <c r="AS56" i="6"/>
  <c r="AT56" i="6"/>
  <c r="AY56" i="6"/>
  <c r="BA56" i="6"/>
  <c r="BB56" i="6"/>
  <c r="BF56" i="6"/>
  <c r="BG56" i="6"/>
  <c r="AJ56" i="6"/>
  <c r="AK56" i="6"/>
  <c r="AM56" i="6"/>
  <c r="AR56" i="6"/>
  <c r="AZ56" i="6"/>
  <c r="BH56" i="6"/>
  <c r="BI56" i="6"/>
  <c r="BJ56" i="6"/>
  <c r="BE198" i="6"/>
  <c r="BA164" i="6"/>
  <c r="AJ106" i="6"/>
  <c r="AZ106" i="6"/>
  <c r="AK106" i="6"/>
  <c r="BA106" i="6"/>
  <c r="AQ106" i="6"/>
  <c r="BG106" i="6"/>
  <c r="AU106" i="6"/>
  <c r="AV106" i="6"/>
  <c r="AW106" i="6"/>
  <c r="AX106" i="6"/>
  <c r="AG106" i="6"/>
  <c r="BB106" i="6"/>
  <c r="AI106" i="6"/>
  <c r="BD106" i="6"/>
  <c r="AP106" i="6"/>
  <c r="AR106" i="6"/>
  <c r="AS106" i="6"/>
  <c r="AT106" i="6"/>
  <c r="AY106" i="6"/>
  <c r="BC106" i="6"/>
  <c r="BE106" i="6"/>
  <c r="BF106" i="6"/>
  <c r="BH106" i="6"/>
  <c r="BD185" i="6"/>
  <c r="AR35" i="6"/>
  <c r="BH35" i="6"/>
  <c r="AG35" i="6"/>
  <c r="AX35" i="6"/>
  <c r="AH35" i="6"/>
  <c r="AY35" i="6"/>
  <c r="AN35" i="6"/>
  <c r="BE35" i="6"/>
  <c r="BB35" i="6"/>
  <c r="AI35" i="6"/>
  <c r="BC35" i="6"/>
  <c r="AP35" i="6"/>
  <c r="BG35" i="6"/>
  <c r="AJ35" i="6"/>
  <c r="BI35" i="6"/>
  <c r="AK35" i="6"/>
  <c r="BJ35" i="6"/>
  <c r="AM35" i="6"/>
  <c r="AO35" i="6"/>
  <c r="AQ35" i="6"/>
  <c r="AS35" i="6"/>
  <c r="AL35" i="6"/>
  <c r="AT35" i="6"/>
  <c r="AU35" i="6"/>
  <c r="AV35" i="6"/>
  <c r="AW35" i="6"/>
  <c r="AZ35" i="6"/>
  <c r="BF35" i="6"/>
  <c r="AP194" i="6"/>
  <c r="AO206" i="6"/>
  <c r="AU203" i="6"/>
  <c r="AY195" i="6"/>
  <c r="AM194" i="6"/>
  <c r="AK196" i="6"/>
  <c r="BI200" i="6"/>
  <c r="AS201" i="6"/>
  <c r="AW198" i="6"/>
  <c r="AK164" i="6"/>
  <c r="BD161" i="6"/>
  <c r="BB166" i="6"/>
  <c r="AV155" i="6"/>
  <c r="AV185" i="6"/>
  <c r="BI178" i="6"/>
  <c r="AO173" i="6"/>
  <c r="BG152" i="6"/>
  <c r="AU175" i="6"/>
  <c r="BC162" i="6"/>
  <c r="AO153" i="6"/>
  <c r="AY137" i="6"/>
  <c r="BG160" i="6"/>
  <c r="AW142" i="6"/>
  <c r="AZ146" i="6"/>
  <c r="AX125" i="6"/>
  <c r="BC130" i="6"/>
  <c r="BH134" i="6"/>
  <c r="BJ117" i="6"/>
  <c r="BC163" i="6"/>
  <c r="AL106" i="6"/>
  <c r="BH126" i="6"/>
  <c r="AQ119" i="6"/>
  <c r="AP115" i="6"/>
  <c r="BA79" i="6"/>
  <c r="AT38" i="6"/>
  <c r="AQ32" i="6"/>
  <c r="AP145" i="6"/>
  <c r="BF145" i="6"/>
  <c r="AQ145" i="6"/>
  <c r="BG145" i="6"/>
  <c r="AG145" i="6"/>
  <c r="AW145" i="6"/>
  <c r="AN145" i="6"/>
  <c r="BI145" i="6"/>
  <c r="AO145" i="6"/>
  <c r="BJ145" i="6"/>
  <c r="AX145" i="6"/>
  <c r="AI145" i="6"/>
  <c r="BE145" i="6"/>
  <c r="AJ145" i="6"/>
  <c r="BH145" i="6"/>
  <c r="AK145" i="6"/>
  <c r="AL145" i="6"/>
  <c r="AM145" i="6"/>
  <c r="AR145" i="6"/>
  <c r="AS145" i="6"/>
  <c r="AT145" i="6"/>
  <c r="AU145" i="6"/>
  <c r="AQ13" i="6"/>
  <c r="BG13" i="6"/>
  <c r="AT13" i="6"/>
  <c r="BJ13" i="6"/>
  <c r="AK13" i="6"/>
  <c r="BC13" i="6"/>
  <c r="AL13" i="6"/>
  <c r="BD13" i="6"/>
  <c r="AP13" i="6"/>
  <c r="AR13" i="6"/>
  <c r="AY13" i="6"/>
  <c r="AM13" i="6"/>
  <c r="AN13" i="6"/>
  <c r="AX13" i="6"/>
  <c r="BI13" i="6"/>
  <c r="AG13" i="6"/>
  <c r="AU13" i="6"/>
  <c r="BH13" i="6"/>
  <c r="AH13" i="6"/>
  <c r="AI13" i="6"/>
  <c r="AJ13" i="6"/>
  <c r="AO13" i="6"/>
  <c r="AS13" i="6"/>
  <c r="AV13" i="6"/>
  <c r="AW13" i="6"/>
  <c r="AZ13" i="6"/>
  <c r="BA13" i="6"/>
  <c r="BB13" i="6"/>
  <c r="BE13" i="6"/>
  <c r="BF13" i="6"/>
  <c r="AQ118" i="6"/>
  <c r="BG118" i="6"/>
  <c r="AR118" i="6"/>
  <c r="BH118" i="6"/>
  <c r="AH118" i="6"/>
  <c r="AX118" i="6"/>
  <c r="AL118" i="6"/>
  <c r="BE118" i="6"/>
  <c r="AM118" i="6"/>
  <c r="BF118" i="6"/>
  <c r="AU118" i="6"/>
  <c r="AT118" i="6"/>
  <c r="AV118" i="6"/>
  <c r="BC118" i="6"/>
  <c r="BA118" i="6"/>
  <c r="BB118" i="6"/>
  <c r="BD118" i="6"/>
  <c r="BI118" i="6"/>
  <c r="BJ118" i="6"/>
  <c r="AG118" i="6"/>
  <c r="AI118" i="6"/>
  <c r="AJ118" i="6"/>
  <c r="AW118" i="6"/>
  <c r="AY118" i="6"/>
  <c r="AZ118" i="6"/>
  <c r="AH127" i="6"/>
  <c r="AM66" i="6"/>
  <c r="BC66" i="6"/>
  <c r="AN66" i="6"/>
  <c r="BD66" i="6"/>
  <c r="AT66" i="6"/>
  <c r="BJ66" i="6"/>
  <c r="AU66" i="6"/>
  <c r="AV66" i="6"/>
  <c r="AI66" i="6"/>
  <c r="BB66" i="6"/>
  <c r="AZ66" i="6"/>
  <c r="BA66" i="6"/>
  <c r="BE66" i="6"/>
  <c r="AL66" i="6"/>
  <c r="AR66" i="6"/>
  <c r="AS66" i="6"/>
  <c r="AW66" i="6"/>
  <c r="AX66" i="6"/>
  <c r="AY66" i="6"/>
  <c r="BF66" i="6"/>
  <c r="BG66" i="6"/>
  <c r="BH66" i="6"/>
  <c r="AG66" i="6"/>
  <c r="AQ78" i="6"/>
  <c r="BG78" i="6"/>
  <c r="AR78" i="6"/>
  <c r="BH78" i="6"/>
  <c r="AH78" i="6"/>
  <c r="AX78" i="6"/>
  <c r="AT78" i="6"/>
  <c r="AU78" i="6"/>
  <c r="AI78" i="6"/>
  <c r="BB78" i="6"/>
  <c r="AN78" i="6"/>
  <c r="AO78" i="6"/>
  <c r="AP78" i="6"/>
  <c r="AZ78" i="6"/>
  <c r="AY78" i="6"/>
  <c r="BA78" i="6"/>
  <c r="BC78" i="6"/>
  <c r="BD78" i="6"/>
  <c r="BE78" i="6"/>
  <c r="BF78" i="6"/>
  <c r="BI78" i="6"/>
  <c r="BJ78" i="6"/>
  <c r="AG78" i="6"/>
  <c r="AJ78" i="6"/>
  <c r="BH38" i="6"/>
  <c r="AU8" i="6"/>
  <c r="AH8" i="6"/>
  <c r="AX8" i="6"/>
  <c r="AI8" i="6"/>
  <c r="BA8" i="6"/>
  <c r="AJ8" i="6"/>
  <c r="BB8" i="6"/>
  <c r="AG8" i="6"/>
  <c r="BD8" i="6"/>
  <c r="AK8" i="6"/>
  <c r="BE8" i="6"/>
  <c r="AQ8" i="6"/>
  <c r="AN8" i="6"/>
  <c r="AO8" i="6"/>
  <c r="AW8" i="6"/>
  <c r="AZ8" i="6"/>
  <c r="BC8" i="6"/>
  <c r="AT8" i="6"/>
  <c r="AV8" i="6"/>
  <c r="AY8" i="6"/>
  <c r="BF8" i="6"/>
  <c r="BG8" i="6"/>
  <c r="BH8" i="6"/>
  <c r="BI8" i="6"/>
  <c r="BJ8" i="6"/>
  <c r="AM200" i="6"/>
  <c r="AT112" i="6"/>
  <c r="BJ112" i="6"/>
  <c r="AU112" i="6"/>
  <c r="AK112" i="6"/>
  <c r="BA112" i="6"/>
  <c r="AY112" i="6"/>
  <c r="AG112" i="6"/>
  <c r="AZ112" i="6"/>
  <c r="AN112" i="6"/>
  <c r="BG112" i="6"/>
  <c r="AV112" i="6"/>
  <c r="AW112" i="6"/>
  <c r="AX112" i="6"/>
  <c r="BB112" i="6"/>
  <c r="BC112" i="6"/>
  <c r="BD112" i="6"/>
  <c r="AH112" i="6"/>
  <c r="BE112" i="6"/>
  <c r="AI112" i="6"/>
  <c r="BF112" i="6"/>
  <c r="AO112" i="6"/>
  <c r="AP112" i="6"/>
  <c r="AQ112" i="6"/>
  <c r="AR112" i="6"/>
  <c r="AS112" i="6"/>
  <c r="BH112" i="6"/>
  <c r="BI112" i="6"/>
  <c r="AN37" i="6"/>
  <c r="BD37" i="6"/>
  <c r="AO37" i="6"/>
  <c r="AK37" i="6"/>
  <c r="BC37" i="6"/>
  <c r="AL37" i="6"/>
  <c r="BE37" i="6"/>
  <c r="AT37" i="6"/>
  <c r="AQ37" i="6"/>
  <c r="AR37" i="6"/>
  <c r="AY37" i="6"/>
  <c r="AH37" i="6"/>
  <c r="BI37" i="6"/>
  <c r="AI37" i="6"/>
  <c r="BJ37" i="6"/>
  <c r="AV37" i="6"/>
  <c r="BF37" i="6"/>
  <c r="BG37" i="6"/>
  <c r="BH37" i="6"/>
  <c r="AG37" i="6"/>
  <c r="AJ37" i="6"/>
  <c r="AM37" i="6"/>
  <c r="AP37" i="6"/>
  <c r="AS37" i="6"/>
  <c r="AU37" i="6"/>
  <c r="AW37" i="6"/>
  <c r="AX37" i="6"/>
  <c r="AM16" i="6"/>
  <c r="BC16" i="6"/>
  <c r="AP16" i="6"/>
  <c r="BF16" i="6"/>
  <c r="AN16" i="6"/>
  <c r="BG16" i="6"/>
  <c r="AO16" i="6"/>
  <c r="BH16" i="6"/>
  <c r="AX16" i="6"/>
  <c r="AY16" i="6"/>
  <c r="AK16" i="6"/>
  <c r="BI16" i="6"/>
  <c r="AL16" i="6"/>
  <c r="AQ16" i="6"/>
  <c r="AW16" i="6"/>
  <c r="AR16" i="6"/>
  <c r="AS16" i="6"/>
  <c r="BB16" i="6"/>
  <c r="AI16" i="6"/>
  <c r="AJ16" i="6"/>
  <c r="AT16" i="6"/>
  <c r="AU16" i="6"/>
  <c r="AV16" i="6"/>
  <c r="AZ16" i="6"/>
  <c r="BA16" i="6"/>
  <c r="BD16" i="6"/>
  <c r="AG16" i="6"/>
  <c r="AH16" i="6"/>
  <c r="BE16" i="6"/>
  <c r="BJ16" i="6"/>
  <c r="BJ6" i="6"/>
  <c r="AV6" i="6"/>
  <c r="AW6" i="6"/>
  <c r="AM6" i="6"/>
  <c r="BC6" i="6"/>
  <c r="AS6" i="6"/>
  <c r="AT6" i="6"/>
  <c r="AU6" i="6"/>
  <c r="AX6" i="6"/>
  <c r="AI6" i="6"/>
  <c r="BB6" i="6"/>
  <c r="AL6" i="6"/>
  <c r="AN206" i="6"/>
  <c r="AS203" i="6"/>
  <c r="AK194" i="6"/>
  <c r="AJ196" i="6"/>
  <c r="BG200" i="6"/>
  <c r="AR201" i="6"/>
  <c r="AV198" i="6"/>
  <c r="AJ164" i="6"/>
  <c r="BC161" i="6"/>
  <c r="AV166" i="6"/>
  <c r="AS155" i="6"/>
  <c r="BH178" i="6"/>
  <c r="AN173" i="6"/>
  <c r="BE152" i="6"/>
  <c r="AT175" i="6"/>
  <c r="BB162" i="6"/>
  <c r="AN153" i="6"/>
  <c r="AX137" i="6"/>
  <c r="BF160" i="6"/>
  <c r="AS142" i="6"/>
  <c r="AY146" i="6"/>
  <c r="AW125" i="6"/>
  <c r="AZ97" i="6"/>
  <c r="BF134" i="6"/>
  <c r="BI117" i="6"/>
  <c r="BA163" i="6"/>
  <c r="AH106" i="6"/>
  <c r="BG126" i="6"/>
  <c r="AP119" i="6"/>
  <c r="AX79" i="6"/>
  <c r="AZ80" i="6"/>
  <c r="AK66" i="6"/>
  <c r="BA44" i="6"/>
  <c r="AJ185" i="6"/>
  <c r="AZ185" i="6"/>
  <c r="AK185" i="6"/>
  <c r="BA185" i="6"/>
  <c r="AQ185" i="6"/>
  <c r="BG185" i="6"/>
  <c r="AS185" i="6"/>
  <c r="AT185" i="6"/>
  <c r="AG185" i="6"/>
  <c r="BB185" i="6"/>
  <c r="BE185" i="6"/>
  <c r="AH185" i="6"/>
  <c r="BF185" i="6"/>
  <c r="AI185" i="6"/>
  <c r="BH185" i="6"/>
  <c r="AL185" i="6"/>
  <c r="BI185" i="6"/>
  <c r="AM185" i="6"/>
  <c r="BJ185" i="6"/>
  <c r="AN185" i="6"/>
  <c r="AO185" i="6"/>
  <c r="AP185" i="6"/>
  <c r="AR185" i="6"/>
  <c r="AG195" i="6"/>
  <c r="AW195" i="6"/>
  <c r="AH195" i="6"/>
  <c r="AX195" i="6"/>
  <c r="AN195" i="6"/>
  <c r="BD195" i="6"/>
  <c r="AL195" i="6"/>
  <c r="BF195" i="6"/>
  <c r="AM195" i="6"/>
  <c r="BG195" i="6"/>
  <c r="AO195" i="6"/>
  <c r="BH195" i="6"/>
  <c r="AP195" i="6"/>
  <c r="BI195" i="6"/>
  <c r="AT195" i="6"/>
  <c r="AY145" i="6"/>
  <c r="AN130" i="6"/>
  <c r="BD130" i="6"/>
  <c r="AO130" i="6"/>
  <c r="BE130" i="6"/>
  <c r="AU130" i="6"/>
  <c r="AQ130" i="6"/>
  <c r="BJ130" i="6"/>
  <c r="AR130" i="6"/>
  <c r="AS130" i="6"/>
  <c r="AY130" i="6"/>
  <c r="AH130" i="6"/>
  <c r="BG130" i="6"/>
  <c r="AI130" i="6"/>
  <c r="BH130" i="6"/>
  <c r="AJ130" i="6"/>
  <c r="BI130" i="6"/>
  <c r="AK130" i="6"/>
  <c r="AL130" i="6"/>
  <c r="AM130" i="6"/>
  <c r="AP130" i="6"/>
  <c r="AT130" i="6"/>
  <c r="AV130" i="6"/>
  <c r="AR154" i="6"/>
  <c r="BH154" i="6"/>
  <c r="AS154" i="6"/>
  <c r="BI154" i="6"/>
  <c r="AI154" i="6"/>
  <c r="AY154" i="6"/>
  <c r="AL154" i="6"/>
  <c r="BE154" i="6"/>
  <c r="AM154" i="6"/>
  <c r="BF154" i="6"/>
  <c r="AN154" i="6"/>
  <c r="BG154" i="6"/>
  <c r="AU154" i="6"/>
  <c r="AK154" i="6"/>
  <c r="AO154" i="6"/>
  <c r="AP154" i="6"/>
  <c r="AQ154" i="6"/>
  <c r="AT154" i="6"/>
  <c r="AV154" i="6"/>
  <c r="AW154" i="6"/>
  <c r="AX154" i="6"/>
  <c r="AZ154" i="6"/>
  <c r="BE201" i="6"/>
  <c r="AP124" i="6"/>
  <c r="AX90" i="6"/>
  <c r="AK74" i="6"/>
  <c r="BA74" i="6"/>
  <c r="AL74" i="6"/>
  <c r="BB74" i="6"/>
  <c r="AR74" i="6"/>
  <c r="BH74" i="6"/>
  <c r="AO74" i="6"/>
  <c r="BI74" i="6"/>
  <c r="AP74" i="6"/>
  <c r="BJ74" i="6"/>
  <c r="AW74" i="6"/>
  <c r="BD74" i="6"/>
  <c r="AG74" i="6"/>
  <c r="BE74" i="6"/>
  <c r="AH74" i="6"/>
  <c r="BF74" i="6"/>
  <c r="AJ74" i="6"/>
  <c r="AM74" i="6"/>
  <c r="AN74" i="6"/>
  <c r="AQ74" i="6"/>
  <c r="AI74" i="6"/>
  <c r="AS74" i="6"/>
  <c r="AT74" i="6"/>
  <c r="AV74" i="6"/>
  <c r="AX74" i="6"/>
  <c r="AY74" i="6"/>
  <c r="AZ74" i="6"/>
  <c r="BC74" i="6"/>
  <c r="BG74" i="6"/>
  <c r="BC185" i="6"/>
  <c r="BG38" i="6"/>
  <c r="AU206" i="6"/>
  <c r="AM115" i="6"/>
  <c r="BC115" i="6"/>
  <c r="AN115" i="6"/>
  <c r="BD115" i="6"/>
  <c r="AT115" i="6"/>
  <c r="BJ115" i="6"/>
  <c r="AL115" i="6"/>
  <c r="BG115" i="6"/>
  <c r="AO115" i="6"/>
  <c r="BH115" i="6"/>
  <c r="AV115" i="6"/>
  <c r="AG115" i="6"/>
  <c r="BE115" i="6"/>
  <c r="AH115" i="6"/>
  <c r="BF115" i="6"/>
  <c r="AR115" i="6"/>
  <c r="AZ115" i="6"/>
  <c r="BA115" i="6"/>
  <c r="BB115" i="6"/>
  <c r="BI115" i="6"/>
  <c r="AI115" i="6"/>
  <c r="AJ115" i="6"/>
  <c r="AW115" i="6"/>
  <c r="AY115" i="6"/>
  <c r="AX115" i="6"/>
  <c r="AL64" i="6"/>
  <c r="BB64" i="6"/>
  <c r="AM64" i="6"/>
  <c r="BC64" i="6"/>
  <c r="AW64" i="6"/>
  <c r="AX64" i="6"/>
  <c r="AN64" i="6"/>
  <c r="BF64" i="6"/>
  <c r="AG64" i="6"/>
  <c r="BD64" i="6"/>
  <c r="AH64" i="6"/>
  <c r="BE64" i="6"/>
  <c r="AQ64" i="6"/>
  <c r="AO64" i="6"/>
  <c r="AP64" i="6"/>
  <c r="AR64" i="6"/>
  <c r="AT64" i="6"/>
  <c r="AU64" i="6"/>
  <c r="AV64" i="6"/>
  <c r="AY64" i="6"/>
  <c r="AI64" i="6"/>
  <c r="AJ64" i="6"/>
  <c r="AK64" i="6"/>
  <c r="AS64" i="6"/>
  <c r="BG64" i="6"/>
  <c r="BH64" i="6"/>
  <c r="BI64" i="6"/>
  <c r="BJ64" i="6"/>
  <c r="AK6" i="6"/>
  <c r="AU195" i="6"/>
  <c r="AJ194" i="6"/>
  <c r="BE200" i="6"/>
  <c r="AQ201" i="6"/>
  <c r="AO198" i="6"/>
  <c r="AI164" i="6"/>
  <c r="BB161" i="6"/>
  <c r="AT166" i="6"/>
  <c r="AR155" i="6"/>
  <c r="BI159" i="6"/>
  <c r="BH167" i="6"/>
  <c r="BD152" i="6"/>
  <c r="AQ175" i="6"/>
  <c r="AL162" i="6"/>
  <c r="AM153" i="6"/>
  <c r="AV137" i="6"/>
  <c r="AO160" i="6"/>
  <c r="AR142" i="6"/>
  <c r="AH146" i="6"/>
  <c r="AU125" i="6"/>
  <c r="AW97" i="6"/>
  <c r="BA130" i="6"/>
  <c r="BE134" i="6"/>
  <c r="AU117" i="6"/>
  <c r="AZ163" i="6"/>
  <c r="BD131" i="6"/>
  <c r="AW79" i="6"/>
  <c r="AX80" i="6"/>
  <c r="AJ66" i="6"/>
  <c r="AX44" i="6"/>
  <c r="AJ105" i="6"/>
  <c r="AZ105" i="6"/>
  <c r="AK105" i="6"/>
  <c r="BA105" i="6"/>
  <c r="AN105" i="6"/>
  <c r="BF105" i="6"/>
  <c r="AO105" i="6"/>
  <c r="BG105" i="6"/>
  <c r="AU105" i="6"/>
  <c r="BB105" i="6"/>
  <c r="BC105" i="6"/>
  <c r="AG105" i="6"/>
  <c r="BD105" i="6"/>
  <c r="AH105" i="6"/>
  <c r="BE105" i="6"/>
  <c r="AI105" i="6"/>
  <c r="BH105" i="6"/>
  <c r="AL105" i="6"/>
  <c r="BI105" i="6"/>
  <c r="AP105" i="6"/>
  <c r="AM105" i="6"/>
  <c r="AQ105" i="6"/>
  <c r="AR105" i="6"/>
  <c r="AS105" i="6"/>
  <c r="AT105" i="6"/>
  <c r="AV105" i="6"/>
  <c r="AS161" i="6"/>
  <c r="AH134" i="6"/>
  <c r="AU119" i="6"/>
  <c r="AV119" i="6"/>
  <c r="AL119" i="6"/>
  <c r="BB119" i="6"/>
  <c r="AK119" i="6"/>
  <c r="BE119" i="6"/>
  <c r="AM119" i="6"/>
  <c r="BF119" i="6"/>
  <c r="AS119" i="6"/>
  <c r="AH119" i="6"/>
  <c r="BG119" i="6"/>
  <c r="AI119" i="6"/>
  <c r="BH119" i="6"/>
  <c r="AR119" i="6"/>
  <c r="AZ119" i="6"/>
  <c r="BA119" i="6"/>
  <c r="BC119" i="6"/>
  <c r="BD119" i="6"/>
  <c r="BI119" i="6"/>
  <c r="BJ119" i="6"/>
  <c r="AG119" i="6"/>
  <c r="AJ119" i="6"/>
  <c r="AW119" i="6"/>
  <c r="AX119" i="6"/>
  <c r="AY119" i="6"/>
  <c r="AP41" i="6"/>
  <c r="BF41" i="6"/>
  <c r="AQ41" i="6"/>
  <c r="BG41" i="6"/>
  <c r="AG41" i="6"/>
  <c r="AW41" i="6"/>
  <c r="AH41" i="6"/>
  <c r="BA41" i="6"/>
  <c r="AI41" i="6"/>
  <c r="BB41" i="6"/>
  <c r="AO41" i="6"/>
  <c r="BJ41" i="6"/>
  <c r="BD41" i="6"/>
  <c r="BE41" i="6"/>
  <c r="AR41" i="6"/>
  <c r="BH41" i="6"/>
  <c r="BI41" i="6"/>
  <c r="AK41" i="6"/>
  <c r="AL41" i="6"/>
  <c r="AM41" i="6"/>
  <c r="AN41" i="6"/>
  <c r="AJ41" i="6"/>
  <c r="AS41" i="6"/>
  <c r="AT41" i="6"/>
  <c r="AU41" i="6"/>
  <c r="AV41" i="6"/>
  <c r="AX41" i="6"/>
  <c r="AY41" i="6"/>
  <c r="AZ41" i="6"/>
  <c r="AU67" i="6"/>
  <c r="AV67" i="6"/>
  <c r="AL67" i="6"/>
  <c r="BB67" i="6"/>
  <c r="AG67" i="6"/>
  <c r="AZ67" i="6"/>
  <c r="AH67" i="6"/>
  <c r="BA67" i="6"/>
  <c r="AO67" i="6"/>
  <c r="BH67" i="6"/>
  <c r="AW67" i="6"/>
  <c r="AX67" i="6"/>
  <c r="AY67" i="6"/>
  <c r="BD67" i="6"/>
  <c r="BE67" i="6"/>
  <c r="AI67" i="6"/>
  <c r="BF67" i="6"/>
  <c r="AJ67" i="6"/>
  <c r="BG67" i="6"/>
  <c r="AK67" i="6"/>
  <c r="AM67" i="6"/>
  <c r="AN67" i="6"/>
  <c r="AP67" i="6"/>
  <c r="AQ67" i="6"/>
  <c r="AR67" i="6"/>
  <c r="AT67" i="6"/>
  <c r="BC67" i="6"/>
  <c r="BI67" i="6"/>
  <c r="BJ67" i="6"/>
  <c r="AI73" i="6"/>
  <c r="AY73" i="6"/>
  <c r="AJ73" i="6"/>
  <c r="AZ73" i="6"/>
  <c r="AP73" i="6"/>
  <c r="BF73" i="6"/>
  <c r="AX73" i="6"/>
  <c r="BA73" i="6"/>
  <c r="AN73" i="6"/>
  <c r="BH73" i="6"/>
  <c r="AL73" i="6"/>
  <c r="BJ73" i="6"/>
  <c r="AM73" i="6"/>
  <c r="AO73" i="6"/>
  <c r="AR73" i="6"/>
  <c r="AS73" i="6"/>
  <c r="AT73" i="6"/>
  <c r="AU73" i="6"/>
  <c r="BC73" i="6"/>
  <c r="BD73" i="6"/>
  <c r="BE73" i="6"/>
  <c r="BG73" i="6"/>
  <c r="BI73" i="6"/>
  <c r="AG73" i="6"/>
  <c r="AS194" i="6"/>
  <c r="AY185" i="6"/>
  <c r="AO91" i="6"/>
  <c r="BE91" i="6"/>
  <c r="AP91" i="6"/>
  <c r="BF91" i="6"/>
  <c r="AV91" i="6"/>
  <c r="AG91" i="6"/>
  <c r="AZ91" i="6"/>
  <c r="AH91" i="6"/>
  <c r="BA91" i="6"/>
  <c r="AN91" i="6"/>
  <c r="BI91" i="6"/>
  <c r="AW91" i="6"/>
  <c r="AX91" i="6"/>
  <c r="AJ91" i="6"/>
  <c r="BH91" i="6"/>
  <c r="BC91" i="6"/>
  <c r="BD91" i="6"/>
  <c r="BG91" i="6"/>
  <c r="BJ91" i="6"/>
  <c r="AI91" i="6"/>
  <c r="AK91" i="6"/>
  <c r="AL91" i="6"/>
  <c r="AQ91" i="6"/>
  <c r="AR91" i="6"/>
  <c r="AS91" i="6"/>
  <c r="AT91" i="6"/>
  <c r="AU91" i="6"/>
  <c r="AY91" i="6"/>
  <c r="BB91" i="6"/>
  <c r="AP107" i="6"/>
  <c r="BF107" i="6"/>
  <c r="AQ107" i="6"/>
  <c r="BG107" i="6"/>
  <c r="AG107" i="6"/>
  <c r="AW107" i="6"/>
  <c r="AJ107" i="6"/>
  <c r="BC107" i="6"/>
  <c r="AK107" i="6"/>
  <c r="BD107" i="6"/>
  <c r="AS107" i="6"/>
  <c r="BE107" i="6"/>
  <c r="AH107" i="6"/>
  <c r="BH107" i="6"/>
  <c r="AI107" i="6"/>
  <c r="BI107" i="6"/>
  <c r="AL107" i="6"/>
  <c r="BJ107" i="6"/>
  <c r="AM107" i="6"/>
  <c r="AN107" i="6"/>
  <c r="AO107" i="6"/>
  <c r="AR107" i="6"/>
  <c r="AT107" i="6"/>
  <c r="AU107" i="6"/>
  <c r="AV107" i="6"/>
  <c r="AX107" i="6"/>
  <c r="AP45" i="6"/>
  <c r="BF45" i="6"/>
  <c r="AQ45" i="6"/>
  <c r="BG45" i="6"/>
  <c r="AU45" i="6"/>
  <c r="AV45" i="6"/>
  <c r="AJ45" i="6"/>
  <c r="BB45" i="6"/>
  <c r="AG45" i="6"/>
  <c r="BC45" i="6"/>
  <c r="AH45" i="6"/>
  <c r="BD45" i="6"/>
  <c r="AO45" i="6"/>
  <c r="AZ45" i="6"/>
  <c r="BA45" i="6"/>
  <c r="BE45" i="6"/>
  <c r="BI45" i="6"/>
  <c r="AI45" i="6"/>
  <c r="BJ45" i="6"/>
  <c r="AK45" i="6"/>
  <c r="AL45" i="6"/>
  <c r="AY45" i="6"/>
  <c r="BH45" i="6"/>
  <c r="AS45" i="6"/>
  <c r="AT45" i="6"/>
  <c r="AW45" i="6"/>
  <c r="AX45" i="6"/>
  <c r="AM202" i="6"/>
  <c r="BC202" i="6"/>
  <c r="AN202" i="6"/>
  <c r="BD202" i="6"/>
  <c r="AT202" i="6"/>
  <c r="BJ202" i="6"/>
  <c r="AU202" i="6"/>
  <c r="AV202" i="6"/>
  <c r="AW202" i="6"/>
  <c r="AX202" i="6"/>
  <c r="AI202" i="6"/>
  <c r="BB202" i="6"/>
  <c r="AR187" i="6"/>
  <c r="BH187" i="6"/>
  <c r="AS187" i="6"/>
  <c r="BI187" i="6"/>
  <c r="AI187" i="6"/>
  <c r="AY187" i="6"/>
  <c r="AP187" i="6"/>
  <c r="AQ187" i="6"/>
  <c r="AZ187" i="6"/>
  <c r="AH187" i="6"/>
  <c r="BE187" i="6"/>
  <c r="AJ187" i="6"/>
  <c r="BF187" i="6"/>
  <c r="AK187" i="6"/>
  <c r="BG187" i="6"/>
  <c r="AL187" i="6"/>
  <c r="BJ187" i="6"/>
  <c r="AM187" i="6"/>
  <c r="AN187" i="6"/>
  <c r="AT187" i="6"/>
  <c r="AV179" i="6"/>
  <c r="AG179" i="6"/>
  <c r="AW179" i="6"/>
  <c r="AM179" i="6"/>
  <c r="BC179" i="6"/>
  <c r="AL179" i="6"/>
  <c r="BF179" i="6"/>
  <c r="AN179" i="6"/>
  <c r="BG179" i="6"/>
  <c r="AT179" i="6"/>
  <c r="AX179" i="6"/>
  <c r="AY179" i="6"/>
  <c r="AZ179" i="6"/>
  <c r="BA179" i="6"/>
  <c r="AI179" i="6"/>
  <c r="BH179" i="6"/>
  <c r="AK89" i="6"/>
  <c r="BA89" i="6"/>
  <c r="AL89" i="6"/>
  <c r="BB89" i="6"/>
  <c r="AR89" i="6"/>
  <c r="BH89" i="6"/>
  <c r="AG89" i="6"/>
  <c r="AZ89" i="6"/>
  <c r="AH89" i="6"/>
  <c r="BC89" i="6"/>
  <c r="AP89" i="6"/>
  <c r="BJ89" i="6"/>
  <c r="AJ89" i="6"/>
  <c r="BI89" i="6"/>
  <c r="AM89" i="6"/>
  <c r="AU89" i="6"/>
  <c r="BD89" i="6"/>
  <c r="BE89" i="6"/>
  <c r="BF89" i="6"/>
  <c r="BG89" i="6"/>
  <c r="AI89" i="6"/>
  <c r="AN89" i="6"/>
  <c r="AQ89" i="6"/>
  <c r="AS89" i="6"/>
  <c r="AT89" i="6"/>
  <c r="AV89" i="6"/>
  <c r="AW89" i="6"/>
  <c r="AX89" i="6"/>
  <c r="AY89" i="6"/>
  <c r="AR149" i="6"/>
  <c r="BH149" i="6"/>
  <c r="AS149" i="6"/>
  <c r="BI149" i="6"/>
  <c r="AI149" i="6"/>
  <c r="AY149" i="6"/>
  <c r="AU149" i="6"/>
  <c r="AV149" i="6"/>
  <c r="AJ149" i="6"/>
  <c r="BC149" i="6"/>
  <c r="BD149" i="6"/>
  <c r="AG149" i="6"/>
  <c r="BE149" i="6"/>
  <c r="AH149" i="6"/>
  <c r="BF149" i="6"/>
  <c r="AK149" i="6"/>
  <c r="BG149" i="6"/>
  <c r="AL149" i="6"/>
  <c r="BJ149" i="6"/>
  <c r="AM149" i="6"/>
  <c r="AN149" i="6"/>
  <c r="AO149" i="6"/>
  <c r="AP149" i="6"/>
  <c r="AG95" i="6"/>
  <c r="AW95" i="6"/>
  <c r="AH95" i="6"/>
  <c r="AX95" i="6"/>
  <c r="AN95" i="6"/>
  <c r="BD95" i="6"/>
  <c r="AI95" i="6"/>
  <c r="BB95" i="6"/>
  <c r="AJ95" i="6"/>
  <c r="BC95" i="6"/>
  <c r="AQ95" i="6"/>
  <c r="BJ95" i="6"/>
  <c r="AU95" i="6"/>
  <c r="AV95" i="6"/>
  <c r="BG95" i="6"/>
  <c r="BE95" i="6"/>
  <c r="BF95" i="6"/>
  <c r="BH95" i="6"/>
  <c r="BI95" i="6"/>
  <c r="AK95" i="6"/>
  <c r="AL95" i="6"/>
  <c r="AM95" i="6"/>
  <c r="AP95" i="6"/>
  <c r="AR95" i="6"/>
  <c r="AS95" i="6"/>
  <c r="AT95" i="6"/>
  <c r="AY95" i="6"/>
  <c r="AZ95" i="6"/>
  <c r="BA95" i="6"/>
  <c r="AG86" i="6"/>
  <c r="AW86" i="6"/>
  <c r="AH86" i="6"/>
  <c r="AX86" i="6"/>
  <c r="AN86" i="6"/>
  <c r="BD86" i="6"/>
  <c r="AT86" i="6"/>
  <c r="AU86" i="6"/>
  <c r="AJ86" i="6"/>
  <c r="BC86" i="6"/>
  <c r="BA86" i="6"/>
  <c r="BB86" i="6"/>
  <c r="AM86" i="6"/>
  <c r="BJ86" i="6"/>
  <c r="AZ86" i="6"/>
  <c r="BE86" i="6"/>
  <c r="BF86" i="6"/>
  <c r="BG86" i="6"/>
  <c r="BH86" i="6"/>
  <c r="BI86" i="6"/>
  <c r="AI86" i="6"/>
  <c r="AK86" i="6"/>
  <c r="AL86" i="6"/>
  <c r="AO86" i="6"/>
  <c r="AP86" i="6"/>
  <c r="AQ86" i="6"/>
  <c r="AR86" i="6"/>
  <c r="AS86" i="6"/>
  <c r="AS111" i="6"/>
  <c r="BI111" i="6"/>
  <c r="AT111" i="6"/>
  <c r="BJ111" i="6"/>
  <c r="AJ111" i="6"/>
  <c r="AZ111" i="6"/>
  <c r="AV111" i="6"/>
  <c r="AW111" i="6"/>
  <c r="AK111" i="6"/>
  <c r="BD111" i="6"/>
  <c r="AN111" i="6"/>
  <c r="AO111" i="6"/>
  <c r="AY111" i="6"/>
  <c r="BB111" i="6"/>
  <c r="BC111" i="6"/>
  <c r="BE111" i="6"/>
  <c r="BF111" i="6"/>
  <c r="BG111" i="6"/>
  <c r="AG111" i="6"/>
  <c r="BH111" i="6"/>
  <c r="AH111" i="6"/>
  <c r="AI111" i="6"/>
  <c r="AL111" i="6"/>
  <c r="AM111" i="6"/>
  <c r="AP111" i="6"/>
  <c r="AQ111" i="6"/>
  <c r="AR111" i="6"/>
  <c r="AU111" i="6"/>
  <c r="AH70" i="6"/>
  <c r="AX70" i="6"/>
  <c r="AG70" i="6"/>
  <c r="AY70" i="6"/>
  <c r="AI70" i="6"/>
  <c r="AZ70" i="6"/>
  <c r="AO70" i="6"/>
  <c r="BF70" i="6"/>
  <c r="AS70" i="6"/>
  <c r="AT70" i="6"/>
  <c r="BC70" i="6"/>
  <c r="AV70" i="6"/>
  <c r="AW70" i="6"/>
  <c r="BA70" i="6"/>
  <c r="BB70" i="6"/>
  <c r="BD70" i="6"/>
  <c r="BE70" i="6"/>
  <c r="BG70" i="6"/>
  <c r="AJ70" i="6"/>
  <c r="BH70" i="6"/>
  <c r="AK70" i="6"/>
  <c r="AL70" i="6"/>
  <c r="AM70" i="6"/>
  <c r="AN70" i="6"/>
  <c r="AV28" i="6"/>
  <c r="AG28" i="6"/>
  <c r="AW28" i="6"/>
  <c r="AM28" i="6"/>
  <c r="BC28" i="6"/>
  <c r="AP28" i="6"/>
  <c r="BI28" i="6"/>
  <c r="AQ28" i="6"/>
  <c r="BJ28" i="6"/>
  <c r="AY28" i="6"/>
  <c r="AL28" i="6"/>
  <c r="AN28" i="6"/>
  <c r="AX28" i="6"/>
  <c r="BE28" i="6"/>
  <c r="BF28" i="6"/>
  <c r="BG28" i="6"/>
  <c r="AI28" i="6"/>
  <c r="AJ28" i="6"/>
  <c r="AK28" i="6"/>
  <c r="AO28" i="6"/>
  <c r="AZ28" i="6"/>
  <c r="BA28" i="6"/>
  <c r="BB28" i="6"/>
  <c r="BD28" i="6"/>
  <c r="BH28" i="6"/>
  <c r="AH28" i="6"/>
  <c r="AR28" i="6"/>
  <c r="AK25" i="6"/>
  <c r="BA25" i="6"/>
  <c r="AU25" i="6"/>
  <c r="AV25" i="6"/>
  <c r="AT25" i="6"/>
  <c r="AW25" i="6"/>
  <c r="AJ25" i="6"/>
  <c r="BD25" i="6"/>
  <c r="AH25" i="6"/>
  <c r="BF25" i="6"/>
  <c r="AI25" i="6"/>
  <c r="BG25" i="6"/>
  <c r="AQ25" i="6"/>
  <c r="AY25" i="6"/>
  <c r="AZ25" i="6"/>
  <c r="AG25" i="6"/>
  <c r="BJ25" i="6"/>
  <c r="BH25" i="6"/>
  <c r="BI25" i="6"/>
  <c r="AL25" i="6"/>
  <c r="AM25" i="6"/>
  <c r="AN25" i="6"/>
  <c r="AO25" i="6"/>
  <c r="AP25" i="6"/>
  <c r="AR25" i="6"/>
  <c r="AS25" i="6"/>
  <c r="AX25" i="6"/>
  <c r="BB25" i="6"/>
  <c r="BC25" i="6"/>
  <c r="BE25" i="6"/>
  <c r="AK23" i="6"/>
  <c r="BA23" i="6"/>
  <c r="AN23" i="6"/>
  <c r="BD23" i="6"/>
  <c r="AG23" i="6"/>
  <c r="AY23" i="6"/>
  <c r="AH23" i="6"/>
  <c r="AZ23" i="6"/>
  <c r="AM23" i="6"/>
  <c r="BH23" i="6"/>
  <c r="AO23" i="6"/>
  <c r="BI23" i="6"/>
  <c r="AU23" i="6"/>
  <c r="AR23" i="6"/>
  <c r="AS23" i="6"/>
  <c r="BC23" i="6"/>
  <c r="AL23" i="6"/>
  <c r="AP23" i="6"/>
  <c r="BB23" i="6"/>
  <c r="AI23" i="6"/>
  <c r="AJ23" i="6"/>
  <c r="AQ23" i="6"/>
  <c r="AT23" i="6"/>
  <c r="AV23" i="6"/>
  <c r="AW23" i="6"/>
  <c r="AX23" i="6"/>
  <c r="BE23" i="6"/>
  <c r="BF23" i="6"/>
  <c r="BG23" i="6"/>
  <c r="BJ23" i="6"/>
  <c r="BI6" i="6"/>
  <c r="AJ6" i="6"/>
  <c r="AK205" i="6"/>
  <c r="AI204" i="6"/>
  <c r="AL202" i="6"/>
  <c r="AS195" i="6"/>
  <c r="BJ194" i="6"/>
  <c r="AH196" i="6"/>
  <c r="BD200" i="6"/>
  <c r="AP201" i="6"/>
  <c r="AN198" i="6"/>
  <c r="AO189" i="6"/>
  <c r="AP184" i="6"/>
  <c r="AM166" i="6"/>
  <c r="AQ155" i="6"/>
  <c r="AW167" i="6"/>
  <c r="BF178" i="6"/>
  <c r="BA149" i="6"/>
  <c r="AO152" i="6"/>
  <c r="AP175" i="6"/>
  <c r="AL153" i="6"/>
  <c r="AN160" i="6"/>
  <c r="AQ142" i="6"/>
  <c r="AT125" i="6"/>
  <c r="AZ130" i="6"/>
  <c r="AQ117" i="6"/>
  <c r="BJ127" i="6"/>
  <c r="BC131" i="6"/>
  <c r="AL85" i="6"/>
  <c r="AN119" i="6"/>
  <c r="AW80" i="6"/>
  <c r="AH66" i="6"/>
  <c r="AR77" i="6"/>
  <c r="AW44" i="6"/>
  <c r="AR45" i="6"/>
  <c r="AZ43" i="6"/>
  <c r="AJ161" i="6"/>
  <c r="AZ161" i="6"/>
  <c r="AK161" i="6"/>
  <c r="BA161" i="6"/>
  <c r="AQ161" i="6"/>
  <c r="BG161" i="6"/>
  <c r="AO161" i="6"/>
  <c r="BI161" i="6"/>
  <c r="AP161" i="6"/>
  <c r="BJ161" i="6"/>
  <c r="AW161" i="6"/>
  <c r="AH161" i="6"/>
  <c r="BF161" i="6"/>
  <c r="AI161" i="6"/>
  <c r="BH161" i="6"/>
  <c r="AL161" i="6"/>
  <c r="AM161" i="6"/>
  <c r="AR161" i="6"/>
  <c r="AT161" i="6"/>
  <c r="AM69" i="6"/>
  <c r="BC69" i="6"/>
  <c r="AN69" i="6"/>
  <c r="BD69" i="6"/>
  <c r="AT69" i="6"/>
  <c r="BJ69" i="6"/>
  <c r="AX69" i="6"/>
  <c r="AY69" i="6"/>
  <c r="AL69" i="6"/>
  <c r="BG69" i="6"/>
  <c r="AW69" i="6"/>
  <c r="AZ69" i="6"/>
  <c r="BA69" i="6"/>
  <c r="AG69" i="6"/>
  <c r="BE69" i="6"/>
  <c r="AH69" i="6"/>
  <c r="BF69" i="6"/>
  <c r="AI69" i="6"/>
  <c r="BH69" i="6"/>
  <c r="AJ69" i="6"/>
  <c r="BI69" i="6"/>
  <c r="AO69" i="6"/>
  <c r="AP69" i="6"/>
  <c r="AQ69" i="6"/>
  <c r="AR69" i="6"/>
  <c r="AS69" i="6"/>
  <c r="AU69" i="6"/>
  <c r="AV69" i="6"/>
  <c r="BB69" i="6"/>
  <c r="AK69" i="6"/>
  <c r="BJ105" i="6"/>
  <c r="AH47" i="6"/>
  <c r="AX47" i="6"/>
  <c r="AI47" i="6"/>
  <c r="AY47" i="6"/>
  <c r="AO47" i="6"/>
  <c r="BE47" i="6"/>
  <c r="AZ47" i="6"/>
  <c r="BA47" i="6"/>
  <c r="AN47" i="6"/>
  <c r="BH47" i="6"/>
  <c r="AG47" i="6"/>
  <c r="BF47" i="6"/>
  <c r="AJ47" i="6"/>
  <c r="BG47" i="6"/>
  <c r="AR47" i="6"/>
  <c r="BD47" i="6"/>
  <c r="BI47" i="6"/>
  <c r="BJ47" i="6"/>
  <c r="AK47" i="6"/>
  <c r="AL47" i="6"/>
  <c r="AM47" i="6"/>
  <c r="AP47" i="6"/>
  <c r="AQ47" i="6"/>
  <c r="AS47" i="6"/>
  <c r="AT47" i="6"/>
  <c r="BC47" i="6"/>
  <c r="AK178" i="6"/>
  <c r="AR200" i="6"/>
  <c r="AT124" i="6"/>
  <c r="BF132" i="6"/>
  <c r="AX105" i="6"/>
  <c r="AQ194" i="6"/>
  <c r="BG194" i="6"/>
  <c r="AR194" i="6"/>
  <c r="BH194" i="6"/>
  <c r="AH194" i="6"/>
  <c r="AX194" i="6"/>
  <c r="AW194" i="6"/>
  <c r="AY194" i="6"/>
  <c r="AZ194" i="6"/>
  <c r="AG194" i="6"/>
  <c r="BA194" i="6"/>
  <c r="AL194" i="6"/>
  <c r="BE194" i="6"/>
  <c r="AI79" i="6"/>
  <c r="AY79" i="6"/>
  <c r="AJ79" i="6"/>
  <c r="AZ79" i="6"/>
  <c r="AP79" i="6"/>
  <c r="BF79" i="6"/>
  <c r="AN79" i="6"/>
  <c r="BH79" i="6"/>
  <c r="AO79" i="6"/>
  <c r="BI79" i="6"/>
  <c r="AV79" i="6"/>
  <c r="AS79" i="6"/>
  <c r="AT79" i="6"/>
  <c r="BC79" i="6"/>
  <c r="BB79" i="6"/>
  <c r="BD79" i="6"/>
  <c r="BE79" i="6"/>
  <c r="BG79" i="6"/>
  <c r="BJ79" i="6"/>
  <c r="AG79" i="6"/>
  <c r="AH79" i="6"/>
  <c r="AK79" i="6"/>
  <c r="AL79" i="6"/>
  <c r="AM79" i="6"/>
  <c r="AQ79" i="6"/>
  <c r="AR79" i="6"/>
  <c r="AH116" i="6"/>
  <c r="AX116" i="6"/>
  <c r="AI116" i="6"/>
  <c r="AY116" i="6"/>
  <c r="AO116" i="6"/>
  <c r="BE116" i="6"/>
  <c r="AG116" i="6"/>
  <c r="BB116" i="6"/>
  <c r="AJ116" i="6"/>
  <c r="BC116" i="6"/>
  <c r="AQ116" i="6"/>
  <c r="BJ116" i="6"/>
  <c r="BG116" i="6"/>
  <c r="AK116" i="6"/>
  <c r="BH116" i="6"/>
  <c r="AL116" i="6"/>
  <c r="BI116" i="6"/>
  <c r="AM116" i="6"/>
  <c r="AN116" i="6"/>
  <c r="AP116" i="6"/>
  <c r="AR116" i="6"/>
  <c r="AS116" i="6"/>
  <c r="AT116" i="6"/>
  <c r="AU116" i="6"/>
  <c r="AV116" i="6"/>
  <c r="AW116" i="6"/>
  <c r="AM10" i="6"/>
  <c r="BC10" i="6"/>
  <c r="AP10" i="6"/>
  <c r="BF10" i="6"/>
  <c r="AQ10" i="6"/>
  <c r="BI10" i="6"/>
  <c r="AR10" i="6"/>
  <c r="BJ10" i="6"/>
  <c r="AL10" i="6"/>
  <c r="BH10" i="6"/>
  <c r="AN10" i="6"/>
  <c r="AW10" i="6"/>
  <c r="AV10" i="6"/>
  <c r="AX10" i="6"/>
  <c r="AG10" i="6"/>
  <c r="BE10" i="6"/>
  <c r="BG10" i="6"/>
  <c r="AO10" i="6"/>
  <c r="AT10" i="6"/>
  <c r="AU10" i="6"/>
  <c r="AY10" i="6"/>
  <c r="AZ10" i="6"/>
  <c r="BA10" i="6"/>
  <c r="BB10" i="6"/>
  <c r="BD10" i="6"/>
  <c r="AH10" i="6"/>
  <c r="AI10" i="6"/>
  <c r="AJ10" i="6"/>
  <c r="AK10" i="6"/>
  <c r="AS10" i="6"/>
  <c r="AH145" i="6"/>
  <c r="AL78" i="6"/>
  <c r="AW47" i="6"/>
  <c r="AK203" i="6"/>
  <c r="BA203" i="6"/>
  <c r="AL203" i="6"/>
  <c r="BB203" i="6"/>
  <c r="AR203" i="6"/>
  <c r="BH203" i="6"/>
  <c r="AJ203" i="6"/>
  <c r="BE203" i="6"/>
  <c r="AM203" i="6"/>
  <c r="BF203" i="6"/>
  <c r="AN203" i="6"/>
  <c r="BG203" i="6"/>
  <c r="AO203" i="6"/>
  <c r="BI203" i="6"/>
  <c r="AT203" i="6"/>
  <c r="AR97" i="6"/>
  <c r="BH97" i="6"/>
  <c r="AS97" i="6"/>
  <c r="BI97" i="6"/>
  <c r="AI97" i="6"/>
  <c r="AY97" i="6"/>
  <c r="AO97" i="6"/>
  <c r="BJ97" i="6"/>
  <c r="AP97" i="6"/>
  <c r="AQ97" i="6"/>
  <c r="AX97" i="6"/>
  <c r="BA97" i="6"/>
  <c r="BB97" i="6"/>
  <c r="BC97" i="6"/>
  <c r="BD97" i="6"/>
  <c r="AG97" i="6"/>
  <c r="BE97" i="6"/>
  <c r="AH97" i="6"/>
  <c r="BF97" i="6"/>
  <c r="AJ97" i="6"/>
  <c r="BG97" i="6"/>
  <c r="AK97" i="6"/>
  <c r="AL97" i="6"/>
  <c r="BF116" i="6"/>
  <c r="AK78" i="6"/>
  <c r="AV47" i="6"/>
  <c r="AX201" i="6"/>
  <c r="AN124" i="6"/>
  <c r="AN162" i="6"/>
  <c r="BD162" i="6"/>
  <c r="AO162" i="6"/>
  <c r="BE162" i="6"/>
  <c r="AU162" i="6"/>
  <c r="AY162" i="6"/>
  <c r="AG162" i="6"/>
  <c r="AZ162" i="6"/>
  <c r="AM162" i="6"/>
  <c r="BH162" i="6"/>
  <c r="AP162" i="6"/>
  <c r="AQ162" i="6"/>
  <c r="AR162" i="6"/>
  <c r="AS162" i="6"/>
  <c r="AT162" i="6"/>
  <c r="AV162" i="6"/>
  <c r="AW162" i="6"/>
  <c r="AX162" i="6"/>
  <c r="BA162" i="6"/>
  <c r="AL52" i="6"/>
  <c r="BB52" i="6"/>
  <c r="AM52" i="6"/>
  <c r="BC52" i="6"/>
  <c r="AS52" i="6"/>
  <c r="BI52" i="6"/>
  <c r="AX52" i="6"/>
  <c r="AY52" i="6"/>
  <c r="AN52" i="6"/>
  <c r="BG52" i="6"/>
  <c r="AT52" i="6"/>
  <c r="AU52" i="6"/>
  <c r="AG52" i="6"/>
  <c r="BE52" i="6"/>
  <c r="BF52" i="6"/>
  <c r="BH52" i="6"/>
  <c r="BJ52" i="6"/>
  <c r="AI52" i="6"/>
  <c r="AJ52" i="6"/>
  <c r="AK52" i="6"/>
  <c r="AO52" i="6"/>
  <c r="AH52" i="6"/>
  <c r="AP52" i="6"/>
  <c r="AQ52" i="6"/>
  <c r="AR52" i="6"/>
  <c r="AV52" i="6"/>
  <c r="AW52" i="6"/>
  <c r="AZ52" i="6"/>
  <c r="AS109" i="6"/>
  <c r="BI109" i="6"/>
  <c r="AT109" i="6"/>
  <c r="BJ109" i="6"/>
  <c r="AJ109" i="6"/>
  <c r="AZ109" i="6"/>
  <c r="AI109" i="6"/>
  <c r="BC109" i="6"/>
  <c r="AK109" i="6"/>
  <c r="BD109" i="6"/>
  <c r="AQ109" i="6"/>
  <c r="AH109" i="6"/>
  <c r="BG109" i="6"/>
  <c r="AL109" i="6"/>
  <c r="BH109" i="6"/>
  <c r="AM109" i="6"/>
  <c r="AU109" i="6"/>
  <c r="AY109" i="6"/>
  <c r="BA109" i="6"/>
  <c r="BB109" i="6"/>
  <c r="BE109" i="6"/>
  <c r="BF109" i="6"/>
  <c r="AN109" i="6"/>
  <c r="AO109" i="6"/>
  <c r="AP109" i="6"/>
  <c r="AR109" i="6"/>
  <c r="AV109" i="6"/>
  <c r="AW109" i="6"/>
  <c r="AX109" i="6"/>
  <c r="AP137" i="6"/>
  <c r="BF137" i="6"/>
  <c r="AQ137" i="6"/>
  <c r="BG137" i="6"/>
  <c r="AG137" i="6"/>
  <c r="AW137" i="6"/>
  <c r="AS137" i="6"/>
  <c r="AT137" i="6"/>
  <c r="AH137" i="6"/>
  <c r="BA137" i="6"/>
  <c r="BD137" i="6"/>
  <c r="AI137" i="6"/>
  <c r="BE137" i="6"/>
  <c r="AJ137" i="6"/>
  <c r="BH137" i="6"/>
  <c r="AK137" i="6"/>
  <c r="BI137" i="6"/>
  <c r="AL137" i="6"/>
  <c r="BJ137" i="6"/>
  <c r="AM137" i="6"/>
  <c r="AN137" i="6"/>
  <c r="AO137" i="6"/>
  <c r="AR137" i="6"/>
  <c r="AH133" i="6"/>
  <c r="AX133" i="6"/>
  <c r="AI133" i="6"/>
  <c r="AY133" i="6"/>
  <c r="AO133" i="6"/>
  <c r="BE133" i="6"/>
  <c r="AG133" i="6"/>
  <c r="BB133" i="6"/>
  <c r="AJ133" i="6"/>
  <c r="BC133" i="6"/>
  <c r="AK133" i="6"/>
  <c r="BD133" i="6"/>
  <c r="AQ133" i="6"/>
  <c r="BJ133" i="6"/>
  <c r="AS133" i="6"/>
  <c r="AT133" i="6"/>
  <c r="AU133" i="6"/>
  <c r="AV133" i="6"/>
  <c r="AW133" i="6"/>
  <c r="AZ133" i="6"/>
  <c r="BA133" i="6"/>
  <c r="BF133" i="6"/>
  <c r="BG133" i="6"/>
  <c r="AR163" i="6"/>
  <c r="BH163" i="6"/>
  <c r="AS163" i="6"/>
  <c r="BI163" i="6"/>
  <c r="AI163" i="6"/>
  <c r="AY163" i="6"/>
  <c r="AT163" i="6"/>
  <c r="AU163" i="6"/>
  <c r="AV163" i="6"/>
  <c r="AH163" i="6"/>
  <c r="BB163" i="6"/>
  <c r="BD163" i="6"/>
  <c r="BE163" i="6"/>
  <c r="AG163" i="6"/>
  <c r="BF163" i="6"/>
  <c r="AJ163" i="6"/>
  <c r="BG163" i="6"/>
  <c r="AK163" i="6"/>
  <c r="BJ163" i="6"/>
  <c r="AL163" i="6"/>
  <c r="AM163" i="6"/>
  <c r="AN163" i="6"/>
  <c r="AO163" i="6"/>
  <c r="AT46" i="6"/>
  <c r="BJ46" i="6"/>
  <c r="AU46" i="6"/>
  <c r="AK46" i="6"/>
  <c r="BA46" i="6"/>
  <c r="AG46" i="6"/>
  <c r="AZ46" i="6"/>
  <c r="AH46" i="6"/>
  <c r="BB46" i="6"/>
  <c r="AO46" i="6"/>
  <c r="BH46" i="6"/>
  <c r="AR46" i="6"/>
  <c r="AS46" i="6"/>
  <c r="BD46" i="6"/>
  <c r="BF46" i="6"/>
  <c r="BG46" i="6"/>
  <c r="BI46" i="6"/>
  <c r="AJ46" i="6"/>
  <c r="AL46" i="6"/>
  <c r="AM46" i="6"/>
  <c r="AN46" i="6"/>
  <c r="AI46" i="6"/>
  <c r="AP46" i="6"/>
  <c r="AQ46" i="6"/>
  <c r="AV46" i="6"/>
  <c r="AW46" i="6"/>
  <c r="AX46" i="6"/>
  <c r="AY46" i="6"/>
  <c r="BC46" i="6"/>
  <c r="BE46" i="6"/>
  <c r="AG6" i="6"/>
  <c r="AQ203" i="6"/>
  <c r="AI196" i="6"/>
  <c r="AT146" i="6"/>
  <c r="BJ146" i="6"/>
  <c r="AU146" i="6"/>
  <c r="AK146" i="6"/>
  <c r="BA146" i="6"/>
  <c r="AV146" i="6"/>
  <c r="AW146" i="6"/>
  <c r="AX146" i="6"/>
  <c r="AJ146" i="6"/>
  <c r="BD146" i="6"/>
  <c r="AI146" i="6"/>
  <c r="BH146" i="6"/>
  <c r="AL146" i="6"/>
  <c r="BI146" i="6"/>
  <c r="AM146" i="6"/>
  <c r="AN146" i="6"/>
  <c r="AO146" i="6"/>
  <c r="AP146" i="6"/>
  <c r="AQ146" i="6"/>
  <c r="AR146" i="6"/>
  <c r="AS146" i="6"/>
  <c r="AJ24" i="6"/>
  <c r="AZ24" i="6"/>
  <c r="AK24" i="6"/>
  <c r="BA24" i="6"/>
  <c r="AQ24" i="6"/>
  <c r="BI24" i="6"/>
  <c r="AR24" i="6"/>
  <c r="BJ24" i="6"/>
  <c r="AX24" i="6"/>
  <c r="AH24" i="6"/>
  <c r="BE24" i="6"/>
  <c r="AI24" i="6"/>
  <c r="BF24" i="6"/>
  <c r="AS24" i="6"/>
  <c r="AN24" i="6"/>
  <c r="AO24" i="6"/>
  <c r="AY24" i="6"/>
  <c r="AW24" i="6"/>
  <c r="BB24" i="6"/>
  <c r="BC24" i="6"/>
  <c r="BD24" i="6"/>
  <c r="BG24" i="6"/>
  <c r="BH24" i="6"/>
  <c r="AP24" i="6"/>
  <c r="AT24" i="6"/>
  <c r="AU24" i="6"/>
  <c r="AV24" i="6"/>
  <c r="AH6" i="6"/>
  <c r="BI194" i="6"/>
  <c r="AN201" i="6"/>
  <c r="BI183" i="6"/>
  <c r="AL166" i="6"/>
  <c r="AV167" i="6"/>
  <c r="AJ162" i="6"/>
  <c r="AJ153" i="6"/>
  <c r="AS125" i="6"/>
  <c r="AU97" i="6"/>
  <c r="AX130" i="6"/>
  <c r="AW163" i="6"/>
  <c r="AM112" i="6"/>
  <c r="AV80" i="6"/>
  <c r="AQ77" i="6"/>
  <c r="AV44" i="6"/>
  <c r="AN45" i="6"/>
  <c r="BC41" i="6"/>
  <c r="AJ134" i="6"/>
  <c r="AZ134" i="6"/>
  <c r="AK134" i="6"/>
  <c r="BA134" i="6"/>
  <c r="AQ134" i="6"/>
  <c r="BG134" i="6"/>
  <c r="AR134" i="6"/>
  <c r="AS134" i="6"/>
  <c r="AT134" i="6"/>
  <c r="AY134" i="6"/>
  <c r="AN134" i="6"/>
  <c r="AO134" i="6"/>
  <c r="AP134" i="6"/>
  <c r="AU134" i="6"/>
  <c r="AV134" i="6"/>
  <c r="AW134" i="6"/>
  <c r="AX134" i="6"/>
  <c r="BB134" i="6"/>
  <c r="BC134" i="6"/>
  <c r="AN34" i="6"/>
  <c r="BD34" i="6"/>
  <c r="AO34" i="6"/>
  <c r="BE34" i="6"/>
  <c r="AM34" i="6"/>
  <c r="BG34" i="6"/>
  <c r="AP34" i="6"/>
  <c r="BH34" i="6"/>
  <c r="AV34" i="6"/>
  <c r="AL34" i="6"/>
  <c r="AQ34" i="6"/>
  <c r="AX34" i="6"/>
  <c r="BB34" i="6"/>
  <c r="BC34" i="6"/>
  <c r="BF34" i="6"/>
  <c r="AH34" i="6"/>
  <c r="BJ34" i="6"/>
  <c r="AI34" i="6"/>
  <c r="AJ34" i="6"/>
  <c r="AK34" i="6"/>
  <c r="AR34" i="6"/>
  <c r="AS34" i="6"/>
  <c r="AT34" i="6"/>
  <c r="AU34" i="6"/>
  <c r="AW34" i="6"/>
  <c r="AY34" i="6"/>
  <c r="AZ34" i="6"/>
  <c r="BA34" i="6"/>
  <c r="AV148" i="6"/>
  <c r="AL127" i="6"/>
  <c r="BB127" i="6"/>
  <c r="AM127" i="6"/>
  <c r="BC127" i="6"/>
  <c r="AS127" i="6"/>
  <c r="BI127" i="6"/>
  <c r="AJ127" i="6"/>
  <c r="BE127" i="6"/>
  <c r="AK127" i="6"/>
  <c r="BF127" i="6"/>
  <c r="AN127" i="6"/>
  <c r="BG127" i="6"/>
  <c r="AT127" i="6"/>
  <c r="AQ127" i="6"/>
  <c r="AR127" i="6"/>
  <c r="AU127" i="6"/>
  <c r="AV127" i="6"/>
  <c r="AW127" i="6"/>
  <c r="AX127" i="6"/>
  <c r="AY127" i="6"/>
  <c r="AZ127" i="6"/>
  <c r="BA127" i="6"/>
  <c r="AN164" i="6"/>
  <c r="BD164" i="6"/>
  <c r="AO164" i="6"/>
  <c r="BE164" i="6"/>
  <c r="AU164" i="6"/>
  <c r="AM164" i="6"/>
  <c r="BH164" i="6"/>
  <c r="AP164" i="6"/>
  <c r="BI164" i="6"/>
  <c r="AW164" i="6"/>
  <c r="AV164" i="6"/>
  <c r="AX164" i="6"/>
  <c r="AY164" i="6"/>
  <c r="AZ164" i="6"/>
  <c r="BB164" i="6"/>
  <c r="AH164" i="6"/>
  <c r="BF164" i="6"/>
  <c r="AL33" i="6"/>
  <c r="BB33" i="6"/>
  <c r="AM33" i="6"/>
  <c r="BC33" i="6"/>
  <c r="AW33" i="6"/>
  <c r="AX33" i="6"/>
  <c r="AN33" i="6"/>
  <c r="BF33" i="6"/>
  <c r="AV33" i="6"/>
  <c r="AY33" i="6"/>
  <c r="AJ33" i="6"/>
  <c r="BH33" i="6"/>
  <c r="AK33" i="6"/>
  <c r="AO33" i="6"/>
  <c r="AU33" i="6"/>
  <c r="BD33" i="6"/>
  <c r="BE33" i="6"/>
  <c r="BG33" i="6"/>
  <c r="BI33" i="6"/>
  <c r="BJ33" i="6"/>
  <c r="AG33" i="6"/>
  <c r="AH33" i="6"/>
  <c r="AI33" i="6"/>
  <c r="AP33" i="6"/>
  <c r="AQ33" i="6"/>
  <c r="AR33" i="6"/>
  <c r="AS33" i="6"/>
  <c r="AT33" i="6"/>
  <c r="AZ33" i="6"/>
  <c r="BA33" i="6"/>
  <c r="AI195" i="6"/>
  <c r="AS200" i="6"/>
  <c r="BG164" i="6"/>
  <c r="AU148" i="6"/>
  <c r="BG132" i="6"/>
  <c r="AI127" i="6"/>
  <c r="AY105" i="6"/>
  <c r="BC164" i="6"/>
  <c r="AJ178" i="6"/>
  <c r="AT148" i="6"/>
  <c r="AN118" i="6"/>
  <c r="AS206" i="6"/>
  <c r="BI206" i="6"/>
  <c r="AT206" i="6"/>
  <c r="BJ206" i="6"/>
  <c r="AJ206" i="6"/>
  <c r="AZ206" i="6"/>
  <c r="AI206" i="6"/>
  <c r="BC206" i="6"/>
  <c r="AK206" i="6"/>
  <c r="BD206" i="6"/>
  <c r="AL206" i="6"/>
  <c r="BE206" i="6"/>
  <c r="AM206" i="6"/>
  <c r="BF206" i="6"/>
  <c r="AQ206" i="6"/>
  <c r="AT122" i="6"/>
  <c r="BJ122" i="6"/>
  <c r="AU122" i="6"/>
  <c r="AK122" i="6"/>
  <c r="BA122" i="6"/>
  <c r="AI122" i="6"/>
  <c r="BC122" i="6"/>
  <c r="AJ122" i="6"/>
  <c r="BD122" i="6"/>
  <c r="AL122" i="6"/>
  <c r="BE122" i="6"/>
  <c r="AQ122" i="6"/>
  <c r="AY122" i="6"/>
  <c r="AZ122" i="6"/>
  <c r="BB122" i="6"/>
  <c r="BF122" i="6"/>
  <c r="BG122" i="6"/>
  <c r="AG122" i="6"/>
  <c r="BH122" i="6"/>
  <c r="AH122" i="6"/>
  <c r="BI122" i="6"/>
  <c r="AM122" i="6"/>
  <c r="AN122" i="6"/>
  <c r="AX206" i="6"/>
  <c r="AH178" i="6"/>
  <c r="AT155" i="6"/>
  <c r="BJ155" i="6"/>
  <c r="AU155" i="6"/>
  <c r="AK155" i="6"/>
  <c r="BA155" i="6"/>
  <c r="AG155" i="6"/>
  <c r="AZ155" i="6"/>
  <c r="AH155" i="6"/>
  <c r="BB155" i="6"/>
  <c r="AO155" i="6"/>
  <c r="BH155" i="6"/>
  <c r="AY155" i="6"/>
  <c r="BC155" i="6"/>
  <c r="BD155" i="6"/>
  <c r="BE155" i="6"/>
  <c r="AJ155" i="6"/>
  <c r="BG155" i="6"/>
  <c r="AM155" i="6"/>
  <c r="AO63" i="6"/>
  <c r="BE63" i="6"/>
  <c r="AP63" i="6"/>
  <c r="BF63" i="6"/>
  <c r="AV63" i="6"/>
  <c r="AR63" i="6"/>
  <c r="AS63" i="6"/>
  <c r="AG63" i="6"/>
  <c r="AZ63" i="6"/>
  <c r="AN63" i="6"/>
  <c r="AQ63" i="6"/>
  <c r="AT63" i="6"/>
  <c r="AW63" i="6"/>
  <c r="AX63" i="6"/>
  <c r="AY63" i="6"/>
  <c r="BA63" i="6"/>
  <c r="AH63" i="6"/>
  <c r="AI63" i="6"/>
  <c r="AJ63" i="6"/>
  <c r="AK63" i="6"/>
  <c r="AL63" i="6"/>
  <c r="AM63" i="6"/>
  <c r="AU63" i="6"/>
  <c r="BB63" i="6"/>
  <c r="BG63" i="6"/>
  <c r="BH63" i="6"/>
  <c r="BI63" i="6"/>
  <c r="BJ63" i="6"/>
  <c r="AW206" i="6"/>
  <c r="AY132" i="6"/>
  <c r="BJ106" i="6"/>
  <c r="BC63" i="6"/>
  <c r="AH142" i="6"/>
  <c r="AX142" i="6"/>
  <c r="AI142" i="6"/>
  <c r="AY142" i="6"/>
  <c r="AO142" i="6"/>
  <c r="BE142" i="6"/>
  <c r="AT142" i="6"/>
  <c r="AU142" i="6"/>
  <c r="AV142" i="6"/>
  <c r="AJ142" i="6"/>
  <c r="BC142" i="6"/>
  <c r="AZ142" i="6"/>
  <c r="BA142" i="6"/>
  <c r="BB142" i="6"/>
  <c r="BD142" i="6"/>
  <c r="BF142" i="6"/>
  <c r="BG142" i="6"/>
  <c r="AG142" i="6"/>
  <c r="BH142" i="6"/>
  <c r="AK142" i="6"/>
  <c r="BI142" i="6"/>
  <c r="AL142" i="6"/>
  <c r="BJ142" i="6"/>
  <c r="AH131" i="6"/>
  <c r="AX131" i="6"/>
  <c r="AI131" i="6"/>
  <c r="AY131" i="6"/>
  <c r="AO131" i="6"/>
  <c r="BE131" i="6"/>
  <c r="AL131" i="6"/>
  <c r="BF131" i="6"/>
  <c r="AM131" i="6"/>
  <c r="BG131" i="6"/>
  <c r="AN131" i="6"/>
  <c r="BH131" i="6"/>
  <c r="AP131" i="6"/>
  <c r="BI131" i="6"/>
  <c r="AQ131" i="6"/>
  <c r="BJ131" i="6"/>
  <c r="AR131" i="6"/>
  <c r="AT131" i="6"/>
  <c r="AJ131" i="6"/>
  <c r="AK131" i="6"/>
  <c r="AS131" i="6"/>
  <c r="AU131" i="6"/>
  <c r="AV131" i="6"/>
  <c r="AW131" i="6"/>
  <c r="AZ131" i="6"/>
  <c r="BA131" i="6"/>
  <c r="BB131" i="6"/>
  <c r="AV206" i="6"/>
  <c r="AY201" i="6"/>
  <c r="AX132" i="6"/>
  <c r="BI106" i="6"/>
  <c r="AV73" i="6"/>
  <c r="AL200" i="6"/>
  <c r="AP159" i="6"/>
  <c r="BF159" i="6"/>
  <c r="AQ159" i="6"/>
  <c r="BG159" i="6"/>
  <c r="AG159" i="6"/>
  <c r="AW159" i="6"/>
  <c r="AH159" i="6"/>
  <c r="BA159" i="6"/>
  <c r="AI159" i="6"/>
  <c r="BB159" i="6"/>
  <c r="AO159" i="6"/>
  <c r="BJ159" i="6"/>
  <c r="AM159" i="6"/>
  <c r="AN159" i="6"/>
  <c r="AR159" i="6"/>
  <c r="AS159" i="6"/>
  <c r="AT159" i="6"/>
  <c r="AU159" i="6"/>
  <c r="AX159" i="6"/>
  <c r="AU75" i="6"/>
  <c r="AV75" i="6"/>
  <c r="AL75" i="6"/>
  <c r="BB75" i="6"/>
  <c r="AW75" i="6"/>
  <c r="AX75" i="6"/>
  <c r="AK75" i="6"/>
  <c r="BE75" i="6"/>
  <c r="AZ75" i="6"/>
  <c r="BA75" i="6"/>
  <c r="BC75" i="6"/>
  <c r="AM75" i="6"/>
  <c r="BI75" i="6"/>
  <c r="AJ75" i="6"/>
  <c r="AN75" i="6"/>
  <c r="AO75" i="6"/>
  <c r="AP75" i="6"/>
  <c r="AQ75" i="6"/>
  <c r="AR75" i="6"/>
  <c r="AS75" i="6"/>
  <c r="AT75" i="6"/>
  <c r="BD75" i="6"/>
  <c r="BF75" i="6"/>
  <c r="BG75" i="6"/>
  <c r="BH75" i="6"/>
  <c r="BJ75" i="6"/>
  <c r="AT174" i="6"/>
  <c r="BJ174" i="6"/>
  <c r="AU174" i="6"/>
  <c r="AK174" i="6"/>
  <c r="BA174" i="6"/>
  <c r="AW174" i="6"/>
  <c r="AX174" i="6"/>
  <c r="AL174" i="6"/>
  <c r="BE174" i="6"/>
  <c r="BC174" i="6"/>
  <c r="AG174" i="6"/>
  <c r="BD174" i="6"/>
  <c r="AH174" i="6"/>
  <c r="BF174" i="6"/>
  <c r="AI174" i="6"/>
  <c r="BG174" i="6"/>
  <c r="AO174" i="6"/>
  <c r="AH143" i="6"/>
  <c r="AX143" i="6"/>
  <c r="AI143" i="6"/>
  <c r="AY143" i="6"/>
  <c r="AO143" i="6"/>
  <c r="BE143" i="6"/>
  <c r="AM143" i="6"/>
  <c r="BG143" i="6"/>
  <c r="AN143" i="6"/>
  <c r="BH143" i="6"/>
  <c r="AU143" i="6"/>
  <c r="AJ143" i="6"/>
  <c r="BI143" i="6"/>
  <c r="AK143" i="6"/>
  <c r="BJ143" i="6"/>
  <c r="AL143" i="6"/>
  <c r="AP143" i="6"/>
  <c r="AQ143" i="6"/>
  <c r="AR143" i="6"/>
  <c r="AS143" i="6"/>
  <c r="AT143" i="6"/>
  <c r="AV143" i="6"/>
  <c r="AK14" i="6"/>
  <c r="BA14" i="6"/>
  <c r="AN14" i="6"/>
  <c r="BD14" i="6"/>
  <c r="AI14" i="6"/>
  <c r="BB14" i="6"/>
  <c r="AJ14" i="6"/>
  <c r="BC14" i="6"/>
  <c r="AV14" i="6"/>
  <c r="AW14" i="6"/>
  <c r="AL14" i="6"/>
  <c r="BG14" i="6"/>
  <c r="AY14" i="6"/>
  <c r="AZ14" i="6"/>
  <c r="AM14" i="6"/>
  <c r="BH14" i="6"/>
  <c r="BI14" i="6"/>
  <c r="AP14" i="6"/>
  <c r="AH14" i="6"/>
  <c r="AO14" i="6"/>
  <c r="AQ14" i="6"/>
  <c r="AR14" i="6"/>
  <c r="AS14" i="6"/>
  <c r="AT14" i="6"/>
  <c r="AU14" i="6"/>
  <c r="AX14" i="6"/>
  <c r="BE14" i="6"/>
  <c r="BF14" i="6"/>
  <c r="BJ14" i="6"/>
  <c r="AG14" i="6"/>
  <c r="BG178" i="6"/>
  <c r="AQ205" i="6"/>
  <c r="BG205" i="6"/>
  <c r="AR205" i="6"/>
  <c r="BH205" i="6"/>
  <c r="AH205" i="6"/>
  <c r="AX205" i="6"/>
  <c r="AT205" i="6"/>
  <c r="AU205" i="6"/>
  <c r="AV205" i="6"/>
  <c r="AW205" i="6"/>
  <c r="AI205" i="6"/>
  <c r="BB205" i="6"/>
  <c r="AH147" i="6"/>
  <c r="AX147" i="6"/>
  <c r="AI147" i="6"/>
  <c r="AY147" i="6"/>
  <c r="AO147" i="6"/>
  <c r="BE147" i="6"/>
  <c r="AQ147" i="6"/>
  <c r="BJ147" i="6"/>
  <c r="AR147" i="6"/>
  <c r="AZ147" i="6"/>
  <c r="AG147" i="6"/>
  <c r="BF147" i="6"/>
  <c r="AK147" i="6"/>
  <c r="AJ147" i="6"/>
  <c r="BG147" i="6"/>
  <c r="BH147" i="6"/>
  <c r="AL147" i="6"/>
  <c r="BI147" i="6"/>
  <c r="AM147" i="6"/>
  <c r="AN147" i="6"/>
  <c r="AP147" i="6"/>
  <c r="AS147" i="6"/>
  <c r="AT147" i="6"/>
  <c r="AL150" i="6"/>
  <c r="BB150" i="6"/>
  <c r="AM150" i="6"/>
  <c r="BC150" i="6"/>
  <c r="AS150" i="6"/>
  <c r="BI150" i="6"/>
  <c r="AW150" i="6"/>
  <c r="AX150" i="6"/>
  <c r="AY150" i="6"/>
  <c r="AK150" i="6"/>
  <c r="BF150" i="6"/>
  <c r="AZ150" i="6"/>
  <c r="BA150" i="6"/>
  <c r="BD150" i="6"/>
  <c r="BE150" i="6"/>
  <c r="AG150" i="6"/>
  <c r="BG150" i="6"/>
  <c r="AH150" i="6"/>
  <c r="BH150" i="6"/>
  <c r="AI150" i="6"/>
  <c r="BJ150" i="6"/>
  <c r="AJ150" i="6"/>
  <c r="AN150" i="6"/>
  <c r="AK114" i="6"/>
  <c r="BA114" i="6"/>
  <c r="AL114" i="6"/>
  <c r="BB114" i="6"/>
  <c r="AR114" i="6"/>
  <c r="BH114" i="6"/>
  <c r="AT114" i="6"/>
  <c r="AU114" i="6"/>
  <c r="AH114" i="6"/>
  <c r="BC114" i="6"/>
  <c r="AO114" i="6"/>
  <c r="AP114" i="6"/>
  <c r="AY114" i="6"/>
  <c r="AZ114" i="6"/>
  <c r="BD114" i="6"/>
  <c r="BE114" i="6"/>
  <c r="BF114" i="6"/>
  <c r="BG114" i="6"/>
  <c r="BI114" i="6"/>
  <c r="AG114" i="6"/>
  <c r="BJ114" i="6"/>
  <c r="AI114" i="6"/>
  <c r="AJ114" i="6"/>
  <c r="AM114" i="6"/>
  <c r="AN114" i="6"/>
  <c r="AQ114" i="6"/>
  <c r="AS114" i="6"/>
  <c r="AV114" i="6"/>
  <c r="AM58" i="6"/>
  <c r="BC58" i="6"/>
  <c r="AN58" i="6"/>
  <c r="BD58" i="6"/>
  <c r="AT58" i="6"/>
  <c r="BJ58" i="6"/>
  <c r="AH58" i="6"/>
  <c r="BA58" i="6"/>
  <c r="AI58" i="6"/>
  <c r="BB58" i="6"/>
  <c r="AQ58" i="6"/>
  <c r="AV58" i="6"/>
  <c r="AW58" i="6"/>
  <c r="AX58" i="6"/>
  <c r="AZ58" i="6"/>
  <c r="BE58" i="6"/>
  <c r="BF58" i="6"/>
  <c r="AG58" i="6"/>
  <c r="BG58" i="6"/>
  <c r="AJ58" i="6"/>
  <c r="AK58" i="6"/>
  <c r="AL58" i="6"/>
  <c r="AO58" i="6"/>
  <c r="AP58" i="6"/>
  <c r="AR58" i="6"/>
  <c r="BH6" i="6"/>
  <c r="BJ205" i="6"/>
  <c r="AI203" i="6"/>
  <c r="AR195" i="6"/>
  <c r="AG196" i="6"/>
  <c r="AW200" i="6"/>
  <c r="AM184" i="6"/>
  <c r="AX161" i="6"/>
  <c r="AP155" i="6"/>
  <c r="AK160" i="6"/>
  <c r="AP117" i="6"/>
  <c r="AM2" i="6"/>
  <c r="BC2" i="6"/>
  <c r="AP2" i="6"/>
  <c r="BF2" i="6"/>
  <c r="AS2" i="6"/>
  <c r="AT2" i="6"/>
  <c r="AX2" i="6"/>
  <c r="AY2" i="6"/>
  <c r="AK2" i="6"/>
  <c r="BG2" i="6"/>
  <c r="BD2" i="6"/>
  <c r="AG2" i="6"/>
  <c r="BE2" i="6"/>
  <c r="AO2" i="6"/>
  <c r="AU2" i="6"/>
  <c r="AV2" i="6"/>
  <c r="BI2" i="6"/>
  <c r="AZ2" i="6"/>
  <c r="BA2" i="6"/>
  <c r="BB2" i="6"/>
  <c r="BH2" i="6"/>
  <c r="BJ2" i="6"/>
  <c r="AH2" i="6"/>
  <c r="AI2" i="6"/>
  <c r="AJ2" i="6"/>
  <c r="AL2" i="6"/>
  <c r="AN2" i="6"/>
  <c r="AQ2" i="6"/>
  <c r="AR2" i="6"/>
  <c r="AW2" i="6"/>
  <c r="AV157" i="6"/>
  <c r="AG157" i="6"/>
  <c r="AW157" i="6"/>
  <c r="AM157" i="6"/>
  <c r="BC157" i="6"/>
  <c r="AH157" i="6"/>
  <c r="BA157" i="6"/>
  <c r="AI157" i="6"/>
  <c r="BB157" i="6"/>
  <c r="AP157" i="6"/>
  <c r="BI157" i="6"/>
  <c r="AN157" i="6"/>
  <c r="AO157" i="6"/>
  <c r="AQ157" i="6"/>
  <c r="AR157" i="6"/>
  <c r="AS157" i="6"/>
  <c r="AT157" i="6"/>
  <c r="AU157" i="6"/>
  <c r="AX157" i="6"/>
  <c r="AY157" i="6"/>
  <c r="AO87" i="6"/>
  <c r="BE87" i="6"/>
  <c r="AP87" i="6"/>
  <c r="BF87" i="6"/>
  <c r="AV87" i="6"/>
  <c r="AW87" i="6"/>
  <c r="AX87" i="6"/>
  <c r="AK87" i="6"/>
  <c r="BD87" i="6"/>
  <c r="AZ87" i="6"/>
  <c r="BA87" i="6"/>
  <c r="AL87" i="6"/>
  <c r="BJ87" i="6"/>
  <c r="BB87" i="6"/>
  <c r="BC87" i="6"/>
  <c r="BG87" i="6"/>
  <c r="BH87" i="6"/>
  <c r="AG87" i="6"/>
  <c r="BI87" i="6"/>
  <c r="AH87" i="6"/>
  <c r="AI87" i="6"/>
  <c r="AJ87" i="6"/>
  <c r="AM87" i="6"/>
  <c r="AN87" i="6"/>
  <c r="AQ87" i="6"/>
  <c r="AR87" i="6"/>
  <c r="AS87" i="6"/>
  <c r="AT87" i="6"/>
  <c r="AJ102" i="6"/>
  <c r="AZ102" i="6"/>
  <c r="AK102" i="6"/>
  <c r="BA102" i="6"/>
  <c r="AQ102" i="6"/>
  <c r="BG102" i="6"/>
  <c r="AR102" i="6"/>
  <c r="AS102" i="6"/>
  <c r="AY102" i="6"/>
  <c r="BB102" i="6"/>
  <c r="BC102" i="6"/>
  <c r="BD102" i="6"/>
  <c r="AG102" i="6"/>
  <c r="BE102" i="6"/>
  <c r="AH102" i="6"/>
  <c r="BF102" i="6"/>
  <c r="AI102" i="6"/>
  <c r="BH102" i="6"/>
  <c r="AL102" i="6"/>
  <c r="BI102" i="6"/>
  <c r="AM102" i="6"/>
  <c r="BJ102" i="6"/>
  <c r="AT102" i="6"/>
  <c r="AU102" i="6"/>
  <c r="AV102" i="6"/>
  <c r="AW102" i="6"/>
  <c r="AX102" i="6"/>
  <c r="AQ190" i="6"/>
  <c r="BG190" i="6"/>
  <c r="AR190" i="6"/>
  <c r="BH190" i="6"/>
  <c r="AH190" i="6"/>
  <c r="AX190" i="6"/>
  <c r="AG190" i="6"/>
  <c r="BA190" i="6"/>
  <c r="AI190" i="6"/>
  <c r="BB190" i="6"/>
  <c r="BC190" i="6"/>
  <c r="AJ190" i="6"/>
  <c r="AK190" i="6"/>
  <c r="BD190" i="6"/>
  <c r="AO190" i="6"/>
  <c r="BJ190" i="6"/>
  <c r="AJ177" i="6"/>
  <c r="AZ177" i="6"/>
  <c r="AK177" i="6"/>
  <c r="BA177" i="6"/>
  <c r="AQ177" i="6"/>
  <c r="BG177" i="6"/>
  <c r="AV177" i="6"/>
  <c r="AW177" i="6"/>
  <c r="AL177" i="6"/>
  <c r="BE177" i="6"/>
  <c r="BC177" i="6"/>
  <c r="BD177" i="6"/>
  <c r="AG177" i="6"/>
  <c r="BF177" i="6"/>
  <c r="AH177" i="6"/>
  <c r="BH177" i="6"/>
  <c r="AI177" i="6"/>
  <c r="BI177" i="6"/>
  <c r="AM177" i="6"/>
  <c r="BJ177" i="6"/>
  <c r="AN177" i="6"/>
  <c r="AO177" i="6"/>
  <c r="AP177" i="6"/>
  <c r="AO81" i="6"/>
  <c r="BE81" i="6"/>
  <c r="AP81" i="6"/>
  <c r="BF81" i="6"/>
  <c r="AV81" i="6"/>
  <c r="AJ81" i="6"/>
  <c r="BC81" i="6"/>
  <c r="AK81" i="6"/>
  <c r="BD81" i="6"/>
  <c r="AS81" i="6"/>
  <c r="AU81" i="6"/>
  <c r="AW81" i="6"/>
  <c r="AX81" i="6"/>
  <c r="AG81" i="6"/>
  <c r="BG81" i="6"/>
  <c r="AT81" i="6"/>
  <c r="AY81" i="6"/>
  <c r="AZ81" i="6"/>
  <c r="BA81" i="6"/>
  <c r="BB81" i="6"/>
  <c r="BH81" i="6"/>
  <c r="BI81" i="6"/>
  <c r="BJ81" i="6"/>
  <c r="AH81" i="6"/>
  <c r="AI81" i="6"/>
  <c r="AL81" i="6"/>
  <c r="AM81" i="6"/>
  <c r="AN81" i="6"/>
  <c r="AQ81" i="6"/>
  <c r="AR81" i="6"/>
  <c r="AS68" i="6"/>
  <c r="BI68" i="6"/>
  <c r="AT68" i="6"/>
  <c r="BJ68" i="6"/>
  <c r="AJ68" i="6"/>
  <c r="AZ68" i="6"/>
  <c r="AM68" i="6"/>
  <c r="BF68" i="6"/>
  <c r="AN68" i="6"/>
  <c r="BG68" i="6"/>
  <c r="AV68" i="6"/>
  <c r="AG68" i="6"/>
  <c r="BD68" i="6"/>
  <c r="AH68" i="6"/>
  <c r="BE68" i="6"/>
  <c r="AI68" i="6"/>
  <c r="BH68" i="6"/>
  <c r="AL68" i="6"/>
  <c r="AP68" i="6"/>
  <c r="AQ68" i="6"/>
  <c r="AK68" i="6"/>
  <c r="AO68" i="6"/>
  <c r="AR68" i="6"/>
  <c r="AU68" i="6"/>
  <c r="AW68" i="6"/>
  <c r="AX68" i="6"/>
  <c r="AY68" i="6"/>
  <c r="AL104" i="6"/>
  <c r="BB104" i="6"/>
  <c r="AM104" i="6"/>
  <c r="BC104" i="6"/>
  <c r="AS104" i="6"/>
  <c r="BI104" i="6"/>
  <c r="AG104" i="6"/>
  <c r="AZ104" i="6"/>
  <c r="AH104" i="6"/>
  <c r="BA104" i="6"/>
  <c r="AP104" i="6"/>
  <c r="BJ104" i="6"/>
  <c r="AU104" i="6"/>
  <c r="AV104" i="6"/>
  <c r="AW104" i="6"/>
  <c r="AX104" i="6"/>
  <c r="AY104" i="6"/>
  <c r="BD104" i="6"/>
  <c r="BE104" i="6"/>
  <c r="BF104" i="6"/>
  <c r="AI104" i="6"/>
  <c r="AJ104" i="6"/>
  <c r="AK104" i="6"/>
  <c r="AN104" i="6"/>
  <c r="AG71" i="6"/>
  <c r="AW71" i="6"/>
  <c r="AH71" i="6"/>
  <c r="AX71" i="6"/>
  <c r="AN71" i="6"/>
  <c r="BD71" i="6"/>
  <c r="AP71" i="6"/>
  <c r="BI71" i="6"/>
  <c r="AQ71" i="6"/>
  <c r="BJ71" i="6"/>
  <c r="AY71" i="6"/>
  <c r="AR71" i="6"/>
  <c r="AS71" i="6"/>
  <c r="AT71" i="6"/>
  <c r="AV71" i="6"/>
  <c r="AZ71" i="6"/>
  <c r="BA71" i="6"/>
  <c r="BB71" i="6"/>
  <c r="AL71" i="6"/>
  <c r="AM71" i="6"/>
  <c r="AO71" i="6"/>
  <c r="AU71" i="6"/>
  <c r="BC71" i="6"/>
  <c r="BE71" i="6"/>
  <c r="BF71" i="6"/>
  <c r="BG71" i="6"/>
  <c r="AI71" i="6"/>
  <c r="AJ71" i="6"/>
  <c r="AK71" i="6"/>
  <c r="BH71" i="6"/>
  <c r="AJ49" i="6"/>
  <c r="AZ49" i="6"/>
  <c r="AK49" i="6"/>
  <c r="BA49" i="6"/>
  <c r="AQ49" i="6"/>
  <c r="BG49" i="6"/>
  <c r="AO49" i="6"/>
  <c r="BI49" i="6"/>
  <c r="AP49" i="6"/>
  <c r="BJ49" i="6"/>
  <c r="AW49" i="6"/>
  <c r="AY49" i="6"/>
  <c r="BB49" i="6"/>
  <c r="AL49" i="6"/>
  <c r="BE49" i="6"/>
  <c r="BF49" i="6"/>
  <c r="BH49" i="6"/>
  <c r="AH49" i="6"/>
  <c r="AI49" i="6"/>
  <c r="AM49" i="6"/>
  <c r="AN49" i="6"/>
  <c r="AT49" i="6"/>
  <c r="AU49" i="6"/>
  <c r="AV49" i="6"/>
  <c r="AX49" i="6"/>
  <c r="BC49" i="6"/>
  <c r="BD49" i="6"/>
  <c r="AG49" i="6"/>
  <c r="AR49" i="6"/>
  <c r="AS49" i="6"/>
  <c r="AR48" i="6"/>
  <c r="BH48" i="6"/>
  <c r="AS48" i="6"/>
  <c r="BI48" i="6"/>
  <c r="AI48" i="6"/>
  <c r="AY48" i="6"/>
  <c r="AP48" i="6"/>
  <c r="AQ48" i="6"/>
  <c r="AZ48" i="6"/>
  <c r="AX48" i="6"/>
  <c r="BA48" i="6"/>
  <c r="AK48" i="6"/>
  <c r="BG48" i="6"/>
  <c r="BE48" i="6"/>
  <c r="BF48" i="6"/>
  <c r="AG48" i="6"/>
  <c r="BJ48" i="6"/>
  <c r="AJ48" i="6"/>
  <c r="AL48" i="6"/>
  <c r="AM48" i="6"/>
  <c r="AN48" i="6"/>
  <c r="BC48" i="6"/>
  <c r="BD48" i="6"/>
  <c r="AU48" i="6"/>
  <c r="AV48" i="6"/>
  <c r="AW48" i="6"/>
  <c r="BB48" i="6"/>
  <c r="AG15" i="6"/>
  <c r="AW15" i="6"/>
  <c r="AJ15" i="6"/>
  <c r="AZ15" i="6"/>
  <c r="AM15" i="6"/>
  <c r="BE15" i="6"/>
  <c r="AN15" i="6"/>
  <c r="BF15" i="6"/>
  <c r="AI15" i="6"/>
  <c r="BD15" i="6"/>
  <c r="AK15" i="6"/>
  <c r="BG15" i="6"/>
  <c r="AS15" i="6"/>
  <c r="AY15" i="6"/>
  <c r="BA15" i="6"/>
  <c r="AL15" i="6"/>
  <c r="AH15" i="6"/>
  <c r="AO15" i="6"/>
  <c r="AV15" i="6"/>
  <c r="AX15" i="6"/>
  <c r="BB15" i="6"/>
  <c r="BC15" i="6"/>
  <c r="BH15" i="6"/>
  <c r="BI15" i="6"/>
  <c r="BJ15" i="6"/>
  <c r="AP15" i="6"/>
  <c r="AQ15" i="6"/>
  <c r="AR15" i="6"/>
  <c r="AT15" i="6"/>
  <c r="AU15" i="6"/>
  <c r="BG6" i="6"/>
  <c r="BH206" i="6"/>
  <c r="BI205" i="6"/>
  <c r="AG205" i="6"/>
  <c r="AJ202" i="6"/>
  <c r="AH203" i="6"/>
  <c r="AQ195" i="6"/>
  <c r="BF194" i="6"/>
  <c r="AV200" i="6"/>
  <c r="AL198" i="6"/>
  <c r="AN190" i="6"/>
  <c r="AL184" i="6"/>
  <c r="BJ179" i="6"/>
  <c r="BB174" i="6"/>
  <c r="AV161" i="6"/>
  <c r="AK166" i="6"/>
  <c r="AN155" i="6"/>
  <c r="BD159" i="6"/>
  <c r="AO178" i="6"/>
  <c r="AX149" i="6"/>
  <c r="BF143" i="6"/>
  <c r="BC145" i="6"/>
  <c r="AI162" i="6"/>
  <c r="BD157" i="6"/>
  <c r="AI153" i="6"/>
  <c r="AJ160" i="6"/>
  <c r="AN142" i="6"/>
  <c r="BD154" i="6"/>
  <c r="AT97" i="6"/>
  <c r="AW130" i="6"/>
  <c r="AL134" i="6"/>
  <c r="AQ163" i="6"/>
  <c r="BD127" i="6"/>
  <c r="AL112" i="6"/>
  <c r="AT104" i="6"/>
  <c r="AG53" i="6"/>
  <c r="AX111" i="6"/>
  <c r="AM45" i="6"/>
  <c r="BB37" i="6"/>
  <c r="AJ124" i="6"/>
  <c r="AZ124" i="6"/>
  <c r="AK124" i="6"/>
  <c r="BA124" i="6"/>
  <c r="AQ124" i="6"/>
  <c r="BG124" i="6"/>
  <c r="AI124" i="6"/>
  <c r="BD124" i="6"/>
  <c r="AL124" i="6"/>
  <c r="BE124" i="6"/>
  <c r="AM124" i="6"/>
  <c r="BF124" i="6"/>
  <c r="AS124" i="6"/>
  <c r="AU124" i="6"/>
  <c r="AV124" i="6"/>
  <c r="AW124" i="6"/>
  <c r="AX124" i="6"/>
  <c r="AY124" i="6"/>
  <c r="BB124" i="6"/>
  <c r="BC124" i="6"/>
  <c r="BH124" i="6"/>
  <c r="BI124" i="6"/>
  <c r="AO17" i="6"/>
  <c r="BE17" i="6"/>
  <c r="AL17" i="6"/>
  <c r="BC17" i="6"/>
  <c r="AM17" i="6"/>
  <c r="BD17" i="6"/>
  <c r="AT17" i="6"/>
  <c r="AU17" i="6"/>
  <c r="AH17" i="6"/>
  <c r="BA17" i="6"/>
  <c r="AS17" i="6"/>
  <c r="AV17" i="6"/>
  <c r="BF17" i="6"/>
  <c r="AX17" i="6"/>
  <c r="AY17" i="6"/>
  <c r="AG17" i="6"/>
  <c r="BJ17" i="6"/>
  <c r="AJ17" i="6"/>
  <c r="AK17" i="6"/>
  <c r="AN17" i="6"/>
  <c r="AP17" i="6"/>
  <c r="AQ17" i="6"/>
  <c r="AR17" i="6"/>
  <c r="AW17" i="6"/>
  <c r="AZ17" i="6"/>
  <c r="BB17" i="6"/>
  <c r="BG17" i="6"/>
  <c r="BH17" i="6"/>
  <c r="BI17" i="6"/>
  <c r="AI17" i="6"/>
  <c r="BA145" i="6"/>
  <c r="AI200" i="6"/>
  <c r="AY200" i="6"/>
  <c r="AJ200" i="6"/>
  <c r="AZ200" i="6"/>
  <c r="AP200" i="6"/>
  <c r="BF200" i="6"/>
  <c r="AX200" i="6"/>
  <c r="BA200" i="6"/>
  <c r="AG200" i="6"/>
  <c r="BB200" i="6"/>
  <c r="AH200" i="6"/>
  <c r="BC200" i="6"/>
  <c r="AN200" i="6"/>
  <c r="BH200" i="6"/>
  <c r="AU201" i="6"/>
  <c r="AV201" i="6"/>
  <c r="AL201" i="6"/>
  <c r="BB201" i="6"/>
  <c r="AG201" i="6"/>
  <c r="AZ201" i="6"/>
  <c r="AH201" i="6"/>
  <c r="BA201" i="6"/>
  <c r="AI201" i="6"/>
  <c r="BC201" i="6"/>
  <c r="AJ201" i="6"/>
  <c r="BD201" i="6"/>
  <c r="AO201" i="6"/>
  <c r="BH201" i="6"/>
  <c r="AI27" i="6"/>
  <c r="AY27" i="6"/>
  <c r="AL27" i="6"/>
  <c r="AQ27" i="6"/>
  <c r="BH27" i="6"/>
  <c r="AR27" i="6"/>
  <c r="BI27" i="6"/>
  <c r="AK27" i="6"/>
  <c r="BE27" i="6"/>
  <c r="AM27" i="6"/>
  <c r="BF27" i="6"/>
  <c r="AU27" i="6"/>
  <c r="AN27" i="6"/>
  <c r="AO27" i="6"/>
  <c r="AX27" i="6"/>
  <c r="AZ27" i="6"/>
  <c r="BA27" i="6"/>
  <c r="BB27" i="6"/>
  <c r="BC27" i="6"/>
  <c r="BD27" i="6"/>
  <c r="BG27" i="6"/>
  <c r="BJ27" i="6"/>
  <c r="AG27" i="6"/>
  <c r="AH27" i="6"/>
  <c r="AJ27" i="6"/>
  <c r="AP27" i="6"/>
  <c r="AS27" i="6"/>
  <c r="AT27" i="6"/>
  <c r="AV27" i="6"/>
  <c r="AZ145" i="6"/>
  <c r="AG134" i="6"/>
  <c r="AO118" i="6"/>
  <c r="AG161" i="6"/>
  <c r="AV117" i="6"/>
  <c r="AG117" i="6"/>
  <c r="AW117" i="6"/>
  <c r="AM117" i="6"/>
  <c r="BC117" i="6"/>
  <c r="AR117" i="6"/>
  <c r="AS117" i="6"/>
  <c r="AT117" i="6"/>
  <c r="AH117" i="6"/>
  <c r="BA117" i="6"/>
  <c r="AX117" i="6"/>
  <c r="AY117" i="6"/>
  <c r="AZ117" i="6"/>
  <c r="BB117" i="6"/>
  <c r="BD117" i="6"/>
  <c r="BE117" i="6"/>
  <c r="BF117" i="6"/>
  <c r="AI117" i="6"/>
  <c r="BG117" i="6"/>
  <c r="AJ117" i="6"/>
  <c r="BH117" i="6"/>
  <c r="AN126" i="6"/>
  <c r="BD126" i="6"/>
  <c r="AO126" i="6"/>
  <c r="BE126" i="6"/>
  <c r="AU126" i="6"/>
  <c r="AQ126" i="6"/>
  <c r="BJ126" i="6"/>
  <c r="AR126" i="6"/>
  <c r="AY126" i="6"/>
  <c r="AM126" i="6"/>
  <c r="AP126" i="6"/>
  <c r="AS126" i="6"/>
  <c r="AT126" i="6"/>
  <c r="AV126" i="6"/>
  <c r="AW126" i="6"/>
  <c r="AX126" i="6"/>
  <c r="AZ126" i="6"/>
  <c r="AH126" i="6"/>
  <c r="AI126" i="6"/>
  <c r="AJ126" i="6"/>
  <c r="AK126" i="6"/>
  <c r="AL126" i="6"/>
  <c r="BA126" i="6"/>
  <c r="BB126" i="6"/>
  <c r="BC126" i="6"/>
  <c r="BF126" i="6"/>
  <c r="AS5" i="6"/>
  <c r="BI5" i="6"/>
  <c r="AV5" i="6"/>
  <c r="AT5" i="6"/>
  <c r="AU5" i="6"/>
  <c r="AP5" i="6"/>
  <c r="AQ5" i="6"/>
  <c r="AG5" i="6"/>
  <c r="BA5" i="6"/>
  <c r="AO5" i="6"/>
  <c r="AR5" i="6"/>
  <c r="BC5" i="6"/>
  <c r="AZ5" i="6"/>
  <c r="BB5" i="6"/>
  <c r="AI5" i="6"/>
  <c r="BJ5" i="6"/>
  <c r="AL5" i="6"/>
  <c r="AM5" i="6"/>
  <c r="AN5" i="6"/>
  <c r="AW5" i="6"/>
  <c r="AX5" i="6"/>
  <c r="AY5" i="6"/>
  <c r="BD5" i="6"/>
  <c r="BE5" i="6"/>
  <c r="AH5" i="6"/>
  <c r="AJ5" i="6"/>
  <c r="AK5" i="6"/>
  <c r="BF5" i="6"/>
  <c r="BJ195" i="6"/>
  <c r="AU194" i="6"/>
  <c r="AQ200" i="6"/>
  <c r="AV145" i="6"/>
  <c r="AQ148" i="6"/>
  <c r="AR124" i="6"/>
  <c r="AG127" i="6"/>
  <c r="AK118" i="6"/>
  <c r="AL167" i="6"/>
  <c r="BB167" i="6"/>
  <c r="AM167" i="6"/>
  <c r="BC167" i="6"/>
  <c r="AS167" i="6"/>
  <c r="BI167" i="6"/>
  <c r="AH167" i="6"/>
  <c r="BA167" i="6"/>
  <c r="AI167" i="6"/>
  <c r="BD167" i="6"/>
  <c r="AQ167" i="6"/>
  <c r="AX167" i="6"/>
  <c r="AY167" i="6"/>
  <c r="AZ167" i="6"/>
  <c r="BE167" i="6"/>
  <c r="BF167" i="6"/>
  <c r="AG167" i="6"/>
  <c r="BG167" i="6"/>
  <c r="AK167" i="6"/>
  <c r="BJ167" i="6"/>
  <c r="AN167" i="6"/>
  <c r="AM80" i="6"/>
  <c r="BC80" i="6"/>
  <c r="AN80" i="6"/>
  <c r="BD80" i="6"/>
  <c r="AT80" i="6"/>
  <c r="BJ80" i="6"/>
  <c r="AQ80" i="6"/>
  <c r="AR80" i="6"/>
  <c r="AY80" i="6"/>
  <c r="BB80" i="6"/>
  <c r="AG80" i="6"/>
  <c r="BE80" i="6"/>
  <c r="AO80" i="6"/>
  <c r="BA80" i="6"/>
  <c r="BF80" i="6"/>
  <c r="BG80" i="6"/>
  <c r="BH80" i="6"/>
  <c r="AH80" i="6"/>
  <c r="BI80" i="6"/>
  <c r="AI80" i="6"/>
  <c r="AJ80" i="6"/>
  <c r="AK80" i="6"/>
  <c r="AL80" i="6"/>
  <c r="AP80" i="6"/>
  <c r="AO200" i="6"/>
  <c r="AT164" i="6"/>
  <c r="AV152" i="6"/>
  <c r="AG152" i="6"/>
  <c r="AW152" i="6"/>
  <c r="AM152" i="6"/>
  <c r="BC152" i="6"/>
  <c r="AX152" i="6"/>
  <c r="AY152" i="6"/>
  <c r="AL152" i="6"/>
  <c r="BF152" i="6"/>
  <c r="AP152" i="6"/>
  <c r="AQ152" i="6"/>
  <c r="AR152" i="6"/>
  <c r="AS152" i="6"/>
  <c r="AT152" i="6"/>
  <c r="AU152" i="6"/>
  <c r="AZ152" i="6"/>
  <c r="BA152" i="6"/>
  <c r="BB152" i="6"/>
  <c r="AT173" i="6"/>
  <c r="BJ173" i="6"/>
  <c r="AU173" i="6"/>
  <c r="AK173" i="6"/>
  <c r="BA173" i="6"/>
  <c r="AJ173" i="6"/>
  <c r="BD173" i="6"/>
  <c r="AL173" i="6"/>
  <c r="BE173" i="6"/>
  <c r="AR173" i="6"/>
  <c r="AX173" i="6"/>
  <c r="AY173" i="6"/>
  <c r="AZ173" i="6"/>
  <c r="BB173" i="6"/>
  <c r="BC173" i="6"/>
  <c r="AG173" i="6"/>
  <c r="BF173" i="6"/>
  <c r="AH173" i="6"/>
  <c r="BG173" i="6"/>
  <c r="AI173" i="6"/>
  <c r="BH173" i="6"/>
  <c r="AM173" i="6"/>
  <c r="BI173" i="6"/>
  <c r="AO21" i="6"/>
  <c r="BE21" i="6"/>
  <c r="AR21" i="6"/>
  <c r="BH21" i="6"/>
  <c r="AU21" i="6"/>
  <c r="AV21" i="6"/>
  <c r="AN21" i="6"/>
  <c r="BJ21" i="6"/>
  <c r="AP21" i="6"/>
  <c r="AY21" i="6"/>
  <c r="AI21" i="6"/>
  <c r="BG21" i="6"/>
  <c r="AJ21" i="6"/>
  <c r="BI21" i="6"/>
  <c r="AT21" i="6"/>
  <c r="AQ21" i="6"/>
  <c r="AS21" i="6"/>
  <c r="BC21" i="6"/>
  <c r="AX21" i="6"/>
  <c r="AZ21" i="6"/>
  <c r="BA21" i="6"/>
  <c r="BB21" i="6"/>
  <c r="BD21" i="6"/>
  <c r="BF21" i="6"/>
  <c r="AG21" i="6"/>
  <c r="AH21" i="6"/>
  <c r="AK21" i="6"/>
  <c r="AL21" i="6"/>
  <c r="AM21" i="6"/>
  <c r="AW21" i="6"/>
  <c r="BC195" i="6"/>
  <c r="BC198" i="6"/>
  <c r="AO124" i="6"/>
  <c r="AV90" i="6"/>
  <c r="AP8" i="6"/>
  <c r="AN136" i="6"/>
  <c r="BD136" i="6"/>
  <c r="AO136" i="6"/>
  <c r="BE136" i="6"/>
  <c r="AU136" i="6"/>
  <c r="AI136" i="6"/>
  <c r="BB136" i="6"/>
  <c r="AJ136" i="6"/>
  <c r="BC136" i="6"/>
  <c r="AR136" i="6"/>
  <c r="AL136" i="6"/>
  <c r="BJ136" i="6"/>
  <c r="AM136" i="6"/>
  <c r="AP136" i="6"/>
  <c r="AQ136" i="6"/>
  <c r="AS136" i="6"/>
  <c r="AT136" i="6"/>
  <c r="AV136" i="6"/>
  <c r="AW136" i="6"/>
  <c r="AX136" i="6"/>
  <c r="AS44" i="6"/>
  <c r="BI44" i="6"/>
  <c r="AT44" i="6"/>
  <c r="BJ44" i="6"/>
  <c r="AJ44" i="6"/>
  <c r="AZ44" i="6"/>
  <c r="AP44" i="6"/>
  <c r="AQ44" i="6"/>
  <c r="AY44" i="6"/>
  <c r="BC44" i="6"/>
  <c r="AG44" i="6"/>
  <c r="BD44" i="6"/>
  <c r="AH44" i="6"/>
  <c r="BE44" i="6"/>
  <c r="AK44" i="6"/>
  <c r="BG44" i="6"/>
  <c r="AL44" i="6"/>
  <c r="BH44" i="6"/>
  <c r="AM44" i="6"/>
  <c r="AN44" i="6"/>
  <c r="BB44" i="6"/>
  <c r="BF44" i="6"/>
  <c r="AI44" i="6"/>
  <c r="AO44" i="6"/>
  <c r="AO196" i="6"/>
  <c r="BE196" i="6"/>
  <c r="AP196" i="6"/>
  <c r="BF196" i="6"/>
  <c r="AV196" i="6"/>
  <c r="AM196" i="6"/>
  <c r="BH196" i="6"/>
  <c r="AN196" i="6"/>
  <c r="BI196" i="6"/>
  <c r="AQ196" i="6"/>
  <c r="BJ196" i="6"/>
  <c r="AR196" i="6"/>
  <c r="AW196" i="6"/>
  <c r="AN60" i="6"/>
  <c r="BD60" i="6"/>
  <c r="AO60" i="6"/>
  <c r="BE60" i="6"/>
  <c r="AK60" i="6"/>
  <c r="BC60" i="6"/>
  <c r="AL60" i="6"/>
  <c r="BF60" i="6"/>
  <c r="AT60" i="6"/>
  <c r="AV60" i="6"/>
  <c r="AW60" i="6"/>
  <c r="AH60" i="6"/>
  <c r="BG60" i="6"/>
  <c r="AJ60" i="6"/>
  <c r="AM60" i="6"/>
  <c r="AP60" i="6"/>
  <c r="AR60" i="6"/>
  <c r="AS60" i="6"/>
  <c r="AU60" i="6"/>
  <c r="AX60" i="6"/>
  <c r="AQ60" i="6"/>
  <c r="AY60" i="6"/>
  <c r="AZ60" i="6"/>
  <c r="BA60" i="6"/>
  <c r="BB60" i="6"/>
  <c r="BH60" i="6"/>
  <c r="BI60" i="6"/>
  <c r="BJ60" i="6"/>
  <c r="AG60" i="6"/>
  <c r="AI60" i="6"/>
  <c r="AH206" i="6"/>
  <c r="AR123" i="6"/>
  <c r="BH123" i="6"/>
  <c r="AS123" i="6"/>
  <c r="BI123" i="6"/>
  <c r="AI123" i="6"/>
  <c r="AY123" i="6"/>
  <c r="AO123" i="6"/>
  <c r="BJ123" i="6"/>
  <c r="AP123" i="6"/>
  <c r="AX123" i="6"/>
  <c r="BB123" i="6"/>
  <c r="BC123" i="6"/>
  <c r="AG123" i="6"/>
  <c r="BD123" i="6"/>
  <c r="AH123" i="6"/>
  <c r="BE123" i="6"/>
  <c r="AJ123" i="6"/>
  <c r="BF123" i="6"/>
  <c r="AK123" i="6"/>
  <c r="BG123" i="6"/>
  <c r="AL123" i="6"/>
  <c r="AM123" i="6"/>
  <c r="AN123" i="6"/>
  <c r="AQ123" i="6"/>
  <c r="AT123" i="6"/>
  <c r="AU123" i="6"/>
  <c r="AJ183" i="6"/>
  <c r="AZ183" i="6"/>
  <c r="AK183" i="6"/>
  <c r="BA183" i="6"/>
  <c r="AQ183" i="6"/>
  <c r="BG183" i="6"/>
  <c r="AL183" i="6"/>
  <c r="BE183" i="6"/>
  <c r="AM183" i="6"/>
  <c r="BF183" i="6"/>
  <c r="AT183" i="6"/>
  <c r="AI183" i="6"/>
  <c r="BJ183" i="6"/>
  <c r="AN183" i="6"/>
  <c r="AO183" i="6"/>
  <c r="AP183" i="6"/>
  <c r="AV183" i="6"/>
  <c r="AO77" i="6"/>
  <c r="BE77" i="6"/>
  <c r="AP77" i="6"/>
  <c r="BF77" i="6"/>
  <c r="AV77" i="6"/>
  <c r="AM77" i="6"/>
  <c r="BH77" i="6"/>
  <c r="AN77" i="6"/>
  <c r="BI77" i="6"/>
  <c r="AW77" i="6"/>
  <c r="AS77" i="6"/>
  <c r="AT77" i="6"/>
  <c r="AU77" i="6"/>
  <c r="AY77" i="6"/>
  <c r="AZ77" i="6"/>
  <c r="BA77" i="6"/>
  <c r="BB77" i="6"/>
  <c r="AX77" i="6"/>
  <c r="BC77" i="6"/>
  <c r="BD77" i="6"/>
  <c r="BG77" i="6"/>
  <c r="BJ77" i="6"/>
  <c r="AG77" i="6"/>
  <c r="AH77" i="6"/>
  <c r="AI82" i="6"/>
  <c r="AY82" i="6"/>
  <c r="AJ82" i="6"/>
  <c r="AZ82" i="6"/>
  <c r="AP82" i="6"/>
  <c r="BF82" i="6"/>
  <c r="AR82" i="6"/>
  <c r="AS82" i="6"/>
  <c r="BA82" i="6"/>
  <c r="AO82" i="6"/>
  <c r="AQ82" i="6"/>
  <c r="BB82" i="6"/>
  <c r="BD82" i="6"/>
  <c r="BE82" i="6"/>
  <c r="BG82" i="6"/>
  <c r="BH82" i="6"/>
  <c r="AG82" i="6"/>
  <c r="BI82" i="6"/>
  <c r="AH82" i="6"/>
  <c r="BJ82" i="6"/>
  <c r="AK82" i="6"/>
  <c r="AL82" i="6"/>
  <c r="AM82" i="6"/>
  <c r="AN82" i="6"/>
  <c r="AI32" i="6"/>
  <c r="AY32" i="6"/>
  <c r="AL32" i="6"/>
  <c r="BB32" i="6"/>
  <c r="AS32" i="6"/>
  <c r="AT32" i="6"/>
  <c r="AV32" i="6"/>
  <c r="AW32" i="6"/>
  <c r="AJ32" i="6"/>
  <c r="BE32" i="6"/>
  <c r="AU32" i="6"/>
  <c r="AX32" i="6"/>
  <c r="AG32" i="6"/>
  <c r="BG32" i="6"/>
  <c r="AM32" i="6"/>
  <c r="AN32" i="6"/>
  <c r="BA32" i="6"/>
  <c r="BH32" i="6"/>
  <c r="BI32" i="6"/>
  <c r="BJ32" i="6"/>
  <c r="AH32" i="6"/>
  <c r="AK32" i="6"/>
  <c r="AO32" i="6"/>
  <c r="BG196" i="6"/>
  <c r="AM198" i="6"/>
  <c r="BH174" i="6"/>
  <c r="BE159" i="6"/>
  <c r="AP178" i="6"/>
  <c r="AN152" i="6"/>
  <c r="BD145" i="6"/>
  <c r="BI136" i="6"/>
  <c r="BJ154" i="6"/>
  <c r="AM134" i="6"/>
  <c r="AO204" i="6"/>
  <c r="BE204" i="6"/>
  <c r="AP204" i="6"/>
  <c r="BF204" i="6"/>
  <c r="AV204" i="6"/>
  <c r="AJ204" i="6"/>
  <c r="BC204" i="6"/>
  <c r="AK204" i="6"/>
  <c r="BD204" i="6"/>
  <c r="AL204" i="6"/>
  <c r="BG204" i="6"/>
  <c r="AM204" i="6"/>
  <c r="BH204" i="6"/>
  <c r="AS204" i="6"/>
  <c r="AL182" i="6"/>
  <c r="BB182" i="6"/>
  <c r="AM182" i="6"/>
  <c r="BC182" i="6"/>
  <c r="AS182" i="6"/>
  <c r="BI182" i="6"/>
  <c r="AX182" i="6"/>
  <c r="AY182" i="6"/>
  <c r="AN182" i="6"/>
  <c r="BG182" i="6"/>
  <c r="BA182" i="6"/>
  <c r="BD182" i="6"/>
  <c r="AG182" i="6"/>
  <c r="BE182" i="6"/>
  <c r="AH182" i="6"/>
  <c r="BF182" i="6"/>
  <c r="AJ182" i="6"/>
  <c r="BJ182" i="6"/>
  <c r="AO182" i="6"/>
  <c r="AP171" i="6"/>
  <c r="BF171" i="6"/>
  <c r="AQ171" i="6"/>
  <c r="BG171" i="6"/>
  <c r="AG171" i="6"/>
  <c r="AW171" i="6"/>
  <c r="AK171" i="6"/>
  <c r="BD171" i="6"/>
  <c r="AL171" i="6"/>
  <c r="BE171" i="6"/>
  <c r="AT171" i="6"/>
  <c r="AJ171" i="6"/>
  <c r="BJ171" i="6"/>
  <c r="AM171" i="6"/>
  <c r="AN171" i="6"/>
  <c r="AO171" i="6"/>
  <c r="AR171" i="6"/>
  <c r="AS171" i="6"/>
  <c r="AU171" i="6"/>
  <c r="AV171" i="6"/>
  <c r="AX171" i="6"/>
  <c r="AL180" i="6"/>
  <c r="BB180" i="6"/>
  <c r="AM180" i="6"/>
  <c r="BC180" i="6"/>
  <c r="AS180" i="6"/>
  <c r="BI180" i="6"/>
  <c r="AU180" i="6"/>
  <c r="AV180" i="6"/>
  <c r="AI180" i="6"/>
  <c r="BD180" i="6"/>
  <c r="BE180" i="6"/>
  <c r="AH180" i="6"/>
  <c r="AG180" i="6"/>
  <c r="BF180" i="6"/>
  <c r="BG180" i="6"/>
  <c r="AJ180" i="6"/>
  <c r="BH180" i="6"/>
  <c r="AP180" i="6"/>
  <c r="AP189" i="6"/>
  <c r="BF189" i="6"/>
  <c r="AQ189" i="6"/>
  <c r="BG189" i="6"/>
  <c r="AG189" i="6"/>
  <c r="AW189" i="6"/>
  <c r="AT189" i="6"/>
  <c r="AU189" i="6"/>
  <c r="AI189" i="6"/>
  <c r="BB189" i="6"/>
  <c r="AR189" i="6"/>
  <c r="AS189" i="6"/>
  <c r="AV189" i="6"/>
  <c r="AX189" i="6"/>
  <c r="BC189" i="6"/>
  <c r="AG84" i="6"/>
  <c r="AW84" i="6"/>
  <c r="AH84" i="6"/>
  <c r="AX84" i="6"/>
  <c r="AN84" i="6"/>
  <c r="BD84" i="6"/>
  <c r="AL84" i="6"/>
  <c r="BF84" i="6"/>
  <c r="AM84" i="6"/>
  <c r="BG84" i="6"/>
  <c r="AT84" i="6"/>
  <c r="AS84" i="6"/>
  <c r="AU84" i="6"/>
  <c r="AV84" i="6"/>
  <c r="BC84" i="6"/>
  <c r="AK84" i="6"/>
  <c r="AO84" i="6"/>
  <c r="AP84" i="6"/>
  <c r="AQ84" i="6"/>
  <c r="AR84" i="6"/>
  <c r="AY84" i="6"/>
  <c r="AZ84" i="6"/>
  <c r="BA84" i="6"/>
  <c r="AI84" i="6"/>
  <c r="AJ84" i="6"/>
  <c r="BB84" i="6"/>
  <c r="BE84" i="6"/>
  <c r="AL141" i="6"/>
  <c r="BB141" i="6"/>
  <c r="AM141" i="6"/>
  <c r="BC141" i="6"/>
  <c r="AS141" i="6"/>
  <c r="BI141" i="6"/>
  <c r="AK141" i="6"/>
  <c r="BF141" i="6"/>
  <c r="AN141" i="6"/>
  <c r="BG141" i="6"/>
  <c r="AU141" i="6"/>
  <c r="AW141" i="6"/>
  <c r="AX141" i="6"/>
  <c r="AY141" i="6"/>
  <c r="AZ141" i="6"/>
  <c r="BA141" i="6"/>
  <c r="BD141" i="6"/>
  <c r="AG141" i="6"/>
  <c r="BE141" i="6"/>
  <c r="AH141" i="6"/>
  <c r="BH141" i="6"/>
  <c r="AI141" i="6"/>
  <c r="BJ141" i="6"/>
  <c r="AQ94" i="6"/>
  <c r="BG94" i="6"/>
  <c r="AR94" i="6"/>
  <c r="BH94" i="6"/>
  <c r="AH94" i="6"/>
  <c r="AX94" i="6"/>
  <c r="AO94" i="6"/>
  <c r="BJ94" i="6"/>
  <c r="AP94" i="6"/>
  <c r="AY94" i="6"/>
  <c r="AS94" i="6"/>
  <c r="AT94" i="6"/>
  <c r="BB94" i="6"/>
  <c r="BC94" i="6"/>
  <c r="BD94" i="6"/>
  <c r="BE94" i="6"/>
  <c r="BF94" i="6"/>
  <c r="AG94" i="6"/>
  <c r="BI94" i="6"/>
  <c r="AI94" i="6"/>
  <c r="AJ94" i="6"/>
  <c r="AK94" i="6"/>
  <c r="AL94" i="6"/>
  <c r="AM94" i="6"/>
  <c r="AV85" i="6"/>
  <c r="AG85" i="6"/>
  <c r="AW85" i="6"/>
  <c r="AM85" i="6"/>
  <c r="BC85" i="6"/>
  <c r="AR85" i="6"/>
  <c r="AS85" i="6"/>
  <c r="AH85" i="6"/>
  <c r="BA85" i="6"/>
  <c r="AN85" i="6"/>
  <c r="BJ85" i="6"/>
  <c r="AO85" i="6"/>
  <c r="AP85" i="6"/>
  <c r="AQ85" i="6"/>
  <c r="AT85" i="6"/>
  <c r="AU85" i="6"/>
  <c r="AX85" i="6"/>
  <c r="AY85" i="6"/>
  <c r="BE85" i="6"/>
  <c r="BF85" i="6"/>
  <c r="BG85" i="6"/>
  <c r="BH85" i="6"/>
  <c r="BI85" i="6"/>
  <c r="AI92" i="6"/>
  <c r="AY92" i="6"/>
  <c r="AJ92" i="6"/>
  <c r="AZ92" i="6"/>
  <c r="AP92" i="6"/>
  <c r="BF92" i="6"/>
  <c r="AU92" i="6"/>
  <c r="AV92" i="6"/>
  <c r="AK92" i="6"/>
  <c r="BD92" i="6"/>
  <c r="AN92" i="6"/>
  <c r="AO92" i="6"/>
  <c r="AQ92" i="6"/>
  <c r="AX92" i="6"/>
  <c r="AM92" i="6"/>
  <c r="AR92" i="6"/>
  <c r="AS92" i="6"/>
  <c r="AT92" i="6"/>
  <c r="AW92" i="6"/>
  <c r="BA92" i="6"/>
  <c r="BB92" i="6"/>
  <c r="BC92" i="6"/>
  <c r="BG92" i="6"/>
  <c r="BH92" i="6"/>
  <c r="BI92" i="6"/>
  <c r="BJ92" i="6"/>
  <c r="AT50" i="6"/>
  <c r="BJ50" i="6"/>
  <c r="AU50" i="6"/>
  <c r="AO50" i="6"/>
  <c r="BG50" i="6"/>
  <c r="AP50" i="6"/>
  <c r="BH50" i="6"/>
  <c r="AX50" i="6"/>
  <c r="AM50" i="6"/>
  <c r="AN50" i="6"/>
  <c r="AY50" i="6"/>
  <c r="AW50" i="6"/>
  <c r="AZ50" i="6"/>
  <c r="BA50" i="6"/>
  <c r="BC50" i="6"/>
  <c r="BD50" i="6"/>
  <c r="AG50" i="6"/>
  <c r="BE50" i="6"/>
  <c r="AH50" i="6"/>
  <c r="BF50" i="6"/>
  <c r="AR50" i="6"/>
  <c r="AS50" i="6"/>
  <c r="AV50" i="6"/>
  <c r="BB50" i="6"/>
  <c r="BI50" i="6"/>
  <c r="AI50" i="6"/>
  <c r="AG43" i="6"/>
  <c r="AW43" i="6"/>
  <c r="AL43" i="6"/>
  <c r="BC43" i="6"/>
  <c r="AM43" i="6"/>
  <c r="BD43" i="6"/>
  <c r="AQ43" i="6"/>
  <c r="BJ43" i="6"/>
  <c r="AR43" i="6"/>
  <c r="AY43" i="6"/>
  <c r="AT43" i="6"/>
  <c r="AU43" i="6"/>
  <c r="BE43" i="6"/>
  <c r="AV43" i="6"/>
  <c r="AX43" i="6"/>
  <c r="BH43" i="6"/>
  <c r="BI43" i="6"/>
  <c r="AH43" i="6"/>
  <c r="AI43" i="6"/>
  <c r="AJ43" i="6"/>
  <c r="AK43" i="6"/>
  <c r="AN43" i="6"/>
  <c r="BB43" i="6"/>
  <c r="BF43" i="6"/>
  <c r="BG43" i="6"/>
  <c r="AU12" i="6"/>
  <c r="AH12" i="6"/>
  <c r="AX12" i="6"/>
  <c r="AY12" i="6"/>
  <c r="AG12" i="6"/>
  <c r="AZ12" i="6"/>
  <c r="AR12" i="6"/>
  <c r="AS12" i="6"/>
  <c r="AI12" i="6"/>
  <c r="BC12" i="6"/>
  <c r="BE12" i="6"/>
  <c r="BF12" i="6"/>
  <c r="AO12" i="6"/>
  <c r="AK12" i="6"/>
  <c r="AL12" i="6"/>
  <c r="AV12" i="6"/>
  <c r="AP12" i="6"/>
  <c r="AQ12" i="6"/>
  <c r="AT12" i="6"/>
  <c r="AW12" i="6"/>
  <c r="BA12" i="6"/>
  <c r="BB12" i="6"/>
  <c r="BD12" i="6"/>
  <c r="BG12" i="6"/>
  <c r="BH12" i="6"/>
  <c r="BI12" i="6"/>
  <c r="BJ12" i="6"/>
  <c r="AJ12" i="6"/>
  <c r="AM12" i="6"/>
  <c r="AN12" i="6"/>
  <c r="BF6" i="6"/>
  <c r="BG206" i="6"/>
  <c r="BF205" i="6"/>
  <c r="BJ204" i="6"/>
  <c r="BI202" i="6"/>
  <c r="AH202" i="6"/>
  <c r="AG203" i="6"/>
  <c r="AK195" i="6"/>
  <c r="BD194" i="6"/>
  <c r="BC196" i="6"/>
  <c r="AU200" i="6"/>
  <c r="AK201" i="6"/>
  <c r="AK198" i="6"/>
  <c r="AM190" i="6"/>
  <c r="AL189" i="6"/>
  <c r="AH184" i="6"/>
  <c r="BD183" i="6"/>
  <c r="BI179" i="6"/>
  <c r="AZ174" i="6"/>
  <c r="AW182" i="6"/>
  <c r="AU161" i="6"/>
  <c r="AJ166" i="6"/>
  <c r="AL155" i="6"/>
  <c r="BC159" i="6"/>
  <c r="AT167" i="6"/>
  <c r="AN178" i="6"/>
  <c r="AW149" i="6"/>
  <c r="BD143" i="6"/>
  <c r="AJ152" i="6"/>
  <c r="BB145" i="6"/>
  <c r="AH162" i="6"/>
  <c r="AZ157" i="6"/>
  <c r="AW148" i="6"/>
  <c r="BG136" i="6"/>
  <c r="AI160" i="6"/>
  <c r="AM142" i="6"/>
  <c r="BC154" i="6"/>
  <c r="AN97" i="6"/>
  <c r="AG130" i="6"/>
  <c r="AI134" i="6"/>
  <c r="AN117" i="6"/>
  <c r="AP163" i="6"/>
  <c r="AP127" i="6"/>
  <c r="AJ112" i="6"/>
  <c r="AR104" i="6"/>
  <c r="AI85" i="6"/>
  <c r="BJ70" i="6"/>
  <c r="AX114" i="6"/>
  <c r="AS118" i="6"/>
  <c r="AS80" i="6"/>
  <c r="AG109" i="6"/>
  <c r="AH92" i="6"/>
  <c r="AK77" i="6"/>
  <c r="AR44" i="6"/>
  <c r="BD35" i="6"/>
  <c r="BI34" i="6"/>
  <c r="BA37" i="6"/>
  <c r="AO43" i="6"/>
  <c r="BJ151" i="6"/>
  <c r="AH151" i="6"/>
  <c r="AR83" i="6"/>
  <c r="BI110" i="6"/>
  <c r="BD197" i="6"/>
  <c r="AV170" i="6"/>
  <c r="BG192" i="6"/>
  <c r="BF151" i="6"/>
  <c r="AG151" i="6"/>
  <c r="AO83" i="6"/>
  <c r="BH110" i="6"/>
  <c r="AL51" i="6"/>
  <c r="BC151" i="6"/>
  <c r="AM83" i="6"/>
  <c r="BG110" i="6"/>
  <c r="BD57" i="6"/>
  <c r="BJ9" i="6"/>
  <c r="BB151" i="6"/>
  <c r="AL83" i="6"/>
  <c r="BF110" i="6"/>
  <c r="BC57" i="6"/>
  <c r="BI40" i="6"/>
  <c r="BI9" i="6"/>
  <c r="BA151" i="6"/>
  <c r="AK83" i="6"/>
  <c r="AR110" i="6"/>
  <c r="BB57" i="6"/>
  <c r="BC40" i="6"/>
  <c r="BA9" i="6"/>
  <c r="AI197" i="6"/>
  <c r="AY197" i="6"/>
  <c r="AJ197" i="6"/>
  <c r="AZ197" i="6"/>
  <c r="AP197" i="6"/>
  <c r="BF197" i="6"/>
  <c r="AJ144" i="6"/>
  <c r="AZ144" i="6"/>
  <c r="AK144" i="6"/>
  <c r="BA144" i="6"/>
  <c r="AQ144" i="6"/>
  <c r="BG144" i="6"/>
  <c r="AY144" i="6"/>
  <c r="AG144" i="6"/>
  <c r="BB144" i="6"/>
  <c r="AO144" i="6"/>
  <c r="BI144" i="6"/>
  <c r="AM192" i="6"/>
  <c r="BC192" i="6"/>
  <c r="AN192" i="6"/>
  <c r="BD192" i="6"/>
  <c r="AT192" i="6"/>
  <c r="BJ192" i="6"/>
  <c r="AH168" i="6"/>
  <c r="AX168" i="6"/>
  <c r="AI168" i="6"/>
  <c r="AY168" i="6"/>
  <c r="AO168" i="6"/>
  <c r="BE168" i="6"/>
  <c r="AJ168" i="6"/>
  <c r="BC168" i="6"/>
  <c r="AK168" i="6"/>
  <c r="BD168" i="6"/>
  <c r="AR168" i="6"/>
  <c r="AI98" i="6"/>
  <c r="AY98" i="6"/>
  <c r="AJ98" i="6"/>
  <c r="AZ98" i="6"/>
  <c r="AP98" i="6"/>
  <c r="BF98" i="6"/>
  <c r="AK98" i="6"/>
  <c r="BD98" i="6"/>
  <c r="AL98" i="6"/>
  <c r="BE98" i="6"/>
  <c r="AS98" i="6"/>
  <c r="AU98" i="6"/>
  <c r="AV98" i="6"/>
  <c r="BG98" i="6"/>
  <c r="BA98" i="6"/>
  <c r="BB98" i="6"/>
  <c r="BC98" i="6"/>
  <c r="BH98" i="6"/>
  <c r="BI98" i="6"/>
  <c r="BJ98" i="6"/>
  <c r="AG98" i="6"/>
  <c r="AH98" i="6"/>
  <c r="AN93" i="6"/>
  <c r="BD93" i="6"/>
  <c r="AO93" i="6"/>
  <c r="BE93" i="6"/>
  <c r="AU93" i="6"/>
  <c r="AT93" i="6"/>
  <c r="AV93" i="6"/>
  <c r="AI93" i="6"/>
  <c r="BB93" i="6"/>
  <c r="AL93" i="6"/>
  <c r="BJ93" i="6"/>
  <c r="AM93" i="6"/>
  <c r="AP93" i="6"/>
  <c r="AQ93" i="6"/>
  <c r="AR93" i="6"/>
  <c r="AS93" i="6"/>
  <c r="AW93" i="6"/>
  <c r="AX93" i="6"/>
  <c r="AJ59" i="6"/>
  <c r="AZ59" i="6"/>
  <c r="AK59" i="6"/>
  <c r="BA59" i="6"/>
  <c r="AQ59" i="6"/>
  <c r="BI59" i="6"/>
  <c r="AR59" i="6"/>
  <c r="BJ59" i="6"/>
  <c r="AX59" i="6"/>
  <c r="AN59" i="6"/>
  <c r="AO59" i="6"/>
  <c r="AW59" i="6"/>
  <c r="AP59" i="6"/>
  <c r="AS59" i="6"/>
  <c r="AT59" i="6"/>
  <c r="AV59" i="6"/>
  <c r="AY59" i="6"/>
  <c r="BB59" i="6"/>
  <c r="BC59" i="6"/>
  <c r="BE59" i="6"/>
  <c r="BF59" i="6"/>
  <c r="BG59" i="6"/>
  <c r="BH59" i="6"/>
  <c r="AH103" i="6"/>
  <c r="AX103" i="6"/>
  <c r="AI103" i="6"/>
  <c r="AY103" i="6"/>
  <c r="AO103" i="6"/>
  <c r="BE103" i="6"/>
  <c r="AW103" i="6"/>
  <c r="AZ103" i="6"/>
  <c r="AM103" i="6"/>
  <c r="BG103" i="6"/>
  <c r="AK103" i="6"/>
  <c r="BI103" i="6"/>
  <c r="AL103" i="6"/>
  <c r="BJ103" i="6"/>
  <c r="AN103" i="6"/>
  <c r="AP103" i="6"/>
  <c r="AQ103" i="6"/>
  <c r="AR103" i="6"/>
  <c r="AT103" i="6"/>
  <c r="AU72" i="6"/>
  <c r="AV72" i="6"/>
  <c r="AL72" i="6"/>
  <c r="BB72" i="6"/>
  <c r="AR72" i="6"/>
  <c r="AS72" i="6"/>
  <c r="AH72" i="6"/>
  <c r="BA72" i="6"/>
  <c r="BC72" i="6"/>
  <c r="BD72" i="6"/>
  <c r="AG72" i="6"/>
  <c r="BE72" i="6"/>
  <c r="AN72" i="6"/>
  <c r="BJ72" i="6"/>
  <c r="AZ72" i="6"/>
  <c r="BF72" i="6"/>
  <c r="BG72" i="6"/>
  <c r="BH72" i="6"/>
  <c r="BI72" i="6"/>
  <c r="AI72" i="6"/>
  <c r="AJ72" i="6"/>
  <c r="AK72" i="6"/>
  <c r="AP51" i="6"/>
  <c r="BF51" i="6"/>
  <c r="AQ51" i="6"/>
  <c r="BG51" i="6"/>
  <c r="AS51" i="6"/>
  <c r="AT51" i="6"/>
  <c r="AH51" i="6"/>
  <c r="AZ51" i="6"/>
  <c r="AM51" i="6"/>
  <c r="BJ51" i="6"/>
  <c r="AN51" i="6"/>
  <c r="AX51" i="6"/>
  <c r="AI51" i="6"/>
  <c r="BI51" i="6"/>
  <c r="AJ51" i="6"/>
  <c r="AK51" i="6"/>
  <c r="AO51" i="6"/>
  <c r="AR51" i="6"/>
  <c r="AU51" i="6"/>
  <c r="AV51" i="6"/>
  <c r="BE51" i="6"/>
  <c r="BH51" i="6"/>
  <c r="AS26" i="6"/>
  <c r="BI26" i="6"/>
  <c r="AV26" i="6"/>
  <c r="AO26" i="6"/>
  <c r="BG26" i="6"/>
  <c r="AP26" i="6"/>
  <c r="BH26" i="6"/>
  <c r="AR26" i="6"/>
  <c r="AT26" i="6"/>
  <c r="AG26" i="6"/>
  <c r="BA26" i="6"/>
  <c r="AZ26" i="6"/>
  <c r="BB26" i="6"/>
  <c r="AK26" i="6"/>
  <c r="AU26" i="6"/>
  <c r="AW26" i="6"/>
  <c r="BF26" i="6"/>
  <c r="AH26" i="6"/>
  <c r="AI26" i="6"/>
  <c r="AJ26" i="6"/>
  <c r="AL26" i="6"/>
  <c r="AM26" i="6"/>
  <c r="AN26" i="6"/>
  <c r="AI22" i="6"/>
  <c r="AY22" i="6"/>
  <c r="AP22" i="6"/>
  <c r="BG22" i="6"/>
  <c r="AQ22" i="6"/>
  <c r="BH22" i="6"/>
  <c r="AZ22" i="6"/>
  <c r="AG22" i="6"/>
  <c r="BA22" i="6"/>
  <c r="AN22" i="6"/>
  <c r="BI22" i="6"/>
  <c r="AM22" i="6"/>
  <c r="AO22" i="6"/>
  <c r="AW22" i="6"/>
  <c r="AU22" i="6"/>
  <c r="AV22" i="6"/>
  <c r="BF22" i="6"/>
  <c r="AH22" i="6"/>
  <c r="AJ22" i="6"/>
  <c r="AK22" i="6"/>
  <c r="AL22" i="6"/>
  <c r="AR22" i="6"/>
  <c r="AS22" i="6"/>
  <c r="AT22" i="6"/>
  <c r="AX22" i="6"/>
  <c r="BB22" i="6"/>
  <c r="BC22" i="6"/>
  <c r="BD22" i="6"/>
  <c r="BE22" i="6"/>
  <c r="BJ22" i="6"/>
  <c r="AG4" i="6"/>
  <c r="AW4" i="6"/>
  <c r="AJ4" i="6"/>
  <c r="AZ4" i="6"/>
  <c r="AO4" i="6"/>
  <c r="BG4" i="6"/>
  <c r="AP4" i="6"/>
  <c r="BH4" i="6"/>
  <c r="AT4" i="6"/>
  <c r="AU4" i="6"/>
  <c r="AH4" i="6"/>
  <c r="BC4" i="6"/>
  <c r="AI4" i="6"/>
  <c r="BI4" i="6"/>
  <c r="AK4" i="6"/>
  <c r="BJ4" i="6"/>
  <c r="AS4" i="6"/>
  <c r="BB4" i="6"/>
  <c r="BD4" i="6"/>
  <c r="AL4" i="6"/>
  <c r="BE4" i="6"/>
  <c r="BF4" i="6"/>
  <c r="AM4" i="6"/>
  <c r="AN4" i="6"/>
  <c r="AQ4" i="6"/>
  <c r="AR4" i="6"/>
  <c r="AV4" i="6"/>
  <c r="AX4" i="6"/>
  <c r="AY4" i="6"/>
  <c r="BA4" i="6"/>
  <c r="AX197" i="6"/>
  <c r="BA192" i="6"/>
  <c r="AH192" i="6"/>
  <c r="AQ168" i="6"/>
  <c r="BE144" i="6"/>
  <c r="BJ83" i="6"/>
  <c r="BH93" i="6"/>
  <c r="AS170" i="6"/>
  <c r="BI170" i="6"/>
  <c r="AT170" i="6"/>
  <c r="BJ170" i="6"/>
  <c r="AJ170" i="6"/>
  <c r="AZ170" i="6"/>
  <c r="AT110" i="6"/>
  <c r="BJ110" i="6"/>
  <c r="AU110" i="6"/>
  <c r="AK110" i="6"/>
  <c r="BA110" i="6"/>
  <c r="AI110" i="6"/>
  <c r="BC110" i="6"/>
  <c r="AJ110" i="6"/>
  <c r="BD110" i="6"/>
  <c r="AQ110" i="6"/>
  <c r="AS110" i="6"/>
  <c r="AV110" i="6"/>
  <c r="AW110" i="6"/>
  <c r="AX110" i="6"/>
  <c r="AY110" i="6"/>
  <c r="AZ110" i="6"/>
  <c r="BB110" i="6"/>
  <c r="BE110" i="6"/>
  <c r="AN151" i="6"/>
  <c r="BD151" i="6"/>
  <c r="AO151" i="6"/>
  <c r="BE151" i="6"/>
  <c r="AU151" i="6"/>
  <c r="AL151" i="6"/>
  <c r="BG151" i="6"/>
  <c r="AM151" i="6"/>
  <c r="BH151" i="6"/>
  <c r="AP151" i="6"/>
  <c r="BI151" i="6"/>
  <c r="AV151" i="6"/>
  <c r="AP83" i="6"/>
  <c r="BF83" i="6"/>
  <c r="AQ83" i="6"/>
  <c r="BG83" i="6"/>
  <c r="AG83" i="6"/>
  <c r="AW83" i="6"/>
  <c r="AZ83" i="6"/>
  <c r="AH83" i="6"/>
  <c r="BA83" i="6"/>
  <c r="AI83" i="6"/>
  <c r="BB83" i="6"/>
  <c r="AN83" i="6"/>
  <c r="BI83" i="6"/>
  <c r="AQ57" i="6"/>
  <c r="BG57" i="6"/>
  <c r="AR57" i="6"/>
  <c r="BH57" i="6"/>
  <c r="AH57" i="6"/>
  <c r="AX57" i="6"/>
  <c r="AW57" i="6"/>
  <c r="AY57" i="6"/>
  <c r="AL57" i="6"/>
  <c r="BE57" i="6"/>
  <c r="AM57" i="6"/>
  <c r="AN57" i="6"/>
  <c r="AO57" i="6"/>
  <c r="AS57" i="6"/>
  <c r="AU57" i="6"/>
  <c r="AV57" i="6"/>
  <c r="BF57" i="6"/>
  <c r="BI57" i="6"/>
  <c r="BJ57" i="6"/>
  <c r="AG57" i="6"/>
  <c r="AI57" i="6"/>
  <c r="AJ57" i="6"/>
  <c r="AK40" i="6"/>
  <c r="AT40" i="6"/>
  <c r="BJ40" i="6"/>
  <c r="AU40" i="6"/>
  <c r="AO40" i="6"/>
  <c r="BG40" i="6"/>
  <c r="AP40" i="6"/>
  <c r="BH40" i="6"/>
  <c r="AX40" i="6"/>
  <c r="AH40" i="6"/>
  <c r="BD40" i="6"/>
  <c r="AI40" i="6"/>
  <c r="BE40" i="6"/>
  <c r="AR40" i="6"/>
  <c r="AV40" i="6"/>
  <c r="AW40" i="6"/>
  <c r="BF40" i="6"/>
  <c r="AL40" i="6"/>
  <c r="AM40" i="6"/>
  <c r="AN40" i="6"/>
  <c r="AQ40" i="6"/>
  <c r="AS40" i="6"/>
  <c r="AY40" i="6"/>
  <c r="AZ40" i="6"/>
  <c r="BA40" i="6"/>
  <c r="AG40" i="6"/>
  <c r="AJ40" i="6"/>
  <c r="AU19" i="6"/>
  <c r="AH19" i="6"/>
  <c r="AX19" i="6"/>
  <c r="AV19" i="6"/>
  <c r="AW19" i="6"/>
  <c r="AJ19" i="6"/>
  <c r="BD19" i="6"/>
  <c r="AK19" i="6"/>
  <c r="BE19" i="6"/>
  <c r="AQ19" i="6"/>
  <c r="AT19" i="6"/>
  <c r="AY19" i="6"/>
  <c r="AG19" i="6"/>
  <c r="BG19" i="6"/>
  <c r="AS19" i="6"/>
  <c r="AZ19" i="6"/>
  <c r="BI19" i="6"/>
  <c r="AL19" i="6"/>
  <c r="AM19" i="6"/>
  <c r="AN19" i="6"/>
  <c r="AO19" i="6"/>
  <c r="AP19" i="6"/>
  <c r="AR19" i="6"/>
  <c r="BA19" i="6"/>
  <c r="BB19" i="6"/>
  <c r="BC19" i="6"/>
  <c r="BF19" i="6"/>
  <c r="BH19" i="6"/>
  <c r="BJ19" i="6"/>
  <c r="AI9" i="6"/>
  <c r="AY9" i="6"/>
  <c r="AL9" i="6"/>
  <c r="BB9" i="6"/>
  <c r="AU9" i="6"/>
  <c r="AV9" i="6"/>
  <c r="AK9" i="6"/>
  <c r="BF9" i="6"/>
  <c r="AM9" i="6"/>
  <c r="BG9" i="6"/>
  <c r="AS9" i="6"/>
  <c r="BD9" i="6"/>
  <c r="BE9" i="6"/>
  <c r="AP9" i="6"/>
  <c r="BC9" i="6"/>
  <c r="BH9" i="6"/>
  <c r="AN9" i="6"/>
  <c r="AG9" i="6"/>
  <c r="AH9" i="6"/>
  <c r="AJ9" i="6"/>
  <c r="AO9" i="6"/>
  <c r="AQ9" i="6"/>
  <c r="AR9" i="6"/>
  <c r="BH170" i="6"/>
  <c r="AO170" i="6"/>
  <c r="AP168" i="6"/>
  <c r="BD144" i="6"/>
  <c r="AY151" i="6"/>
  <c r="BH83" i="6"/>
  <c r="BH103" i="6"/>
  <c r="AO110" i="6"/>
  <c r="BG93" i="6"/>
  <c r="AX98" i="6"/>
  <c r="AZ57" i="6"/>
  <c r="AX9" i="6"/>
  <c r="AV197" i="6"/>
  <c r="BG170" i="6"/>
  <c r="AN170" i="6"/>
  <c r="AY192" i="6"/>
  <c r="AN168" i="6"/>
  <c r="BC144" i="6"/>
  <c r="AX151" i="6"/>
  <c r="BE83" i="6"/>
  <c r="BF103" i="6"/>
  <c r="AN110" i="6"/>
  <c r="BF93" i="6"/>
  <c r="AW98" i="6"/>
  <c r="AT57" i="6"/>
  <c r="AW9" i="6"/>
  <c r="AU197" i="6"/>
  <c r="BF170" i="6"/>
  <c r="AM170" i="6"/>
  <c r="AX192" i="6"/>
  <c r="BJ168" i="6"/>
  <c r="AM168" i="6"/>
  <c r="AX144" i="6"/>
  <c r="AW151" i="6"/>
  <c r="BD83" i="6"/>
  <c r="BD103" i="6"/>
  <c r="AM110" i="6"/>
  <c r="BC93" i="6"/>
  <c r="AT98" i="6"/>
  <c r="AP57" i="6"/>
  <c r="AI19" i="6"/>
  <c r="AT9" i="6"/>
  <c r="AT158" i="6"/>
  <c r="BJ158" i="6"/>
  <c r="AU158" i="6"/>
  <c r="AK158" i="6"/>
  <c r="BA158" i="6"/>
  <c r="AN165" i="6"/>
  <c r="BD165" i="6"/>
  <c r="AO165" i="6"/>
  <c r="BE165" i="6"/>
  <c r="AU165" i="6"/>
  <c r="AP181" i="6"/>
  <c r="BF181" i="6"/>
  <c r="AQ181" i="6"/>
  <c r="BG181" i="6"/>
  <c r="AG181" i="6"/>
  <c r="AW181" i="6"/>
  <c r="AR176" i="6"/>
  <c r="BH176" i="6"/>
  <c r="AS176" i="6"/>
  <c r="BI176" i="6"/>
  <c r="AI176" i="6"/>
  <c r="AY176" i="6"/>
  <c r="AH135" i="6"/>
  <c r="AX135" i="6"/>
  <c r="AI135" i="6"/>
  <c r="AY135" i="6"/>
  <c r="AO135" i="6"/>
  <c r="BE135" i="6"/>
  <c r="AL120" i="6"/>
  <c r="BB120" i="6"/>
  <c r="AM120" i="6"/>
  <c r="BC120" i="6"/>
  <c r="AT120" i="6"/>
  <c r="AU120" i="6"/>
  <c r="AI120" i="6"/>
  <c r="BA120" i="6"/>
  <c r="AV139" i="6"/>
  <c r="AG139" i="6"/>
  <c r="AW139" i="6"/>
  <c r="AM139" i="6"/>
  <c r="BC139" i="6"/>
  <c r="AG76" i="6"/>
  <c r="AW76" i="6"/>
  <c r="AH76" i="6"/>
  <c r="AX76" i="6"/>
  <c r="AN76" i="6"/>
  <c r="BD76" i="6"/>
  <c r="AY76" i="6"/>
  <c r="AZ76" i="6"/>
  <c r="AM76" i="6"/>
  <c r="BG76" i="6"/>
  <c r="AV76" i="6"/>
  <c r="BA76" i="6"/>
  <c r="AK76" i="6"/>
  <c r="BI76" i="6"/>
  <c r="AU88" i="6"/>
  <c r="AV88" i="6"/>
  <c r="AL88" i="6"/>
  <c r="BB88" i="6"/>
  <c r="AO88" i="6"/>
  <c r="BH88" i="6"/>
  <c r="AP88" i="6"/>
  <c r="BI88" i="6"/>
  <c r="AX88" i="6"/>
  <c r="AG88" i="6"/>
  <c r="BD88" i="6"/>
  <c r="AH88" i="6"/>
  <c r="BE88" i="6"/>
  <c r="AQ88" i="6"/>
  <c r="AR42" i="6"/>
  <c r="BH42" i="6"/>
  <c r="AS42" i="6"/>
  <c r="BI42" i="6"/>
  <c r="AI42" i="6"/>
  <c r="BA42" i="6"/>
  <c r="AJ42" i="6"/>
  <c r="BB42" i="6"/>
  <c r="AP42" i="6"/>
  <c r="BJ42" i="6"/>
  <c r="AV42" i="6"/>
  <c r="AW42" i="6"/>
  <c r="AH42" i="6"/>
  <c r="BE42" i="6"/>
  <c r="AY42" i="6"/>
  <c r="AZ42" i="6"/>
  <c r="BC42" i="6"/>
  <c r="BF42" i="6"/>
  <c r="BG42" i="6"/>
  <c r="AG42" i="6"/>
  <c r="AK42" i="6"/>
  <c r="AQ36" i="6"/>
  <c r="BG36" i="6"/>
  <c r="AP36" i="6"/>
  <c r="BH36" i="6"/>
  <c r="AR36" i="6"/>
  <c r="BI36" i="6"/>
  <c r="AI36" i="6"/>
  <c r="BB36" i="6"/>
  <c r="AJ36" i="6"/>
  <c r="BC36" i="6"/>
  <c r="AS36" i="6"/>
  <c r="AM36" i="6"/>
  <c r="AN36" i="6"/>
  <c r="AX36" i="6"/>
  <c r="AW36" i="6"/>
  <c r="AY36" i="6"/>
  <c r="BJ36" i="6"/>
  <c r="AO36" i="6"/>
  <c r="AT36" i="6"/>
  <c r="AU36" i="6"/>
  <c r="AV36" i="6"/>
  <c r="AZ36" i="6"/>
  <c r="BA36" i="6"/>
  <c r="BD36" i="6"/>
  <c r="BE36" i="6"/>
  <c r="AO18" i="6"/>
  <c r="BE18" i="6"/>
  <c r="AR18" i="6"/>
  <c r="BH18" i="6"/>
  <c r="AW18" i="6"/>
  <c r="AX18" i="6"/>
  <c r="AZ18" i="6"/>
  <c r="AG18" i="6"/>
  <c r="BA18" i="6"/>
  <c r="AM18" i="6"/>
  <c r="BI18" i="6"/>
  <c r="AQ18" i="6"/>
  <c r="AS18" i="6"/>
  <c r="BC18" i="6"/>
  <c r="BJ18" i="6"/>
  <c r="AH18" i="6"/>
  <c r="AP18" i="6"/>
  <c r="BB18" i="6"/>
  <c r="BD18" i="6"/>
  <c r="BF18" i="6"/>
  <c r="BG18" i="6"/>
  <c r="AI18" i="6"/>
  <c r="BB193" i="6"/>
  <c r="BH191" i="6"/>
  <c r="AR191" i="6"/>
  <c r="BD199" i="6"/>
  <c r="AN199" i="6"/>
  <c r="AQ176" i="6"/>
  <c r="BD186" i="6"/>
  <c r="BE181" i="6"/>
  <c r="AL181" i="6"/>
  <c r="AY172" i="6"/>
  <c r="AZ165" i="6"/>
  <c r="AG165" i="6"/>
  <c r="BC169" i="6"/>
  <c r="AW158" i="6"/>
  <c r="AX156" i="6"/>
  <c r="AS138" i="6"/>
  <c r="BD140" i="6"/>
  <c r="BG135" i="6"/>
  <c r="AM135" i="6"/>
  <c r="AX139" i="6"/>
  <c r="BG128" i="6"/>
  <c r="AN128" i="6"/>
  <c r="BB113" i="6"/>
  <c r="BE120" i="6"/>
  <c r="AG120" i="6"/>
  <c r="BA121" i="6"/>
  <c r="BJ108" i="6"/>
  <c r="AG100" i="6"/>
  <c r="AL76" i="6"/>
  <c r="AK88" i="6"/>
  <c r="AK61" i="6"/>
  <c r="BF55" i="6"/>
  <c r="BH65" i="6"/>
  <c r="AT42" i="6"/>
  <c r="AT39" i="6"/>
  <c r="AL36" i="6"/>
  <c r="AO31" i="6"/>
  <c r="AY20" i="6"/>
  <c r="BD55" i="6"/>
  <c r="AW65" i="6"/>
  <c r="AO42" i="6"/>
  <c r="AM39" i="6"/>
  <c r="AH36" i="6"/>
  <c r="AM31" i="6"/>
  <c r="AW20" i="6"/>
  <c r="BC55" i="6"/>
  <c r="BF54" i="6"/>
  <c r="AP65" i="6"/>
  <c r="AN42" i="6"/>
  <c r="AJ39" i="6"/>
  <c r="AG36" i="6"/>
  <c r="AV20" i="6"/>
  <c r="BI7" i="6"/>
  <c r="AZ55" i="6"/>
  <c r="AY54" i="6"/>
  <c r="AO65" i="6"/>
  <c r="AM42" i="6"/>
  <c r="AR20" i="6"/>
  <c r="BD7" i="6"/>
  <c r="BE61" i="6"/>
  <c r="AY55" i="6"/>
  <c r="AX54" i="6"/>
  <c r="AL42" i="6"/>
  <c r="BJ29" i="6"/>
  <c r="AN20" i="6"/>
  <c r="AR188" i="6"/>
  <c r="BH188" i="6"/>
  <c r="AS188" i="6"/>
  <c r="BI188" i="6"/>
  <c r="AI188" i="6"/>
  <c r="AY188" i="6"/>
  <c r="AN169" i="6"/>
  <c r="BD169" i="6"/>
  <c r="AO169" i="6"/>
  <c r="BE169" i="6"/>
  <c r="AU169" i="6"/>
  <c r="AH186" i="6"/>
  <c r="AX186" i="6"/>
  <c r="AI186" i="6"/>
  <c r="AY186" i="6"/>
  <c r="AO186" i="6"/>
  <c r="BE186" i="6"/>
  <c r="AR108" i="6"/>
  <c r="BH108" i="6"/>
  <c r="AS108" i="6"/>
  <c r="BI108" i="6"/>
  <c r="AI108" i="6"/>
  <c r="AY108" i="6"/>
  <c r="AT108" i="6"/>
  <c r="AU108" i="6"/>
  <c r="AH108" i="6"/>
  <c r="BB108" i="6"/>
  <c r="AP140" i="6"/>
  <c r="BF140" i="6"/>
  <c r="AQ140" i="6"/>
  <c r="BG140" i="6"/>
  <c r="AG140" i="6"/>
  <c r="AW140" i="6"/>
  <c r="AN113" i="6"/>
  <c r="BD113" i="6"/>
  <c r="AO113" i="6"/>
  <c r="BE113" i="6"/>
  <c r="AU113" i="6"/>
  <c r="AK101" i="6"/>
  <c r="BA101" i="6"/>
  <c r="AL101" i="6"/>
  <c r="BB101" i="6"/>
  <c r="AR101" i="6"/>
  <c r="BH101" i="6"/>
  <c r="AW101" i="6"/>
  <c r="AX101" i="6"/>
  <c r="AM101" i="6"/>
  <c r="BF101" i="6"/>
  <c r="AN101" i="6"/>
  <c r="AO101" i="6"/>
  <c r="AV101" i="6"/>
  <c r="AO96" i="6"/>
  <c r="BE96" i="6"/>
  <c r="AP96" i="6"/>
  <c r="AV96" i="6"/>
  <c r="AS96" i="6"/>
  <c r="AT96" i="6"/>
  <c r="AH96" i="6"/>
  <c r="BA96" i="6"/>
  <c r="BB96" i="6"/>
  <c r="BC96" i="6"/>
  <c r="AM96" i="6"/>
  <c r="BJ96" i="6"/>
  <c r="AH65" i="6"/>
  <c r="AX65" i="6"/>
  <c r="AI65" i="6"/>
  <c r="AY65" i="6"/>
  <c r="AK65" i="6"/>
  <c r="BC65" i="6"/>
  <c r="AL65" i="6"/>
  <c r="BD65" i="6"/>
  <c r="AR65" i="6"/>
  <c r="BJ65" i="6"/>
  <c r="AU65" i="6"/>
  <c r="AV65" i="6"/>
  <c r="AG65" i="6"/>
  <c r="BF65" i="6"/>
  <c r="AQ65" i="6"/>
  <c r="AS65" i="6"/>
  <c r="AT65" i="6"/>
  <c r="AZ65" i="6"/>
  <c r="BA65" i="6"/>
  <c r="BB65" i="6"/>
  <c r="BE65" i="6"/>
  <c r="AH39" i="6"/>
  <c r="AX39" i="6"/>
  <c r="AI39" i="6"/>
  <c r="AY39" i="6"/>
  <c r="AK39" i="6"/>
  <c r="BC39" i="6"/>
  <c r="AL39" i="6"/>
  <c r="BD39" i="6"/>
  <c r="AR39" i="6"/>
  <c r="BJ39" i="6"/>
  <c r="AP39" i="6"/>
  <c r="AQ39" i="6"/>
  <c r="AZ39" i="6"/>
  <c r="AO39" i="6"/>
  <c r="AS39" i="6"/>
  <c r="BB39" i="6"/>
  <c r="AU39" i="6"/>
  <c r="AV39" i="6"/>
  <c r="AW39" i="6"/>
  <c r="BA39" i="6"/>
  <c r="BE39" i="6"/>
  <c r="BF39" i="6"/>
  <c r="BG39" i="6"/>
  <c r="BH39" i="6"/>
  <c r="AG31" i="6"/>
  <c r="AW31" i="6"/>
  <c r="AJ31" i="6"/>
  <c r="AZ31" i="6"/>
  <c r="AK31" i="6"/>
  <c r="BC31" i="6"/>
  <c r="AL31" i="6"/>
  <c r="BD31" i="6"/>
  <c r="AT31" i="6"/>
  <c r="AU31" i="6"/>
  <c r="AH31" i="6"/>
  <c r="BE31" i="6"/>
  <c r="AQ31" i="6"/>
  <c r="AR31" i="6"/>
  <c r="BB31" i="6"/>
  <c r="AX31" i="6"/>
  <c r="AY31" i="6"/>
  <c r="BJ31" i="6"/>
  <c r="AP31" i="6"/>
  <c r="AS31" i="6"/>
  <c r="AV31" i="6"/>
  <c r="BA31" i="6"/>
  <c r="BF31" i="6"/>
  <c r="BG31" i="6"/>
  <c r="BH31" i="6"/>
  <c r="BI31" i="6"/>
  <c r="AQ7" i="6"/>
  <c r="BG7" i="6"/>
  <c r="AT7" i="6"/>
  <c r="BJ7" i="6"/>
  <c r="AM7" i="6"/>
  <c r="BE7" i="6"/>
  <c r="AN7" i="6"/>
  <c r="BF7" i="6"/>
  <c r="AZ7" i="6"/>
  <c r="AG7" i="6"/>
  <c r="BA7" i="6"/>
  <c r="AO7" i="6"/>
  <c r="AV7" i="6"/>
  <c r="AW7" i="6"/>
  <c r="AH7" i="6"/>
  <c r="BH7" i="6"/>
  <c r="AX7" i="6"/>
  <c r="AY7" i="6"/>
  <c r="AI7" i="6"/>
  <c r="AJ7" i="6"/>
  <c r="AK7" i="6"/>
  <c r="AL7" i="6"/>
  <c r="AP7" i="6"/>
  <c r="AR7" i="6"/>
  <c r="AS7" i="6"/>
  <c r="AV193" i="6"/>
  <c r="BB191" i="6"/>
  <c r="AL191" i="6"/>
  <c r="AX199" i="6"/>
  <c r="AH199" i="6"/>
  <c r="BD176" i="6"/>
  <c r="AK176" i="6"/>
  <c r="AV186" i="6"/>
  <c r="BG188" i="6"/>
  <c r="AN188" i="6"/>
  <c r="AY181" i="6"/>
  <c r="BJ172" i="6"/>
  <c r="AS165" i="6"/>
  <c r="AW169" i="6"/>
  <c r="BH158" i="6"/>
  <c r="AO158" i="6"/>
  <c r="BF138" i="6"/>
  <c r="AX140" i="6"/>
  <c r="AZ135" i="6"/>
  <c r="BI139" i="6"/>
  <c r="AP139" i="6"/>
  <c r="AZ128" i="6"/>
  <c r="AV113" i="6"/>
  <c r="AV120" i="6"/>
  <c r="BA108" i="6"/>
  <c r="AZ96" i="6"/>
  <c r="BD101" i="6"/>
  <c r="BE76" i="6"/>
  <c r="BC88" i="6"/>
  <c r="AM65" i="6"/>
  <c r="BB7" i="6"/>
  <c r="AL156" i="6"/>
  <c r="BB156" i="6"/>
  <c r="AM156" i="6"/>
  <c r="BC156" i="6"/>
  <c r="AS156" i="6"/>
  <c r="BI156" i="6"/>
  <c r="AV172" i="6"/>
  <c r="AG172" i="6"/>
  <c r="AW172" i="6"/>
  <c r="AM172" i="6"/>
  <c r="BC172" i="6"/>
  <c r="AT128" i="6"/>
  <c r="BJ128" i="6"/>
  <c r="AU128" i="6"/>
  <c r="AK128" i="6"/>
  <c r="BA128" i="6"/>
  <c r="AV121" i="6"/>
  <c r="AG121" i="6"/>
  <c r="AW121" i="6"/>
  <c r="AM121" i="6"/>
  <c r="BC121" i="6"/>
  <c r="AO121" i="6"/>
  <c r="BH121" i="6"/>
  <c r="AP121" i="6"/>
  <c r="BI121" i="6"/>
  <c r="AX121" i="6"/>
  <c r="AV138" i="6"/>
  <c r="AG138" i="6"/>
  <c r="AW138" i="6"/>
  <c r="AM138" i="6"/>
  <c r="BC138" i="6"/>
  <c r="AK54" i="6"/>
  <c r="BA54" i="6"/>
  <c r="AL54" i="6"/>
  <c r="BB54" i="6"/>
  <c r="AR54" i="6"/>
  <c r="BH54" i="6"/>
  <c r="AS54" i="6"/>
  <c r="AT54" i="6"/>
  <c r="AG54" i="6"/>
  <c r="AZ54" i="6"/>
  <c r="BC54" i="6"/>
  <c r="BD54" i="6"/>
  <c r="BE54" i="6"/>
  <c r="AI54" i="6"/>
  <c r="BG54" i="6"/>
  <c r="AJ54" i="6"/>
  <c r="BI54" i="6"/>
  <c r="AM54" i="6"/>
  <c r="BJ54" i="6"/>
  <c r="AN54" i="6"/>
  <c r="AS61" i="6"/>
  <c r="BI61" i="6"/>
  <c r="AT61" i="6"/>
  <c r="BJ61" i="6"/>
  <c r="AJ61" i="6"/>
  <c r="AZ61" i="6"/>
  <c r="AY61" i="6"/>
  <c r="AG61" i="6"/>
  <c r="BA61" i="6"/>
  <c r="AN61" i="6"/>
  <c r="BG61" i="6"/>
  <c r="AL61" i="6"/>
  <c r="AM61" i="6"/>
  <c r="AV61" i="6"/>
  <c r="AM100" i="6"/>
  <c r="BC100" i="6"/>
  <c r="AN100" i="6"/>
  <c r="BD100" i="6"/>
  <c r="AT100" i="6"/>
  <c r="BJ100" i="6"/>
  <c r="AI100" i="6"/>
  <c r="BB100" i="6"/>
  <c r="AJ100" i="6"/>
  <c r="BE100" i="6"/>
  <c r="AR100" i="6"/>
  <c r="AH100" i="6"/>
  <c r="BH100" i="6"/>
  <c r="AK100" i="6"/>
  <c r="BI100" i="6"/>
  <c r="AU100" i="6"/>
  <c r="AQ55" i="6"/>
  <c r="BG55" i="6"/>
  <c r="AR55" i="6"/>
  <c r="BH55" i="6"/>
  <c r="AH55" i="6"/>
  <c r="AX55" i="6"/>
  <c r="AG55" i="6"/>
  <c r="BA55" i="6"/>
  <c r="AI55" i="6"/>
  <c r="BB55" i="6"/>
  <c r="AO55" i="6"/>
  <c r="BJ55" i="6"/>
  <c r="AK55" i="6"/>
  <c r="BI55" i="6"/>
  <c r="AL55" i="6"/>
  <c r="AM55" i="6"/>
  <c r="AP55" i="6"/>
  <c r="AS55" i="6"/>
  <c r="AT55" i="6"/>
  <c r="AU55" i="6"/>
  <c r="AV29" i="6"/>
  <c r="AG29" i="6"/>
  <c r="AW29" i="6"/>
  <c r="AU29" i="6"/>
  <c r="AX29" i="6"/>
  <c r="AL29" i="6"/>
  <c r="BD29" i="6"/>
  <c r="AY29" i="6"/>
  <c r="AZ29" i="6"/>
  <c r="AK29" i="6"/>
  <c r="BG29" i="6"/>
  <c r="AQ29" i="6"/>
  <c r="AR29" i="6"/>
  <c r="BE29" i="6"/>
  <c r="AO29" i="6"/>
  <c r="AP29" i="6"/>
  <c r="AS29" i="6"/>
  <c r="AT29" i="6"/>
  <c r="BA29" i="6"/>
  <c r="BB29" i="6"/>
  <c r="BC29" i="6"/>
  <c r="BF29" i="6"/>
  <c r="AQ20" i="6"/>
  <c r="BG20" i="6"/>
  <c r="AT20" i="6"/>
  <c r="BJ20" i="6"/>
  <c r="AI20" i="6"/>
  <c r="BA20" i="6"/>
  <c r="AJ20" i="6"/>
  <c r="BB20" i="6"/>
  <c r="AZ20" i="6"/>
  <c r="AG20" i="6"/>
  <c r="BC20" i="6"/>
  <c r="AO20" i="6"/>
  <c r="BE20" i="6"/>
  <c r="BF20" i="6"/>
  <c r="AP20" i="6"/>
  <c r="AS20" i="6"/>
  <c r="AU20" i="6"/>
  <c r="BH20" i="6"/>
  <c r="BD20" i="6"/>
  <c r="BI20" i="6"/>
  <c r="AH20" i="6"/>
  <c r="AK20" i="6"/>
  <c r="AO3" i="6"/>
  <c r="BE3" i="6"/>
  <c r="AR3" i="6"/>
  <c r="BH3" i="6"/>
  <c r="AG3" i="6"/>
  <c r="AY3" i="6"/>
  <c r="AH3" i="6"/>
  <c r="AZ3" i="6"/>
  <c r="AN3" i="6"/>
  <c r="BJ3" i="6"/>
  <c r="AP3" i="6"/>
  <c r="AW3" i="6"/>
  <c r="BA3" i="6"/>
  <c r="BB3" i="6"/>
  <c r="AK3" i="6"/>
  <c r="AU3" i="6"/>
  <c r="AV3" i="6"/>
  <c r="BI3" i="6"/>
  <c r="BG3" i="6"/>
  <c r="AI3" i="6"/>
  <c r="AJ3" i="6"/>
  <c r="AL3" i="6"/>
  <c r="AU193" i="6"/>
  <c r="BA191" i="6"/>
  <c r="AW199" i="6"/>
  <c r="AG199" i="6"/>
  <c r="BC176" i="6"/>
  <c r="AJ176" i="6"/>
  <c r="AU186" i="6"/>
  <c r="BF188" i="6"/>
  <c r="AM188" i="6"/>
  <c r="AX181" i="6"/>
  <c r="BI172" i="6"/>
  <c r="AP172" i="6"/>
  <c r="AR165" i="6"/>
  <c r="AV169" i="6"/>
  <c r="BG158" i="6"/>
  <c r="AN158" i="6"/>
  <c r="BJ156" i="6"/>
  <c r="AP156" i="6"/>
  <c r="BE138" i="6"/>
  <c r="AK138" i="6"/>
  <c r="AV140" i="6"/>
  <c r="AW135" i="6"/>
  <c r="BH139" i="6"/>
  <c r="AO139" i="6"/>
  <c r="AY128" i="6"/>
  <c r="AT113" i="6"/>
  <c r="AS120" i="6"/>
  <c r="AQ121" i="6"/>
  <c r="AZ108" i="6"/>
  <c r="AY96" i="6"/>
  <c r="AY100" i="6"/>
  <c r="BC101" i="6"/>
  <c r="BC76" i="6"/>
  <c r="BA88" i="6"/>
  <c r="BC61" i="6"/>
  <c r="AV55" i="6"/>
  <c r="AV54" i="6"/>
  <c r="AJ65" i="6"/>
  <c r="BH29" i="6"/>
  <c r="AL20" i="6"/>
  <c r="AU7" i="6"/>
  <c r="E8" i="5"/>
  <c r="F130" i="1" s="1"/>
  <c r="G130" i="1" s="1"/>
  <c r="F53" i="1"/>
  <c r="G53" i="1" s="1"/>
  <c r="E7" i="5"/>
  <c r="F82" i="1" s="1"/>
  <c r="G82" i="1" s="1"/>
  <c r="F56" i="1"/>
  <c r="G56" i="1" s="1"/>
  <c r="E2" i="5"/>
  <c r="F39" i="1" s="1"/>
  <c r="G39" i="1" s="1"/>
  <c r="E5" i="5"/>
  <c r="F188" i="1" s="1"/>
  <c r="G188" i="1" s="1"/>
  <c r="F148" i="1"/>
  <c r="G148" i="1" s="1"/>
  <c r="E6" i="5"/>
  <c r="F100" i="1" s="1"/>
  <c r="G100" i="1" s="1"/>
  <c r="F199" i="1"/>
  <c r="G199" i="1" s="1"/>
  <c r="F193" i="1"/>
  <c r="G193" i="1" s="1"/>
  <c r="F27" i="1"/>
  <c r="G27" i="1" s="1"/>
  <c r="F2" i="1"/>
  <c r="G2" i="1" s="1"/>
  <c r="F183" i="1"/>
  <c r="G183" i="1" s="1"/>
  <c r="E4" i="5"/>
  <c r="F74" i="1" s="1"/>
  <c r="G74" i="1" s="1"/>
  <c r="E3" i="5"/>
  <c r="F174" i="1" s="1"/>
  <c r="G174" i="1" s="1"/>
  <c r="F161" i="1"/>
  <c r="G161" i="1" s="1"/>
  <c r="F68" i="1"/>
  <c r="G68" i="1" s="1"/>
  <c r="F102" i="1"/>
  <c r="G102" i="1" s="1"/>
  <c r="F29" i="1"/>
  <c r="G29" i="1" s="1"/>
  <c r="F70" i="1"/>
  <c r="G70" i="1" s="1"/>
  <c r="F7" i="1"/>
  <c r="G7" i="1" s="1"/>
  <c r="F15" i="1"/>
  <c r="G15" i="1" s="1"/>
  <c r="F75" i="1"/>
  <c r="G75" i="1" s="1"/>
  <c r="F140" i="1"/>
  <c r="G140" i="1" s="1"/>
  <c r="F73" i="1"/>
  <c r="G73" i="1" s="1"/>
  <c r="F32" i="1"/>
  <c r="G32" i="1" s="1"/>
  <c r="F33" i="1"/>
  <c r="G33" i="1" s="1"/>
  <c r="F81" i="1"/>
  <c r="G81" i="1" s="1"/>
  <c r="F118" i="1"/>
  <c r="G118" i="1" s="1"/>
  <c r="F28" i="1"/>
  <c r="G28" i="1" s="1"/>
  <c r="F195" i="1"/>
  <c r="G195" i="1" s="1"/>
  <c r="F38" i="1"/>
  <c r="G38" i="1" s="1"/>
  <c r="F12" i="1"/>
  <c r="G12" i="1" s="1"/>
  <c r="F59" i="1"/>
  <c r="G59" i="1" s="1"/>
  <c r="F72" i="1"/>
  <c r="G72" i="1" s="1"/>
  <c r="F159" i="1"/>
  <c r="G159" i="1" s="1"/>
  <c r="F30" i="1"/>
  <c r="G30" i="1" s="1"/>
  <c r="F41" i="1"/>
  <c r="G41" i="1" s="1"/>
  <c r="F49" i="1"/>
  <c r="G49" i="1" s="1"/>
  <c r="F167" i="1"/>
  <c r="G167" i="1" s="1"/>
  <c r="F170" i="1"/>
  <c r="G170" i="1" s="1"/>
  <c r="F129" i="1"/>
  <c r="G129" i="1" s="1"/>
  <c r="F19" i="1"/>
  <c r="G19" i="1" s="1"/>
  <c r="F9" i="1"/>
  <c r="G9" i="1" s="1"/>
  <c r="F166" i="1"/>
  <c r="G166" i="1" s="1"/>
  <c r="F122" i="1"/>
  <c r="G122" i="1" s="1"/>
  <c r="F84" i="1"/>
  <c r="G84" i="1" s="1"/>
  <c r="F164" i="1"/>
  <c r="G164" i="1" s="1"/>
  <c r="F83" i="1"/>
  <c r="G83" i="1" s="1"/>
  <c r="F124" i="1"/>
  <c r="G124" i="1" s="1"/>
  <c r="F94" i="1"/>
  <c r="G94" i="1" s="1"/>
  <c r="F46" i="1"/>
  <c r="G46" i="1" s="1"/>
  <c r="F103" i="1"/>
  <c r="G103" i="1" s="1"/>
  <c r="F144" i="1"/>
  <c r="G144" i="1" s="1"/>
  <c r="F76" i="1"/>
  <c r="G76" i="1" s="1"/>
  <c r="F128" i="1"/>
  <c r="G128" i="1" s="1"/>
  <c r="F191" i="1"/>
  <c r="G191" i="1" s="1"/>
  <c r="F55" i="1"/>
  <c r="G55" i="1" s="1"/>
  <c r="F109" i="1"/>
  <c r="G109" i="1" s="1"/>
  <c r="F160" i="1"/>
  <c r="G160" i="1" s="1"/>
  <c r="F47" i="1"/>
  <c r="G47" i="1" s="1"/>
  <c r="F23" i="1"/>
  <c r="G23" i="1" s="1"/>
  <c r="F203" i="1"/>
  <c r="G203" i="1" s="1"/>
  <c r="F21" i="1"/>
  <c r="G21" i="1" s="1"/>
  <c r="F36" i="1"/>
  <c r="G36" i="1" s="1"/>
  <c r="F117" i="1"/>
  <c r="G117" i="1" s="1"/>
  <c r="F77" i="1"/>
  <c r="G77" i="1" s="1"/>
  <c r="F45" i="1"/>
  <c r="G45" i="1" s="1"/>
  <c r="F171" i="1"/>
  <c r="G171" i="1" s="1"/>
  <c r="F185" i="1"/>
  <c r="G185" i="1" s="1"/>
  <c r="F111" i="1"/>
  <c r="G111" i="1" s="1"/>
  <c r="F20" i="1"/>
  <c r="G20" i="1" s="1"/>
  <c r="F116" i="1"/>
  <c r="G116" i="1" s="1"/>
  <c r="F205" i="1"/>
  <c r="G205" i="1" s="1"/>
  <c r="F26" i="1"/>
  <c r="G26" i="1" s="1"/>
  <c r="F190" i="1"/>
  <c r="G190" i="1" s="1"/>
  <c r="F54" i="1"/>
  <c r="G54" i="1" s="1"/>
  <c r="F138" i="1"/>
  <c r="G138" i="1" s="1"/>
  <c r="F6" i="1"/>
  <c r="G6" i="1" s="1"/>
  <c r="F131" i="1"/>
  <c r="G131" i="1" s="1"/>
  <c r="F145" i="1"/>
  <c r="G145" i="1" s="1"/>
  <c r="F168" i="1"/>
  <c r="G168" i="1" s="1"/>
  <c r="F64" i="1"/>
  <c r="G64" i="1" s="1"/>
  <c r="F10" i="1"/>
  <c r="G10" i="1" s="1"/>
  <c r="F25" i="1"/>
  <c r="G25" i="1" s="1"/>
  <c r="F206" i="1"/>
  <c r="G206" i="1" s="1"/>
  <c r="F93" i="1"/>
  <c r="G93" i="1" s="1"/>
  <c r="F132" i="1"/>
  <c r="G132" i="1" s="1"/>
  <c r="F137" i="1"/>
  <c r="G137" i="1" s="1"/>
  <c r="F153" i="1"/>
  <c r="G153" i="1" s="1"/>
  <c r="F134" i="1"/>
  <c r="G134" i="1" s="1"/>
  <c r="F3" i="1"/>
  <c r="G3" i="1" s="1"/>
  <c r="F162" i="1"/>
  <c r="G162" i="1" s="1"/>
  <c r="F42" i="1"/>
  <c r="G42" i="1" s="1"/>
  <c r="F44" i="1"/>
  <c r="G44" i="1" s="1"/>
  <c r="F173" i="1"/>
  <c r="G173" i="1" s="1"/>
  <c r="F104" i="1"/>
  <c r="G104" i="1" s="1"/>
  <c r="F65" i="1"/>
  <c r="G65" i="1" s="1"/>
  <c r="F151" i="1"/>
  <c r="G151" i="1" s="1"/>
  <c r="F97" i="1"/>
  <c r="G97" i="1" s="1"/>
  <c r="F186" i="1"/>
  <c r="G186" i="1" s="1"/>
  <c r="F201" i="1"/>
  <c r="G201" i="1" s="1"/>
  <c r="F91" i="1"/>
  <c r="G91" i="1" s="1"/>
  <c r="F52" i="1"/>
  <c r="G52" i="1" s="1"/>
  <c r="F86" i="1"/>
  <c r="G86" i="1" s="1"/>
  <c r="F80" i="1"/>
  <c r="G80" i="1" s="1"/>
  <c r="F88" i="1"/>
  <c r="G88" i="1" s="1"/>
  <c r="F176" i="1"/>
  <c r="G176" i="1" s="1"/>
  <c r="F14" i="1"/>
  <c r="G14" i="1" s="1"/>
  <c r="F89" i="1"/>
  <c r="G89" i="1" s="1"/>
  <c r="F121" i="1"/>
  <c r="G121" i="1" s="1"/>
  <c r="F78" i="1"/>
  <c r="G78" i="1" s="1"/>
  <c r="F48" i="1"/>
  <c r="G48" i="1" s="1"/>
  <c r="F8" i="1"/>
  <c r="G8" i="1" s="1"/>
  <c r="F194" i="1"/>
  <c r="G194" i="1" s="1"/>
  <c r="F135" i="1"/>
  <c r="G135" i="1" s="1"/>
  <c r="F172" i="1"/>
  <c r="G172" i="1" s="1"/>
  <c r="F192" i="1"/>
  <c r="G192" i="1" s="1"/>
  <c r="F189" i="1"/>
  <c r="G189" i="1" s="1"/>
  <c r="F106" i="1"/>
  <c r="G106" i="1" s="1"/>
  <c r="F154" i="1"/>
  <c r="G154" i="1" s="1"/>
  <c r="F98" i="1"/>
  <c r="G98" i="1" s="1"/>
  <c r="F204" i="1"/>
  <c r="G204" i="1" s="1"/>
  <c r="F141" i="1"/>
  <c r="G141" i="1" s="1"/>
  <c r="F115" i="1"/>
  <c r="G115" i="1" s="1"/>
  <c r="F133" i="1"/>
  <c r="G133" i="1" s="1"/>
  <c r="F95" i="1"/>
  <c r="G95" i="1" s="1"/>
  <c r="F136" i="1"/>
  <c r="G136" i="1" s="1"/>
  <c r="F120" i="1"/>
  <c r="G120" i="1" s="1"/>
  <c r="F67" i="1"/>
  <c r="G67" i="1" s="1"/>
  <c r="F101" i="1"/>
  <c r="G101" i="1" s="1"/>
  <c r="F63" i="1"/>
  <c r="G63" i="1" s="1"/>
  <c r="F163" i="1"/>
  <c r="G163" i="1" s="1"/>
  <c r="F43" i="1"/>
  <c r="G43" i="1" s="1"/>
  <c r="F58" i="1"/>
  <c r="G58" i="1" s="1"/>
  <c r="F40" i="1"/>
  <c r="G40" i="1" s="1"/>
  <c r="F35" i="1"/>
  <c r="G35" i="1" s="1"/>
  <c r="F90" i="1"/>
  <c r="G90" i="1" s="1"/>
  <c r="F108" i="1"/>
  <c r="G108" i="1" s="1"/>
  <c r="F57" i="1"/>
  <c r="G57" i="1" s="1"/>
  <c r="F143" i="1"/>
  <c r="G143" i="1" s="1"/>
  <c r="F51" i="1"/>
  <c r="G51" i="1" s="1"/>
  <c r="F22" i="1"/>
  <c r="G22" i="1" s="1"/>
  <c r="F71" i="1"/>
  <c r="G71" i="1" s="1"/>
  <c r="F149" i="1"/>
  <c r="G149" i="1" s="1"/>
  <c r="F18" i="1"/>
  <c r="G18" i="1" s="1"/>
  <c r="F142" i="1"/>
  <c r="G142" i="1" s="1"/>
  <c r="F110" i="1"/>
  <c r="G110" i="1" s="1"/>
  <c r="F123" i="1"/>
  <c r="G123" i="1" s="1"/>
  <c r="F184" i="1"/>
  <c r="G184" i="1" s="1"/>
  <c r="F62" i="1"/>
  <c r="G62" i="1" s="1"/>
  <c r="F126" i="1"/>
  <c r="G126" i="1" s="1"/>
  <c r="F150" i="1"/>
  <c r="G150" i="1" s="1"/>
  <c r="F182" i="1"/>
  <c r="G182" i="1" s="1"/>
  <c r="F165" i="1"/>
  <c r="G165" i="1" s="1"/>
  <c r="F196" i="1"/>
  <c r="G196" i="1" s="1"/>
  <c r="F114" i="1"/>
  <c r="G114" i="1" s="1"/>
  <c r="F79" i="1"/>
  <c r="G79" i="1" s="1"/>
  <c r="F119" i="1"/>
  <c r="G119" i="1" s="1"/>
  <c r="F147" i="1"/>
  <c r="G147" i="1" s="1"/>
  <c r="F202" i="1"/>
  <c r="G202" i="1" s="1"/>
  <c r="F11" i="1"/>
  <c r="G11" i="1" s="1"/>
  <c r="F127" i="1"/>
  <c r="G127" i="1" s="1"/>
  <c r="F169" i="1"/>
  <c r="G169" i="1" s="1"/>
  <c r="F24" i="1"/>
  <c r="G24" i="1" s="1"/>
  <c r="F16" i="1"/>
  <c r="G16" i="1" s="1"/>
  <c r="F105" i="1"/>
  <c r="G105" i="1" s="1"/>
  <c r="F187" i="1"/>
  <c r="G187" i="1" s="1"/>
  <c r="F158" i="1"/>
  <c r="G158" i="1" s="1"/>
  <c r="F31" i="1"/>
  <c r="G31" i="1" s="1"/>
  <c r="F69" i="1"/>
  <c r="G69" i="1" s="1"/>
  <c r="F175" i="1"/>
  <c r="G175" i="1" s="1"/>
  <c r="F152" i="1"/>
  <c r="G152" i="1" s="1"/>
  <c r="F34" i="1"/>
  <c r="G34" i="1" s="1"/>
  <c r="F85" i="1"/>
  <c r="G85" i="1" s="1"/>
  <c r="F179" i="1"/>
  <c r="G179" i="1" s="1"/>
  <c r="F146" i="1"/>
  <c r="G146" i="1" s="1"/>
  <c r="F156" i="1"/>
  <c r="G156" i="1" s="1"/>
  <c r="F5" i="1"/>
  <c r="G5" i="1" s="1"/>
  <c r="F155" i="1"/>
  <c r="G155" i="1" s="1"/>
  <c r="F50" i="1"/>
  <c r="G50" i="1" s="1"/>
  <c r="F37" i="1"/>
  <c r="G37" i="1" s="1"/>
  <c r="F4" i="1"/>
  <c r="G4" i="1" s="1"/>
  <c r="F177" i="1"/>
  <c r="G177" i="1" s="1"/>
  <c r="F87" i="1"/>
  <c r="G87" i="1" s="1"/>
  <c r="F60" i="1"/>
  <c r="G60" i="1" s="1"/>
  <c r="F197" i="1"/>
  <c r="G197" i="1" s="1"/>
  <c r="F139" i="1"/>
  <c r="G139" i="1" s="1"/>
  <c r="F178" i="1"/>
  <c r="G178" i="1" s="1"/>
  <c r="F61" i="1"/>
  <c r="G61" i="1" s="1"/>
  <c r="F125" i="1"/>
  <c r="G125" i="1" s="1"/>
  <c r="F92" i="1"/>
  <c r="G92" i="1" s="1"/>
  <c r="F112" i="1"/>
  <c r="G112" i="1" s="1"/>
  <c r="F99" i="1"/>
  <c r="G99" i="1" s="1"/>
  <c r="F13" i="1"/>
  <c r="G13" i="1" s="1"/>
  <c r="F107" i="1"/>
  <c r="G107" i="1" s="1"/>
  <c r="F113" i="1"/>
  <c r="G113" i="1" s="1"/>
  <c r="F200" i="1"/>
  <c r="G200" i="1" s="1"/>
  <c r="F181" i="1"/>
  <c r="G181" i="1" s="1"/>
  <c r="F66" i="1"/>
  <c r="G66" i="1" s="1"/>
  <c r="F96" i="1"/>
  <c r="G96" i="1" s="1"/>
  <c r="F17" i="1"/>
  <c r="G17" i="1" s="1"/>
  <c r="F180" i="1"/>
  <c r="G180" i="1" s="1"/>
  <c r="F157" i="1"/>
  <c r="G157" i="1" s="1"/>
  <c r="F198" i="1"/>
  <c r="G198" i="1" s="1"/>
  <c r="C39" i="1"/>
  <c r="B39" i="1" s="1"/>
  <c r="C146" i="1"/>
  <c r="B146" i="1" s="1"/>
  <c r="C193" i="1"/>
  <c r="B193" i="1" s="1"/>
  <c r="C81" i="1"/>
  <c r="B81" i="1" s="1"/>
  <c r="C121" i="1"/>
  <c r="B121" i="1" s="1"/>
  <c r="C14" i="1"/>
  <c r="B14" i="1" s="1"/>
  <c r="C73" i="1"/>
  <c r="B73" i="1" s="1"/>
  <c r="C135" i="1"/>
  <c r="B135" i="1" s="1"/>
  <c r="C13" i="1"/>
  <c r="B13" i="1" s="1"/>
  <c r="C11" i="1"/>
  <c r="B11" i="1" s="1"/>
  <c r="C40" i="1"/>
  <c r="B40" i="1" s="1"/>
  <c r="C82" i="1"/>
  <c r="B82" i="1" s="1"/>
  <c r="C170" i="1"/>
  <c r="B170" i="1" s="1"/>
  <c r="C147" i="1"/>
  <c r="B147" i="1" s="1"/>
  <c r="C47" i="1"/>
  <c r="B47" i="1" s="1"/>
  <c r="C88" i="1"/>
  <c r="B88" i="1" s="1"/>
  <c r="C101" i="1"/>
  <c r="B101" i="1" s="1"/>
  <c r="C54" i="1"/>
  <c r="B54" i="1" s="1"/>
  <c r="C178" i="1"/>
  <c r="B178" i="1" s="1"/>
  <c r="C76" i="1"/>
  <c r="B76" i="1" s="1"/>
  <c r="C4" i="3" l="1"/>
  <c r="D3" i="3"/>
  <c r="E3" i="3" s="1"/>
  <c r="BK169" i="6"/>
  <c r="BL169" i="6" s="1"/>
  <c r="BK136" i="6"/>
  <c r="BL136" i="6" s="1"/>
  <c r="BK4" i="6"/>
  <c r="BL4" i="6" s="1"/>
  <c r="BK154" i="6"/>
  <c r="BL154" i="6" s="1"/>
  <c r="BK193" i="6"/>
  <c r="BL193" i="6" s="1"/>
  <c r="BK158" i="6"/>
  <c r="BL158" i="6" s="1"/>
  <c r="BK143" i="6"/>
  <c r="BL143" i="6" s="1"/>
  <c r="BK128" i="6"/>
  <c r="BL128" i="6" s="1"/>
  <c r="BK135" i="6"/>
  <c r="BL135" i="6" s="1"/>
  <c r="BK24" i="6"/>
  <c r="BL24" i="6" s="1"/>
  <c r="BK176" i="6"/>
  <c r="BL176" i="6" s="1"/>
  <c r="BK170" i="6"/>
  <c r="BL170" i="6" s="1"/>
  <c r="BK198" i="6"/>
  <c r="BL198" i="6" s="1"/>
  <c r="BK102" i="6"/>
  <c r="BL102" i="6" s="1"/>
  <c r="BK202" i="6"/>
  <c r="BL202" i="6" s="1"/>
  <c r="BK145" i="6"/>
  <c r="BL145" i="6" s="1"/>
  <c r="BK160" i="6"/>
  <c r="BL160" i="6" s="1"/>
  <c r="BK156" i="6"/>
  <c r="BL156" i="6" s="1"/>
  <c r="BK103" i="6"/>
  <c r="BL103" i="6" s="1"/>
  <c r="BK186" i="6"/>
  <c r="BL186" i="6" s="1"/>
  <c r="BK183" i="6"/>
  <c r="BL183" i="6" s="1"/>
  <c r="BK75" i="6"/>
  <c r="BL75" i="6" s="1"/>
  <c r="BK146" i="6"/>
  <c r="BL146" i="6" s="1"/>
  <c r="BK110" i="6"/>
  <c r="BL110" i="6" s="1"/>
  <c r="BK101" i="6"/>
  <c r="BL101" i="6" s="1"/>
  <c r="BK113" i="6"/>
  <c r="BL113" i="6" s="1"/>
  <c r="BK168" i="6"/>
  <c r="BL168" i="6" s="1"/>
  <c r="BK164" i="6"/>
  <c r="BL164" i="6" s="1"/>
  <c r="BK166" i="6"/>
  <c r="BL166" i="6" s="1"/>
  <c r="BK204" i="6"/>
  <c r="BL204" i="6" s="1"/>
  <c r="BK16" i="6"/>
  <c r="BL16" i="6" s="1"/>
  <c r="BK93" i="6"/>
  <c r="BL93" i="6" s="1"/>
  <c r="BK32" i="6"/>
  <c r="BL32" i="6" s="1"/>
  <c r="BK92" i="6"/>
  <c r="BL92" i="6" s="1"/>
  <c r="BK126" i="6"/>
  <c r="BL126" i="6" s="1"/>
  <c r="BK96" i="6"/>
  <c r="BL96" i="6" s="1"/>
  <c r="BK59" i="6"/>
  <c r="BL59" i="6" s="1"/>
  <c r="BK39" i="6"/>
  <c r="BL39" i="6" s="1"/>
  <c r="BK206" i="6"/>
  <c r="BL206" i="6" s="1"/>
  <c r="BK14" i="6"/>
  <c r="BL14" i="6" s="1"/>
  <c r="BK131" i="6"/>
  <c r="BL131" i="6" s="1"/>
  <c r="BK197" i="6"/>
  <c r="BL197" i="6" s="1"/>
  <c r="BK108" i="6"/>
  <c r="BL108" i="6" s="1"/>
  <c r="BK191" i="6"/>
  <c r="BL191" i="6" s="1"/>
  <c r="BK51" i="6"/>
  <c r="BL51" i="6" s="1"/>
  <c r="BK192" i="6"/>
  <c r="BL192" i="6" s="1"/>
  <c r="BK184" i="6"/>
  <c r="BL184" i="6" s="1"/>
  <c r="BK34" i="6"/>
  <c r="BL34" i="6" s="1"/>
  <c r="BK187" i="6"/>
  <c r="BL187" i="6" s="1"/>
  <c r="BK132" i="6"/>
  <c r="BL132" i="6" s="1"/>
  <c r="BK141" i="6"/>
  <c r="BL141" i="6" s="1"/>
  <c r="BK134" i="6"/>
  <c r="BL134" i="6" s="1"/>
  <c r="BK78" i="6"/>
  <c r="BL78" i="6" s="1"/>
  <c r="BK37" i="6"/>
  <c r="BL37" i="6" s="1"/>
  <c r="BK90" i="6"/>
  <c r="BL90" i="6" s="1"/>
  <c r="BK19" i="6"/>
  <c r="BL19" i="6" s="1"/>
  <c r="BK203" i="6"/>
  <c r="BL203" i="6" s="1"/>
  <c r="BK180" i="6"/>
  <c r="BL180" i="6" s="1"/>
  <c r="BK106" i="6"/>
  <c r="BL106" i="6" s="1"/>
  <c r="BK8" i="6"/>
  <c r="BL8" i="6" s="1"/>
  <c r="BK22" i="6"/>
  <c r="BL22" i="6" s="1"/>
  <c r="BK80" i="6"/>
  <c r="BL80" i="6" s="1"/>
  <c r="BK167" i="6"/>
  <c r="BL167" i="6" s="1"/>
  <c r="BK46" i="6"/>
  <c r="BL46" i="6" s="1"/>
  <c r="BK116" i="6"/>
  <c r="BL116" i="6" s="1"/>
  <c r="BK107" i="6"/>
  <c r="BL107" i="6" s="1"/>
  <c r="BK129" i="6"/>
  <c r="BL129" i="6" s="1"/>
  <c r="BK153" i="6"/>
  <c r="BL153" i="6" s="1"/>
  <c r="BK11" i="6"/>
  <c r="BL11" i="6" s="1"/>
  <c r="BK61" i="6"/>
  <c r="BL61" i="6" s="1"/>
  <c r="BK138" i="6"/>
  <c r="BL138" i="6" s="1"/>
  <c r="BK109" i="6"/>
  <c r="BL109" i="6" s="1"/>
  <c r="BK77" i="6"/>
  <c r="BL77" i="6" s="1"/>
  <c r="BK44" i="6"/>
  <c r="BL44" i="6" s="1"/>
  <c r="BK53" i="6"/>
  <c r="BL53" i="6" s="1"/>
  <c r="BK205" i="6"/>
  <c r="BL205" i="6" s="1"/>
  <c r="BK149" i="6"/>
  <c r="BL149" i="6" s="1"/>
  <c r="BK119" i="6"/>
  <c r="BL119" i="6" s="1"/>
  <c r="BK121" i="6"/>
  <c r="BL121" i="6" s="1"/>
  <c r="BK27" i="6"/>
  <c r="BL27" i="6" s="1"/>
  <c r="BK49" i="6"/>
  <c r="BL49" i="6" s="1"/>
  <c r="BK87" i="6"/>
  <c r="BL87" i="6" s="1"/>
  <c r="BK150" i="6"/>
  <c r="BL150" i="6" s="1"/>
  <c r="BK45" i="6"/>
  <c r="BL45" i="6" s="1"/>
  <c r="BK99" i="6"/>
  <c r="BL99" i="6" s="1"/>
  <c r="BK5" i="6"/>
  <c r="BL5" i="6" s="1"/>
  <c r="BK189" i="6"/>
  <c r="BL189" i="6" s="1"/>
  <c r="BK127" i="6"/>
  <c r="BL127" i="6" s="1"/>
  <c r="BK201" i="6"/>
  <c r="BL201" i="6" s="1"/>
  <c r="BK15" i="6"/>
  <c r="BL15" i="6" s="1"/>
  <c r="BK81" i="6"/>
  <c r="BL81" i="6" s="1"/>
  <c r="BK190" i="6"/>
  <c r="BL190" i="6" s="1"/>
  <c r="BK63" i="6"/>
  <c r="BL63" i="6" s="1"/>
  <c r="BK28" i="6"/>
  <c r="BL28" i="6" s="1"/>
  <c r="BK118" i="6"/>
  <c r="BL118" i="6" s="1"/>
  <c r="BK178" i="6"/>
  <c r="BL178" i="6" s="1"/>
  <c r="BK36" i="6"/>
  <c r="BL36" i="6" s="1"/>
  <c r="BK69" i="6"/>
  <c r="BL69" i="6" s="1"/>
  <c r="BK89" i="6"/>
  <c r="BL89" i="6" s="1"/>
  <c r="BK66" i="6"/>
  <c r="BL66" i="6" s="1"/>
  <c r="BK173" i="6"/>
  <c r="BL173" i="6" s="1"/>
  <c r="BK79" i="6"/>
  <c r="BL79" i="6" s="1"/>
  <c r="BK82" i="6"/>
  <c r="BL82" i="6" s="1"/>
  <c r="BK72" i="6"/>
  <c r="BL72" i="6" s="1"/>
  <c r="BK174" i="6"/>
  <c r="BL174" i="6" s="1"/>
  <c r="BK162" i="6"/>
  <c r="BL162" i="6" s="1"/>
  <c r="BK23" i="6"/>
  <c r="BL23" i="6" s="1"/>
  <c r="BK95" i="6"/>
  <c r="BL95" i="6" s="1"/>
  <c r="BK112" i="6"/>
  <c r="BL112" i="6" s="1"/>
  <c r="BK124" i="6"/>
  <c r="BL124" i="6" s="1"/>
  <c r="BK38" i="6"/>
  <c r="BL38" i="6" s="1"/>
  <c r="BK9" i="6"/>
  <c r="BL9" i="6" s="1"/>
  <c r="BK144" i="6"/>
  <c r="BL144" i="6" s="1"/>
  <c r="BK179" i="6"/>
  <c r="BL179" i="6" s="1"/>
  <c r="BK58" i="6"/>
  <c r="BL58" i="6" s="1"/>
  <c r="BK175" i="6"/>
  <c r="BL175" i="6" s="1"/>
  <c r="BK21" i="6"/>
  <c r="BL21" i="6" s="1"/>
  <c r="BK130" i="6"/>
  <c r="BL130" i="6" s="1"/>
  <c r="BK91" i="6"/>
  <c r="BL91" i="6" s="1"/>
  <c r="BK195" i="6"/>
  <c r="BL195" i="6" s="1"/>
  <c r="BK35" i="6"/>
  <c r="BL35" i="6" s="1"/>
  <c r="BK200" i="6"/>
  <c r="BL200" i="6" s="1"/>
  <c r="BK98" i="6"/>
  <c r="BL98" i="6" s="1"/>
  <c r="BK12" i="6"/>
  <c r="BL12" i="6" s="1"/>
  <c r="BK30" i="6"/>
  <c r="BL30" i="6" s="1"/>
  <c r="BK55" i="6"/>
  <c r="BL55" i="6" s="1"/>
  <c r="BK20" i="6"/>
  <c r="BL20" i="6" s="1"/>
  <c r="BK42" i="6"/>
  <c r="BL42" i="6" s="1"/>
  <c r="BK83" i="6"/>
  <c r="BL83" i="6" s="1"/>
  <c r="BK117" i="6"/>
  <c r="BL117" i="6" s="1"/>
  <c r="BK17" i="6"/>
  <c r="BL17" i="6" s="1"/>
  <c r="BK68" i="6"/>
  <c r="BL68" i="6" s="1"/>
  <c r="BK157" i="6"/>
  <c r="BL157" i="6" s="1"/>
  <c r="BK122" i="6"/>
  <c r="BL122" i="6" s="1"/>
  <c r="BK6" i="6"/>
  <c r="BL6" i="6" s="1"/>
  <c r="BK194" i="6"/>
  <c r="BL194" i="6" s="1"/>
  <c r="BK47" i="6"/>
  <c r="BL47" i="6" s="1"/>
  <c r="BK86" i="6"/>
  <c r="BL86" i="6" s="1"/>
  <c r="BK13" i="6"/>
  <c r="BL13" i="6" s="1"/>
  <c r="BK56" i="6"/>
  <c r="BL56" i="6" s="1"/>
  <c r="BK57" i="6"/>
  <c r="BL57" i="6" s="1"/>
  <c r="BK2" i="6"/>
  <c r="BL2" i="6" s="1"/>
  <c r="BK70" i="6"/>
  <c r="BL70" i="6" s="1"/>
  <c r="BK40" i="6"/>
  <c r="BL40" i="6" s="1"/>
  <c r="BK71" i="6"/>
  <c r="BL71" i="6" s="1"/>
  <c r="BK52" i="6"/>
  <c r="BL52" i="6" s="1"/>
  <c r="BK148" i="6"/>
  <c r="BL148" i="6" s="1"/>
  <c r="BK10" i="6"/>
  <c r="BL10" i="6" s="1"/>
  <c r="BK62" i="6"/>
  <c r="BL62" i="6" s="1"/>
  <c r="BK199" i="6"/>
  <c r="BL199" i="6" s="1"/>
  <c r="BK151" i="6"/>
  <c r="BL151" i="6" s="1"/>
  <c r="BK33" i="6"/>
  <c r="BL33" i="6" s="1"/>
  <c r="BK88" i="6"/>
  <c r="BL88" i="6" s="1"/>
  <c r="BK104" i="6"/>
  <c r="BL104" i="6" s="1"/>
  <c r="BK196" i="6"/>
  <c r="BL196" i="6" s="1"/>
  <c r="BK74" i="6"/>
  <c r="BL74" i="6" s="1"/>
  <c r="BK18" i="6"/>
  <c r="BL18" i="6" s="1"/>
  <c r="BK94" i="6"/>
  <c r="BL94" i="6" s="1"/>
  <c r="BK29" i="6"/>
  <c r="BL29" i="6" s="1"/>
  <c r="BK54" i="6"/>
  <c r="BL54" i="6" s="1"/>
  <c r="BK31" i="6"/>
  <c r="BL31" i="6" s="1"/>
  <c r="BK65" i="6"/>
  <c r="BL65" i="6" s="1"/>
  <c r="BK140" i="6"/>
  <c r="BL140" i="6" s="1"/>
  <c r="BK188" i="6"/>
  <c r="BL188" i="6" s="1"/>
  <c r="BK181" i="6"/>
  <c r="BL181" i="6" s="1"/>
  <c r="BK26" i="6"/>
  <c r="BL26" i="6" s="1"/>
  <c r="BK50" i="6"/>
  <c r="BL50" i="6" s="1"/>
  <c r="BK84" i="6"/>
  <c r="BL84" i="6" s="1"/>
  <c r="BK114" i="6"/>
  <c r="BL114" i="6" s="1"/>
  <c r="BK111" i="6"/>
  <c r="BL111" i="6" s="1"/>
  <c r="BK73" i="6"/>
  <c r="BL73" i="6" s="1"/>
  <c r="BK41" i="6"/>
  <c r="BL41" i="6" s="1"/>
  <c r="BK105" i="6"/>
  <c r="BL105" i="6" s="1"/>
  <c r="BK125" i="6"/>
  <c r="BL125" i="6" s="1"/>
  <c r="BK85" i="6"/>
  <c r="BL85" i="6" s="1"/>
  <c r="BK159" i="6"/>
  <c r="BL159" i="6" s="1"/>
  <c r="BK97" i="6"/>
  <c r="BL97" i="6" s="1"/>
  <c r="BK120" i="6"/>
  <c r="BL120" i="6" s="1"/>
  <c r="BK139" i="6"/>
  <c r="BL139" i="6" s="1"/>
  <c r="BK171" i="6"/>
  <c r="BL171" i="6" s="1"/>
  <c r="BK177" i="6"/>
  <c r="BL177" i="6" s="1"/>
  <c r="BK43" i="6"/>
  <c r="BL43" i="6" s="1"/>
  <c r="BK185" i="6"/>
  <c r="BL185" i="6" s="1"/>
  <c r="BK152" i="6"/>
  <c r="BL152" i="6" s="1"/>
  <c r="BK133" i="6"/>
  <c r="BL133" i="6" s="1"/>
  <c r="BK48" i="6"/>
  <c r="BL48" i="6" s="1"/>
  <c r="BK147" i="6"/>
  <c r="BL147" i="6" s="1"/>
  <c r="BK163" i="6"/>
  <c r="BL163" i="6" s="1"/>
  <c r="BK115" i="6"/>
  <c r="BL115" i="6" s="1"/>
  <c r="BK7" i="6"/>
  <c r="BL7" i="6" s="1"/>
  <c r="BK3" i="6"/>
  <c r="BL3" i="6" s="1"/>
  <c r="BK172" i="6"/>
  <c r="BL172" i="6" s="1"/>
  <c r="BK100" i="6"/>
  <c r="BL100" i="6" s="1"/>
  <c r="BK165" i="6"/>
  <c r="BL165" i="6" s="1"/>
  <c r="BK76" i="6"/>
  <c r="BL76" i="6" s="1"/>
  <c r="BK182" i="6"/>
  <c r="BL182" i="6" s="1"/>
  <c r="BK123" i="6"/>
  <c r="BL123" i="6" s="1"/>
  <c r="BK60" i="6"/>
  <c r="BL60" i="6" s="1"/>
  <c r="BK161" i="6"/>
  <c r="BL161" i="6" s="1"/>
  <c r="BK142" i="6"/>
  <c r="BL142" i="6" s="1"/>
  <c r="BK155" i="6"/>
  <c r="BL155" i="6" s="1"/>
  <c r="BK137" i="6"/>
  <c r="BL137" i="6" s="1"/>
  <c r="BK25" i="6"/>
  <c r="BL25" i="6" s="1"/>
  <c r="BK67" i="6"/>
  <c r="BL67" i="6" s="1"/>
  <c r="BK64" i="6"/>
  <c r="BL64" i="6" s="1"/>
  <c r="C5" i="3" l="1"/>
  <c r="D4" i="3"/>
  <c r="E4" i="3" s="1"/>
  <c r="C6" i="3" l="1"/>
  <c r="D5" i="3"/>
  <c r="E5" i="3" s="1"/>
  <c r="C7" i="3" l="1"/>
  <c r="D6" i="3"/>
  <c r="E6" i="3" s="1"/>
  <c r="C8" i="3" l="1"/>
  <c r="D7" i="3"/>
  <c r="E7" i="3" s="1"/>
  <c r="C9" i="3" l="1"/>
  <c r="D8" i="3"/>
  <c r="E8" i="3" s="1"/>
  <c r="C10" i="3" l="1"/>
  <c r="D9" i="3"/>
  <c r="E9" i="3" s="1"/>
  <c r="C11" i="3" l="1"/>
  <c r="D10" i="3"/>
  <c r="E10" i="3" s="1"/>
  <c r="C12" i="3" l="1"/>
  <c r="D11" i="3"/>
  <c r="E11" i="3" s="1"/>
  <c r="C13" i="3" l="1"/>
  <c r="D12" i="3"/>
  <c r="E12" i="3" s="1"/>
  <c r="C14" i="3" l="1"/>
  <c r="D13" i="3"/>
  <c r="E13" i="3" s="1"/>
  <c r="C15" i="3" l="1"/>
  <c r="D14" i="3"/>
  <c r="E14" i="3" s="1"/>
  <c r="C16" i="3" l="1"/>
  <c r="D15" i="3"/>
  <c r="E15" i="3" s="1"/>
  <c r="C17" i="3" l="1"/>
  <c r="D16" i="3"/>
  <c r="E16" i="3" s="1"/>
  <c r="C18" i="3" l="1"/>
  <c r="D17" i="3"/>
  <c r="E17" i="3" s="1"/>
  <c r="C19" i="3" l="1"/>
  <c r="D18" i="3"/>
  <c r="E18" i="3" s="1"/>
  <c r="C20" i="3" l="1"/>
  <c r="D19" i="3"/>
  <c r="E19" i="3" s="1"/>
  <c r="C21" i="3" l="1"/>
  <c r="D20" i="3"/>
  <c r="E20" i="3" s="1"/>
  <c r="C22" i="3" l="1"/>
  <c r="D21" i="3"/>
  <c r="E21" i="3" s="1"/>
  <c r="C23" i="3" l="1"/>
  <c r="D22" i="3"/>
  <c r="E22" i="3" s="1"/>
  <c r="C24" i="3" l="1"/>
  <c r="D23" i="3"/>
  <c r="E23" i="3" s="1"/>
  <c r="C25" i="3" l="1"/>
  <c r="D24" i="3"/>
  <c r="E24" i="3" s="1"/>
  <c r="C26" i="3" l="1"/>
  <c r="D25" i="3"/>
  <c r="E25" i="3" s="1"/>
  <c r="C27" i="3" l="1"/>
  <c r="D26" i="3"/>
  <c r="E26" i="3" s="1"/>
  <c r="C28" i="3" l="1"/>
  <c r="D27" i="3"/>
  <c r="E27" i="3" s="1"/>
  <c r="C29" i="3" l="1"/>
  <c r="D28" i="3"/>
  <c r="E28" i="3" s="1"/>
  <c r="C30" i="3" l="1"/>
  <c r="D29" i="3"/>
  <c r="E29" i="3" s="1"/>
  <c r="C31" i="3" l="1"/>
  <c r="D30" i="3"/>
  <c r="E30" i="3" s="1"/>
  <c r="C32" i="3" l="1"/>
  <c r="D31" i="3"/>
  <c r="E31" i="3" s="1"/>
  <c r="C33" i="3" l="1"/>
  <c r="D32" i="3"/>
  <c r="E32" i="3" s="1"/>
  <c r="C34" i="3" l="1"/>
  <c r="D33" i="3"/>
  <c r="E33" i="3" s="1"/>
  <c r="C35" i="3" l="1"/>
  <c r="D34" i="3"/>
  <c r="E34" i="3" s="1"/>
  <c r="C36" i="3" l="1"/>
  <c r="D35" i="3"/>
  <c r="E35" i="3" s="1"/>
  <c r="C37" i="3" l="1"/>
  <c r="D36" i="3"/>
  <c r="E36" i="3" s="1"/>
  <c r="C38" i="3" l="1"/>
  <c r="D37" i="3"/>
  <c r="E37" i="3" s="1"/>
  <c r="C39" i="3" l="1"/>
  <c r="D38" i="3"/>
  <c r="E38" i="3" s="1"/>
  <c r="C40" i="3" l="1"/>
  <c r="D39" i="3"/>
  <c r="E39" i="3" s="1"/>
  <c r="C41" i="3" l="1"/>
  <c r="D40" i="3"/>
  <c r="E40" i="3" s="1"/>
  <c r="C42" i="3" l="1"/>
  <c r="D41" i="3"/>
  <c r="E41" i="3" s="1"/>
  <c r="C43" i="3" l="1"/>
  <c r="D42" i="3"/>
  <c r="E42" i="3" s="1"/>
  <c r="C44" i="3" l="1"/>
  <c r="D43" i="3"/>
  <c r="E43" i="3" s="1"/>
  <c r="C45" i="3" l="1"/>
  <c r="D44" i="3"/>
  <c r="E44" i="3" s="1"/>
  <c r="C46" i="3" l="1"/>
  <c r="D45" i="3"/>
  <c r="E45" i="3" s="1"/>
  <c r="C47" i="3" l="1"/>
  <c r="D46" i="3"/>
  <c r="E46" i="3" s="1"/>
  <c r="C48" i="3" l="1"/>
  <c r="D47" i="3"/>
  <c r="E47" i="3" s="1"/>
  <c r="C49" i="3" l="1"/>
  <c r="D48" i="3"/>
  <c r="E48" i="3" s="1"/>
  <c r="C50" i="3" l="1"/>
  <c r="D49" i="3"/>
  <c r="E49" i="3" s="1"/>
  <c r="C51" i="3" l="1"/>
  <c r="D50" i="3"/>
  <c r="E50" i="3" s="1"/>
  <c r="C52" i="3" l="1"/>
  <c r="D51" i="3"/>
  <c r="E51" i="3" s="1"/>
  <c r="C53" i="3" l="1"/>
  <c r="D52" i="3"/>
  <c r="E52" i="3" s="1"/>
  <c r="C54" i="3" l="1"/>
  <c r="D53" i="3"/>
  <c r="E53" i="3" s="1"/>
  <c r="C55" i="3" l="1"/>
  <c r="D54" i="3"/>
  <c r="E54" i="3" s="1"/>
  <c r="C56" i="3" l="1"/>
  <c r="D55" i="3"/>
  <c r="E55" i="3" s="1"/>
  <c r="C57" i="3" l="1"/>
  <c r="D56" i="3"/>
  <c r="E56" i="3" s="1"/>
  <c r="C58" i="3" l="1"/>
  <c r="D57" i="3"/>
  <c r="E57" i="3" s="1"/>
  <c r="C59" i="3" l="1"/>
  <c r="D58" i="3"/>
  <c r="E58" i="3" s="1"/>
  <c r="C60" i="3" l="1"/>
  <c r="D59" i="3"/>
  <c r="E59" i="3" s="1"/>
  <c r="C61" i="3" l="1"/>
  <c r="D60" i="3"/>
  <c r="E60" i="3" s="1"/>
  <c r="C62" i="3" l="1"/>
  <c r="D61" i="3"/>
  <c r="E61" i="3" s="1"/>
  <c r="C63" i="3" l="1"/>
  <c r="D62" i="3"/>
  <c r="E62" i="3" s="1"/>
  <c r="C64" i="3" l="1"/>
  <c r="D63" i="3"/>
  <c r="E63" i="3" s="1"/>
  <c r="C65" i="3" l="1"/>
  <c r="D64" i="3"/>
  <c r="E64" i="3" s="1"/>
  <c r="C66" i="3" l="1"/>
  <c r="D65" i="3"/>
  <c r="E65" i="3" s="1"/>
  <c r="C67" i="3" l="1"/>
  <c r="D66" i="3"/>
  <c r="E66" i="3" s="1"/>
  <c r="C68" i="3" l="1"/>
  <c r="D67" i="3"/>
  <c r="E67" i="3" s="1"/>
  <c r="C69" i="3" l="1"/>
  <c r="D68" i="3"/>
  <c r="E68" i="3" s="1"/>
  <c r="C70" i="3" l="1"/>
  <c r="D69" i="3"/>
  <c r="E69" i="3" s="1"/>
  <c r="C71" i="3" l="1"/>
  <c r="D70" i="3"/>
  <c r="E70" i="3" s="1"/>
  <c r="C72" i="3" l="1"/>
  <c r="D71" i="3"/>
  <c r="E71" i="3" s="1"/>
  <c r="C73" i="3" l="1"/>
  <c r="D72" i="3"/>
  <c r="E72" i="3" s="1"/>
  <c r="C74" i="3" l="1"/>
  <c r="D73" i="3"/>
  <c r="E73" i="3" s="1"/>
  <c r="C75" i="3" l="1"/>
  <c r="D74" i="3"/>
  <c r="E74" i="3" s="1"/>
  <c r="C76" i="3" l="1"/>
  <c r="D75" i="3"/>
  <c r="E75" i="3" s="1"/>
  <c r="C77" i="3" l="1"/>
  <c r="D76" i="3"/>
  <c r="E76" i="3" s="1"/>
  <c r="C78" i="3" l="1"/>
  <c r="D77" i="3"/>
  <c r="E77" i="3" s="1"/>
  <c r="C79" i="3" l="1"/>
  <c r="D78" i="3"/>
  <c r="E78" i="3" s="1"/>
  <c r="C80" i="3" l="1"/>
  <c r="D79" i="3"/>
  <c r="E79" i="3" s="1"/>
  <c r="C81" i="3" l="1"/>
  <c r="D80" i="3"/>
  <c r="E80" i="3" s="1"/>
  <c r="C82" i="3" l="1"/>
  <c r="D81" i="3"/>
  <c r="E81" i="3" s="1"/>
  <c r="C83" i="3" l="1"/>
  <c r="D82" i="3"/>
  <c r="E82" i="3" s="1"/>
  <c r="C84" i="3" l="1"/>
  <c r="D83" i="3"/>
  <c r="E83" i="3" s="1"/>
  <c r="C85" i="3" l="1"/>
  <c r="D84" i="3"/>
  <c r="E84" i="3" s="1"/>
  <c r="C86" i="3" l="1"/>
  <c r="D85" i="3"/>
  <c r="E85" i="3" s="1"/>
  <c r="C87" i="3" l="1"/>
  <c r="D86" i="3"/>
  <c r="E86" i="3" s="1"/>
  <c r="C88" i="3" l="1"/>
  <c r="D87" i="3"/>
  <c r="E87" i="3" s="1"/>
  <c r="C89" i="3" l="1"/>
  <c r="D88" i="3"/>
  <c r="E88" i="3" s="1"/>
  <c r="C90" i="3" l="1"/>
  <c r="D89" i="3"/>
  <c r="E89" i="3" s="1"/>
  <c r="C91" i="3" l="1"/>
  <c r="D90" i="3"/>
  <c r="E90" i="3" s="1"/>
  <c r="C92" i="3" l="1"/>
  <c r="D91" i="3"/>
  <c r="E91" i="3" s="1"/>
  <c r="C93" i="3" l="1"/>
  <c r="D92" i="3"/>
  <c r="E92" i="3" s="1"/>
  <c r="C94" i="3" l="1"/>
  <c r="D93" i="3"/>
  <c r="E93" i="3" s="1"/>
  <c r="C95" i="3" l="1"/>
  <c r="D94" i="3"/>
  <c r="E94" i="3" s="1"/>
  <c r="C96" i="3" l="1"/>
  <c r="D95" i="3"/>
  <c r="E95" i="3" s="1"/>
  <c r="C97" i="3" l="1"/>
  <c r="D96" i="3"/>
  <c r="E96" i="3" s="1"/>
  <c r="C98" i="3" l="1"/>
  <c r="D97" i="3"/>
  <c r="E97" i="3" s="1"/>
  <c r="C99" i="3" l="1"/>
  <c r="D98" i="3"/>
  <c r="E98" i="3" s="1"/>
  <c r="C100" i="3" l="1"/>
  <c r="D99" i="3"/>
  <c r="E99" i="3" s="1"/>
  <c r="C101" i="3" l="1"/>
  <c r="D100" i="3"/>
  <c r="E100" i="3" s="1"/>
  <c r="C102" i="3" l="1"/>
  <c r="D101" i="3"/>
  <c r="E101" i="3" s="1"/>
  <c r="C103" i="3" l="1"/>
  <c r="D102" i="3"/>
  <c r="E102" i="3" s="1"/>
  <c r="C104" i="3" l="1"/>
  <c r="D103" i="3"/>
  <c r="E103" i="3" s="1"/>
  <c r="C105" i="3" l="1"/>
  <c r="D104" i="3"/>
  <c r="E104" i="3" s="1"/>
  <c r="C106" i="3" l="1"/>
  <c r="D105" i="3"/>
  <c r="E105" i="3" s="1"/>
  <c r="C107" i="3" l="1"/>
  <c r="D106" i="3"/>
  <c r="E106" i="3" s="1"/>
  <c r="C108" i="3" l="1"/>
  <c r="D107" i="3"/>
  <c r="E107" i="3" s="1"/>
  <c r="C109" i="3" l="1"/>
  <c r="D108" i="3"/>
  <c r="E108" i="3" s="1"/>
  <c r="C110" i="3" l="1"/>
  <c r="D109" i="3"/>
  <c r="E109" i="3" s="1"/>
  <c r="C111" i="3" l="1"/>
  <c r="D110" i="3"/>
  <c r="E110" i="3" s="1"/>
  <c r="C112" i="3" l="1"/>
  <c r="D111" i="3"/>
  <c r="E111" i="3" s="1"/>
  <c r="C113" i="3" l="1"/>
  <c r="D112" i="3"/>
  <c r="E112" i="3" s="1"/>
  <c r="C114" i="3" l="1"/>
  <c r="D113" i="3"/>
  <c r="E113" i="3" s="1"/>
  <c r="C115" i="3" l="1"/>
  <c r="D114" i="3"/>
  <c r="E114" i="3" s="1"/>
  <c r="C116" i="3" l="1"/>
  <c r="D115" i="3"/>
  <c r="E115" i="3" s="1"/>
  <c r="C117" i="3" l="1"/>
  <c r="D116" i="3"/>
  <c r="E116" i="3" s="1"/>
  <c r="C118" i="3" l="1"/>
  <c r="D117" i="3"/>
  <c r="E117" i="3" s="1"/>
  <c r="C119" i="3" l="1"/>
  <c r="D118" i="3"/>
  <c r="E118" i="3" s="1"/>
  <c r="C120" i="3" l="1"/>
  <c r="D119" i="3"/>
  <c r="E119" i="3" s="1"/>
  <c r="C121" i="3" l="1"/>
  <c r="D120" i="3"/>
  <c r="E120" i="3" s="1"/>
  <c r="C122" i="3" l="1"/>
  <c r="D121" i="3"/>
  <c r="E121" i="3" s="1"/>
  <c r="C123" i="3" l="1"/>
  <c r="D122" i="3"/>
  <c r="E122" i="3" s="1"/>
  <c r="C124" i="3" l="1"/>
  <c r="D123" i="3"/>
  <c r="E123" i="3" s="1"/>
  <c r="C125" i="3" l="1"/>
  <c r="D124" i="3"/>
  <c r="E124" i="3" s="1"/>
  <c r="C126" i="3" l="1"/>
  <c r="D125" i="3"/>
  <c r="E125" i="3" s="1"/>
  <c r="C127" i="3" l="1"/>
  <c r="D126" i="3"/>
  <c r="E126" i="3" s="1"/>
  <c r="C128" i="3" l="1"/>
  <c r="D127" i="3"/>
  <c r="E127" i="3" s="1"/>
  <c r="C129" i="3" l="1"/>
  <c r="D128" i="3"/>
  <c r="E128" i="3" s="1"/>
  <c r="C130" i="3" l="1"/>
  <c r="D129" i="3"/>
  <c r="E129" i="3" s="1"/>
  <c r="C131" i="3" l="1"/>
  <c r="D130" i="3"/>
  <c r="E130" i="3" s="1"/>
  <c r="C132" i="3" l="1"/>
  <c r="D131" i="3"/>
  <c r="E131" i="3" s="1"/>
  <c r="C133" i="3" l="1"/>
  <c r="D132" i="3"/>
  <c r="E132" i="3" s="1"/>
  <c r="C134" i="3" l="1"/>
  <c r="D133" i="3"/>
  <c r="E133" i="3" s="1"/>
  <c r="C135" i="3" l="1"/>
  <c r="D134" i="3"/>
  <c r="E134" i="3" s="1"/>
  <c r="C136" i="3" l="1"/>
  <c r="D135" i="3"/>
  <c r="E135" i="3" s="1"/>
  <c r="C137" i="3" l="1"/>
  <c r="D136" i="3"/>
  <c r="E136" i="3" s="1"/>
  <c r="C138" i="3" l="1"/>
  <c r="D137" i="3"/>
  <c r="E137" i="3" s="1"/>
  <c r="C139" i="3" l="1"/>
  <c r="D138" i="3"/>
  <c r="E138" i="3" s="1"/>
  <c r="C140" i="3" l="1"/>
  <c r="D139" i="3"/>
  <c r="E139" i="3" s="1"/>
  <c r="C141" i="3" l="1"/>
  <c r="D140" i="3"/>
  <c r="E140" i="3" s="1"/>
  <c r="C142" i="3" l="1"/>
  <c r="D141" i="3"/>
  <c r="E141" i="3" s="1"/>
  <c r="C143" i="3" l="1"/>
  <c r="D142" i="3"/>
  <c r="E142" i="3" s="1"/>
  <c r="C144" i="3" l="1"/>
  <c r="D143" i="3"/>
  <c r="E143" i="3" s="1"/>
  <c r="C145" i="3" l="1"/>
  <c r="D144" i="3"/>
  <c r="E144" i="3" s="1"/>
  <c r="C146" i="3" l="1"/>
  <c r="D145" i="3"/>
  <c r="E145" i="3" s="1"/>
  <c r="C147" i="3" l="1"/>
  <c r="D146" i="3"/>
  <c r="E146" i="3" s="1"/>
  <c r="C148" i="3" l="1"/>
  <c r="D147" i="3"/>
  <c r="E147" i="3" s="1"/>
  <c r="C149" i="3" l="1"/>
  <c r="D148" i="3"/>
  <c r="E148" i="3" s="1"/>
  <c r="C150" i="3" l="1"/>
  <c r="D149" i="3"/>
  <c r="E149" i="3" s="1"/>
  <c r="C151" i="3" l="1"/>
  <c r="D150" i="3"/>
  <c r="E150" i="3" s="1"/>
  <c r="C152" i="3" l="1"/>
  <c r="D151" i="3"/>
  <c r="E151" i="3" s="1"/>
  <c r="C153" i="3" l="1"/>
  <c r="D152" i="3"/>
  <c r="E152" i="3" s="1"/>
  <c r="C154" i="3" l="1"/>
  <c r="D153" i="3"/>
  <c r="E153" i="3" s="1"/>
  <c r="C155" i="3" l="1"/>
  <c r="D154" i="3"/>
  <c r="E154" i="3" s="1"/>
  <c r="C156" i="3" l="1"/>
  <c r="D155" i="3"/>
  <c r="E155" i="3" s="1"/>
  <c r="C157" i="3" l="1"/>
  <c r="D156" i="3"/>
  <c r="E156" i="3" s="1"/>
  <c r="C158" i="3" l="1"/>
  <c r="D157" i="3"/>
  <c r="E157" i="3" s="1"/>
  <c r="C159" i="3" l="1"/>
  <c r="D158" i="3"/>
  <c r="E158" i="3" s="1"/>
  <c r="C160" i="3" l="1"/>
  <c r="D159" i="3"/>
  <c r="E159" i="3" s="1"/>
  <c r="C161" i="3" l="1"/>
  <c r="D160" i="3"/>
  <c r="E160" i="3" s="1"/>
  <c r="C162" i="3" l="1"/>
  <c r="D161" i="3"/>
  <c r="E161" i="3" s="1"/>
  <c r="C163" i="3" l="1"/>
  <c r="D162" i="3"/>
  <c r="E162" i="3" s="1"/>
  <c r="C164" i="3" l="1"/>
  <c r="D163" i="3"/>
  <c r="E163" i="3" s="1"/>
  <c r="C165" i="3" l="1"/>
  <c r="D164" i="3"/>
  <c r="E164" i="3" s="1"/>
  <c r="C166" i="3" l="1"/>
  <c r="D165" i="3"/>
  <c r="E165" i="3" s="1"/>
  <c r="C167" i="3" l="1"/>
  <c r="D166" i="3"/>
  <c r="E166" i="3" s="1"/>
  <c r="C168" i="3" l="1"/>
  <c r="D167" i="3"/>
  <c r="E167" i="3" s="1"/>
  <c r="C169" i="3" l="1"/>
  <c r="D168" i="3"/>
  <c r="E168" i="3" s="1"/>
  <c r="C170" i="3" l="1"/>
  <c r="D169" i="3"/>
  <c r="E169" i="3" s="1"/>
  <c r="C171" i="3" l="1"/>
  <c r="D170" i="3"/>
  <c r="E170" i="3" s="1"/>
  <c r="C172" i="3" l="1"/>
  <c r="D171" i="3"/>
  <c r="E171" i="3" s="1"/>
  <c r="C173" i="3" l="1"/>
  <c r="D172" i="3"/>
  <c r="E172" i="3" s="1"/>
  <c r="C174" i="3" l="1"/>
  <c r="D173" i="3"/>
  <c r="E173" i="3" s="1"/>
  <c r="C175" i="3" l="1"/>
  <c r="D174" i="3"/>
  <c r="E174" i="3" s="1"/>
  <c r="C176" i="3" l="1"/>
  <c r="D175" i="3"/>
  <c r="E175" i="3" s="1"/>
  <c r="C177" i="3" l="1"/>
  <c r="D176" i="3"/>
  <c r="E176" i="3" s="1"/>
  <c r="C178" i="3" l="1"/>
  <c r="D177" i="3"/>
  <c r="E177" i="3" s="1"/>
  <c r="C179" i="3" l="1"/>
  <c r="D178" i="3"/>
  <c r="E178" i="3" s="1"/>
  <c r="C180" i="3" l="1"/>
  <c r="D179" i="3"/>
  <c r="E179" i="3" s="1"/>
  <c r="C181" i="3" l="1"/>
  <c r="D180" i="3"/>
  <c r="E180" i="3" s="1"/>
  <c r="C182" i="3" l="1"/>
  <c r="D181" i="3"/>
  <c r="E181" i="3" s="1"/>
  <c r="C183" i="3" l="1"/>
  <c r="D182" i="3"/>
  <c r="E182" i="3" s="1"/>
  <c r="C184" i="3" l="1"/>
  <c r="D183" i="3"/>
  <c r="E183" i="3" s="1"/>
  <c r="C185" i="3" l="1"/>
  <c r="D184" i="3"/>
  <c r="E184" i="3" s="1"/>
  <c r="C186" i="3" l="1"/>
  <c r="D185" i="3"/>
  <c r="E185" i="3" s="1"/>
  <c r="C187" i="3" l="1"/>
  <c r="D186" i="3"/>
  <c r="E186" i="3" s="1"/>
  <c r="C188" i="3" l="1"/>
  <c r="D187" i="3"/>
  <c r="E187" i="3" s="1"/>
  <c r="C189" i="3" l="1"/>
  <c r="D188" i="3"/>
  <c r="E188" i="3" s="1"/>
  <c r="C190" i="3" l="1"/>
  <c r="D189" i="3"/>
  <c r="E189" i="3" s="1"/>
  <c r="C191" i="3" l="1"/>
  <c r="D190" i="3"/>
  <c r="E190" i="3" s="1"/>
  <c r="C192" i="3" l="1"/>
  <c r="D191" i="3"/>
  <c r="E191" i="3" s="1"/>
  <c r="C193" i="3" l="1"/>
  <c r="D192" i="3"/>
  <c r="E192" i="3" s="1"/>
  <c r="C194" i="3" l="1"/>
  <c r="D193" i="3"/>
  <c r="E193" i="3" s="1"/>
  <c r="C195" i="3" l="1"/>
  <c r="D194" i="3"/>
  <c r="E194" i="3" s="1"/>
  <c r="C196" i="3" l="1"/>
  <c r="D195" i="3"/>
  <c r="E195" i="3" s="1"/>
  <c r="C197" i="3" l="1"/>
  <c r="D196" i="3"/>
  <c r="E196" i="3" s="1"/>
  <c r="C198" i="3" l="1"/>
  <c r="D197" i="3"/>
  <c r="E197" i="3" s="1"/>
  <c r="C199" i="3" l="1"/>
  <c r="D198" i="3"/>
  <c r="E198" i="3" s="1"/>
  <c r="C200" i="3" l="1"/>
  <c r="D199" i="3"/>
  <c r="E199" i="3" s="1"/>
  <c r="C201" i="3" l="1"/>
  <c r="D200" i="3"/>
  <c r="E200" i="3" s="1"/>
  <c r="C202" i="3" l="1"/>
  <c r="D201" i="3"/>
  <c r="E201" i="3" s="1"/>
  <c r="C203" i="3" l="1"/>
  <c r="D202" i="3"/>
  <c r="E202" i="3" s="1"/>
  <c r="C204" i="3" l="1"/>
  <c r="D203" i="3"/>
  <c r="E203" i="3" s="1"/>
  <c r="C205" i="3" l="1"/>
  <c r="D204" i="3"/>
  <c r="E204" i="3" s="1"/>
  <c r="C206" i="3" l="1"/>
  <c r="D205" i="3"/>
  <c r="E205" i="3" s="1"/>
  <c r="D206" i="3" l="1"/>
  <c r="E206" i="3" s="1"/>
  <c r="C207" i="3"/>
  <c r="C208" i="3" l="1"/>
  <c r="D207" i="3"/>
  <c r="E207" i="3" s="1"/>
  <c r="C209" i="3" l="1"/>
  <c r="D208" i="3"/>
  <c r="E208" i="3" s="1"/>
  <c r="C210" i="3" l="1"/>
  <c r="D209" i="3"/>
  <c r="E209" i="3" s="1"/>
  <c r="C211" i="3" l="1"/>
  <c r="D210" i="3"/>
  <c r="E210" i="3" s="1"/>
  <c r="C212" i="3" l="1"/>
  <c r="D211" i="3"/>
  <c r="E211" i="3" s="1"/>
  <c r="C213" i="3" l="1"/>
  <c r="D212" i="3"/>
  <c r="E212" i="3" s="1"/>
  <c r="C214" i="3" l="1"/>
  <c r="D213" i="3"/>
  <c r="E213" i="3" s="1"/>
  <c r="D214" i="3" l="1"/>
  <c r="E214" i="3" s="1"/>
  <c r="C215" i="3"/>
  <c r="C216" i="3" l="1"/>
  <c r="D215" i="3"/>
  <c r="E215" i="3" s="1"/>
  <c r="C217" i="3" l="1"/>
  <c r="D216" i="3"/>
  <c r="E216" i="3" s="1"/>
  <c r="C218" i="3" l="1"/>
  <c r="D217" i="3"/>
  <c r="E217" i="3" s="1"/>
  <c r="C219" i="3" l="1"/>
  <c r="D218" i="3"/>
  <c r="E218" i="3" s="1"/>
  <c r="C220" i="3" l="1"/>
  <c r="D219" i="3"/>
  <c r="E219" i="3" s="1"/>
  <c r="C221" i="3" l="1"/>
  <c r="D220" i="3"/>
  <c r="E220" i="3" s="1"/>
  <c r="C222" i="3" l="1"/>
  <c r="D221" i="3"/>
  <c r="E221" i="3" s="1"/>
  <c r="D222" i="3" l="1"/>
  <c r="E222" i="3" s="1"/>
  <c r="C223" i="3"/>
  <c r="C224" i="3" l="1"/>
  <c r="D223" i="3"/>
  <c r="E223" i="3" s="1"/>
  <c r="C225" i="3" l="1"/>
  <c r="D224" i="3"/>
  <c r="E224" i="3" s="1"/>
  <c r="C226" i="3" l="1"/>
  <c r="D225" i="3"/>
  <c r="E225" i="3" s="1"/>
  <c r="C227" i="3" l="1"/>
  <c r="D226" i="3"/>
  <c r="E226" i="3" s="1"/>
  <c r="C228" i="3" l="1"/>
  <c r="D227" i="3"/>
  <c r="E227" i="3" s="1"/>
  <c r="C229" i="3" l="1"/>
  <c r="D228" i="3"/>
  <c r="E228" i="3" s="1"/>
  <c r="C230" i="3" l="1"/>
  <c r="D229" i="3"/>
  <c r="E229" i="3" s="1"/>
  <c r="C231" i="3" l="1"/>
  <c r="D230" i="3"/>
  <c r="E230" i="3" s="1"/>
  <c r="C232" i="3" l="1"/>
  <c r="D231" i="3"/>
  <c r="E231" i="3" s="1"/>
  <c r="C233" i="3" l="1"/>
  <c r="D232" i="3"/>
  <c r="E232" i="3" s="1"/>
  <c r="C234" i="3" l="1"/>
  <c r="D233" i="3"/>
  <c r="E233" i="3" s="1"/>
  <c r="C235" i="3" l="1"/>
  <c r="D234" i="3"/>
  <c r="E234" i="3" s="1"/>
  <c r="C236" i="3" l="1"/>
  <c r="D235" i="3"/>
  <c r="E235" i="3" s="1"/>
  <c r="C237" i="3" l="1"/>
  <c r="D236" i="3"/>
  <c r="E236" i="3" s="1"/>
  <c r="C238" i="3" l="1"/>
  <c r="D237" i="3"/>
  <c r="E237" i="3" s="1"/>
  <c r="C239" i="3" l="1"/>
  <c r="D238" i="3"/>
  <c r="E238" i="3" s="1"/>
  <c r="C240" i="3" l="1"/>
  <c r="D239" i="3"/>
  <c r="E239" i="3" s="1"/>
  <c r="C241" i="3" l="1"/>
  <c r="D240" i="3"/>
  <c r="E240" i="3" s="1"/>
  <c r="C242" i="3" l="1"/>
  <c r="D241" i="3"/>
  <c r="E241" i="3" s="1"/>
  <c r="C243" i="3" l="1"/>
  <c r="D242" i="3"/>
  <c r="E242" i="3" s="1"/>
  <c r="C244" i="3" l="1"/>
  <c r="D243" i="3"/>
  <c r="E243" i="3" s="1"/>
  <c r="C245" i="3" l="1"/>
  <c r="D244" i="3"/>
  <c r="E244" i="3" s="1"/>
  <c r="C246" i="3" l="1"/>
  <c r="D245" i="3"/>
  <c r="E245" i="3" s="1"/>
  <c r="C247" i="3" l="1"/>
  <c r="D246" i="3"/>
  <c r="E246" i="3" s="1"/>
  <c r="C248" i="3" l="1"/>
  <c r="D247" i="3"/>
  <c r="E247" i="3" s="1"/>
  <c r="C249" i="3" l="1"/>
  <c r="D248" i="3"/>
  <c r="E248" i="3" s="1"/>
  <c r="C250" i="3" l="1"/>
  <c r="D249" i="3"/>
  <c r="E249" i="3" s="1"/>
  <c r="C251" i="3" l="1"/>
  <c r="D250" i="3"/>
  <c r="E250" i="3" s="1"/>
  <c r="C252" i="3" l="1"/>
  <c r="D251" i="3"/>
  <c r="E251" i="3" s="1"/>
  <c r="C253" i="3" l="1"/>
  <c r="D252" i="3"/>
  <c r="E252" i="3" s="1"/>
  <c r="C254" i="3" l="1"/>
  <c r="D253" i="3"/>
  <c r="E253" i="3" s="1"/>
  <c r="C255" i="3" l="1"/>
  <c r="D254" i="3"/>
  <c r="E254" i="3" s="1"/>
  <c r="C256" i="3" l="1"/>
  <c r="D255" i="3"/>
  <c r="E255" i="3" s="1"/>
  <c r="C257" i="3" l="1"/>
  <c r="D256" i="3"/>
  <c r="E256" i="3" s="1"/>
  <c r="C258" i="3" l="1"/>
  <c r="D257" i="3"/>
  <c r="E257" i="3" s="1"/>
  <c r="C259" i="3" l="1"/>
  <c r="D258" i="3"/>
  <c r="E258" i="3" s="1"/>
  <c r="C260" i="3" l="1"/>
  <c r="D259" i="3"/>
  <c r="E259" i="3" s="1"/>
  <c r="C261" i="3" l="1"/>
  <c r="D260" i="3"/>
  <c r="E260" i="3" s="1"/>
  <c r="C262" i="3" l="1"/>
  <c r="D261" i="3"/>
  <c r="E261" i="3" s="1"/>
  <c r="C263" i="3" l="1"/>
  <c r="D262" i="3"/>
  <c r="E262" i="3" s="1"/>
  <c r="C264" i="3" l="1"/>
  <c r="D263" i="3"/>
  <c r="E263" i="3" s="1"/>
  <c r="C265" i="3" l="1"/>
  <c r="D264" i="3"/>
  <c r="E264" i="3" s="1"/>
  <c r="C266" i="3" l="1"/>
  <c r="D265" i="3"/>
  <c r="E265" i="3" s="1"/>
  <c r="C267" i="3" l="1"/>
  <c r="D266" i="3"/>
  <c r="E266" i="3" s="1"/>
  <c r="C268" i="3" l="1"/>
  <c r="D267" i="3"/>
  <c r="E267" i="3" s="1"/>
  <c r="C269" i="3" l="1"/>
  <c r="D268" i="3"/>
  <c r="E268" i="3" s="1"/>
  <c r="C270" i="3" l="1"/>
  <c r="D269" i="3"/>
  <c r="E269" i="3" s="1"/>
  <c r="C271" i="3" l="1"/>
  <c r="D270" i="3"/>
  <c r="E270" i="3" s="1"/>
  <c r="C272" i="3" l="1"/>
  <c r="D271" i="3"/>
  <c r="E271" i="3" s="1"/>
  <c r="C273" i="3" l="1"/>
  <c r="D272" i="3"/>
  <c r="E272" i="3" s="1"/>
  <c r="C274" i="3" l="1"/>
  <c r="D273" i="3"/>
  <c r="E273" i="3" s="1"/>
  <c r="C275" i="3" l="1"/>
  <c r="D274" i="3"/>
  <c r="E274" i="3" s="1"/>
  <c r="C276" i="3" l="1"/>
  <c r="D275" i="3"/>
  <c r="E275" i="3" s="1"/>
  <c r="C277" i="3" l="1"/>
  <c r="D276" i="3"/>
  <c r="E276" i="3" s="1"/>
  <c r="C278" i="3" l="1"/>
  <c r="D277" i="3"/>
  <c r="E277" i="3" s="1"/>
  <c r="C279" i="3" l="1"/>
  <c r="D278" i="3"/>
  <c r="E278" i="3" s="1"/>
  <c r="C280" i="3" l="1"/>
  <c r="D279" i="3"/>
  <c r="E279" i="3" s="1"/>
  <c r="C281" i="3" l="1"/>
  <c r="D280" i="3"/>
  <c r="E280" i="3" s="1"/>
  <c r="C282" i="3" l="1"/>
  <c r="D281" i="3"/>
  <c r="E281" i="3" s="1"/>
  <c r="C283" i="3" l="1"/>
  <c r="D282" i="3"/>
  <c r="E282" i="3" s="1"/>
  <c r="C284" i="3" l="1"/>
  <c r="D283" i="3"/>
  <c r="E283" i="3" s="1"/>
  <c r="C285" i="3" l="1"/>
  <c r="D284" i="3"/>
  <c r="E284" i="3" s="1"/>
  <c r="C286" i="3" l="1"/>
  <c r="D285" i="3"/>
  <c r="E285" i="3" s="1"/>
  <c r="C287" i="3" l="1"/>
  <c r="D286" i="3"/>
  <c r="E286" i="3" s="1"/>
  <c r="C288" i="3" l="1"/>
  <c r="D287" i="3"/>
  <c r="E287" i="3" s="1"/>
  <c r="C289" i="3" l="1"/>
  <c r="D288" i="3"/>
  <c r="E288" i="3" s="1"/>
  <c r="C290" i="3" l="1"/>
  <c r="D289" i="3"/>
  <c r="E289" i="3" s="1"/>
  <c r="C291" i="3" l="1"/>
  <c r="D290" i="3"/>
  <c r="E290" i="3" s="1"/>
  <c r="C292" i="3" l="1"/>
  <c r="D291" i="3"/>
  <c r="E291" i="3" s="1"/>
  <c r="C293" i="3" l="1"/>
  <c r="D292" i="3"/>
  <c r="E292" i="3" s="1"/>
  <c r="C294" i="3" l="1"/>
  <c r="D293" i="3"/>
  <c r="E293" i="3" s="1"/>
  <c r="C295" i="3" l="1"/>
  <c r="D294" i="3"/>
  <c r="E294" i="3" s="1"/>
  <c r="C296" i="3" l="1"/>
  <c r="D295" i="3"/>
  <c r="E295" i="3" s="1"/>
  <c r="C297" i="3" l="1"/>
  <c r="D296" i="3"/>
  <c r="E296" i="3" s="1"/>
  <c r="C298" i="3" l="1"/>
  <c r="D297" i="3"/>
  <c r="E297" i="3" s="1"/>
  <c r="C299" i="3" l="1"/>
  <c r="D298" i="3"/>
  <c r="E298" i="3" s="1"/>
  <c r="C300" i="3" l="1"/>
  <c r="D299" i="3"/>
  <c r="E299" i="3" s="1"/>
  <c r="C301" i="3" l="1"/>
  <c r="D300" i="3"/>
  <c r="E300" i="3" s="1"/>
  <c r="C302" i="3" l="1"/>
  <c r="D301" i="3"/>
  <c r="E301" i="3" s="1"/>
  <c r="C303" i="3" l="1"/>
  <c r="D302" i="3"/>
  <c r="E302" i="3" s="1"/>
  <c r="C304" i="3" l="1"/>
  <c r="D303" i="3"/>
  <c r="E303" i="3" s="1"/>
  <c r="C305" i="3" l="1"/>
  <c r="D304" i="3"/>
  <c r="E304" i="3" s="1"/>
  <c r="C306" i="3" l="1"/>
  <c r="D305" i="3"/>
  <c r="E305" i="3" s="1"/>
  <c r="C307" i="3" l="1"/>
  <c r="D306" i="3"/>
  <c r="E306" i="3" s="1"/>
  <c r="C308" i="3" l="1"/>
  <c r="D307" i="3"/>
  <c r="E307" i="3" s="1"/>
  <c r="C309" i="3" l="1"/>
  <c r="D308" i="3"/>
  <c r="E308" i="3" s="1"/>
  <c r="C310" i="3" l="1"/>
  <c r="D309" i="3"/>
  <c r="E309" i="3" s="1"/>
  <c r="C311" i="3" l="1"/>
  <c r="D310" i="3"/>
  <c r="E310" i="3" s="1"/>
  <c r="C312" i="3" l="1"/>
  <c r="D311" i="3"/>
  <c r="E311" i="3" s="1"/>
  <c r="C313" i="3" l="1"/>
  <c r="D312" i="3"/>
  <c r="E312" i="3" s="1"/>
  <c r="C314" i="3" l="1"/>
  <c r="D313" i="3"/>
  <c r="E313" i="3" s="1"/>
  <c r="C315" i="3" l="1"/>
  <c r="D314" i="3"/>
  <c r="E314" i="3" s="1"/>
  <c r="C316" i="3" l="1"/>
  <c r="D315" i="3"/>
  <c r="E315" i="3" s="1"/>
  <c r="C317" i="3" l="1"/>
  <c r="D316" i="3"/>
  <c r="E316" i="3" s="1"/>
  <c r="C318" i="3" l="1"/>
  <c r="D317" i="3"/>
  <c r="E317" i="3" s="1"/>
  <c r="C319" i="3" l="1"/>
  <c r="D318" i="3"/>
  <c r="E318" i="3" s="1"/>
  <c r="C320" i="3" l="1"/>
  <c r="D319" i="3"/>
  <c r="E319" i="3" s="1"/>
  <c r="C321" i="3" l="1"/>
  <c r="D320" i="3"/>
  <c r="E320" i="3" s="1"/>
  <c r="C322" i="3" l="1"/>
  <c r="D321" i="3"/>
  <c r="E321" i="3" s="1"/>
  <c r="C323" i="3" l="1"/>
  <c r="D322" i="3"/>
  <c r="E322" i="3" s="1"/>
  <c r="C324" i="3" l="1"/>
  <c r="D323" i="3"/>
  <c r="E323" i="3" s="1"/>
  <c r="C325" i="3" l="1"/>
  <c r="D324" i="3"/>
  <c r="E324" i="3" s="1"/>
  <c r="C326" i="3" l="1"/>
  <c r="D325" i="3"/>
  <c r="E325" i="3" s="1"/>
  <c r="C327" i="3" l="1"/>
  <c r="D326" i="3"/>
  <c r="E326" i="3" s="1"/>
  <c r="C328" i="3" l="1"/>
  <c r="D327" i="3"/>
  <c r="E327" i="3" s="1"/>
  <c r="C329" i="3" l="1"/>
  <c r="D328" i="3"/>
  <c r="E328" i="3" s="1"/>
  <c r="C330" i="3" l="1"/>
  <c r="D329" i="3"/>
  <c r="E329" i="3" s="1"/>
  <c r="C331" i="3" l="1"/>
  <c r="D330" i="3"/>
  <c r="E330" i="3" s="1"/>
  <c r="C332" i="3" l="1"/>
  <c r="D331" i="3"/>
  <c r="E331" i="3" s="1"/>
  <c r="C333" i="3" l="1"/>
  <c r="D332" i="3"/>
  <c r="E332" i="3" s="1"/>
  <c r="C334" i="3" l="1"/>
  <c r="D333" i="3"/>
  <c r="E333" i="3" s="1"/>
  <c r="C335" i="3" l="1"/>
  <c r="D334" i="3"/>
  <c r="E334" i="3" s="1"/>
  <c r="C336" i="3" l="1"/>
  <c r="D335" i="3"/>
  <c r="E335" i="3" s="1"/>
  <c r="C337" i="3" l="1"/>
  <c r="D336" i="3"/>
  <c r="E336" i="3" s="1"/>
  <c r="C338" i="3" l="1"/>
  <c r="D337" i="3"/>
  <c r="E337" i="3" s="1"/>
  <c r="C339" i="3" l="1"/>
  <c r="D338" i="3"/>
  <c r="E338" i="3" s="1"/>
  <c r="C340" i="3" l="1"/>
  <c r="D339" i="3"/>
  <c r="E339" i="3" s="1"/>
  <c r="C341" i="3" l="1"/>
  <c r="D340" i="3"/>
  <c r="E340" i="3" s="1"/>
  <c r="C342" i="3" l="1"/>
  <c r="D341" i="3"/>
  <c r="E341" i="3" s="1"/>
  <c r="C343" i="3" l="1"/>
  <c r="D342" i="3"/>
  <c r="E342" i="3" s="1"/>
  <c r="C344" i="3" l="1"/>
  <c r="D343" i="3"/>
  <c r="E343" i="3" s="1"/>
  <c r="C345" i="3" l="1"/>
  <c r="D344" i="3"/>
  <c r="E344" i="3" s="1"/>
  <c r="C346" i="3" l="1"/>
  <c r="D345" i="3"/>
  <c r="E345" i="3" s="1"/>
  <c r="C347" i="3" l="1"/>
  <c r="D346" i="3"/>
  <c r="E346" i="3" s="1"/>
  <c r="C348" i="3" l="1"/>
  <c r="D347" i="3"/>
  <c r="E347" i="3" s="1"/>
  <c r="C349" i="3" l="1"/>
  <c r="D348" i="3"/>
  <c r="E348" i="3" s="1"/>
  <c r="C350" i="3" l="1"/>
  <c r="D349" i="3"/>
  <c r="E349" i="3" s="1"/>
  <c r="C351" i="3" l="1"/>
  <c r="D350" i="3"/>
  <c r="E350" i="3" s="1"/>
  <c r="C352" i="3" l="1"/>
  <c r="D351" i="3"/>
  <c r="E351" i="3" s="1"/>
  <c r="C353" i="3" l="1"/>
  <c r="D352" i="3"/>
  <c r="E352" i="3" s="1"/>
  <c r="C354" i="3" l="1"/>
  <c r="D353" i="3"/>
  <c r="E353" i="3" s="1"/>
  <c r="C355" i="3" l="1"/>
  <c r="D354" i="3"/>
  <c r="E354" i="3" s="1"/>
  <c r="C356" i="3" l="1"/>
  <c r="D355" i="3"/>
  <c r="E355" i="3" s="1"/>
  <c r="C357" i="3" l="1"/>
  <c r="D356" i="3"/>
  <c r="E356" i="3" s="1"/>
  <c r="C358" i="3" l="1"/>
  <c r="D357" i="3"/>
  <c r="E357" i="3" s="1"/>
  <c r="C359" i="3" l="1"/>
  <c r="D358" i="3"/>
  <c r="E358" i="3" s="1"/>
  <c r="C360" i="3" l="1"/>
  <c r="D359" i="3"/>
  <c r="E359" i="3" s="1"/>
  <c r="C361" i="3" l="1"/>
  <c r="D360" i="3"/>
  <c r="E360" i="3" s="1"/>
  <c r="C362" i="3" l="1"/>
  <c r="D361" i="3"/>
  <c r="E361" i="3" s="1"/>
  <c r="C363" i="3" l="1"/>
  <c r="D362" i="3"/>
  <c r="E362" i="3" s="1"/>
  <c r="C364" i="3" l="1"/>
  <c r="D363" i="3"/>
  <c r="E363" i="3" s="1"/>
  <c r="C365" i="3" l="1"/>
  <c r="D364" i="3"/>
  <c r="E364" i="3" s="1"/>
  <c r="C366" i="3" l="1"/>
  <c r="D365" i="3"/>
  <c r="E365" i="3" s="1"/>
  <c r="C367" i="3" l="1"/>
  <c r="D366" i="3"/>
  <c r="E366" i="3" s="1"/>
  <c r="C368" i="3" l="1"/>
  <c r="D367" i="3"/>
  <c r="E367" i="3" s="1"/>
  <c r="C369" i="3" l="1"/>
  <c r="D368" i="3"/>
  <c r="E368" i="3" s="1"/>
  <c r="C370" i="3" l="1"/>
  <c r="D369" i="3"/>
  <c r="E369" i="3" s="1"/>
  <c r="C371" i="3" l="1"/>
  <c r="D370" i="3"/>
  <c r="E370" i="3" s="1"/>
  <c r="C372" i="3" l="1"/>
  <c r="D371" i="3"/>
  <c r="E371" i="3" s="1"/>
  <c r="C373" i="3" l="1"/>
  <c r="D372" i="3"/>
  <c r="E372" i="3" s="1"/>
  <c r="C374" i="3" l="1"/>
  <c r="D373" i="3"/>
  <c r="E373" i="3" s="1"/>
  <c r="C375" i="3" l="1"/>
  <c r="D374" i="3"/>
  <c r="E374" i="3" s="1"/>
  <c r="C376" i="3" l="1"/>
  <c r="D375" i="3"/>
  <c r="E375" i="3" s="1"/>
  <c r="C377" i="3" l="1"/>
  <c r="D376" i="3"/>
  <c r="E376" i="3" s="1"/>
  <c r="C378" i="3" l="1"/>
  <c r="D377" i="3"/>
  <c r="E377" i="3" s="1"/>
  <c r="C379" i="3" l="1"/>
  <c r="D378" i="3"/>
  <c r="E378" i="3" s="1"/>
  <c r="C380" i="3" l="1"/>
  <c r="D379" i="3"/>
  <c r="E379" i="3" s="1"/>
  <c r="C381" i="3" l="1"/>
  <c r="D380" i="3"/>
  <c r="E380" i="3" s="1"/>
  <c r="C382" i="3" l="1"/>
  <c r="D381" i="3"/>
  <c r="E381" i="3" s="1"/>
  <c r="C383" i="3" l="1"/>
  <c r="D382" i="3"/>
  <c r="E382" i="3" s="1"/>
  <c r="C384" i="3" l="1"/>
  <c r="D383" i="3"/>
  <c r="E383" i="3" s="1"/>
  <c r="C385" i="3" l="1"/>
  <c r="D384" i="3"/>
  <c r="E384" i="3" s="1"/>
  <c r="C386" i="3" l="1"/>
  <c r="D385" i="3"/>
  <c r="E385" i="3" s="1"/>
  <c r="C387" i="3" l="1"/>
  <c r="D386" i="3"/>
  <c r="E386" i="3" s="1"/>
  <c r="C388" i="3" l="1"/>
  <c r="D387" i="3"/>
  <c r="E387" i="3" s="1"/>
  <c r="C389" i="3" l="1"/>
  <c r="D388" i="3"/>
  <c r="E388" i="3" s="1"/>
  <c r="C390" i="3" l="1"/>
  <c r="D389" i="3"/>
  <c r="E389" i="3" s="1"/>
  <c r="C391" i="3" l="1"/>
  <c r="D390" i="3"/>
  <c r="E390" i="3" s="1"/>
  <c r="C392" i="3" l="1"/>
  <c r="D391" i="3"/>
  <c r="E391" i="3" s="1"/>
  <c r="C393" i="3" l="1"/>
  <c r="D392" i="3"/>
  <c r="E392" i="3" s="1"/>
  <c r="C394" i="3" l="1"/>
  <c r="D393" i="3"/>
  <c r="E393" i="3" s="1"/>
  <c r="C395" i="3" l="1"/>
  <c r="D394" i="3"/>
  <c r="E394" i="3" s="1"/>
  <c r="C396" i="3" l="1"/>
  <c r="D395" i="3"/>
  <c r="E395" i="3" s="1"/>
  <c r="C397" i="3" l="1"/>
  <c r="D396" i="3"/>
  <c r="E396" i="3" s="1"/>
  <c r="C398" i="3" l="1"/>
  <c r="D397" i="3"/>
  <c r="E397" i="3" s="1"/>
  <c r="C399" i="3" l="1"/>
  <c r="D398" i="3"/>
  <c r="E398" i="3" s="1"/>
  <c r="C400" i="3" l="1"/>
  <c r="D399" i="3"/>
  <c r="E399" i="3" s="1"/>
  <c r="C401" i="3" l="1"/>
  <c r="D400" i="3"/>
  <c r="E400" i="3" s="1"/>
  <c r="C402" i="3" l="1"/>
  <c r="D401" i="3"/>
  <c r="E401" i="3" s="1"/>
  <c r="C403" i="3" l="1"/>
  <c r="D402" i="3"/>
  <c r="E402" i="3" s="1"/>
  <c r="C404" i="3" l="1"/>
  <c r="D403" i="3"/>
  <c r="E403" i="3" s="1"/>
  <c r="C405" i="3" l="1"/>
  <c r="D404" i="3"/>
  <c r="E404" i="3" s="1"/>
  <c r="C406" i="3" l="1"/>
  <c r="D405" i="3"/>
  <c r="E405" i="3" s="1"/>
  <c r="C407" i="3" l="1"/>
  <c r="D406" i="3"/>
  <c r="E406" i="3" s="1"/>
  <c r="C408" i="3" l="1"/>
  <c r="D407" i="3"/>
  <c r="E407" i="3" s="1"/>
  <c r="C409" i="3" l="1"/>
  <c r="D408" i="3"/>
  <c r="E408" i="3" s="1"/>
  <c r="C410" i="3" l="1"/>
  <c r="D409" i="3"/>
  <c r="E409" i="3" s="1"/>
  <c r="C411" i="3" l="1"/>
  <c r="D410" i="3"/>
  <c r="E410" i="3" s="1"/>
  <c r="C412" i="3" l="1"/>
  <c r="D411" i="3"/>
  <c r="E411" i="3" s="1"/>
  <c r="C413" i="3" l="1"/>
  <c r="D412" i="3"/>
  <c r="E412" i="3" s="1"/>
  <c r="C414" i="3" l="1"/>
  <c r="D413" i="3"/>
  <c r="E413" i="3" s="1"/>
  <c r="C415" i="3" l="1"/>
  <c r="D414" i="3"/>
  <c r="E414" i="3" s="1"/>
  <c r="C416" i="3" l="1"/>
  <c r="D415" i="3"/>
  <c r="E415" i="3" s="1"/>
  <c r="C417" i="3" l="1"/>
  <c r="D416" i="3"/>
  <c r="E416" i="3" s="1"/>
  <c r="C418" i="3" l="1"/>
  <c r="D417" i="3"/>
  <c r="E417" i="3" s="1"/>
  <c r="C419" i="3" l="1"/>
  <c r="D418" i="3"/>
  <c r="E418" i="3" s="1"/>
  <c r="C420" i="3" l="1"/>
  <c r="D419" i="3"/>
  <c r="E419" i="3" s="1"/>
  <c r="C421" i="3" l="1"/>
  <c r="D420" i="3"/>
  <c r="E420" i="3" s="1"/>
  <c r="C422" i="3" l="1"/>
  <c r="D421" i="3"/>
  <c r="E421" i="3" s="1"/>
  <c r="C423" i="3" l="1"/>
  <c r="D422" i="3"/>
  <c r="E422" i="3" s="1"/>
  <c r="C424" i="3" l="1"/>
  <c r="D423" i="3"/>
  <c r="E423" i="3" s="1"/>
  <c r="C425" i="3" l="1"/>
  <c r="D424" i="3"/>
  <c r="E424" i="3" s="1"/>
  <c r="C426" i="3" l="1"/>
  <c r="D425" i="3"/>
  <c r="E425" i="3" s="1"/>
  <c r="C427" i="3" l="1"/>
  <c r="D426" i="3"/>
  <c r="E426" i="3" s="1"/>
  <c r="C428" i="3" l="1"/>
  <c r="D427" i="3"/>
  <c r="E427" i="3" s="1"/>
  <c r="C429" i="3" l="1"/>
  <c r="D428" i="3"/>
  <c r="E428" i="3" s="1"/>
  <c r="C430" i="3" l="1"/>
  <c r="D429" i="3"/>
  <c r="E429" i="3" s="1"/>
  <c r="C431" i="3" l="1"/>
  <c r="D430" i="3"/>
  <c r="E430" i="3" s="1"/>
  <c r="C432" i="3" l="1"/>
  <c r="D431" i="3"/>
  <c r="E431" i="3" s="1"/>
  <c r="C433" i="3" l="1"/>
  <c r="D432" i="3"/>
  <c r="E432" i="3" s="1"/>
  <c r="C434" i="3" l="1"/>
  <c r="D433" i="3"/>
  <c r="E433" i="3" s="1"/>
  <c r="C435" i="3" l="1"/>
  <c r="D434" i="3"/>
  <c r="E434" i="3" s="1"/>
  <c r="C436" i="3" l="1"/>
  <c r="D435" i="3"/>
  <c r="E435" i="3" s="1"/>
  <c r="C437" i="3" l="1"/>
  <c r="D436" i="3"/>
  <c r="E436" i="3" s="1"/>
  <c r="C438" i="3" l="1"/>
  <c r="D437" i="3"/>
  <c r="E437" i="3" s="1"/>
  <c r="C439" i="3" l="1"/>
  <c r="D438" i="3"/>
  <c r="E438" i="3" s="1"/>
  <c r="C440" i="3" l="1"/>
  <c r="D439" i="3"/>
  <c r="E439" i="3" s="1"/>
  <c r="C441" i="3" l="1"/>
  <c r="D440" i="3"/>
  <c r="E440" i="3" s="1"/>
  <c r="C442" i="3" l="1"/>
  <c r="D441" i="3"/>
  <c r="E441" i="3" s="1"/>
  <c r="C443" i="3" l="1"/>
  <c r="D442" i="3"/>
  <c r="E442" i="3" s="1"/>
  <c r="C444" i="3" l="1"/>
  <c r="D443" i="3"/>
  <c r="E443" i="3" s="1"/>
  <c r="C445" i="3" l="1"/>
  <c r="D444" i="3"/>
  <c r="E444" i="3" s="1"/>
  <c r="C446" i="3" l="1"/>
  <c r="D445" i="3"/>
  <c r="E445" i="3" s="1"/>
  <c r="C447" i="3" l="1"/>
  <c r="D446" i="3"/>
  <c r="E446" i="3" s="1"/>
  <c r="C448" i="3" l="1"/>
  <c r="D447" i="3"/>
  <c r="E447" i="3" s="1"/>
  <c r="C449" i="3" l="1"/>
  <c r="D448" i="3"/>
  <c r="E448" i="3" s="1"/>
  <c r="C450" i="3" l="1"/>
  <c r="D449" i="3"/>
  <c r="E449" i="3" s="1"/>
  <c r="C451" i="3" l="1"/>
  <c r="D450" i="3"/>
  <c r="E450" i="3" s="1"/>
  <c r="C452" i="3" l="1"/>
  <c r="D451" i="3"/>
  <c r="E451" i="3" s="1"/>
  <c r="C453" i="3" l="1"/>
  <c r="D452" i="3"/>
  <c r="E452" i="3" s="1"/>
  <c r="C454" i="3" l="1"/>
  <c r="D453" i="3"/>
  <c r="E453" i="3" s="1"/>
  <c r="C455" i="3" l="1"/>
  <c r="D454" i="3"/>
  <c r="E454" i="3" s="1"/>
  <c r="C456" i="3" l="1"/>
  <c r="D455" i="3"/>
  <c r="E455" i="3" s="1"/>
  <c r="C457" i="3" l="1"/>
  <c r="D456" i="3"/>
  <c r="E456" i="3" s="1"/>
  <c r="C458" i="3" l="1"/>
  <c r="D457" i="3"/>
  <c r="E457" i="3" s="1"/>
  <c r="C459" i="3" l="1"/>
  <c r="D458" i="3"/>
  <c r="E458" i="3" s="1"/>
  <c r="C460" i="3" l="1"/>
  <c r="D459" i="3"/>
  <c r="E459" i="3" s="1"/>
  <c r="C461" i="3" l="1"/>
  <c r="D460" i="3"/>
  <c r="E460" i="3" s="1"/>
  <c r="C462" i="3" l="1"/>
  <c r="D461" i="3"/>
  <c r="E461" i="3" s="1"/>
  <c r="C463" i="3" l="1"/>
  <c r="D462" i="3"/>
  <c r="E462" i="3" s="1"/>
  <c r="C464" i="3" l="1"/>
  <c r="D463" i="3"/>
  <c r="E463" i="3" s="1"/>
  <c r="C465" i="3" l="1"/>
  <c r="D464" i="3"/>
  <c r="E464" i="3" s="1"/>
  <c r="C466" i="3" l="1"/>
  <c r="D465" i="3"/>
  <c r="E465" i="3" s="1"/>
  <c r="C467" i="3" l="1"/>
  <c r="D466" i="3"/>
  <c r="E466" i="3" s="1"/>
  <c r="C468" i="3" l="1"/>
  <c r="D467" i="3"/>
  <c r="E467" i="3" s="1"/>
  <c r="C469" i="3" l="1"/>
  <c r="D468" i="3"/>
  <c r="E468" i="3" s="1"/>
  <c r="C470" i="3" l="1"/>
  <c r="D469" i="3"/>
  <c r="E469" i="3" s="1"/>
  <c r="C471" i="3" l="1"/>
  <c r="D470" i="3"/>
  <c r="E470" i="3" s="1"/>
  <c r="C472" i="3" l="1"/>
  <c r="D471" i="3"/>
  <c r="E471" i="3" s="1"/>
  <c r="C473" i="3" l="1"/>
  <c r="D472" i="3"/>
  <c r="E472" i="3" s="1"/>
  <c r="C474" i="3" l="1"/>
  <c r="D473" i="3"/>
  <c r="E473" i="3" s="1"/>
  <c r="C475" i="3" l="1"/>
  <c r="D474" i="3"/>
  <c r="E474" i="3" s="1"/>
  <c r="C476" i="3" l="1"/>
  <c r="D475" i="3"/>
  <c r="E475" i="3" s="1"/>
  <c r="C477" i="3" l="1"/>
  <c r="D476" i="3"/>
  <c r="E476" i="3" s="1"/>
  <c r="C478" i="3" l="1"/>
  <c r="D477" i="3"/>
  <c r="E477" i="3" s="1"/>
  <c r="C479" i="3" l="1"/>
  <c r="D478" i="3"/>
  <c r="E478" i="3" s="1"/>
  <c r="C480" i="3" l="1"/>
  <c r="D479" i="3"/>
  <c r="E479" i="3" s="1"/>
  <c r="C481" i="3" l="1"/>
  <c r="D480" i="3"/>
  <c r="E480" i="3" s="1"/>
  <c r="C482" i="3" l="1"/>
  <c r="D481" i="3"/>
  <c r="E481" i="3" s="1"/>
  <c r="C483" i="3" l="1"/>
  <c r="D482" i="3"/>
  <c r="E482" i="3" s="1"/>
  <c r="C484" i="3" l="1"/>
  <c r="D483" i="3"/>
  <c r="E483" i="3" s="1"/>
  <c r="C485" i="3" l="1"/>
  <c r="D484" i="3"/>
  <c r="E484" i="3" s="1"/>
  <c r="C486" i="3" l="1"/>
  <c r="D485" i="3"/>
  <c r="E485" i="3" s="1"/>
  <c r="C487" i="3" l="1"/>
  <c r="D486" i="3"/>
  <c r="E486" i="3" s="1"/>
  <c r="C488" i="3" l="1"/>
  <c r="D487" i="3"/>
  <c r="E487" i="3" s="1"/>
  <c r="C489" i="3" l="1"/>
  <c r="D488" i="3"/>
  <c r="E488" i="3" s="1"/>
  <c r="C490" i="3" l="1"/>
  <c r="D489" i="3"/>
  <c r="E489" i="3" s="1"/>
  <c r="C491" i="3" l="1"/>
  <c r="D490" i="3"/>
  <c r="E490" i="3" s="1"/>
  <c r="C492" i="3" l="1"/>
  <c r="D491" i="3"/>
  <c r="E491" i="3" s="1"/>
  <c r="C493" i="3" l="1"/>
  <c r="D492" i="3"/>
  <c r="E492" i="3" s="1"/>
  <c r="C494" i="3" l="1"/>
  <c r="D493" i="3"/>
  <c r="E493" i="3" s="1"/>
  <c r="C495" i="3" l="1"/>
  <c r="D494" i="3"/>
  <c r="E494" i="3" s="1"/>
  <c r="C496" i="3" l="1"/>
  <c r="D495" i="3"/>
  <c r="E495" i="3" s="1"/>
  <c r="C497" i="3" l="1"/>
  <c r="D496" i="3"/>
  <c r="E496" i="3" s="1"/>
  <c r="C498" i="3" l="1"/>
  <c r="D497" i="3"/>
  <c r="E497" i="3" s="1"/>
  <c r="C499" i="3" l="1"/>
  <c r="D498" i="3"/>
  <c r="E498" i="3" s="1"/>
  <c r="C500" i="3" l="1"/>
  <c r="D499" i="3"/>
  <c r="E499" i="3" s="1"/>
  <c r="C501" i="3" l="1"/>
  <c r="D500" i="3"/>
  <c r="E500" i="3" s="1"/>
  <c r="C502" i="3" l="1"/>
  <c r="D501" i="3"/>
  <c r="E501" i="3" s="1"/>
  <c r="C503" i="3" l="1"/>
  <c r="D502" i="3"/>
  <c r="E502" i="3" s="1"/>
  <c r="C504" i="3" l="1"/>
  <c r="D503" i="3"/>
  <c r="E503" i="3" s="1"/>
  <c r="C505" i="3" l="1"/>
  <c r="D504" i="3"/>
  <c r="E504" i="3" s="1"/>
  <c r="C506" i="3" l="1"/>
  <c r="D505" i="3"/>
  <c r="E505" i="3" s="1"/>
  <c r="C507" i="3" l="1"/>
  <c r="D506" i="3"/>
  <c r="E506" i="3" s="1"/>
  <c r="C508" i="3" l="1"/>
  <c r="D507" i="3"/>
  <c r="E507" i="3" s="1"/>
  <c r="C509" i="3" l="1"/>
  <c r="D508" i="3"/>
  <c r="E508" i="3" s="1"/>
  <c r="C510" i="3" l="1"/>
  <c r="D509" i="3"/>
  <c r="E509" i="3" s="1"/>
  <c r="C511" i="3" l="1"/>
  <c r="D510" i="3"/>
  <c r="E510" i="3" s="1"/>
  <c r="C512" i="3" l="1"/>
  <c r="D511" i="3"/>
  <c r="E511" i="3" s="1"/>
  <c r="C513" i="3" l="1"/>
  <c r="D512" i="3"/>
  <c r="E512" i="3" s="1"/>
  <c r="C514" i="3" l="1"/>
  <c r="D513" i="3"/>
  <c r="E513" i="3" s="1"/>
  <c r="C515" i="3" l="1"/>
  <c r="D514" i="3"/>
  <c r="E514" i="3" s="1"/>
  <c r="C516" i="3" l="1"/>
  <c r="D515" i="3"/>
  <c r="E515" i="3" s="1"/>
  <c r="C517" i="3" l="1"/>
  <c r="D516" i="3"/>
  <c r="E516" i="3" s="1"/>
  <c r="C518" i="3" l="1"/>
  <c r="D517" i="3"/>
  <c r="E517" i="3" s="1"/>
  <c r="C519" i="3" l="1"/>
  <c r="D518" i="3"/>
  <c r="E518" i="3" s="1"/>
  <c r="C520" i="3" l="1"/>
  <c r="D519" i="3"/>
  <c r="E519" i="3" s="1"/>
  <c r="C521" i="3" l="1"/>
  <c r="D520" i="3"/>
  <c r="E520" i="3" s="1"/>
  <c r="C522" i="3" l="1"/>
  <c r="D521" i="3"/>
  <c r="E521" i="3" s="1"/>
  <c r="C523" i="3" l="1"/>
  <c r="D522" i="3"/>
  <c r="E522" i="3" s="1"/>
  <c r="C524" i="3" l="1"/>
  <c r="D523" i="3"/>
  <c r="E523" i="3" s="1"/>
  <c r="C525" i="3" l="1"/>
  <c r="D524" i="3"/>
  <c r="E524" i="3" s="1"/>
  <c r="C526" i="3" l="1"/>
  <c r="D525" i="3"/>
  <c r="E525" i="3" s="1"/>
  <c r="C527" i="3" l="1"/>
  <c r="D526" i="3"/>
  <c r="E526" i="3" s="1"/>
  <c r="C528" i="3" l="1"/>
  <c r="D527" i="3"/>
  <c r="E527" i="3" s="1"/>
  <c r="C529" i="3" l="1"/>
  <c r="D528" i="3"/>
  <c r="E528" i="3" s="1"/>
  <c r="C530" i="3" l="1"/>
  <c r="D529" i="3"/>
  <c r="E529" i="3" s="1"/>
  <c r="C531" i="3" l="1"/>
  <c r="D530" i="3"/>
  <c r="E530" i="3" s="1"/>
  <c r="C532" i="3" l="1"/>
  <c r="D531" i="3"/>
  <c r="E531" i="3" s="1"/>
  <c r="C533" i="3" l="1"/>
  <c r="D532" i="3"/>
  <c r="E532" i="3" s="1"/>
  <c r="C534" i="3" l="1"/>
  <c r="D533" i="3"/>
  <c r="E533" i="3" s="1"/>
  <c r="C535" i="3" l="1"/>
  <c r="D534" i="3"/>
  <c r="E534" i="3" s="1"/>
  <c r="C536" i="3" l="1"/>
  <c r="D535" i="3"/>
  <c r="E535" i="3" s="1"/>
  <c r="C537" i="3" l="1"/>
  <c r="D536" i="3"/>
  <c r="E536" i="3" s="1"/>
  <c r="C538" i="3" l="1"/>
  <c r="D537" i="3"/>
  <c r="E537" i="3" s="1"/>
  <c r="C539" i="3" l="1"/>
  <c r="D538" i="3"/>
  <c r="E538" i="3" s="1"/>
  <c r="C540" i="3" l="1"/>
  <c r="D539" i="3"/>
  <c r="E539" i="3" s="1"/>
  <c r="C541" i="3" l="1"/>
  <c r="D540" i="3"/>
  <c r="E540" i="3" s="1"/>
  <c r="C542" i="3" l="1"/>
  <c r="D541" i="3"/>
  <c r="E541" i="3" s="1"/>
  <c r="C543" i="3" l="1"/>
  <c r="D542" i="3"/>
  <c r="E542" i="3" s="1"/>
  <c r="C544" i="3" l="1"/>
  <c r="D543" i="3"/>
  <c r="E543" i="3" s="1"/>
  <c r="C545" i="3" l="1"/>
  <c r="D544" i="3"/>
  <c r="E544" i="3" s="1"/>
  <c r="C546" i="3" l="1"/>
  <c r="D545" i="3"/>
  <c r="E545" i="3" s="1"/>
  <c r="C547" i="3" l="1"/>
  <c r="D546" i="3"/>
  <c r="E546" i="3" s="1"/>
  <c r="C548" i="3" l="1"/>
  <c r="D547" i="3"/>
  <c r="E547" i="3" s="1"/>
  <c r="C549" i="3" l="1"/>
  <c r="D548" i="3"/>
  <c r="E548" i="3" s="1"/>
  <c r="C550" i="3" l="1"/>
  <c r="D549" i="3"/>
  <c r="E549" i="3" s="1"/>
  <c r="C551" i="3" l="1"/>
  <c r="D550" i="3"/>
  <c r="E550" i="3" s="1"/>
  <c r="C552" i="3" l="1"/>
  <c r="D551" i="3"/>
  <c r="E551" i="3" s="1"/>
  <c r="C553" i="3" l="1"/>
  <c r="D552" i="3"/>
  <c r="E552" i="3" s="1"/>
  <c r="C554" i="3" l="1"/>
  <c r="D553" i="3"/>
  <c r="E553" i="3" s="1"/>
  <c r="C555" i="3" l="1"/>
  <c r="D554" i="3"/>
  <c r="E554" i="3" s="1"/>
  <c r="C556" i="3" l="1"/>
  <c r="D555" i="3"/>
  <c r="E555" i="3" s="1"/>
  <c r="C557" i="3" l="1"/>
  <c r="D556" i="3"/>
  <c r="E556" i="3" s="1"/>
  <c r="C558" i="3" l="1"/>
  <c r="D557" i="3"/>
  <c r="E557" i="3" s="1"/>
  <c r="C559" i="3" l="1"/>
  <c r="D558" i="3"/>
  <c r="E558" i="3" s="1"/>
  <c r="C560" i="3" l="1"/>
  <c r="D559" i="3"/>
  <c r="E559" i="3" s="1"/>
  <c r="C561" i="3" l="1"/>
  <c r="D560" i="3"/>
  <c r="E560" i="3" s="1"/>
  <c r="C562" i="3" l="1"/>
  <c r="D561" i="3"/>
  <c r="E561" i="3" s="1"/>
  <c r="C563" i="3" l="1"/>
  <c r="D562" i="3"/>
  <c r="E562" i="3" s="1"/>
  <c r="C564" i="3" l="1"/>
  <c r="D563" i="3"/>
  <c r="E563" i="3" s="1"/>
  <c r="C565" i="3" l="1"/>
  <c r="D564" i="3"/>
  <c r="E564" i="3" s="1"/>
  <c r="C566" i="3" l="1"/>
  <c r="D565" i="3"/>
  <c r="E565" i="3" s="1"/>
  <c r="C567" i="3" l="1"/>
  <c r="D566" i="3"/>
  <c r="E566" i="3" s="1"/>
  <c r="C568" i="3" l="1"/>
  <c r="D567" i="3"/>
  <c r="E567" i="3" s="1"/>
  <c r="C569" i="3" l="1"/>
  <c r="D568" i="3"/>
  <c r="E568" i="3" s="1"/>
  <c r="C570" i="3" l="1"/>
  <c r="D569" i="3"/>
  <c r="E569" i="3" s="1"/>
  <c r="C571" i="3" l="1"/>
  <c r="D570" i="3"/>
  <c r="E570" i="3" s="1"/>
  <c r="C572" i="3" l="1"/>
  <c r="D571" i="3"/>
  <c r="E571" i="3" s="1"/>
  <c r="C573" i="3" l="1"/>
  <c r="D572" i="3"/>
  <c r="E572" i="3" s="1"/>
  <c r="C574" i="3" l="1"/>
  <c r="D573" i="3"/>
  <c r="E573" i="3" s="1"/>
  <c r="C575" i="3" l="1"/>
  <c r="D574" i="3"/>
  <c r="E574" i="3" s="1"/>
  <c r="C576" i="3" l="1"/>
  <c r="D575" i="3"/>
  <c r="E575" i="3" s="1"/>
  <c r="C577" i="3" l="1"/>
  <c r="D576" i="3"/>
  <c r="E576" i="3" s="1"/>
  <c r="C578" i="3" l="1"/>
  <c r="D577" i="3"/>
  <c r="E577" i="3" s="1"/>
  <c r="C579" i="3" l="1"/>
  <c r="D578" i="3"/>
  <c r="E578" i="3" s="1"/>
  <c r="C580" i="3" l="1"/>
  <c r="D579" i="3"/>
  <c r="E579" i="3" s="1"/>
  <c r="C581" i="3" l="1"/>
  <c r="D580" i="3"/>
  <c r="E580" i="3" s="1"/>
  <c r="C582" i="3" l="1"/>
  <c r="D581" i="3"/>
  <c r="E581" i="3" s="1"/>
  <c r="C583" i="3" l="1"/>
  <c r="D582" i="3"/>
  <c r="E582" i="3" s="1"/>
  <c r="C584" i="3" l="1"/>
  <c r="D583" i="3"/>
  <c r="E583" i="3" s="1"/>
  <c r="C585" i="3" l="1"/>
  <c r="D584" i="3"/>
  <c r="E584" i="3" s="1"/>
  <c r="C586" i="3" l="1"/>
  <c r="D585" i="3"/>
  <c r="E585" i="3" s="1"/>
  <c r="C587" i="3" l="1"/>
  <c r="D586" i="3"/>
  <c r="E586" i="3" s="1"/>
  <c r="C588" i="3" l="1"/>
  <c r="D587" i="3"/>
  <c r="E587" i="3" s="1"/>
  <c r="C589" i="3" l="1"/>
  <c r="D588" i="3"/>
  <c r="E588" i="3" s="1"/>
  <c r="C590" i="3" l="1"/>
  <c r="D589" i="3"/>
  <c r="E589" i="3" s="1"/>
  <c r="C591" i="3" l="1"/>
  <c r="D590" i="3"/>
  <c r="E590" i="3" s="1"/>
  <c r="C592" i="3" l="1"/>
  <c r="D591" i="3"/>
  <c r="E591" i="3" s="1"/>
  <c r="C593" i="3" l="1"/>
  <c r="D592" i="3"/>
  <c r="E592" i="3" s="1"/>
  <c r="C594" i="3" l="1"/>
  <c r="D593" i="3"/>
  <c r="E593" i="3" s="1"/>
  <c r="C595" i="3" l="1"/>
  <c r="D594" i="3"/>
  <c r="E594" i="3" s="1"/>
  <c r="C596" i="3" l="1"/>
  <c r="D595" i="3"/>
  <c r="E595" i="3" s="1"/>
  <c r="C597" i="3" l="1"/>
  <c r="D596" i="3"/>
  <c r="E596" i="3" s="1"/>
  <c r="C598" i="3" l="1"/>
  <c r="D597" i="3"/>
  <c r="E597" i="3" s="1"/>
  <c r="C599" i="3" l="1"/>
  <c r="D598" i="3"/>
  <c r="E598" i="3" s="1"/>
  <c r="C600" i="3" l="1"/>
  <c r="D599" i="3"/>
  <c r="E599" i="3" s="1"/>
  <c r="C601" i="3" l="1"/>
  <c r="D600" i="3"/>
  <c r="E600" i="3" s="1"/>
  <c r="C602" i="3" l="1"/>
  <c r="D601" i="3"/>
  <c r="E601" i="3" s="1"/>
  <c r="C603" i="3" l="1"/>
  <c r="D602" i="3"/>
  <c r="E602" i="3" s="1"/>
  <c r="C604" i="3" l="1"/>
  <c r="D603" i="3"/>
  <c r="E603" i="3" s="1"/>
  <c r="C605" i="3" l="1"/>
  <c r="D604" i="3"/>
  <c r="E604" i="3" s="1"/>
  <c r="C606" i="3" l="1"/>
  <c r="D605" i="3"/>
  <c r="E605" i="3" s="1"/>
  <c r="C607" i="3" l="1"/>
  <c r="D606" i="3"/>
  <c r="E606" i="3" s="1"/>
  <c r="C608" i="3" l="1"/>
  <c r="D607" i="3"/>
  <c r="E607" i="3" s="1"/>
  <c r="C609" i="3" l="1"/>
  <c r="D608" i="3"/>
  <c r="E608" i="3" s="1"/>
  <c r="C610" i="3" l="1"/>
  <c r="D609" i="3"/>
  <c r="E609" i="3" s="1"/>
  <c r="C611" i="3" l="1"/>
  <c r="D610" i="3"/>
  <c r="E610" i="3" s="1"/>
  <c r="C612" i="3" l="1"/>
  <c r="D611" i="3"/>
  <c r="E611" i="3" s="1"/>
  <c r="C613" i="3" l="1"/>
  <c r="D612" i="3"/>
  <c r="E612" i="3" s="1"/>
  <c r="C614" i="3" l="1"/>
  <c r="D613" i="3"/>
  <c r="E613" i="3" s="1"/>
  <c r="C615" i="3" l="1"/>
  <c r="D614" i="3"/>
  <c r="E614" i="3" s="1"/>
  <c r="C616" i="3" l="1"/>
  <c r="D615" i="3"/>
  <c r="E615" i="3" s="1"/>
  <c r="C617" i="3" l="1"/>
  <c r="D616" i="3"/>
  <c r="E616" i="3" s="1"/>
  <c r="C618" i="3" l="1"/>
  <c r="D617" i="3"/>
  <c r="E617" i="3" s="1"/>
  <c r="C619" i="3" l="1"/>
  <c r="D618" i="3"/>
  <c r="E618" i="3" s="1"/>
  <c r="C620" i="3" l="1"/>
  <c r="D619" i="3"/>
  <c r="E619" i="3" s="1"/>
  <c r="C621" i="3" l="1"/>
  <c r="D620" i="3"/>
  <c r="E620" i="3" s="1"/>
  <c r="C622" i="3" l="1"/>
  <c r="D621" i="3"/>
  <c r="E621" i="3" s="1"/>
  <c r="C623" i="3" l="1"/>
  <c r="D622" i="3"/>
  <c r="E622" i="3" s="1"/>
  <c r="C624" i="3" l="1"/>
  <c r="D623" i="3"/>
  <c r="E623" i="3" s="1"/>
  <c r="C625" i="3" l="1"/>
  <c r="D624" i="3"/>
  <c r="E624" i="3" s="1"/>
  <c r="C626" i="3" l="1"/>
  <c r="D625" i="3"/>
  <c r="E625" i="3" s="1"/>
  <c r="C627" i="3" l="1"/>
  <c r="D626" i="3"/>
  <c r="E626" i="3" s="1"/>
  <c r="C628" i="3" l="1"/>
  <c r="D627" i="3"/>
  <c r="E627" i="3" s="1"/>
  <c r="C629" i="3" l="1"/>
  <c r="D628" i="3"/>
  <c r="E628" i="3" s="1"/>
  <c r="C630" i="3" l="1"/>
  <c r="D629" i="3"/>
  <c r="E629" i="3" s="1"/>
  <c r="C631" i="3" l="1"/>
  <c r="D630" i="3"/>
  <c r="E630" i="3" s="1"/>
  <c r="C632" i="3" l="1"/>
  <c r="D631" i="3"/>
  <c r="E631" i="3" s="1"/>
  <c r="C633" i="3" l="1"/>
  <c r="D632" i="3"/>
  <c r="E632" i="3" s="1"/>
  <c r="C634" i="3" l="1"/>
  <c r="D633" i="3"/>
  <c r="E633" i="3" s="1"/>
  <c r="C635" i="3" l="1"/>
  <c r="D634" i="3"/>
  <c r="E634" i="3" s="1"/>
  <c r="C636" i="3" l="1"/>
  <c r="D635" i="3"/>
  <c r="E635" i="3" s="1"/>
  <c r="C637" i="3" l="1"/>
  <c r="D636" i="3"/>
  <c r="E636" i="3" s="1"/>
  <c r="C638" i="3" l="1"/>
  <c r="D637" i="3"/>
  <c r="E637" i="3" s="1"/>
  <c r="C639" i="3" l="1"/>
  <c r="D638" i="3"/>
  <c r="E638" i="3" s="1"/>
  <c r="C640" i="3" l="1"/>
  <c r="D639" i="3"/>
  <c r="E639" i="3" s="1"/>
  <c r="C641" i="3" l="1"/>
  <c r="D640" i="3"/>
  <c r="E640" i="3" s="1"/>
  <c r="C642" i="3" l="1"/>
  <c r="D641" i="3"/>
  <c r="E641" i="3" s="1"/>
  <c r="C643" i="3" l="1"/>
  <c r="D642" i="3"/>
  <c r="E642" i="3" s="1"/>
  <c r="C644" i="3" l="1"/>
  <c r="D643" i="3"/>
  <c r="E643" i="3" s="1"/>
  <c r="C645" i="3" l="1"/>
  <c r="D644" i="3"/>
  <c r="E644" i="3" s="1"/>
  <c r="C646" i="3" l="1"/>
  <c r="D645" i="3"/>
  <c r="E645" i="3" s="1"/>
  <c r="C647" i="3" l="1"/>
  <c r="D646" i="3"/>
  <c r="E646" i="3" s="1"/>
  <c r="C648" i="3" l="1"/>
  <c r="D647" i="3"/>
  <c r="E647" i="3" s="1"/>
  <c r="C649" i="3" l="1"/>
  <c r="D648" i="3"/>
  <c r="E648" i="3" s="1"/>
  <c r="C650" i="3" l="1"/>
  <c r="D649" i="3"/>
  <c r="E649" i="3" s="1"/>
  <c r="C651" i="3" l="1"/>
  <c r="D650" i="3"/>
  <c r="E650" i="3" s="1"/>
  <c r="C652" i="3" l="1"/>
  <c r="D651" i="3"/>
  <c r="E651" i="3" s="1"/>
  <c r="C653" i="3" l="1"/>
  <c r="D652" i="3"/>
  <c r="E652" i="3" s="1"/>
  <c r="C654" i="3" l="1"/>
  <c r="D653" i="3"/>
  <c r="E653" i="3" s="1"/>
  <c r="C655" i="3" l="1"/>
  <c r="D654" i="3"/>
  <c r="E654" i="3" s="1"/>
  <c r="C656" i="3" l="1"/>
  <c r="D655" i="3"/>
  <c r="E655" i="3" s="1"/>
  <c r="C657" i="3" l="1"/>
  <c r="D656" i="3"/>
  <c r="E656" i="3" s="1"/>
  <c r="C658" i="3" l="1"/>
  <c r="D657" i="3"/>
  <c r="E657" i="3" s="1"/>
  <c r="C659" i="3" l="1"/>
  <c r="D658" i="3"/>
  <c r="E658" i="3" s="1"/>
  <c r="C660" i="3" l="1"/>
  <c r="D659" i="3"/>
  <c r="E659" i="3" s="1"/>
  <c r="C661" i="3" l="1"/>
  <c r="D660" i="3"/>
  <c r="E660" i="3" s="1"/>
  <c r="C662" i="3" l="1"/>
  <c r="D661" i="3"/>
  <c r="E661" i="3" s="1"/>
  <c r="C663" i="3" l="1"/>
  <c r="D662" i="3"/>
  <c r="E662" i="3" s="1"/>
  <c r="C664" i="3" l="1"/>
  <c r="D663" i="3"/>
  <c r="E663" i="3" s="1"/>
  <c r="C665" i="3" l="1"/>
  <c r="D664" i="3"/>
  <c r="E664" i="3" s="1"/>
  <c r="C666" i="3" l="1"/>
  <c r="D665" i="3"/>
  <c r="E665" i="3" s="1"/>
  <c r="C667" i="3" l="1"/>
  <c r="D666" i="3"/>
  <c r="E666" i="3" s="1"/>
  <c r="C668" i="3" l="1"/>
  <c r="D667" i="3"/>
  <c r="E667" i="3" s="1"/>
  <c r="C669" i="3" l="1"/>
  <c r="D668" i="3"/>
  <c r="E668" i="3" s="1"/>
  <c r="C670" i="3" l="1"/>
  <c r="D669" i="3"/>
  <c r="E669" i="3" s="1"/>
  <c r="C671" i="3" l="1"/>
  <c r="D670" i="3"/>
  <c r="E670" i="3" s="1"/>
  <c r="C672" i="3" l="1"/>
  <c r="D671" i="3"/>
  <c r="E671" i="3" s="1"/>
  <c r="C673" i="3" l="1"/>
  <c r="D672" i="3"/>
  <c r="E672" i="3" s="1"/>
  <c r="C674" i="3" l="1"/>
  <c r="D673" i="3"/>
  <c r="E673" i="3" s="1"/>
  <c r="C675" i="3" l="1"/>
  <c r="D674" i="3"/>
  <c r="E674" i="3" s="1"/>
  <c r="C676" i="3" l="1"/>
  <c r="D675" i="3"/>
  <c r="E675" i="3" s="1"/>
  <c r="C677" i="3" l="1"/>
  <c r="D676" i="3"/>
  <c r="E676" i="3" s="1"/>
  <c r="C678" i="3" l="1"/>
  <c r="D677" i="3"/>
  <c r="E677" i="3" s="1"/>
  <c r="C679" i="3" l="1"/>
  <c r="D678" i="3"/>
  <c r="E678" i="3" s="1"/>
  <c r="C680" i="3" l="1"/>
  <c r="D679" i="3"/>
  <c r="E679" i="3" s="1"/>
  <c r="C681" i="3" l="1"/>
  <c r="D680" i="3"/>
  <c r="E680" i="3" s="1"/>
  <c r="C682" i="3" l="1"/>
  <c r="D681" i="3"/>
  <c r="E681" i="3" s="1"/>
  <c r="C683" i="3" l="1"/>
  <c r="D682" i="3"/>
  <c r="E682" i="3" s="1"/>
  <c r="C684" i="3" l="1"/>
  <c r="D683" i="3"/>
  <c r="E683" i="3" s="1"/>
  <c r="C685" i="3" l="1"/>
  <c r="D684" i="3"/>
  <c r="E684" i="3" s="1"/>
  <c r="C686" i="3" l="1"/>
  <c r="D685" i="3"/>
  <c r="E685" i="3" s="1"/>
  <c r="C687" i="3" l="1"/>
  <c r="D686" i="3"/>
  <c r="E686" i="3" s="1"/>
  <c r="C688" i="3" l="1"/>
  <c r="D687" i="3"/>
  <c r="E687" i="3" s="1"/>
  <c r="C689" i="3" l="1"/>
  <c r="D688" i="3"/>
  <c r="E688" i="3" s="1"/>
  <c r="C690" i="3" l="1"/>
  <c r="D689" i="3"/>
  <c r="E689" i="3" s="1"/>
  <c r="C691" i="3" l="1"/>
  <c r="D690" i="3"/>
  <c r="E690" i="3" s="1"/>
  <c r="C692" i="3" l="1"/>
  <c r="D691" i="3"/>
  <c r="E691" i="3" s="1"/>
  <c r="C693" i="3" l="1"/>
  <c r="D692" i="3"/>
  <c r="E692" i="3" s="1"/>
  <c r="C694" i="3" l="1"/>
  <c r="D693" i="3"/>
  <c r="E693" i="3" s="1"/>
  <c r="C695" i="3" l="1"/>
  <c r="D694" i="3"/>
  <c r="E694" i="3" s="1"/>
  <c r="C696" i="3" l="1"/>
  <c r="D695" i="3"/>
  <c r="E695" i="3" s="1"/>
  <c r="C697" i="3" l="1"/>
  <c r="D696" i="3"/>
  <c r="E696" i="3" s="1"/>
  <c r="C698" i="3" l="1"/>
  <c r="D697" i="3"/>
  <c r="E697" i="3" s="1"/>
  <c r="C699" i="3" l="1"/>
  <c r="D698" i="3"/>
  <c r="E698" i="3" s="1"/>
  <c r="C700" i="3" l="1"/>
  <c r="D699" i="3"/>
  <c r="E699" i="3" s="1"/>
  <c r="C701" i="3" l="1"/>
  <c r="D700" i="3"/>
  <c r="E700" i="3" s="1"/>
  <c r="C702" i="3" l="1"/>
  <c r="D701" i="3"/>
  <c r="E701" i="3" s="1"/>
  <c r="C703" i="3" l="1"/>
  <c r="D702" i="3"/>
  <c r="E702" i="3" s="1"/>
  <c r="C704" i="3" l="1"/>
  <c r="D703" i="3"/>
  <c r="E703" i="3" s="1"/>
  <c r="C705" i="3" l="1"/>
  <c r="D704" i="3"/>
  <c r="E704" i="3" s="1"/>
  <c r="C706" i="3" l="1"/>
  <c r="D705" i="3"/>
  <c r="E705" i="3" s="1"/>
  <c r="C707" i="3" l="1"/>
  <c r="D706" i="3"/>
  <c r="E706" i="3" s="1"/>
  <c r="C708" i="3" l="1"/>
  <c r="D707" i="3"/>
  <c r="E707" i="3" s="1"/>
  <c r="C709" i="3" l="1"/>
  <c r="D708" i="3"/>
  <c r="E708" i="3" s="1"/>
  <c r="C710" i="3" l="1"/>
  <c r="D709" i="3"/>
  <c r="E709" i="3" s="1"/>
  <c r="C711" i="3" l="1"/>
  <c r="D710" i="3"/>
  <c r="E710" i="3" s="1"/>
  <c r="C712" i="3" l="1"/>
  <c r="D711" i="3"/>
  <c r="E711" i="3" s="1"/>
  <c r="C713" i="3" l="1"/>
  <c r="D712" i="3"/>
  <c r="E712" i="3" s="1"/>
  <c r="C714" i="3" l="1"/>
  <c r="D713" i="3"/>
  <c r="E713" i="3" s="1"/>
  <c r="C715" i="3" l="1"/>
  <c r="D714" i="3"/>
  <c r="E714" i="3" s="1"/>
  <c r="C716" i="3" l="1"/>
  <c r="D715" i="3"/>
  <c r="E715" i="3" s="1"/>
  <c r="C717" i="3" l="1"/>
  <c r="D716" i="3"/>
  <c r="E716" i="3" s="1"/>
  <c r="C718" i="3" l="1"/>
  <c r="D717" i="3"/>
  <c r="E717" i="3" s="1"/>
  <c r="C719" i="3" l="1"/>
  <c r="D718" i="3"/>
  <c r="E718" i="3" s="1"/>
  <c r="C720" i="3" l="1"/>
  <c r="D719" i="3"/>
  <c r="E719" i="3" s="1"/>
  <c r="C721" i="3" l="1"/>
  <c r="D720" i="3"/>
  <c r="E720" i="3" s="1"/>
  <c r="C722" i="3" l="1"/>
  <c r="D721" i="3"/>
  <c r="E721" i="3" s="1"/>
  <c r="C723" i="3" l="1"/>
  <c r="D722" i="3"/>
  <c r="E722" i="3" s="1"/>
  <c r="C724" i="3" l="1"/>
  <c r="D723" i="3"/>
  <c r="E723" i="3" s="1"/>
  <c r="C725" i="3" l="1"/>
  <c r="D724" i="3"/>
  <c r="E724" i="3" s="1"/>
  <c r="C726" i="3" l="1"/>
  <c r="D725" i="3"/>
  <c r="E725" i="3" s="1"/>
  <c r="C727" i="3" l="1"/>
  <c r="D726" i="3"/>
  <c r="E726" i="3" s="1"/>
  <c r="C728" i="3" l="1"/>
  <c r="D727" i="3"/>
  <c r="E727" i="3" s="1"/>
  <c r="C729" i="3" l="1"/>
  <c r="D728" i="3"/>
  <c r="E728" i="3" s="1"/>
  <c r="C730" i="3" l="1"/>
  <c r="D729" i="3"/>
  <c r="E729" i="3" s="1"/>
  <c r="C731" i="3" l="1"/>
  <c r="D730" i="3"/>
  <c r="E730" i="3" s="1"/>
  <c r="C732" i="3" l="1"/>
  <c r="D731" i="3"/>
  <c r="E731" i="3" s="1"/>
  <c r="C733" i="3" l="1"/>
  <c r="D732" i="3"/>
  <c r="E732" i="3" s="1"/>
  <c r="C734" i="3" l="1"/>
  <c r="D733" i="3"/>
  <c r="E733" i="3" s="1"/>
  <c r="C735" i="3" l="1"/>
  <c r="D734" i="3"/>
  <c r="E734" i="3" s="1"/>
  <c r="C736" i="3" l="1"/>
  <c r="D735" i="3"/>
  <c r="E735" i="3" s="1"/>
  <c r="C737" i="3" l="1"/>
  <c r="D736" i="3"/>
  <c r="E736" i="3" s="1"/>
  <c r="C738" i="3" l="1"/>
  <c r="D737" i="3"/>
  <c r="E737" i="3" s="1"/>
  <c r="C739" i="3" l="1"/>
  <c r="D738" i="3"/>
  <c r="E738" i="3" s="1"/>
  <c r="C740" i="3" l="1"/>
  <c r="D739" i="3"/>
  <c r="E739" i="3" s="1"/>
  <c r="C741" i="3" l="1"/>
  <c r="D740" i="3"/>
  <c r="E740" i="3" s="1"/>
  <c r="C742" i="3" l="1"/>
  <c r="D741" i="3"/>
  <c r="E741" i="3" s="1"/>
  <c r="C743" i="3" l="1"/>
  <c r="D742" i="3"/>
  <c r="E742" i="3" s="1"/>
  <c r="C744" i="3" l="1"/>
  <c r="D743" i="3"/>
  <c r="E743" i="3" s="1"/>
  <c r="C745" i="3" l="1"/>
  <c r="D744" i="3"/>
  <c r="E744" i="3" s="1"/>
  <c r="C746" i="3" l="1"/>
  <c r="D745" i="3"/>
  <c r="E745" i="3" s="1"/>
  <c r="C747" i="3" l="1"/>
  <c r="D746" i="3"/>
  <c r="E746" i="3" s="1"/>
  <c r="C748" i="3" l="1"/>
  <c r="D747" i="3"/>
  <c r="E747" i="3" s="1"/>
  <c r="C749" i="3" l="1"/>
  <c r="D748" i="3"/>
  <c r="E748" i="3" s="1"/>
  <c r="C750" i="3" l="1"/>
  <c r="D749" i="3"/>
  <c r="E749" i="3" s="1"/>
  <c r="C751" i="3" l="1"/>
  <c r="D750" i="3"/>
  <c r="E750" i="3" s="1"/>
  <c r="C752" i="3" l="1"/>
  <c r="D751" i="3"/>
  <c r="E751" i="3" s="1"/>
  <c r="C753" i="3" l="1"/>
  <c r="D752" i="3"/>
  <c r="E752" i="3" s="1"/>
  <c r="C754" i="3" l="1"/>
  <c r="D753" i="3"/>
  <c r="E753" i="3" s="1"/>
  <c r="C755" i="3" l="1"/>
  <c r="D754" i="3"/>
  <c r="E754" i="3" s="1"/>
  <c r="C756" i="3" l="1"/>
  <c r="D755" i="3"/>
  <c r="E755" i="3" s="1"/>
  <c r="C757" i="3" l="1"/>
  <c r="D756" i="3"/>
  <c r="E756" i="3" s="1"/>
  <c r="C758" i="3" l="1"/>
  <c r="D757" i="3"/>
  <c r="E757" i="3" s="1"/>
  <c r="C759" i="3" l="1"/>
  <c r="D758" i="3"/>
  <c r="E758" i="3" s="1"/>
  <c r="C760" i="3" l="1"/>
  <c r="D759" i="3"/>
  <c r="E759" i="3" s="1"/>
  <c r="C761" i="3" l="1"/>
  <c r="D760" i="3"/>
  <c r="E760" i="3" s="1"/>
  <c r="C762" i="3" l="1"/>
  <c r="D761" i="3"/>
  <c r="E761" i="3" s="1"/>
  <c r="C763" i="3" l="1"/>
  <c r="D762" i="3"/>
  <c r="E762" i="3" s="1"/>
  <c r="C764" i="3" l="1"/>
  <c r="D763" i="3"/>
  <c r="E763" i="3" s="1"/>
  <c r="C765" i="3" l="1"/>
  <c r="D764" i="3"/>
  <c r="E764" i="3" s="1"/>
  <c r="C766" i="3" l="1"/>
  <c r="D765" i="3"/>
  <c r="E765" i="3" s="1"/>
  <c r="C767" i="3" l="1"/>
  <c r="D766" i="3"/>
  <c r="E766" i="3" s="1"/>
  <c r="C768" i="3" l="1"/>
  <c r="D767" i="3"/>
  <c r="E767" i="3" s="1"/>
  <c r="C769" i="3" l="1"/>
  <c r="D768" i="3"/>
  <c r="E768" i="3" s="1"/>
  <c r="C770" i="3" l="1"/>
  <c r="D769" i="3"/>
  <c r="E769" i="3" s="1"/>
  <c r="C771" i="3" l="1"/>
  <c r="D770" i="3"/>
  <c r="E770" i="3" s="1"/>
  <c r="C772" i="3" l="1"/>
  <c r="D771" i="3"/>
  <c r="E771" i="3" s="1"/>
  <c r="C773" i="3" l="1"/>
  <c r="D772" i="3"/>
  <c r="E772" i="3" s="1"/>
  <c r="C774" i="3" l="1"/>
  <c r="D773" i="3"/>
  <c r="E773" i="3" s="1"/>
  <c r="C775" i="3" l="1"/>
  <c r="D774" i="3"/>
  <c r="E774" i="3" s="1"/>
  <c r="C776" i="3" l="1"/>
  <c r="D775" i="3"/>
  <c r="E775" i="3" s="1"/>
  <c r="C777" i="3" l="1"/>
  <c r="D776" i="3"/>
  <c r="E776" i="3" s="1"/>
  <c r="C778" i="3" l="1"/>
  <c r="D777" i="3"/>
  <c r="E777" i="3" s="1"/>
  <c r="C779" i="3" l="1"/>
  <c r="D778" i="3"/>
  <c r="E778" i="3" s="1"/>
  <c r="C780" i="3" l="1"/>
  <c r="D779" i="3"/>
  <c r="E779" i="3" s="1"/>
  <c r="C781" i="3" l="1"/>
  <c r="D780" i="3"/>
  <c r="E780" i="3" s="1"/>
  <c r="C782" i="3" l="1"/>
  <c r="D781" i="3"/>
  <c r="E781" i="3" s="1"/>
  <c r="C783" i="3" l="1"/>
  <c r="D782" i="3"/>
  <c r="E782" i="3" s="1"/>
  <c r="C784" i="3" l="1"/>
  <c r="D783" i="3"/>
  <c r="E783" i="3" s="1"/>
  <c r="C785" i="3" l="1"/>
  <c r="D784" i="3"/>
  <c r="E784" i="3" s="1"/>
  <c r="C786" i="3" l="1"/>
  <c r="D785" i="3"/>
  <c r="E785" i="3" s="1"/>
  <c r="C787" i="3" l="1"/>
  <c r="D786" i="3"/>
  <c r="E786" i="3" s="1"/>
  <c r="C788" i="3" l="1"/>
  <c r="D787" i="3"/>
  <c r="E787" i="3" s="1"/>
  <c r="C789" i="3" l="1"/>
  <c r="D788" i="3"/>
  <c r="E788" i="3" s="1"/>
  <c r="C790" i="3" l="1"/>
  <c r="D789" i="3"/>
  <c r="E789" i="3" s="1"/>
  <c r="C791" i="3" l="1"/>
  <c r="D790" i="3"/>
  <c r="E790" i="3" s="1"/>
  <c r="C792" i="3" l="1"/>
  <c r="D791" i="3"/>
  <c r="E791" i="3" s="1"/>
  <c r="C793" i="3" l="1"/>
  <c r="D792" i="3"/>
  <c r="E792" i="3" s="1"/>
  <c r="C794" i="3" l="1"/>
  <c r="D793" i="3"/>
  <c r="E793" i="3" s="1"/>
  <c r="C795" i="3" l="1"/>
  <c r="D794" i="3"/>
  <c r="E794" i="3" s="1"/>
  <c r="C796" i="3" l="1"/>
  <c r="D795" i="3"/>
  <c r="E795" i="3" s="1"/>
  <c r="C797" i="3" l="1"/>
  <c r="D796" i="3"/>
  <c r="E796" i="3" s="1"/>
  <c r="C798" i="3" l="1"/>
  <c r="D797" i="3"/>
  <c r="E797" i="3" s="1"/>
  <c r="C799" i="3" l="1"/>
  <c r="D798" i="3"/>
  <c r="E798" i="3" s="1"/>
  <c r="C800" i="3" l="1"/>
  <c r="D799" i="3"/>
  <c r="E799" i="3" s="1"/>
  <c r="C801" i="3" l="1"/>
  <c r="D800" i="3"/>
  <c r="E800" i="3" s="1"/>
  <c r="C802" i="3" l="1"/>
  <c r="D801" i="3"/>
  <c r="E801" i="3" s="1"/>
  <c r="C803" i="3" l="1"/>
  <c r="D802" i="3"/>
  <c r="E802" i="3" s="1"/>
  <c r="C804" i="3" l="1"/>
  <c r="D803" i="3"/>
  <c r="E803" i="3" s="1"/>
  <c r="C805" i="3" l="1"/>
  <c r="D804" i="3"/>
  <c r="E804" i="3" s="1"/>
  <c r="C806" i="3" l="1"/>
  <c r="D805" i="3"/>
  <c r="E805" i="3" s="1"/>
  <c r="C807" i="3" l="1"/>
  <c r="D806" i="3"/>
  <c r="E806" i="3" s="1"/>
  <c r="C808" i="3" l="1"/>
  <c r="D807" i="3"/>
  <c r="E807" i="3" s="1"/>
  <c r="C809" i="3" l="1"/>
  <c r="D808" i="3"/>
  <c r="E808" i="3" s="1"/>
  <c r="C810" i="3" l="1"/>
  <c r="D809" i="3"/>
  <c r="E809" i="3" s="1"/>
  <c r="C811" i="3" l="1"/>
  <c r="D810" i="3"/>
  <c r="E810" i="3" s="1"/>
  <c r="C812" i="3" l="1"/>
  <c r="D811" i="3"/>
  <c r="E811" i="3" s="1"/>
  <c r="C813" i="3" l="1"/>
  <c r="D812" i="3"/>
  <c r="E812" i="3" s="1"/>
  <c r="C814" i="3" l="1"/>
  <c r="D813" i="3"/>
  <c r="E813" i="3" s="1"/>
  <c r="C815" i="3" l="1"/>
  <c r="D814" i="3"/>
  <c r="E814" i="3" s="1"/>
  <c r="C816" i="3" l="1"/>
  <c r="D815" i="3"/>
  <c r="E815" i="3" s="1"/>
  <c r="C817" i="3" l="1"/>
  <c r="D816" i="3"/>
  <c r="E816" i="3" s="1"/>
  <c r="C818" i="3" l="1"/>
  <c r="D817" i="3"/>
  <c r="E817" i="3" s="1"/>
  <c r="C819" i="3" l="1"/>
  <c r="D818" i="3"/>
  <c r="E818" i="3" s="1"/>
  <c r="C820" i="3" l="1"/>
  <c r="D819" i="3"/>
  <c r="E819" i="3" s="1"/>
  <c r="C821" i="3" l="1"/>
  <c r="D820" i="3"/>
  <c r="E820" i="3" s="1"/>
  <c r="C822" i="3" l="1"/>
  <c r="D821" i="3"/>
  <c r="E821" i="3" s="1"/>
  <c r="C823" i="3" l="1"/>
  <c r="D822" i="3"/>
  <c r="E822" i="3" s="1"/>
  <c r="C824" i="3" l="1"/>
  <c r="D823" i="3"/>
  <c r="E823" i="3" s="1"/>
  <c r="C825" i="3" l="1"/>
  <c r="D824" i="3"/>
  <c r="E824" i="3" s="1"/>
  <c r="C826" i="3" l="1"/>
  <c r="D825" i="3"/>
  <c r="E825" i="3" s="1"/>
  <c r="C827" i="3" l="1"/>
  <c r="D826" i="3"/>
  <c r="E826" i="3" s="1"/>
  <c r="C828" i="3" l="1"/>
  <c r="D827" i="3"/>
  <c r="E827" i="3" s="1"/>
  <c r="C829" i="3" l="1"/>
  <c r="D828" i="3"/>
  <c r="E828" i="3" s="1"/>
  <c r="C830" i="3" l="1"/>
  <c r="D829" i="3"/>
  <c r="E829" i="3" s="1"/>
  <c r="C831" i="3" l="1"/>
  <c r="D830" i="3"/>
  <c r="E830" i="3" s="1"/>
  <c r="C832" i="3" l="1"/>
  <c r="D831" i="3"/>
  <c r="E831" i="3" s="1"/>
  <c r="C833" i="3" l="1"/>
  <c r="D832" i="3"/>
  <c r="E832" i="3" s="1"/>
  <c r="C834" i="3" l="1"/>
  <c r="D833" i="3"/>
  <c r="E833" i="3" s="1"/>
  <c r="C835" i="3" l="1"/>
  <c r="D834" i="3"/>
  <c r="E834" i="3" s="1"/>
  <c r="C836" i="3" l="1"/>
  <c r="D835" i="3"/>
  <c r="E835" i="3" s="1"/>
  <c r="C837" i="3" l="1"/>
  <c r="D836" i="3"/>
  <c r="E836" i="3" s="1"/>
  <c r="C838" i="3" l="1"/>
  <c r="D837" i="3"/>
  <c r="E837" i="3" s="1"/>
  <c r="C839" i="3" l="1"/>
  <c r="D838" i="3"/>
  <c r="E838" i="3" s="1"/>
  <c r="C840" i="3" l="1"/>
  <c r="D839" i="3"/>
  <c r="E839" i="3" s="1"/>
  <c r="C841" i="3" l="1"/>
  <c r="D840" i="3"/>
  <c r="E840" i="3" s="1"/>
  <c r="C842" i="3" l="1"/>
  <c r="D841" i="3"/>
  <c r="E841" i="3" s="1"/>
  <c r="C843" i="3" l="1"/>
  <c r="D842" i="3"/>
  <c r="E842" i="3" s="1"/>
  <c r="C844" i="3" l="1"/>
  <c r="D843" i="3"/>
  <c r="E843" i="3" s="1"/>
  <c r="C845" i="3" l="1"/>
  <c r="D844" i="3"/>
  <c r="E844" i="3" s="1"/>
  <c r="C846" i="3" l="1"/>
  <c r="D845" i="3"/>
  <c r="E845" i="3" s="1"/>
  <c r="C847" i="3" l="1"/>
  <c r="D846" i="3"/>
  <c r="E846" i="3" s="1"/>
  <c r="C848" i="3" l="1"/>
  <c r="D847" i="3"/>
  <c r="E847" i="3" s="1"/>
  <c r="C849" i="3" l="1"/>
  <c r="D848" i="3"/>
  <c r="E848" i="3" s="1"/>
  <c r="C850" i="3" l="1"/>
  <c r="D849" i="3"/>
  <c r="E849" i="3" s="1"/>
  <c r="C851" i="3" l="1"/>
  <c r="D850" i="3"/>
  <c r="E850" i="3" s="1"/>
  <c r="C852" i="3" l="1"/>
  <c r="D851" i="3"/>
  <c r="E851" i="3" s="1"/>
  <c r="C853" i="3" l="1"/>
  <c r="D852" i="3"/>
  <c r="E852" i="3" s="1"/>
  <c r="C854" i="3" l="1"/>
  <c r="D853" i="3"/>
  <c r="E853" i="3" s="1"/>
  <c r="C855" i="3" l="1"/>
  <c r="D854" i="3"/>
  <c r="E854" i="3" s="1"/>
  <c r="C856" i="3" l="1"/>
  <c r="D855" i="3"/>
  <c r="E855" i="3" s="1"/>
  <c r="C857" i="3" l="1"/>
  <c r="D856" i="3"/>
  <c r="E856" i="3" s="1"/>
  <c r="C858" i="3" l="1"/>
  <c r="D857" i="3"/>
  <c r="E857" i="3" s="1"/>
  <c r="C859" i="3" l="1"/>
  <c r="D858" i="3"/>
  <c r="E858" i="3" s="1"/>
  <c r="C860" i="3" l="1"/>
  <c r="D859" i="3"/>
  <c r="E859" i="3" s="1"/>
  <c r="C861" i="3" l="1"/>
  <c r="D860" i="3"/>
  <c r="E860" i="3" s="1"/>
  <c r="C862" i="3" l="1"/>
  <c r="D861" i="3"/>
  <c r="E861" i="3" s="1"/>
  <c r="C863" i="3" l="1"/>
  <c r="D862" i="3"/>
  <c r="E862" i="3" s="1"/>
  <c r="C864" i="3" l="1"/>
  <c r="D863" i="3"/>
  <c r="E863" i="3" s="1"/>
  <c r="C865" i="3" l="1"/>
  <c r="D864" i="3"/>
  <c r="E864" i="3" s="1"/>
  <c r="C866" i="3" l="1"/>
  <c r="D865" i="3"/>
  <c r="E865" i="3" s="1"/>
  <c r="C867" i="3" l="1"/>
  <c r="D866" i="3"/>
  <c r="E866" i="3" s="1"/>
  <c r="C868" i="3" l="1"/>
  <c r="D867" i="3"/>
  <c r="E867" i="3" s="1"/>
  <c r="C869" i="3" l="1"/>
  <c r="D868" i="3"/>
  <c r="E868" i="3" s="1"/>
  <c r="C870" i="3" l="1"/>
  <c r="D869" i="3"/>
  <c r="E869" i="3" s="1"/>
  <c r="C871" i="3" l="1"/>
  <c r="D870" i="3"/>
  <c r="E870" i="3" s="1"/>
  <c r="C872" i="3" l="1"/>
  <c r="D871" i="3"/>
  <c r="E871" i="3" s="1"/>
  <c r="C873" i="3" l="1"/>
  <c r="D872" i="3"/>
  <c r="E872" i="3" s="1"/>
  <c r="C874" i="3" l="1"/>
  <c r="D873" i="3"/>
  <c r="E873" i="3" s="1"/>
  <c r="C875" i="3" l="1"/>
  <c r="D874" i="3"/>
  <c r="E874" i="3" s="1"/>
  <c r="C876" i="3" l="1"/>
  <c r="D875" i="3"/>
  <c r="E875" i="3" s="1"/>
  <c r="C877" i="3" l="1"/>
  <c r="D876" i="3"/>
  <c r="E876" i="3" s="1"/>
  <c r="C878" i="3" l="1"/>
  <c r="D877" i="3"/>
  <c r="E877" i="3" s="1"/>
  <c r="C879" i="3" l="1"/>
  <c r="D878" i="3"/>
  <c r="E878" i="3" s="1"/>
  <c r="C880" i="3" l="1"/>
  <c r="D879" i="3"/>
  <c r="E879" i="3" s="1"/>
  <c r="C881" i="3" l="1"/>
  <c r="D880" i="3"/>
  <c r="E880" i="3" s="1"/>
  <c r="C882" i="3" l="1"/>
  <c r="D881" i="3"/>
  <c r="E881" i="3" s="1"/>
  <c r="C883" i="3" l="1"/>
  <c r="D882" i="3"/>
  <c r="E882" i="3" s="1"/>
  <c r="C884" i="3" l="1"/>
  <c r="D883" i="3"/>
  <c r="E883" i="3" s="1"/>
  <c r="C885" i="3" l="1"/>
  <c r="D884" i="3"/>
  <c r="E884" i="3" s="1"/>
  <c r="C886" i="3" l="1"/>
  <c r="D885" i="3"/>
  <c r="E885" i="3" s="1"/>
  <c r="C887" i="3" l="1"/>
  <c r="D886" i="3"/>
  <c r="E886" i="3" s="1"/>
  <c r="C888" i="3" l="1"/>
  <c r="D887" i="3"/>
  <c r="E887" i="3" s="1"/>
  <c r="C889" i="3" l="1"/>
  <c r="D888" i="3"/>
  <c r="E888" i="3" s="1"/>
  <c r="C890" i="3" l="1"/>
  <c r="D889" i="3"/>
  <c r="E889" i="3" s="1"/>
  <c r="C891" i="3" l="1"/>
  <c r="D890" i="3"/>
  <c r="E890" i="3" s="1"/>
  <c r="C892" i="3" l="1"/>
  <c r="D891" i="3"/>
  <c r="E891" i="3" s="1"/>
  <c r="C893" i="3" l="1"/>
  <c r="D892" i="3"/>
  <c r="E892" i="3" s="1"/>
  <c r="C894" i="3" l="1"/>
  <c r="D893" i="3"/>
  <c r="E893" i="3" s="1"/>
  <c r="C895" i="3" l="1"/>
  <c r="D894" i="3"/>
  <c r="E894" i="3" s="1"/>
  <c r="C896" i="3" l="1"/>
  <c r="D895" i="3"/>
  <c r="E895" i="3" s="1"/>
  <c r="C897" i="3" l="1"/>
  <c r="D896" i="3"/>
  <c r="E896" i="3" s="1"/>
  <c r="C898" i="3" l="1"/>
  <c r="D897" i="3"/>
  <c r="E897" i="3" s="1"/>
  <c r="C899" i="3" l="1"/>
  <c r="D898" i="3"/>
  <c r="E898" i="3" s="1"/>
  <c r="C900" i="3" l="1"/>
  <c r="D899" i="3"/>
  <c r="E899" i="3" s="1"/>
  <c r="C901" i="3" l="1"/>
  <c r="D900" i="3"/>
  <c r="E900" i="3" s="1"/>
  <c r="C902" i="3" l="1"/>
  <c r="D901" i="3"/>
  <c r="E901" i="3" s="1"/>
  <c r="C903" i="3" l="1"/>
  <c r="D902" i="3"/>
  <c r="E902" i="3" s="1"/>
  <c r="C904" i="3" l="1"/>
  <c r="D903" i="3"/>
  <c r="E903" i="3" s="1"/>
  <c r="C905" i="3" l="1"/>
  <c r="D904" i="3"/>
  <c r="E904" i="3" s="1"/>
  <c r="C906" i="3" l="1"/>
  <c r="D905" i="3"/>
  <c r="E905" i="3" s="1"/>
  <c r="C907" i="3" l="1"/>
  <c r="D906" i="3"/>
  <c r="E906" i="3" s="1"/>
  <c r="C908" i="3" l="1"/>
  <c r="D907" i="3"/>
  <c r="E907" i="3" s="1"/>
  <c r="C909" i="3" l="1"/>
  <c r="D908" i="3"/>
  <c r="E908" i="3" s="1"/>
  <c r="C910" i="3" l="1"/>
  <c r="D909" i="3"/>
  <c r="E909" i="3" s="1"/>
  <c r="C911" i="3" l="1"/>
  <c r="D910" i="3"/>
  <c r="E910" i="3" s="1"/>
  <c r="C912" i="3" l="1"/>
  <c r="D911" i="3"/>
  <c r="E911" i="3" s="1"/>
  <c r="C913" i="3" l="1"/>
  <c r="D912" i="3"/>
  <c r="E912" i="3" s="1"/>
  <c r="C914" i="3" l="1"/>
  <c r="D913" i="3"/>
  <c r="E913" i="3" s="1"/>
  <c r="C915" i="3" l="1"/>
  <c r="D914" i="3"/>
  <c r="E914" i="3" s="1"/>
  <c r="C916" i="3" l="1"/>
  <c r="D915" i="3"/>
  <c r="E915" i="3" s="1"/>
  <c r="C917" i="3" l="1"/>
  <c r="D916" i="3"/>
  <c r="E916" i="3" s="1"/>
  <c r="C918" i="3" l="1"/>
  <c r="D917" i="3"/>
  <c r="E917" i="3" s="1"/>
  <c r="C919" i="3" l="1"/>
  <c r="D918" i="3"/>
  <c r="E918" i="3" s="1"/>
  <c r="C920" i="3" l="1"/>
  <c r="D919" i="3"/>
  <c r="E919" i="3" s="1"/>
  <c r="C921" i="3" l="1"/>
  <c r="D920" i="3"/>
  <c r="E920" i="3" s="1"/>
  <c r="C922" i="3" l="1"/>
  <c r="D921" i="3"/>
  <c r="E921" i="3" s="1"/>
  <c r="C923" i="3" l="1"/>
  <c r="D922" i="3"/>
  <c r="E922" i="3" s="1"/>
  <c r="C924" i="3" l="1"/>
  <c r="D923" i="3"/>
  <c r="E923" i="3" s="1"/>
  <c r="C925" i="3" l="1"/>
  <c r="D924" i="3"/>
  <c r="E924" i="3" s="1"/>
  <c r="C926" i="3" l="1"/>
  <c r="D925" i="3"/>
  <c r="E925" i="3" s="1"/>
  <c r="C927" i="3" l="1"/>
  <c r="D926" i="3"/>
  <c r="E926" i="3" s="1"/>
  <c r="C928" i="3" l="1"/>
  <c r="D927" i="3"/>
  <c r="E927" i="3" s="1"/>
  <c r="C929" i="3" l="1"/>
  <c r="D928" i="3"/>
  <c r="E928" i="3" s="1"/>
  <c r="C930" i="3" l="1"/>
  <c r="D929" i="3"/>
  <c r="E929" i="3" s="1"/>
  <c r="C931" i="3" l="1"/>
  <c r="D930" i="3"/>
  <c r="E930" i="3" s="1"/>
  <c r="C932" i="3" l="1"/>
  <c r="D931" i="3"/>
  <c r="E931" i="3" s="1"/>
  <c r="C933" i="3" l="1"/>
  <c r="D932" i="3"/>
  <c r="E932" i="3" s="1"/>
  <c r="C934" i="3" l="1"/>
  <c r="D933" i="3"/>
  <c r="E933" i="3" s="1"/>
  <c r="C935" i="3" l="1"/>
  <c r="D934" i="3"/>
  <c r="E934" i="3" s="1"/>
  <c r="C936" i="3" l="1"/>
  <c r="D935" i="3"/>
  <c r="E935" i="3" s="1"/>
  <c r="C937" i="3" l="1"/>
  <c r="D936" i="3"/>
  <c r="E936" i="3" s="1"/>
  <c r="C938" i="3" l="1"/>
  <c r="D937" i="3"/>
  <c r="E937" i="3" s="1"/>
  <c r="C939" i="3" l="1"/>
  <c r="D938" i="3"/>
  <c r="E938" i="3" s="1"/>
  <c r="C940" i="3" l="1"/>
  <c r="D939" i="3"/>
  <c r="E939" i="3" s="1"/>
  <c r="C941" i="3" l="1"/>
  <c r="D940" i="3"/>
  <c r="E940" i="3" s="1"/>
  <c r="C942" i="3" l="1"/>
  <c r="D941" i="3"/>
  <c r="E941" i="3" s="1"/>
  <c r="C943" i="3" l="1"/>
  <c r="D942" i="3"/>
  <c r="E942" i="3" s="1"/>
  <c r="C944" i="3" l="1"/>
  <c r="D943" i="3"/>
  <c r="E943" i="3" s="1"/>
  <c r="C945" i="3" l="1"/>
  <c r="D944" i="3"/>
  <c r="E944" i="3" s="1"/>
  <c r="C946" i="3" l="1"/>
  <c r="D945" i="3"/>
  <c r="E945" i="3" s="1"/>
  <c r="C947" i="3" l="1"/>
  <c r="D946" i="3"/>
  <c r="E946" i="3" s="1"/>
  <c r="C948" i="3" l="1"/>
  <c r="D947" i="3"/>
  <c r="E947" i="3" s="1"/>
  <c r="C949" i="3" l="1"/>
  <c r="D948" i="3"/>
  <c r="E948" i="3" s="1"/>
  <c r="C950" i="3" l="1"/>
  <c r="D949" i="3"/>
  <c r="E949" i="3" s="1"/>
  <c r="C951" i="3" l="1"/>
  <c r="D950" i="3"/>
  <c r="E950" i="3" s="1"/>
  <c r="C952" i="3" l="1"/>
  <c r="D951" i="3"/>
  <c r="E951" i="3" s="1"/>
  <c r="C953" i="3" l="1"/>
  <c r="D952" i="3"/>
  <c r="E952" i="3" s="1"/>
  <c r="C954" i="3" l="1"/>
  <c r="D953" i="3"/>
  <c r="E953" i="3" s="1"/>
  <c r="C955" i="3" l="1"/>
  <c r="D954" i="3"/>
  <c r="E954" i="3" s="1"/>
  <c r="C956" i="3" l="1"/>
  <c r="D955" i="3"/>
  <c r="E955" i="3" s="1"/>
  <c r="C957" i="3" l="1"/>
  <c r="D956" i="3"/>
  <c r="E956" i="3" s="1"/>
  <c r="C958" i="3" l="1"/>
  <c r="D957" i="3"/>
  <c r="E957" i="3" s="1"/>
  <c r="C959" i="3" l="1"/>
  <c r="D958" i="3"/>
  <c r="E958" i="3" s="1"/>
  <c r="C960" i="3" l="1"/>
  <c r="D959" i="3"/>
  <c r="E959" i="3" s="1"/>
  <c r="C961" i="3" l="1"/>
  <c r="D960" i="3"/>
  <c r="E960" i="3" s="1"/>
  <c r="C962" i="3" l="1"/>
  <c r="D961" i="3"/>
  <c r="E961" i="3" s="1"/>
  <c r="C963" i="3" l="1"/>
  <c r="D962" i="3"/>
  <c r="E962" i="3" s="1"/>
  <c r="C964" i="3" l="1"/>
  <c r="D963" i="3"/>
  <c r="E963" i="3" s="1"/>
  <c r="C965" i="3" l="1"/>
  <c r="D964" i="3"/>
  <c r="E964" i="3" s="1"/>
  <c r="C966" i="3" l="1"/>
  <c r="D965" i="3"/>
  <c r="E965" i="3" s="1"/>
  <c r="C967" i="3" l="1"/>
  <c r="D966" i="3"/>
  <c r="E966" i="3" s="1"/>
  <c r="C968" i="3" l="1"/>
  <c r="D967" i="3"/>
  <c r="E967" i="3" s="1"/>
  <c r="C969" i="3" l="1"/>
  <c r="D968" i="3"/>
  <c r="E968" i="3" s="1"/>
  <c r="C970" i="3" l="1"/>
  <c r="D969" i="3"/>
  <c r="E969" i="3" s="1"/>
  <c r="C971" i="3" l="1"/>
  <c r="D970" i="3"/>
  <c r="E970" i="3" s="1"/>
  <c r="C972" i="3" l="1"/>
  <c r="D971" i="3"/>
  <c r="E971" i="3" s="1"/>
  <c r="C973" i="3" l="1"/>
  <c r="D972" i="3"/>
  <c r="E972" i="3" s="1"/>
  <c r="C974" i="3" l="1"/>
  <c r="D973" i="3"/>
  <c r="E973" i="3" s="1"/>
  <c r="C975" i="3" l="1"/>
  <c r="D974" i="3"/>
  <c r="E974" i="3" s="1"/>
  <c r="C976" i="3" l="1"/>
  <c r="D975" i="3"/>
  <c r="E975" i="3" s="1"/>
  <c r="C977" i="3" l="1"/>
  <c r="D976" i="3"/>
  <c r="E976" i="3" s="1"/>
  <c r="C978" i="3" l="1"/>
  <c r="D977" i="3"/>
  <c r="E977" i="3" s="1"/>
  <c r="C979" i="3" l="1"/>
  <c r="D978" i="3"/>
  <c r="E978" i="3" s="1"/>
  <c r="C980" i="3" l="1"/>
  <c r="D979" i="3"/>
  <c r="E979" i="3" s="1"/>
  <c r="C981" i="3" l="1"/>
  <c r="D980" i="3"/>
  <c r="E980" i="3" s="1"/>
  <c r="C982" i="3" l="1"/>
  <c r="D981" i="3"/>
  <c r="E981" i="3" s="1"/>
  <c r="C983" i="3" l="1"/>
  <c r="D982" i="3"/>
  <c r="E982" i="3" s="1"/>
  <c r="C984" i="3" l="1"/>
  <c r="D983" i="3"/>
  <c r="E983" i="3" s="1"/>
  <c r="C985" i="3" l="1"/>
  <c r="D984" i="3"/>
  <c r="E984" i="3" s="1"/>
  <c r="C986" i="3" l="1"/>
  <c r="D985" i="3"/>
  <c r="E985" i="3" s="1"/>
  <c r="C987" i="3" l="1"/>
  <c r="D986" i="3"/>
  <c r="E986" i="3" s="1"/>
  <c r="C988" i="3" l="1"/>
  <c r="D987" i="3"/>
  <c r="E987" i="3" s="1"/>
  <c r="C989" i="3" l="1"/>
  <c r="D988" i="3"/>
  <c r="E988" i="3" s="1"/>
  <c r="C990" i="3" l="1"/>
  <c r="D989" i="3"/>
  <c r="E989" i="3" s="1"/>
  <c r="C991" i="3" l="1"/>
  <c r="D990" i="3"/>
  <c r="E990" i="3" s="1"/>
  <c r="C992" i="3" l="1"/>
  <c r="D991" i="3"/>
  <c r="E991" i="3" s="1"/>
  <c r="C993" i="3" l="1"/>
  <c r="D992" i="3"/>
  <c r="E992" i="3" s="1"/>
  <c r="C994" i="3" l="1"/>
  <c r="D993" i="3"/>
  <c r="E993" i="3" s="1"/>
  <c r="C995" i="3" l="1"/>
  <c r="D994" i="3"/>
  <c r="E994" i="3" s="1"/>
  <c r="C996" i="3" l="1"/>
  <c r="D995" i="3"/>
  <c r="E995" i="3" s="1"/>
  <c r="C997" i="3" l="1"/>
  <c r="D996" i="3"/>
  <c r="E996" i="3" s="1"/>
  <c r="C998" i="3" l="1"/>
  <c r="D997" i="3"/>
  <c r="E997" i="3" s="1"/>
  <c r="C999" i="3" l="1"/>
  <c r="D998" i="3"/>
  <c r="E998" i="3" s="1"/>
  <c r="C1000" i="3" l="1"/>
  <c r="D999" i="3"/>
  <c r="E999" i="3" s="1"/>
  <c r="D1000" i="3" l="1"/>
  <c r="E1000" i="3" s="1"/>
  <c r="A3" i="3" l="1"/>
  <c r="A134" i="3"/>
  <c r="A73" i="3"/>
  <c r="A24" i="3"/>
  <c r="A177" i="3"/>
  <c r="A137" i="3"/>
  <c r="A42" i="3"/>
  <c r="A153" i="3"/>
  <c r="A45" i="3"/>
  <c r="A142" i="3"/>
  <c r="A61" i="3"/>
  <c r="A87" i="3"/>
  <c r="A118" i="3"/>
  <c r="A146" i="3"/>
  <c r="A108" i="3"/>
  <c r="A102" i="3"/>
  <c r="A201" i="3"/>
  <c r="A188" i="3"/>
  <c r="A74" i="3"/>
  <c r="A147" i="3"/>
  <c r="A17" i="3"/>
  <c r="A20" i="3"/>
  <c r="A63" i="3"/>
  <c r="A126" i="3"/>
  <c r="A14" i="3"/>
  <c r="A200" i="3"/>
  <c r="A99" i="3"/>
  <c r="A196" i="3"/>
  <c r="A35" i="3"/>
  <c r="A62" i="3"/>
  <c r="A51" i="3"/>
  <c r="A78" i="3"/>
  <c r="A150" i="3"/>
  <c r="A139" i="3"/>
  <c r="A180" i="3"/>
  <c r="A23" i="3"/>
  <c r="A195" i="3"/>
  <c r="A185" i="3"/>
  <c r="A88" i="3"/>
  <c r="A92" i="3"/>
  <c r="A151" i="3"/>
  <c r="A47" i="3"/>
  <c r="A129" i="3"/>
  <c r="A12" i="3"/>
  <c r="A70" i="3"/>
  <c r="A186" i="3"/>
  <c r="A38" i="3"/>
  <c r="A60" i="3"/>
  <c r="A86" i="3"/>
  <c r="A163" i="3"/>
  <c r="A119" i="3"/>
  <c r="A30" i="3"/>
  <c r="A105" i="3"/>
  <c r="A165" i="3"/>
  <c r="A148" i="3"/>
  <c r="A95" i="3"/>
  <c r="A199" i="3"/>
  <c r="A83" i="3"/>
  <c r="A39" i="3"/>
  <c r="A77" i="3"/>
  <c r="A149" i="3"/>
  <c r="A19" i="3"/>
  <c r="A101" i="3"/>
  <c r="A96" i="3"/>
  <c r="A107" i="3"/>
  <c r="A170" i="3"/>
  <c r="A94" i="3"/>
  <c r="A71" i="3"/>
  <c r="A181" i="3"/>
  <c r="A206" i="3"/>
  <c r="A144" i="3"/>
  <c r="A161" i="3"/>
  <c r="A11" i="3"/>
  <c r="A91" i="3"/>
  <c r="A89" i="3"/>
  <c r="A162" i="3"/>
  <c r="A189" i="3"/>
  <c r="A112" i="3"/>
  <c r="A133" i="3"/>
  <c r="A120" i="3"/>
  <c r="A191" i="3"/>
  <c r="A192" i="3"/>
  <c r="A75" i="3"/>
  <c r="A103" i="3"/>
  <c r="A29" i="3"/>
  <c r="A31" i="3"/>
  <c r="A171" i="3"/>
  <c r="A25" i="3"/>
  <c r="A21" i="3"/>
  <c r="A159" i="3"/>
  <c r="A36" i="3"/>
  <c r="A154" i="3"/>
  <c r="A202" i="3"/>
  <c r="A183" i="3"/>
  <c r="A37" i="3"/>
  <c r="A64" i="3"/>
  <c r="A143" i="3"/>
  <c r="A57" i="3"/>
  <c r="A4" i="3"/>
  <c r="A172" i="3"/>
  <c r="A179" i="3"/>
  <c r="A85" i="3"/>
  <c r="A197" i="3"/>
  <c r="A9" i="3"/>
  <c r="A182" i="3"/>
  <c r="A140" i="3"/>
  <c r="A152" i="3"/>
  <c r="A158" i="3"/>
  <c r="A190" i="3"/>
  <c r="A80" i="3"/>
  <c r="A13" i="3"/>
  <c r="A76" i="3"/>
  <c r="A2" i="3"/>
  <c r="A184" i="3"/>
  <c r="A204" i="3"/>
  <c r="A5" i="3"/>
  <c r="A90" i="3"/>
  <c r="A135" i="3"/>
  <c r="A84" i="3"/>
  <c r="A198" i="3"/>
  <c r="A16" i="3"/>
  <c r="A59" i="3"/>
  <c r="A115" i="3"/>
  <c r="A18" i="3"/>
  <c r="A123" i="3"/>
  <c r="A48" i="3"/>
  <c r="A68" i="3"/>
  <c r="A34" i="3"/>
  <c r="A55" i="3"/>
  <c r="A178" i="3"/>
  <c r="A46" i="3"/>
  <c r="A93" i="3"/>
  <c r="A116" i="3"/>
  <c r="A6" i="3"/>
  <c r="A194" i="3"/>
  <c r="A28" i="3"/>
  <c r="A65" i="3"/>
  <c r="A81" i="3"/>
  <c r="A106" i="3"/>
  <c r="A113" i="3"/>
  <c r="A7" i="3"/>
  <c r="A193" i="3"/>
  <c r="A205" i="3"/>
  <c r="A156" i="3"/>
  <c r="A44" i="3"/>
  <c r="A69" i="3"/>
  <c r="A124" i="3"/>
  <c r="A10" i="3"/>
  <c r="A56" i="3"/>
  <c r="A54" i="3"/>
  <c r="A203" i="3"/>
  <c r="A33" i="3"/>
  <c r="A173" i="3"/>
  <c r="A40" i="3"/>
  <c r="A114" i="3"/>
  <c r="A167" i="3"/>
  <c r="A117" i="3"/>
  <c r="A166" i="3"/>
  <c r="A67" i="3"/>
  <c r="A125" i="3"/>
  <c r="A110" i="3"/>
  <c r="A79" i="3"/>
  <c r="A157" i="3"/>
  <c r="A155" i="3"/>
  <c r="A122" i="3"/>
  <c r="A22" i="3"/>
  <c r="A136" i="3"/>
  <c r="A111" i="3"/>
  <c r="A82" i="3"/>
  <c r="A127" i="3"/>
  <c r="A121" i="3"/>
  <c r="A164" i="3"/>
  <c r="A52" i="3"/>
  <c r="A97" i="3"/>
  <c r="A130" i="3"/>
  <c r="A43" i="3"/>
  <c r="A32" i="3"/>
  <c r="A131" i="3"/>
  <c r="A100" i="3"/>
  <c r="A109" i="3"/>
  <c r="A8" i="3"/>
  <c r="A50" i="3"/>
  <c r="A53" i="3"/>
  <c r="A187" i="3"/>
  <c r="A66" i="3"/>
  <c r="A174" i="3"/>
  <c r="A132" i="3"/>
  <c r="A58" i="3"/>
  <c r="A145" i="3"/>
  <c r="A15" i="3"/>
  <c r="A104" i="3"/>
  <c r="A138" i="3"/>
  <c r="A27" i="3"/>
  <c r="A128" i="3"/>
  <c r="A41" i="3"/>
  <c r="A49" i="3"/>
  <c r="A26" i="3"/>
  <c r="A160" i="3"/>
  <c r="A169" i="3"/>
  <c r="A176" i="3"/>
  <c r="A168" i="3"/>
  <c r="A72" i="3"/>
  <c r="A175" i="3"/>
  <c r="A98" i="3"/>
  <c r="A141" i="3"/>
  <c r="B156" i="3" l="1"/>
  <c r="B102" i="3"/>
  <c r="B104" i="3"/>
  <c r="B130" i="3"/>
  <c r="B67" i="3"/>
  <c r="B205" i="3"/>
  <c r="B68" i="3"/>
  <c r="B13" i="3"/>
  <c r="B37" i="3"/>
  <c r="B133" i="3"/>
  <c r="B101" i="3"/>
  <c r="B38" i="3"/>
  <c r="B51" i="3"/>
  <c r="B108" i="3"/>
  <c r="B78" i="3"/>
  <c r="B15" i="3"/>
  <c r="B97" i="3"/>
  <c r="B166" i="3"/>
  <c r="B193" i="3"/>
  <c r="B48" i="3"/>
  <c r="B80" i="3"/>
  <c r="B183" i="3"/>
  <c r="B112" i="3"/>
  <c r="B19" i="3"/>
  <c r="B186" i="3"/>
  <c r="B62" i="3"/>
  <c r="B146" i="3"/>
  <c r="B125" i="3"/>
  <c r="B60" i="3"/>
  <c r="B123" i="3"/>
  <c r="B70" i="3"/>
  <c r="B35" i="3"/>
  <c r="B164" i="3"/>
  <c r="B167" i="3"/>
  <c r="B158" i="3"/>
  <c r="B77" i="3"/>
  <c r="B87" i="3"/>
  <c r="B132" i="3"/>
  <c r="B121" i="3"/>
  <c r="B115" i="3"/>
  <c r="B36" i="3"/>
  <c r="B89" i="3"/>
  <c r="B39" i="3"/>
  <c r="B129" i="3"/>
  <c r="B99" i="3"/>
  <c r="B61" i="3"/>
  <c r="B72" i="3"/>
  <c r="B174" i="3"/>
  <c r="B127" i="3"/>
  <c r="B40" i="3"/>
  <c r="B81" i="3"/>
  <c r="B59" i="3"/>
  <c r="B140" i="3"/>
  <c r="B159" i="3"/>
  <c r="B91" i="3"/>
  <c r="B83" i="3"/>
  <c r="B47" i="3"/>
  <c r="B200" i="3"/>
  <c r="B142" i="3"/>
  <c r="B7" i="3"/>
  <c r="B98" i="3"/>
  <c r="B18" i="3"/>
  <c r="B12" i="3"/>
  <c r="B106" i="3"/>
  <c r="B66" i="3"/>
  <c r="B16" i="3"/>
  <c r="B11" i="3"/>
  <c r="B199" i="3"/>
  <c r="B151" i="3"/>
  <c r="B14" i="3"/>
  <c r="B45" i="3"/>
  <c r="B138" i="3"/>
  <c r="B120" i="3"/>
  <c r="B117" i="3"/>
  <c r="B149" i="3"/>
  <c r="B118" i="3"/>
  <c r="B58" i="3"/>
  <c r="B113" i="3"/>
  <c r="B154" i="3"/>
  <c r="B162" i="3"/>
  <c r="B196" i="3"/>
  <c r="B175" i="3"/>
  <c r="B114" i="3"/>
  <c r="B152" i="3"/>
  <c r="B168" i="3"/>
  <c r="B82" i="3"/>
  <c r="B173" i="3"/>
  <c r="B65" i="3"/>
  <c r="B182" i="3"/>
  <c r="B21" i="3"/>
  <c r="B176" i="3"/>
  <c r="B187" i="3"/>
  <c r="B111" i="3"/>
  <c r="B33" i="3"/>
  <c r="B28" i="3"/>
  <c r="B198" i="3"/>
  <c r="B9" i="3"/>
  <c r="B25" i="3"/>
  <c r="B161" i="3"/>
  <c r="B95" i="3"/>
  <c r="B92" i="3"/>
  <c r="B126" i="3"/>
  <c r="B153" i="3"/>
  <c r="B141" i="3"/>
  <c r="B169" i="3"/>
  <c r="B53" i="3"/>
  <c r="B136" i="3"/>
  <c r="B203" i="3"/>
  <c r="B194" i="3"/>
  <c r="B84" i="3"/>
  <c r="B197" i="3"/>
  <c r="B171" i="3"/>
  <c r="B144" i="3"/>
  <c r="B148" i="3"/>
  <c r="B88" i="3"/>
  <c r="B63" i="3"/>
  <c r="B42" i="3"/>
  <c r="B96" i="3"/>
  <c r="B160" i="3"/>
  <c r="B50" i="3"/>
  <c r="B22" i="3"/>
  <c r="B54" i="3"/>
  <c r="B6" i="3"/>
  <c r="B135" i="3"/>
  <c r="B85" i="3"/>
  <c r="B31" i="3"/>
  <c r="B206" i="3"/>
  <c r="B165" i="3"/>
  <c r="B185" i="3"/>
  <c r="B20" i="3"/>
  <c r="B137" i="3"/>
  <c r="B34" i="3"/>
  <c r="B189" i="3"/>
  <c r="B8" i="3"/>
  <c r="B122" i="3"/>
  <c r="B56" i="3"/>
  <c r="B116" i="3"/>
  <c r="B90" i="3"/>
  <c r="B179" i="3"/>
  <c r="B29" i="3"/>
  <c r="B181" i="3"/>
  <c r="B105" i="3"/>
  <c r="B195" i="3"/>
  <c r="B17" i="3"/>
  <c r="B177" i="3"/>
  <c r="B24" i="3"/>
  <c r="B73" i="3"/>
  <c r="B43" i="3"/>
  <c r="B64" i="3"/>
  <c r="B52" i="3"/>
  <c r="B202" i="3"/>
  <c r="B49" i="3"/>
  <c r="B155" i="3"/>
  <c r="B93" i="3"/>
  <c r="B172" i="3"/>
  <c r="B71" i="3"/>
  <c r="B23" i="3"/>
  <c r="B41" i="3"/>
  <c r="B157" i="3"/>
  <c r="B46" i="3"/>
  <c r="B4" i="3"/>
  <c r="B94" i="3"/>
  <c r="B180" i="3"/>
  <c r="B128" i="3"/>
  <c r="B79" i="3"/>
  <c r="B178" i="3"/>
  <c r="B184" i="3"/>
  <c r="B57" i="3"/>
  <c r="B192" i="3"/>
  <c r="B170" i="3"/>
  <c r="B163" i="3"/>
  <c r="B139" i="3"/>
  <c r="B188" i="3"/>
  <c r="B134" i="3"/>
  <c r="B76" i="3"/>
  <c r="B145" i="3"/>
  <c r="B190" i="3"/>
  <c r="B26" i="3"/>
  <c r="B109" i="3"/>
  <c r="B10" i="3"/>
  <c r="B5" i="3"/>
  <c r="B103" i="3"/>
  <c r="B30" i="3"/>
  <c r="B147" i="3"/>
  <c r="B100" i="3"/>
  <c r="B124" i="3"/>
  <c r="B204" i="3"/>
  <c r="B75" i="3"/>
  <c r="B119" i="3"/>
  <c r="B74" i="3"/>
  <c r="B131" i="3"/>
  <c r="B69" i="3"/>
  <c r="B27" i="3"/>
  <c r="B32" i="3"/>
  <c r="B110" i="3"/>
  <c r="B44" i="3"/>
  <c r="B55" i="3"/>
  <c r="B2" i="3"/>
  <c r="B143" i="3"/>
  <c r="B191" i="3"/>
  <c r="B107" i="3"/>
  <c r="B86" i="3"/>
  <c r="B150" i="3"/>
  <c r="B201" i="3"/>
  <c r="B3" i="3"/>
  <c r="B2" i="2" l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8E290EF-192A-4782-890E-3AEB2A9D6487}" keepAlive="1" name="쿼리 - _posts" description="통합 문서의 '_posts' 쿼리에 대한 연결입니다." type="5" refreshedVersion="8" background="1" saveData="1">
    <dbPr connection="Provider=Microsoft.Mashup.OleDb.1;Data Source=$Workbook$;Location=_posts;Extended Properties=&quot;&quot;" command="SELECT * FROM [_posts]"/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<sst xmlns="http://schemas.openxmlformats.org/spreadsheetml/2006/main" count="466" uniqueCount="446">
  <si>
    <t>원본</t>
  </si>
  <si>
    <t>한글</t>
  </si>
  <si>
    <t>영어</t>
  </si>
  <si>
    <t>#0-1 너비 우선 탐색 0_1_bfs</t>
  </si>
  <si>
    <t>#2-sat 2_sat</t>
  </si>
  <si>
    <t>#a* a_star</t>
  </si>
  <si>
    <t>#애드 혹 ad_hoc</t>
  </si>
  <si>
    <t>#아호-코라식 aho_corasick</t>
  </si>
  <si>
    <t>#Aliens 트릭 alien</t>
  </si>
  <si>
    <t>#임의 정밀도 / 큰 수 연산 arbitrary_precision</t>
  </si>
  <si>
    <t>#사칙연산 arithmetic</t>
  </si>
  <si>
    <t>#단절점과 단절선 articulation</t>
  </si>
  <si>
    <t>#백트래킹 backtracking</t>
  </si>
  <si>
    <t>#베이즈 정리 bayes</t>
  </si>
  <si>
    <t>#벨만–포드 bellman_ford</t>
  </si>
  <si>
    <t>#벌리캠프–매시 berlekamp_massey</t>
  </si>
  <si>
    <t>#너비 우선 탐색 bfs</t>
  </si>
  <si>
    <t>#이중 연결 요소 biconnected_component</t>
  </si>
  <si>
    <t>#양방향 탐색 bidirectional_search</t>
  </si>
  <si>
    <t>#이분 탐색 binary_search</t>
  </si>
  <si>
    <t>#이분 그래프 bipartite_graph</t>
  </si>
  <si>
    <t>#이분 매칭 bipartite_matching</t>
  </si>
  <si>
    <t>#생일 문제 birthday</t>
  </si>
  <si>
    <t>#비트마스킹 bitmask</t>
  </si>
  <si>
    <t>#비트 집합 bitset</t>
  </si>
  <si>
    <t>#브루트포스 알고리즘 bruteforcing</t>
  </si>
  <si>
    <t>#번사이드 보조정리 burnside</t>
  </si>
  <si>
    <t>#선인장 cactus</t>
  </si>
  <si>
    <t>#미적분학 calculus</t>
  </si>
  <si>
    <t>#데카르트 트리 cartesian_tree</t>
  </si>
  <si>
    <t>#많은 조건 분기 case_work</t>
  </si>
  <si>
    <t>#센트로이드 centroid</t>
  </si>
  <si>
    <t>#센트로이드 분할 centroid_decomposition</t>
  </si>
  <si>
    <t>#현 그래프 chordal_graph</t>
  </si>
  <si>
    <t>#볼록 껍질을 이용한 최적화 cht</t>
  </si>
  <si>
    <t>#서큘레이션 circulation</t>
  </si>
  <si>
    <t>#조합론 combinatorics</t>
  </si>
  <si>
    <t>#해 구성하기 constructive</t>
  </si>
  <si>
    <t>#볼록 껍질 convex_hull</t>
  </si>
  <si>
    <t>#값 / 좌표 압축 coordinate_compression</t>
  </si>
  <si>
    <t>#중국인의 나머지 정리 crt</t>
  </si>
  <si>
    <t>#방향 비순환 그래프 dag</t>
  </si>
  <si>
    <t>#춤추는 링크 dancing_links</t>
  </si>
  <si>
    <t>#자료 구조 data_structures</t>
  </si>
  <si>
    <t>#차수열 degree_sequence</t>
  </si>
  <si>
    <t>#델로네 삼각분할 delaunay</t>
  </si>
  <si>
    <t>#덱 deque</t>
  </si>
  <si>
    <t>#덱을 이용한 구간 최댓값 트릭 deque_trick</t>
  </si>
  <si>
    <t>#깊이 우선 탐색 dfs</t>
  </si>
  <si>
    <t>#차분 공격 differential_cryptanalysis</t>
  </si>
  <si>
    <t>#데이크스트라 dijkstra</t>
  </si>
  <si>
    <t>#유향 최소 신장 트리 directed_mst</t>
  </si>
  <si>
    <t>#이산 k제곱근 discrete_kth_root</t>
  </si>
  <si>
    <t>#이산 로그 discrete_log</t>
  </si>
  <si>
    <t>#이산 제곱근 discrete_sqrt</t>
  </si>
  <si>
    <t>#분리 집합 disjoint_set</t>
  </si>
  <si>
    <t>#분할 정복 divide_and_conquer</t>
  </si>
  <si>
    <t>#분할 정복을 사용한 최적화 divide_and_conquer_optimization</t>
  </si>
  <si>
    <t>#도미네이터 트리 dominator_tree</t>
  </si>
  <si>
    <t>#다이나믹 프로그래밍 dp</t>
  </si>
  <si>
    <t>#비트필드를 이용한 다이나믹 프로그래밍 dp_bitfield</t>
  </si>
  <si>
    <t>#커넥션 프로파일을 이용한 다이나믹 프로그래밍 dp_connection_profile</t>
  </si>
  <si>
    <t>#덱을 이용한 다이나믹 프로그래밍 dp_deque</t>
  </si>
  <si>
    <t>#자릿수를 이용한 다이나믹 프로그래밍 dp_digit</t>
  </si>
  <si>
    <t>#부분집합의 합 다이나믹 프로그래밍 dp_sum_over_subsets</t>
  </si>
  <si>
    <t>#트리에서의 다이나믹 프로그래밍 dp_tree</t>
  </si>
  <si>
    <t>#쌍대 그래프 dual_graph</t>
  </si>
  <si>
    <t>#쌍대성 duality</t>
  </si>
  <si>
    <t>#유클리드 호제법 euclidean</t>
  </si>
  <si>
    <t>#오일러 지표 (χ=V-E+F) euler_characteristic</t>
  </si>
  <si>
    <t>#오일러 피 함수 euler_phi</t>
  </si>
  <si>
    <t>#오일러 경로 테크닉 euler_tour_technique</t>
  </si>
  <si>
    <t>#오일러 경로 eulerian_path</t>
  </si>
  <si>
    <t>#분할 정복을 이용한 거듭제곱 exponentiation_by_squaring</t>
  </si>
  <si>
    <t>#확장 유클리드 호제법 extended_euclidean</t>
  </si>
  <si>
    <t>#고속 푸리에 변환 fft</t>
  </si>
  <si>
    <t>#플러드 필 flood_fill</t>
  </si>
  <si>
    <t>#최대 유량 flow</t>
  </si>
  <si>
    <t>#플로이드–워셜 floyd_warshall</t>
  </si>
  <si>
    <t>#페르마의 소정리 flt</t>
  </si>
  <si>
    <t>#함수형 그래프 functional_graph</t>
  </si>
  <si>
    <t>#게임 이론 game_theory</t>
  </si>
  <si>
    <t>#가우스 소거법 gaussian_elimination</t>
  </si>
  <si>
    <t>#일반적인 매칭 general_matching</t>
  </si>
  <si>
    <t>#생성 함수 generating_function</t>
  </si>
  <si>
    <t>#도형에서의 불 연산 geometric_boolean_operations</t>
  </si>
  <si>
    <t>#기하학 geometry</t>
  </si>
  <si>
    <t>#3차원 기하학 geometry_3d</t>
  </si>
  <si>
    <t>#4차원 이상의 기하학 geometry_hyper</t>
  </si>
  <si>
    <t>#경사 하강법 gradient_descent</t>
  </si>
  <si>
    <t>#그래프 탐색 graph_traversal</t>
  </si>
  <si>
    <t>#그래프 이론 graphs</t>
  </si>
  <si>
    <t>#그리디 알고리즘 greedy</t>
  </si>
  <si>
    <t>#그린 정리 green</t>
  </si>
  <si>
    <t>#하켄부시 게임 hackenbush</t>
  </si>
  <si>
    <t>#반평면 교집합 half_plane_intersection</t>
  </si>
  <si>
    <t>#홀의 결혼 정리 hall</t>
  </si>
  <si>
    <t>#해시를 사용한 집합과 맵 hash_set</t>
  </si>
  <si>
    <t>#해싱 hashing</t>
  </si>
  <si>
    <t>#휴리스틱 heuristics</t>
  </si>
  <si>
    <t>#히르쉬버그 hirschberg</t>
  </si>
  <si>
    <t>#Heavy-light 분할 hld</t>
  </si>
  <si>
    <t>#헝가리안 hungarian</t>
  </si>
  <si>
    <t>#구현 implementation</t>
  </si>
  <si>
    <t>#포함 배제의 원리 inclusion_and_exclusion</t>
  </si>
  <si>
    <t>#키타마사 kitamasa</t>
  </si>
  <si>
    <t>#KMP kmp</t>
  </si>
  <si>
    <t>#배낭 문제 knapsack</t>
  </si>
  <si>
    <t>#크누스 최적화 knuth</t>
  </si>
  <si>
    <t>#크누스 X knuth_x</t>
  </si>
  <si>
    <t>#느리게 갱신되는 세그먼트 트리 lazyprop</t>
  </si>
  <si>
    <t>#최소 공통 조상 lca</t>
  </si>
  <si>
    <t>#린드스트롬–게셀–비엔노 보조정리 lgv</t>
  </si>
  <si>
    <t>#선분 교차 판정 line_intersection</t>
  </si>
  <si>
    <t>#선형대수학 linear_algebra</t>
  </si>
  <si>
    <t>#선형 계획법 linear_programming</t>
  </si>
  <si>
    <t>#기댓값의 선형성 linearity_of_expectation</t>
  </si>
  <si>
    <t>#링크/컷 트리 link_cut_tree</t>
  </si>
  <si>
    <t>#연결 리스트 linked_list</t>
  </si>
  <si>
    <t>#가장 긴 증가하는 부분 수열: O(n log n) lis</t>
  </si>
  <si>
    <t>#지수승강 보조정리 lte</t>
  </si>
  <si>
    <t>#뤼카 정리 lucas</t>
  </si>
  <si>
    <t>#보이어–무어 다수결 투표 majority_vote</t>
  </si>
  <si>
    <t>#매내처 manacher</t>
  </si>
  <si>
    <t>#수학 math</t>
  </si>
  <si>
    <t>#매트로이드 matroid</t>
  </si>
  <si>
    <t>#최소 비용 최대 유량 mcmf</t>
  </si>
  <si>
    <t>#머지 소트 트리 merge_sort_tree</t>
  </si>
  <si>
    <t>#최대 유량 최소 컷 정리 mfmc</t>
  </si>
  <si>
    <t>#밀러–라빈 소수 판별법 miller_rabin</t>
  </si>
  <si>
    <t>#최소 외접원 min_enclosing_circle</t>
  </si>
  <si>
    <t>#중간에서 만나기 mitm</t>
  </si>
  <si>
    <t>#mo's mo</t>
  </si>
  <si>
    <t>#뫼비우스 반전 공식 mobius_inversion</t>
  </si>
  <si>
    <t>#모듈로 곱셈 역원 modular_multiplicative_inverse</t>
  </si>
  <si>
    <t>#단조 큐를 이용한 최적화 monotone_queue_optimization</t>
  </si>
  <si>
    <t>#최소 스패닝 트리 mst</t>
  </si>
  <si>
    <t>#다차원 세그먼트 트리 multi_segtree</t>
  </si>
  <si>
    <t>#다중 대입값 계산 multipoint_evaluation</t>
  </si>
  <si>
    <t>#정수론 number_theory</t>
  </si>
  <si>
    <t>#수치해석 numerical_analysis</t>
  </si>
  <si>
    <t>#오프라인 동적 연결성 판정 offline_dynamic_connectivity</t>
  </si>
  <si>
    <t>#오프라인 쿼리 offline_queries</t>
  </si>
  <si>
    <t>#회문 트리 palindrome_tree</t>
  </si>
  <si>
    <t>#매개 변수 탐색 parametric_search</t>
  </si>
  <si>
    <t>#파싱 parsing</t>
  </si>
  <si>
    <t>#병렬 이분 탐색 pbs</t>
  </si>
  <si>
    <t>#순열 사이클 분할 permutation_cycle_decomposition</t>
  </si>
  <si>
    <t>#물리학 physics</t>
  </si>
  <si>
    <t>#픽의 정리 pick</t>
  </si>
  <si>
    <t>#비둘기집 원리 pigeonhole_principle</t>
  </si>
  <si>
    <t>#평면 그래프 planar_graph</t>
  </si>
  <si>
    <t>#볼록 다각형 내부의 점 판정 point_in_convex_polygon</t>
  </si>
  <si>
    <t>#오목 다각형 내부의 점 판정 point_in_non_convex_polygon</t>
  </si>
  <si>
    <t>#폴라드 로 pollard_rho</t>
  </si>
  <si>
    <t>#다각형의 넓이 polygon_area</t>
  </si>
  <si>
    <t>#다항식 보간법 polynomial_interpolation</t>
  </si>
  <si>
    <t>#런타임 전의 전처리 precomputation</t>
  </si>
  <si>
    <t>#누적 합 prefix_sum</t>
  </si>
  <si>
    <t>#소수 판정 primality_test</t>
  </si>
  <si>
    <t>#우선순위 큐 priority_queue</t>
  </si>
  <si>
    <t>#확률론 probability</t>
  </si>
  <si>
    <t>#퍼시스턴트 세그먼트 트리 pst</t>
  </si>
  <si>
    <t>#피타고라스 정리 pythagoras</t>
  </si>
  <si>
    <t>#큐 queue</t>
  </si>
  <si>
    <t>#라빈–카프 rabin_karp</t>
  </si>
  <si>
    <t>#무작위화 randomization</t>
  </si>
  <si>
    <t>#레드-블랙 트리 rb_tree</t>
  </si>
  <si>
    <t>#재귀 recursion</t>
  </si>
  <si>
    <t>#정규 표현식 regex</t>
  </si>
  <si>
    <t>#로프 rope</t>
  </si>
  <si>
    <t>#회전하는 캘리퍼스 rotating_calipers</t>
  </si>
  <si>
    <t>#강한 연결 요소 scc</t>
  </si>
  <si>
    <t>#세그먼트 트리 segtree</t>
  </si>
  <si>
    <t>#최단 경로 shortest_path</t>
  </si>
  <si>
    <t>#에라토스테네스의 체 sieve</t>
  </si>
  <si>
    <t>#담금질 기법 simulated_annealing</t>
  </si>
  <si>
    <t>#시뮬레이션 simulation</t>
  </si>
  <si>
    <t>#슬라이딩 윈도우 sliding_window</t>
  </si>
  <si>
    <t>#함수 개형을 이용한 최적화 slope_trick</t>
  </si>
  <si>
    <t>#작은 집합에서 큰 집합으로 합치는 테크닉 smaller_to_larger</t>
  </si>
  <si>
    <t>#정렬 sorting</t>
  </si>
  <si>
    <t>#희소 배열 sparse_table</t>
  </si>
  <si>
    <t>#스플레이 트리 splay_tree</t>
  </si>
  <si>
    <t>#스프라그–그런디 정리 sprague_grundy</t>
  </si>
  <si>
    <t>#제곱근 분할법 sqrt_decomposition</t>
  </si>
  <si>
    <t>#안정 결혼 문제 stable_marriage</t>
  </si>
  <si>
    <t>#스택 stack</t>
  </si>
  <si>
    <t>#통계학 statistics</t>
  </si>
  <si>
    <t>#스토어–바그너 stoer_wagner</t>
  </si>
  <si>
    <t>#문자열 string</t>
  </si>
  <si>
    <t>#접미사 배열과 LCP 배열 suffix_array</t>
  </si>
  <si>
    <t>#접미사 트리 suffix_tree</t>
  </si>
  <si>
    <t>#스위핑 sweeping</t>
  </si>
  <si>
    <t>#삼분 탐색 ternary_search</t>
  </si>
  <si>
    <t>#탑 트리 top_tree</t>
  </si>
  <si>
    <t>#위상 정렬 topological_sorting</t>
  </si>
  <si>
    <t>#트리 압축 tree_compression</t>
  </si>
  <si>
    <t>#트리 분할 tree_decomposition</t>
  </si>
  <si>
    <t>#트리 동형 사상 tree_isomorphism</t>
  </si>
  <si>
    <t>#트리를 사용한 집합과 맵 tree_set</t>
  </si>
  <si>
    <t>#트리 trees</t>
  </si>
  <si>
    <t>#트라이 trie</t>
  </si>
  <si>
    <t>#외판원 순회 문제 tsp</t>
  </si>
  <si>
    <t>#두 포인터 two_pointer</t>
  </si>
  <si>
    <t>#utf-8 입력 처리 utf8</t>
  </si>
  <si>
    <t>#보로노이 다이어그램 voronoi</t>
  </si>
  <si>
    <t>#z z</t>
  </si>
  <si>
    <t>mermaid code</t>
  </si>
  <si>
    <t>%%mermaid node define</t>
  </si>
  <si>
    <t>Name</t>
  </si>
  <si>
    <t>Extension</t>
  </si>
  <si>
    <t>Date accessed</t>
  </si>
  <si>
    <t>Date modified</t>
  </si>
  <si>
    <t>Date created</t>
  </si>
  <si>
    <t>Folder Path</t>
  </si>
  <si>
    <t>2024-01-01-dijkstra.md</t>
  </si>
  <si>
    <t>.md</t>
  </si>
  <si>
    <t>C:\Users\user\Desktop\algorithm_with_boj\_posts\</t>
  </si>
  <si>
    <t>2024-01-03-trie.md</t>
  </si>
  <si>
    <t>2024-01-07-bellman_ford.md</t>
  </si>
  <si>
    <t>2024-01-07-floyd_warshall.md</t>
  </si>
  <si>
    <t>2024-01-11-segtree.md</t>
  </si>
  <si>
    <t>연</t>
    <phoneticPr fontId="3" type="noConversion"/>
  </si>
  <si>
    <t>월</t>
    <phoneticPr fontId="3" type="noConversion"/>
  </si>
  <si>
    <t>일</t>
    <phoneticPr fontId="3" type="noConversion"/>
  </si>
  <si>
    <t>태그</t>
    <phoneticPr fontId="3" type="noConversion"/>
  </si>
  <si>
    <t>2024-01-13-disjoint_set.md</t>
  </si>
  <si>
    <t>포스트 태그</t>
    <phoneticPr fontId="3" type="noConversion"/>
  </si>
  <si>
    <t>포스트 링크</t>
    <phoneticPr fontId="3" type="noConversion"/>
  </si>
  <si>
    <t>Mermaid 노드 정의문</t>
    <phoneticPr fontId="3" type="noConversion"/>
  </si>
  <si>
    <t>2024-01-15-priority_queue.md</t>
  </si>
  <si>
    <t>난이도</t>
    <phoneticPr fontId="3" type="noConversion"/>
  </si>
  <si>
    <t xml:space="preserve"> </t>
  </si>
  <si>
    <t>#0_1_bfs</t>
  </si>
  <si>
    <t>#2_sat</t>
  </si>
  <si>
    <t>#geometry_3d</t>
  </si>
  <si>
    <t>#geometry_hyper</t>
  </si>
  <si>
    <t>#a_star</t>
  </si>
  <si>
    <t>#alien</t>
  </si>
  <si>
    <t>#hld</t>
  </si>
  <si>
    <t>#kmp</t>
  </si>
  <si>
    <t>#mo</t>
  </si>
  <si>
    <t>#utf8</t>
  </si>
  <si>
    <t>#z</t>
  </si>
  <si>
    <t>#gaussian_elimination</t>
  </si>
  <si>
    <t>#lis</t>
  </si>
  <si>
    <t>#coordinate_compression</t>
  </si>
  <si>
    <t>#scc</t>
  </si>
  <si>
    <t>#game_theory</t>
  </si>
  <si>
    <t>#gradient_descent</t>
  </si>
  <si>
    <t>#fft</t>
  </si>
  <si>
    <t>#implementation</t>
  </si>
  <si>
    <t>#graphs</t>
  </si>
  <si>
    <t>#graph_traversal</t>
  </si>
  <si>
    <t>#greedy</t>
  </si>
  <si>
    <t>#green</t>
  </si>
  <si>
    <t>#linearity_of_expectation</t>
  </si>
  <si>
    <t>#geometry</t>
  </si>
  <si>
    <t>#dfs</t>
  </si>
  <si>
    <t>#bfs</t>
  </si>
  <si>
    <t>#prefix_sum</t>
  </si>
  <si>
    <t>#lazyprop</t>
  </si>
  <si>
    <t>#polygon_area</t>
  </si>
  <si>
    <t>#dp</t>
  </si>
  <si>
    <t>#multipoint_evaluation</t>
  </si>
  <si>
    <t>#multi_segtree</t>
  </si>
  <si>
    <t>#polynomial_interpolation</t>
  </si>
  <si>
    <t>#articulation</t>
  </si>
  <si>
    <t>#monotone_queue_optimization</t>
  </si>
  <si>
    <t>#simulated_annealing</t>
  </si>
  <si>
    <t>#dijkstra</t>
  </si>
  <si>
    <t>#cartesian_tree</t>
  </si>
  <si>
    <t>#deque</t>
  </si>
  <si>
    <t>#deque_trick</t>
  </si>
  <si>
    <t>#dp_deque</t>
  </si>
  <si>
    <t>#delaunay</t>
  </si>
  <si>
    <t>#dominator_tree</t>
  </si>
  <si>
    <t>#geometric_boolean_operations</t>
  </si>
  <si>
    <t>#two_pointer</t>
  </si>
  <si>
    <t>#rabin_karp</t>
  </si>
  <si>
    <t>#precomputation</t>
  </si>
  <si>
    <t>#rb_tree</t>
  </si>
  <si>
    <t>#rope</t>
  </si>
  <si>
    <t>#lucas</t>
  </si>
  <si>
    <t>#lgv</t>
  </si>
  <si>
    <t>#link_cut_tree</t>
  </si>
  <si>
    <t>#case_work</t>
  </si>
  <si>
    <t>#parametric_search</t>
  </si>
  <si>
    <t>#manacher</t>
  </si>
  <si>
    <t>#matroid</t>
  </si>
  <si>
    <t>#merge_sort_tree</t>
  </si>
  <si>
    <t>#modular_multiplicative_inverse</t>
  </si>
  <si>
    <t>#mobius_inversion</t>
  </si>
  <si>
    <t>#randomization</t>
  </si>
  <si>
    <t>#string</t>
  </si>
  <si>
    <t>#physics</t>
  </si>
  <si>
    <t>#calculus</t>
  </si>
  <si>
    <t>#miller_rabin</t>
  </si>
  <si>
    <t>#half_plane_intersection</t>
  </si>
  <si>
    <t>#dag</t>
  </si>
  <si>
    <t>#knapsack</t>
  </si>
  <si>
    <t>#backtracking</t>
  </si>
  <si>
    <t>#burnside</t>
  </si>
  <si>
    <t>#berlekamp_massey</t>
  </si>
  <si>
    <t>#bayes</t>
  </si>
  <si>
    <t>#bellman_ford</t>
  </si>
  <si>
    <t>#pbs</t>
  </si>
  <si>
    <t>#voronoi</t>
  </si>
  <si>
    <t>#majority_vote</t>
  </si>
  <si>
    <t>#convex_hull</t>
  </si>
  <si>
    <t>#cht</t>
  </si>
  <si>
    <t>#point_in_convex_polygon</t>
  </si>
  <si>
    <t>#dp_sum_over_subsets</t>
  </si>
  <si>
    <t>#disjoint_set</t>
  </si>
  <si>
    <t>#divide_and_conquer</t>
  </si>
  <si>
    <t>#divide_and_conquer_optimization</t>
  </si>
  <si>
    <t>#exponentiation_by_squaring</t>
  </si>
  <si>
    <t>#bruteforcing</t>
  </si>
  <si>
    <t>#pigeonhole_principle</t>
  </si>
  <si>
    <t>#bitset</t>
  </si>
  <si>
    <t>#bitmask</t>
  </si>
  <si>
    <t>#dp_bitfield</t>
  </si>
  <si>
    <t>#arithmetic</t>
  </si>
  <si>
    <t>#ternary_search</t>
  </si>
  <si>
    <t>#generating_function</t>
  </si>
  <si>
    <t>#birthday</t>
  </si>
  <si>
    <t>#circulation</t>
  </si>
  <si>
    <t>#line_intersection</t>
  </si>
  <si>
    <t>#cactus</t>
  </si>
  <si>
    <t>#linear_programming</t>
  </si>
  <si>
    <t>#linear_algebra</t>
  </si>
  <si>
    <t>#segtree</t>
  </si>
  <si>
    <t>#centroid</t>
  </si>
  <si>
    <t>#centroid_decomposition</t>
  </si>
  <si>
    <t>#primality_test</t>
  </si>
  <si>
    <t>#numerical_analysis</t>
  </si>
  <si>
    <t>#math</t>
  </si>
  <si>
    <t>#permutation_cycle_decomposition</t>
  </si>
  <si>
    <t>#sweeping</t>
  </si>
  <si>
    <t>#stack</t>
  </si>
  <si>
    <t>#stoer_wagner</t>
  </si>
  <si>
    <t>#sprague_grundy</t>
  </si>
  <si>
    <t>#splay_tree</t>
  </si>
  <si>
    <t>#sliding_window</t>
  </si>
  <si>
    <t>#simulation</t>
  </si>
  <si>
    <t>#dual_graph</t>
  </si>
  <si>
    <t>#duality</t>
  </si>
  <si>
    <t>#aho_corasick</t>
  </si>
  <si>
    <t>#stable_marriage</t>
  </si>
  <si>
    <t>#ad_hoc</t>
  </si>
  <si>
    <t>#bidirectional_search</t>
  </si>
  <si>
    <t>#sieve</t>
  </si>
  <si>
    <t>#linked_list</t>
  </si>
  <si>
    <t>#point_in_non_convex_polygon</t>
  </si>
  <si>
    <t>#eulerian_path</t>
  </si>
  <si>
    <t>#euler_tour_technique</t>
  </si>
  <si>
    <t>#euler_characteristic</t>
  </si>
  <si>
    <t>#euler_phi</t>
  </si>
  <si>
    <t>#offline_dynamic_connectivity</t>
  </si>
  <si>
    <t>#offline_queries</t>
  </si>
  <si>
    <t>#tsp</t>
  </si>
  <si>
    <t>#priority_queue</t>
  </si>
  <si>
    <t>#topological_sorting</t>
  </si>
  <si>
    <t>#euclidean</t>
  </si>
  <si>
    <t>#directed_mst</t>
  </si>
  <si>
    <t>#bipartite_graph</t>
  </si>
  <si>
    <t>#bipartite_matching</t>
  </si>
  <si>
    <t>#binary_search</t>
  </si>
  <si>
    <t>#discrete_kth_root</t>
  </si>
  <si>
    <t>#discrete_log</t>
  </si>
  <si>
    <t>#discrete_sqrt</t>
  </si>
  <si>
    <t>#biconnected_component</t>
  </si>
  <si>
    <t>#general_matching</t>
  </si>
  <si>
    <t>#arbitrary_precision</t>
  </si>
  <si>
    <t>#data_structures</t>
  </si>
  <si>
    <t>#dp_digit</t>
  </si>
  <si>
    <t>#smaller_to_larger</t>
  </si>
  <si>
    <t>#recursion</t>
  </si>
  <si>
    <t>#suffix_array</t>
  </si>
  <si>
    <t>#suffix_tree</t>
  </si>
  <si>
    <t>#regex</t>
  </si>
  <si>
    <t>#sorting</t>
  </si>
  <si>
    <t>#number_theory</t>
  </si>
  <si>
    <t>#sqrt_decomposition</t>
  </si>
  <si>
    <t>#combinatorics</t>
  </si>
  <si>
    <t>#mitm</t>
  </si>
  <si>
    <t>#crt</t>
  </si>
  <si>
    <t>#lte</t>
  </si>
  <si>
    <t>#differential_cryptanalysis</t>
  </si>
  <si>
    <t>#degree_sequence</t>
  </si>
  <si>
    <t>#shortest_path</t>
  </si>
  <si>
    <t>#flow</t>
  </si>
  <si>
    <t>#mfmc</t>
  </si>
  <si>
    <t>#lca</t>
  </si>
  <si>
    <t>#mcmf</t>
  </si>
  <si>
    <t>#mst</t>
  </si>
  <si>
    <t>#min_enclosing_circle</t>
  </si>
  <si>
    <t>#dancing_links</t>
  </si>
  <si>
    <t>#dp_connection_profile</t>
  </si>
  <si>
    <t>#queue</t>
  </si>
  <si>
    <t>#knuth_x</t>
  </si>
  <si>
    <t>#knuth</t>
  </si>
  <si>
    <t>#kitamasa</t>
  </si>
  <si>
    <t>#top_tree</t>
  </si>
  <si>
    <t>#statistics</t>
  </si>
  <si>
    <t>#trie</t>
  </si>
  <si>
    <t>#trees</t>
  </si>
  <si>
    <t>#tree_isomorphism</t>
  </si>
  <si>
    <t>#tree_decomposition</t>
  </si>
  <si>
    <t>#tree_compression</t>
  </si>
  <si>
    <t>#tree_set</t>
  </si>
  <si>
    <t>#dp_tree</t>
  </si>
  <si>
    <t>#parsing</t>
  </si>
  <si>
    <t>#pst</t>
  </si>
  <si>
    <t>#flt</t>
  </si>
  <si>
    <t>#planar_graph</t>
  </si>
  <si>
    <t>#inclusion_and_exclusion</t>
  </si>
  <si>
    <t>#pollard_rho</t>
  </si>
  <si>
    <t>#flood_fill</t>
  </si>
  <si>
    <t>#floyd_warshall</t>
  </si>
  <si>
    <t>#pythagoras</t>
  </si>
  <si>
    <t>#pick</t>
  </si>
  <si>
    <t>#hackenbush</t>
  </si>
  <si>
    <t>#slope_trick</t>
  </si>
  <si>
    <t>#functional_graph</t>
  </si>
  <si>
    <t>#constructive</t>
  </si>
  <si>
    <t>#hash_set</t>
  </si>
  <si>
    <t>#hashing</t>
  </si>
  <si>
    <t>#hungarian</t>
  </si>
  <si>
    <t>#chordal_graph</t>
  </si>
  <si>
    <t>#hall</t>
  </si>
  <si>
    <t>#probability</t>
  </si>
  <si>
    <t>#extended_euclidean</t>
  </si>
  <si>
    <t>#palindrome_tree</t>
  </si>
  <si>
    <t>#rotating_calipers</t>
  </si>
  <si>
    <t>#heuristics</t>
  </si>
  <si>
    <t>#sparse_table</t>
  </si>
  <si>
    <t>#hirschberg</t>
  </si>
  <si>
    <t>평균</t>
    <phoneticPr fontId="3" type="noConversion"/>
  </si>
  <si>
    <t>표준편차</t>
    <phoneticPr fontId="3" type="noConversion"/>
  </si>
  <si>
    <t>mermaid badge</t>
    <phoneticPr fontId="3" type="noConversion"/>
  </si>
  <si>
    <t>2024-01-18-euler_tour_technique.md</t>
  </si>
  <si>
    <t>2024-01-20-lca.md</t>
  </si>
  <si>
    <t>2024-01-29-lazyprop.md</t>
  </si>
  <si>
    <t xml:space="preserve">#trees --&gt; #splay_tree
    #trees --&gt; #rb_tree
    #trees --&gt; #priority_queue
    #trees --&gt; #segtree
    #trees --&gt; #euler_tour_technique
    #trees --&gt; #disjoint_set
    #trees --&gt; #centroid
    #trees --&gt; #tree_compression
    #trees --&gt; #tree_decomposition
    #trees --&gt; #smaller_to_larger
    #priority_queue --&gt; #cartesian_tree
    #lca --&gt; #link_cut_tree
    #centroid --&gt; #centroid_decomposition
    #centroid --&gt; #tree_isomorphism
    #splay_tree --&gt; #link_cut_tree
    #link_cut_tree --&gt; #top_tree
    #segtree --&gt; #merge_sort_tree
    #segtree --&gt; #lazyprop
    #segtree --&gt; #pst
    #segtree --&gt; #multi_segtree
    #segtree --&gt; #hld
    #segtree --&gt; #offline_dynamic_connectivity
    #euler_tour_technique --&gt; #hld
    #euler_tour_technique --&gt; #lca
    #lazyprop --&gt; #link_cut_tree
    #disjoint_set --&gt; #offline_dynamic_connectivity
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</si>
</sst>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1"/>
      <color theme="1"/>
      <name val="Calibri"/>
      <scheme val="minor"/>
    </font>
    <font>
      <sz val="11"/>
      <color theme="1"/>
      <name val="Malgun Gothic"/>
      <family val="3"/>
      <charset val="129"/>
    </font>
    <font>
      <sz val="11"/>
      <color theme="1"/>
      <name val="Calibri"/>
      <scheme val="minor"/>
    </font>
    <font>
      <sz val="8"/>
      <name val="Calibri"/>
      <family val="3"/>
      <charset val="129"/>
      <scheme val="minor"/>
    </font>
    <font>
      <sz val="11"/>
      <color theme="1"/>
      <name val="Arial Unicode MS"/>
      <family val="2"/>
    </font>
    <font>
      <sz val="11"/>
      <color theme="1"/>
      <name val="굴림"/>
      <family val="3"/>
      <charset val="129"/>
    </font>
    <font>
      <sz val="11"/>
      <color theme="1"/>
      <name val="맑은 고딕"/>
      <family val="3"/>
      <charset val="129"/>
    </font>
    <font>
      <sz val="11"/>
      <color theme="1"/>
      <name val="Calibri"/>
      <family val="2"/>
      <scheme val="minor"/>
    </font>
    <font>
      <sz val="10"/>
      <color theme="1"/>
      <name val="Arial Unicode MS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9" fillId="0" borderId="0" applyNumberFormat="0" applyFill="0" applyBorder="0" applyAlignment="0" applyProtection="0"/>
  </cellStyleXfs>
  <cellXfs count="16">
    <xf numFmtId="0" fontId="0" fillId="0" borderId="0" xfId="0" applyAlignment="1">
      <alignment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0" fontId="1" fillId="0" borderId="0" xfId="0" applyFont="1" applyAlignment="1">
      <alignment vertical="center" wrapText="1"/>
    </xf>
    <xf numFmtId="22" fontId="0" fillId="0" borderId="0" xfId="0" applyNumberFormat="1" applyAlignment="1">
      <alignment vertical="center"/>
    </xf>
    <xf numFmtId="0" fontId="4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6" fillId="0" borderId="0" xfId="0" applyFont="1" applyAlignment="1">
      <alignment vertical="center"/>
    </xf>
    <xf numFmtId="0" fontId="8" fillId="0" borderId="0" xfId="0" applyFont="1" applyAlignment="1">
      <alignment vertical="center"/>
    </xf>
    <xf numFmtId="0" fontId="7" fillId="0" borderId="0" xfId="0" applyFont="1" applyAlignment="1">
      <alignment vertical="center"/>
    </xf>
    <xf numFmtId="0" fontId="9" fillId="0" borderId="0" xfId="1" applyAlignment="1">
      <alignment vertical="center"/>
    </xf>
    <xf numFmtId="0" fontId="0" fillId="0" borderId="0" xfId="0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0" fillId="0" borderId="0" xfId="0" applyNumberFormat="1" applyAlignment="1">
      <alignment vertical="center"/>
    </xf>
  </cellXfs>
  <cellStyles count="2">
    <cellStyle name="표준" xfId="0" builtinId="0"/>
    <cellStyle name="하이퍼링크" xfId="1" builtinId="8"/>
  </cellStyles>
  <dxfs count="6">
    <dxf>
      <numFmt numFmtId="0" formatCode="General"/>
      <alignment horizontal="general" vertical="center" textRotation="0" wrapText="0" indent="0" justifyLastLine="0" shrinkToFit="0" readingOrder="0"/>
    </dxf>
    <dxf>
      <numFmt numFmtId="27" formatCode="yyyy/mm/dd\ h:mm"/>
      <alignment horizontal="general" vertical="center" textRotation="0" wrapText="0" indent="0" justifyLastLine="0" shrinkToFit="0" readingOrder="0"/>
    </dxf>
    <dxf>
      <numFmt numFmtId="27" formatCode="yyyy/mm/dd\ h:mm"/>
      <alignment horizontal="general" vertical="center" textRotation="0" wrapText="0" indent="0" justifyLastLine="0" shrinkToFit="0" readingOrder="0"/>
    </dxf>
    <dxf>
      <numFmt numFmtId="27" formatCode="yyyy/mm/dd\ h:mm"/>
      <alignment horizontal="general" vertical="center" textRotation="0" wrapText="0" indent="0" justifyLastLine="0" shrinkToFit="0" readingOrder="0"/>
    </dxf>
    <dxf>
      <numFmt numFmtId="0" formatCode="General"/>
      <alignment horizontal="general" vertical="center" textRotation="0" wrapText="0" indent="0" justifyLastLine="0" shrinkToFit="0" readingOrder="0"/>
    </dxf>
    <dxf>
      <numFmt numFmtId="0" formatCode="General"/>
      <alignment horizontal="general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connections" Target="connections.xml"/><Relationship Id="rId14" Type="http://schemas.openxmlformats.org/officeDocument/2006/relationships/customXml" Target="../customXml/item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86D8EDF6-7421-4B40-A3D8-D8195973CDF1}" autoFormatId="16" applyNumberFormats="0" applyBorderFormats="0" applyFontFormats="0" applyPatternFormats="0" applyAlignmentFormats="0" applyWidthHeightFormats="0">
  <queryTableRefresh nextId="7">
    <queryTableFields count="6">
      <queryTableField id="1" name="Name" tableColumnId="1"/>
      <queryTableField id="2" name="Extension" tableColumnId="2"/>
      <queryTableField id="3" name="Date accessed" tableColumnId="3"/>
      <queryTableField id="4" name="Date modified" tableColumnId="4"/>
      <queryTableField id="5" name="Date created" tableColumnId="5"/>
      <queryTableField id="6" name="Folder Path" tableColumnId="6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E183A3D-2836-4972-9817-ECFB0709A437}" name="_posts" displayName="_posts" ref="A1:F11" tableType="queryTable" totalsRowShown="0">
  <autoFilter ref="A1:F11" xr:uid="{AE183A3D-2836-4972-9817-ECFB0709A437}"/>
  <tableColumns count="6">
    <tableColumn id="1" xr3:uid="{91294924-C678-48EA-9F31-37AB949336EE}" uniqueName="1" name="Name" queryTableFieldId="1" dataDxfId="5"/>
    <tableColumn id="2" xr3:uid="{D4C7D295-64DB-4A72-9732-081453D033AA}" uniqueName="2" name="Extension" queryTableFieldId="2" dataDxfId="4"/>
    <tableColumn id="3" xr3:uid="{A70D67B2-82E1-4425-AED9-3F18BC7B5845}" uniqueName="3" name="Date accessed" queryTableFieldId="3" dataDxfId="3"/>
    <tableColumn id="4" xr3:uid="{7FE60C26-CB1B-45D7-98E8-D140895F32E5}" uniqueName="4" name="Date modified" queryTableFieldId="4" dataDxfId="2"/>
    <tableColumn id="5" xr3:uid="{3EA286B2-B06B-48B8-BE3D-9942EE7BCA4A}" uniqueName="5" name="Date created" queryTableFieldId="5" dataDxfId="1"/>
    <tableColumn id="6" xr3:uid="{11606AE8-8EA7-430F-959B-CE88632419B3}" uniqueName="6" name="Folder Path" queryTableFieldId="6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Y1000"/>
  <sheetViews>
    <sheetView tabSelected="1" zoomScale="85" zoomScaleNormal="85" workbookViewId="0">
      <selection activeCell="B2" sqref="B2"/>
    </sheetView>
  </sheetViews>
  <sheetFormatPr defaultColWidth="14.42578125" defaultRowHeight="15" customHeight="1"/>
  <cols>
    <col min="1" max="1" width="81.140625" customWidth="1"/>
    <col min="2" max="2" width="88.85546875" customWidth="1"/>
    <col min="3" max="25" width="8.7109375" customWidth="1"/>
  </cols>
  <sheetData>
    <row r="1" spans="1:25" ht="16.5">
      <c r="A1" s="1" t="s">
        <v>208</v>
      </c>
      <c r="B1" s="1" t="s">
        <v>209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</row>
    <row r="2" spans="1:25" ht="409.5">
      <c r="A2" s="4" t="s">
        <v>445</v>
      </c>
      <c r="B2" s="4" t="str">
        <f>_xlfn.TEXTJOIN(CHAR(10),TRUE,calc!B2:B1000)</f>
        <v>#hld(["#Heavy-light 분할"]):::tier4
#lazyprop(["&lt;span style="background-color: red; border-radius: 50%; display:inline-block; width:28px; height:28px"&gt;fa:fa-code&lt;/span&gt; &lt;a href="post/2024/01/29/lazyprop.html"&gt;#느리게 갱신되는 세그먼트 트리&lt;/a&gt;"]):::tier3
#multi_segtree(["#다차원 세그먼트 트리"]):::tier3
#cartesian_tree(["#데카르트 트리"]):::tier4
#rb_tree(["#레드-블랙 트리"]):::tier5
#link_cut_tree(["#링크/컷 트리"]):::tier4
#merge_sort_tree(["#머지 소트 트리"]):::tier3
#disjoint_set(["&lt;span style="background-color: red; border-radius: 50%; display:inline-block; width:28px; height:28px"&gt;fa:fa-code&lt;/span&gt; &lt;a href="post/2024/01/13/disjoint_set.html"&gt;#분리 집합&lt;/a&gt;"]):::tier2
#segtree(["&lt;span style="background-color: red; border-radius: 50%; display:inline-block; width:28px; height:28px"&gt;fa:fa-code&lt;/span&gt; &lt;a href="post/2024/01/11/segtree.html"&gt;#세그먼트 트리&lt;/a&gt;"]):::tier3
#centroid(["#센트로이드"]):::tier4
#centroid_decomposition(["#센트로이드 분할"]):::tier4
#splay_tree(["#스플레이 트리"]):::tier4
#euler_tour_technique(["&lt;span style="background-color: red; border-radius: 50%; display:inline-block; width:28px; height:28px"&gt;fa:fa-code&lt;/span&gt; &lt;a href="post/2024/01/18/euler_tour_technique.html"&gt;#오일러 경로 테크닉&lt;/a&gt;"]):::tier3
#offline_dynamic_connectivity(["#오프라인 동적 연결성 판정"]):::tier4
#priority_queue(["&lt;span style="background-color: red; border-radius: 50%; display:inline-block; width:28px; height:28px"&gt;fa:fa-code&lt;/span&gt; &lt;a href="post/2024/01/15/priority_queue.html"&gt;#우선순위 큐&lt;/a&gt;"]):::tier2
#smaller_to_larger(["#작은 집합에서 큰 집합으로 합치는 테크닉"]):::tier3
#lca(["&lt;span style="background-color: red; border-radius: 50%; display:inline-block; width:28px; height:28px"&gt;fa:fa-code&lt;/span&gt; &lt;a href="post/2024/01/20/lca.html"&gt;#최소 공통 조상&lt;/a&gt;"]):::tier3
#top_tree(["#탑 트리"]):::tier5
#trees(["#트리"]):::tier2
#tree_isomorphism(["#트리 동형 사상"]):::tier3
#tree_decomposition(["#트리 분할"]):::tier4
#tree_compression(["#트리 압축"]):::tier3
#pst(["#퍼시스턴트 세그먼트 트리"]):::tier4</v>
      </c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</row>
    <row r="3" spans="1:25"/>
    <row r="4" spans="1:25"/>
    <row r="5" spans="1:25"/>
    <row r="6" spans="1:25"/>
    <row r="7" spans="1:25" ht="16.5" customHeight="1"/>
    <row r="8" spans="1:25" ht="16.5" customHeight="1"/>
    <row r="9" spans="1:25" ht="16.5" customHeight="1"/>
    <row r="10" spans="1:25" ht="16.5" customHeight="1"/>
    <row r="11" spans="1:25" ht="16.5" customHeight="1"/>
    <row r="12" spans="1:25" ht="16.5" customHeight="1"/>
    <row r="13" spans="1:25" ht="16.5" customHeight="1"/>
    <row r="14" spans="1:25" ht="16.5" customHeight="1"/>
    <row r="15" spans="1:25" ht="16.5" customHeight="1"/>
    <row r="16" spans="1:25" ht="16.5" customHeight="1"/>
    <row r="17" ht="16.5" customHeight="1"/>
    <row r="18" ht="16.5" customHeight="1"/>
    <row r="19" ht="16.5" customHeight="1"/>
    <row r="20" ht="16.5" customHeight="1"/>
    <row r="21" ht="16.5" customHeight="1"/>
    <row r="22" ht="16.5" customHeight="1"/>
    <row r="23" ht="16.5" customHeight="1"/>
    <row r="24" ht="16.5" customHeight="1"/>
    <row r="25" ht="16.5" customHeight="1"/>
    <row r="26" ht="16.5" customHeight="1"/>
    <row r="27" ht="16.5" customHeight="1"/>
    <row r="28" ht="16.5" customHeight="1"/>
    <row r="29" ht="16.5" customHeight="1"/>
    <row r="30" ht="16.5" customHeight="1"/>
    <row r="31" ht="16.5" customHeight="1"/>
    <row r="32" ht="16.5" customHeight="1"/>
    <row r="33" ht="16.5" customHeight="1"/>
    <row r="34" ht="16.5" customHeight="1"/>
    <row r="35" ht="16.5" customHeight="1"/>
    <row r="36" ht="16.5" customHeight="1"/>
    <row r="37" ht="16.5" customHeight="1"/>
    <row r="38" ht="16.5" customHeight="1"/>
    <row r="39" ht="16.5" customHeight="1"/>
    <row r="40" ht="16.5" customHeight="1"/>
    <row r="41" ht="16.5" customHeight="1"/>
    <row r="42" ht="16.5" customHeight="1"/>
    <row r="43" ht="16.5" customHeight="1"/>
    <row r="44" ht="16.5" customHeight="1"/>
    <row r="45" ht="16.5" customHeight="1"/>
    <row r="46" ht="16.5" customHeight="1"/>
    <row r="47" ht="16.5" customHeight="1"/>
    <row r="48" ht="16.5" customHeight="1"/>
    <row r="49" ht="16.5" customHeight="1"/>
    <row r="50" ht="16.5" customHeight="1"/>
    <row r="51" ht="16.5" customHeight="1"/>
    <row r="52" ht="16.5" customHeight="1"/>
    <row r="53" ht="16.5" customHeight="1"/>
    <row r="54" ht="16.5" customHeight="1"/>
    <row r="55" ht="16.5" customHeight="1"/>
    <row r="56" ht="16.5" customHeight="1"/>
    <row r="57" ht="16.5" customHeight="1"/>
    <row r="58" ht="16.5" customHeight="1"/>
    <row r="59" ht="16.5" customHeight="1"/>
    <row r="60" ht="16.5" customHeight="1"/>
    <row r="61" ht="16.5" customHeight="1"/>
    <row r="62" ht="16.5" customHeight="1"/>
    <row r="63" ht="16.5" customHeight="1"/>
    <row r="64" ht="16.5" customHeight="1"/>
    <row r="65" ht="16.5" customHeight="1"/>
    <row r="66" ht="16.5" customHeight="1"/>
    <row r="67" ht="16.5" customHeight="1"/>
    <row r="68" ht="16.5" customHeight="1"/>
    <row r="69" ht="16.5" customHeight="1"/>
    <row r="70" ht="16.5" customHeight="1"/>
    <row r="71" ht="16.5" customHeight="1"/>
    <row r="72" ht="16.5" customHeight="1"/>
    <row r="73" ht="16.5" customHeight="1"/>
    <row r="74" ht="16.5" customHeight="1"/>
    <row r="75" ht="16.5" customHeight="1"/>
    <row r="76" ht="16.5" customHeight="1"/>
    <row r="77" ht="16.5" customHeight="1"/>
    <row r="78" ht="16.5" customHeight="1"/>
    <row r="79" ht="16.5" customHeight="1"/>
    <row r="80" ht="16.5" customHeight="1"/>
    <row r="81" ht="16.5" customHeight="1"/>
    <row r="82" ht="16.5" customHeight="1"/>
    <row r="83" ht="16.5" customHeight="1"/>
    <row r="84" ht="16.5" customHeight="1"/>
    <row r="85" ht="16.5" customHeight="1"/>
    <row r="86" ht="16.5" customHeight="1"/>
    <row r="87" ht="16.5" customHeight="1"/>
    <row r="88" ht="16.5" customHeight="1"/>
    <row r="89" ht="16.5" customHeight="1"/>
    <row r="90" ht="16.5" customHeight="1"/>
    <row r="91" ht="16.5" customHeight="1"/>
    <row r="92" ht="16.5" customHeight="1"/>
    <row r="93" ht="16.5" customHeight="1"/>
    <row r="94" ht="16.5" customHeight="1"/>
    <row r="95" ht="16.5" customHeight="1"/>
    <row r="96" ht="16.5" customHeight="1"/>
    <row r="97" ht="16.5" customHeight="1"/>
    <row r="98" ht="16.5" customHeight="1"/>
    <row r="99" ht="16.5" customHeight="1"/>
    <row r="100" ht="16.5" customHeight="1"/>
    <row r="101" ht="16.5" customHeight="1"/>
    <row r="102" ht="16.5" customHeight="1"/>
    <row r="103" ht="16.5" customHeight="1"/>
    <row r="104" ht="16.5" customHeight="1"/>
    <row r="105" ht="16.5" customHeight="1"/>
    <row r="106" ht="16.5" customHeight="1"/>
    <row r="107" ht="16.5" customHeight="1"/>
    <row r="108" ht="16.5" customHeight="1"/>
    <row r="109" ht="16.5" customHeight="1"/>
    <row r="110" ht="16.5" customHeight="1"/>
    <row r="111" ht="16.5" customHeight="1"/>
    <row r="112" ht="16.5" customHeight="1"/>
    <row r="113" ht="16.5" customHeight="1"/>
    <row r="114" ht="16.5" customHeight="1"/>
    <row r="115" ht="16.5" customHeight="1"/>
    <row r="116" ht="16.5" customHeight="1"/>
    <row r="117" ht="16.5" customHeight="1"/>
    <row r="118" ht="16.5" customHeight="1"/>
    <row r="119" ht="16.5" customHeight="1"/>
    <row r="120" ht="16.5" customHeight="1"/>
    <row r="121" ht="16.5" customHeight="1"/>
    <row r="122" ht="16.5" customHeight="1"/>
    <row r="123" ht="16.5" customHeight="1"/>
    <row r="124" ht="16.5" customHeight="1"/>
    <row r="125" ht="16.5" customHeight="1"/>
    <row r="126" ht="16.5" customHeight="1"/>
    <row r="127" ht="16.5" customHeight="1"/>
    <row r="128" ht="16.5" customHeight="1"/>
    <row r="129" ht="16.5" customHeight="1"/>
    <row r="130" ht="16.5" customHeight="1"/>
    <row r="131" ht="16.5" customHeight="1"/>
    <row r="132" ht="16.5" customHeight="1"/>
    <row r="133" ht="16.5" customHeight="1"/>
    <row r="134" ht="16.5" customHeight="1"/>
    <row r="135" ht="16.5" customHeight="1"/>
    <row r="136" ht="16.5" customHeight="1"/>
    <row r="137" ht="16.5" customHeight="1"/>
    <row r="138" ht="16.5" customHeight="1"/>
    <row r="139" ht="16.5" customHeight="1"/>
    <row r="140" ht="16.5" customHeight="1"/>
    <row r="141" ht="16.5" customHeight="1"/>
    <row r="142" ht="16.5" customHeight="1"/>
    <row r="143" ht="16.5" customHeight="1"/>
    <row r="144" ht="16.5" customHeight="1"/>
    <row r="145" ht="16.5" customHeight="1"/>
    <row r="146" ht="16.5" customHeight="1"/>
    <row r="147" ht="16.5" customHeight="1"/>
    <row r="148" ht="16.5" customHeight="1"/>
    <row r="149" ht="16.5" customHeight="1"/>
    <row r="150" ht="16.5" customHeight="1"/>
    <row r="151" ht="16.5" customHeight="1"/>
    <row r="152" ht="16.5" customHeight="1"/>
    <row r="153" ht="16.5" customHeight="1"/>
    <row r="154" ht="16.5" customHeight="1"/>
    <row r="155" ht="16.5" customHeight="1"/>
    <row r="156" ht="16.5" customHeight="1"/>
    <row r="157" ht="16.5" customHeight="1"/>
    <row r="158" ht="16.5" customHeight="1"/>
    <row r="159" ht="16.5" customHeight="1"/>
    <row r="160" ht="16.5" customHeight="1"/>
    <row r="161" ht="16.5" customHeight="1"/>
    <row r="162" ht="16.5" customHeight="1"/>
    <row r="163" ht="16.5" customHeight="1"/>
    <row r="164" ht="16.5" customHeight="1"/>
    <row r="165" ht="16.5" customHeight="1"/>
    <row r="166" ht="16.5" customHeight="1"/>
    <row r="167" ht="16.5" customHeight="1"/>
    <row r="168" ht="16.5" customHeight="1"/>
    <row r="169" ht="16.5" customHeight="1"/>
    <row r="170" ht="16.5" customHeight="1"/>
    <row r="171" ht="16.5" customHeight="1"/>
    <row r="172" ht="16.5" customHeight="1"/>
    <row r="173" ht="16.5" customHeight="1"/>
    <row r="174" ht="16.5" customHeight="1"/>
    <row r="175" ht="16.5" customHeight="1"/>
    <row r="176" ht="16.5" customHeight="1"/>
    <row r="177" ht="16.5" customHeight="1"/>
    <row r="178" ht="16.5" customHeight="1"/>
    <row r="179" ht="16.5" customHeight="1"/>
    <row r="180" ht="16.5" customHeight="1"/>
    <row r="181" ht="16.5" customHeight="1"/>
    <row r="182" ht="16.5" customHeight="1"/>
    <row r="183" ht="16.5" customHeight="1"/>
    <row r="184" ht="16.5" customHeight="1"/>
    <row r="185" ht="16.5" customHeight="1"/>
    <row r="186" ht="16.5" customHeight="1"/>
    <row r="187" ht="16.5" customHeight="1"/>
    <row r="188" ht="16.5" customHeight="1"/>
    <row r="189" ht="16.5" customHeight="1"/>
    <row r="190" ht="16.5" customHeight="1"/>
    <row r="191" ht="16.5" customHeight="1"/>
    <row r="192" ht="16.5" customHeight="1"/>
    <row r="193" ht="16.5" customHeight="1"/>
    <row r="194" ht="16.5" customHeight="1"/>
    <row r="195" ht="16.5" customHeight="1"/>
    <row r="196" ht="16.5" customHeight="1"/>
    <row r="197" ht="16.5" customHeight="1"/>
    <row r="198" ht="16.5" customHeight="1"/>
    <row r="199" ht="16.5" customHeight="1"/>
    <row r="200" ht="16.5" customHeight="1"/>
    <row r="201" ht="16.5" customHeight="1"/>
    <row r="202" ht="16.5" customHeight="1"/>
    <row r="203" ht="16.5" customHeight="1"/>
    <row r="204" ht="16.5" customHeight="1"/>
    <row r="205" ht="16.5" customHeight="1"/>
    <row r="206" ht="16.5" customHeight="1"/>
    <row r="207" ht="16.5" customHeight="1"/>
    <row r="208" ht="16.5" customHeight="1"/>
    <row r="209" ht="16.5" customHeight="1"/>
    <row r="210" ht="16.5" customHeight="1"/>
    <row r="211" ht="16.5" customHeight="1"/>
    <row r="212" ht="16.5" customHeight="1"/>
    <row r="213" ht="16.5" customHeight="1"/>
    <row r="214" ht="16.5" customHeight="1"/>
    <row r="215" ht="16.5" customHeight="1"/>
    <row r="216" ht="16.5" customHeight="1"/>
    <row r="217" ht="16.5" customHeight="1"/>
    <row r="218" ht="16.5" customHeight="1"/>
    <row r="219" ht="16.5" customHeight="1"/>
    <row r="220" ht="16.5" customHeight="1"/>
    <row r="221" ht="16.5" customHeight="1"/>
    <row r="222" ht="16.5" customHeight="1"/>
    <row r="223" ht="16.5" customHeight="1"/>
    <row r="224" ht="16.5" customHeight="1"/>
    <row r="225" ht="16.5" customHeight="1"/>
    <row r="226" ht="16.5" customHeight="1"/>
    <row r="227" ht="16.5" customHeight="1"/>
    <row r="228" ht="16.5" customHeight="1"/>
    <row r="229" ht="16.5" customHeight="1"/>
    <row r="230" ht="16.5" customHeight="1"/>
    <row r="231" ht="16.5" customHeight="1"/>
    <row r="232" ht="16.5" customHeight="1"/>
    <row r="233" ht="16.5" customHeight="1"/>
    <row r="234" ht="16.5" customHeight="1"/>
    <row r="235" ht="16.5" customHeight="1"/>
    <row r="236" ht="16.5" customHeight="1"/>
    <row r="237" ht="16.5" customHeight="1"/>
    <row r="238" ht="16.5" customHeight="1"/>
    <row r="239" ht="16.5" customHeight="1"/>
    <row r="240" ht="16.5" customHeight="1"/>
    <row r="241" ht="16.5" customHeight="1"/>
    <row r="242" ht="16.5" customHeight="1"/>
    <row r="243" ht="16.5" customHeight="1"/>
    <row r="244" ht="16.5" customHeight="1"/>
    <row r="245" ht="16.5" customHeight="1"/>
    <row r="246" ht="16.5" customHeight="1"/>
    <row r="247" ht="16.5" customHeight="1"/>
    <row r="248" ht="16.5" customHeight="1"/>
    <row r="249" ht="16.5" customHeight="1"/>
    <row r="250" ht="16.5" customHeight="1"/>
    <row r="251" ht="16.5" customHeight="1"/>
    <row r="252" ht="16.5" customHeight="1"/>
    <row r="253" ht="16.5" customHeight="1"/>
    <row r="254" ht="16.5" customHeight="1"/>
    <row r="255" ht="16.5" customHeight="1"/>
    <row r="256" ht="16.5" customHeight="1"/>
    <row r="257" ht="16.5" customHeight="1"/>
    <row r="258" ht="16.5" customHeight="1"/>
    <row r="259" ht="16.5" customHeight="1"/>
    <row r="260" ht="16.5" customHeight="1"/>
    <row r="261" ht="16.5" customHeight="1"/>
    <row r="262" ht="16.5" customHeight="1"/>
    <row r="263" ht="16.5" customHeight="1"/>
    <row r="264" ht="16.5" customHeight="1"/>
    <row r="265" ht="16.5" customHeight="1"/>
    <row r="266" ht="16.5" customHeight="1"/>
    <row r="267" ht="16.5" customHeight="1"/>
    <row r="268" ht="16.5" customHeight="1"/>
    <row r="269" ht="16.5" customHeight="1"/>
    <row r="270" ht="16.5" customHeight="1"/>
    <row r="271" ht="16.5" customHeight="1"/>
    <row r="272" ht="16.5" customHeight="1"/>
    <row r="273" ht="16.5" customHeight="1"/>
    <row r="274" ht="16.5" customHeight="1"/>
    <row r="275" ht="16.5" customHeight="1"/>
    <row r="276" ht="16.5" customHeight="1"/>
    <row r="277" ht="16.5" customHeight="1"/>
    <row r="278" ht="16.5" customHeight="1"/>
    <row r="279" ht="16.5" customHeight="1"/>
    <row r="280" ht="16.5" customHeight="1"/>
    <row r="281" ht="16.5" customHeight="1"/>
    <row r="282" ht="16.5" customHeight="1"/>
    <row r="283" ht="16.5" customHeight="1"/>
    <row r="284" ht="16.5" customHeight="1"/>
    <row r="285" ht="16.5" customHeight="1"/>
    <row r="286" ht="16.5" customHeight="1"/>
    <row r="287" ht="16.5" customHeight="1"/>
    <row r="288" ht="16.5" customHeight="1"/>
    <row r="289" ht="16.5" customHeight="1"/>
    <row r="290" ht="16.5" customHeight="1"/>
    <row r="291" ht="16.5" customHeight="1"/>
    <row r="292" ht="16.5" customHeight="1"/>
    <row r="293" ht="16.5" customHeight="1"/>
    <row r="294" ht="16.5" customHeight="1"/>
    <row r="295" ht="16.5" customHeight="1"/>
    <row r="296" ht="16.5" customHeight="1"/>
    <row r="297" ht="16.5" customHeight="1"/>
    <row r="298" ht="16.5" customHeight="1"/>
    <row r="299" ht="16.5" customHeight="1"/>
    <row r="300" ht="16.5" customHeight="1"/>
    <row r="301" ht="16.5" customHeight="1"/>
    <row r="302" ht="16.5" customHeight="1"/>
    <row r="303" ht="16.5" customHeight="1"/>
    <row r="304" ht="16.5" customHeight="1"/>
    <row r="305" ht="16.5" customHeight="1"/>
    <row r="306" ht="16.5" customHeight="1"/>
    <row r="307" ht="16.5" customHeight="1"/>
    <row r="308" ht="16.5" customHeight="1"/>
    <row r="309" ht="16.5" customHeight="1"/>
    <row r="310" ht="16.5" customHeight="1"/>
    <row r="311" ht="16.5" customHeight="1"/>
    <row r="312" ht="16.5" customHeight="1"/>
    <row r="313" ht="16.5" customHeight="1"/>
    <row r="314" ht="16.5" customHeight="1"/>
    <row r="315" ht="16.5" customHeight="1"/>
    <row r="316" ht="16.5" customHeight="1"/>
    <row r="317" ht="16.5" customHeight="1"/>
    <row r="318" ht="16.5" customHeight="1"/>
    <row r="319" ht="16.5" customHeight="1"/>
    <row r="320" ht="16.5" customHeight="1"/>
    <row r="321" ht="16.5" customHeight="1"/>
    <row r="322" ht="16.5" customHeight="1"/>
    <row r="323" ht="16.5" customHeight="1"/>
    <row r="324" ht="16.5" customHeight="1"/>
    <row r="325" ht="16.5" customHeight="1"/>
    <row r="326" ht="16.5" customHeight="1"/>
    <row r="327" ht="16.5" customHeight="1"/>
    <row r="328" ht="16.5" customHeight="1"/>
    <row r="329" ht="16.5" customHeight="1"/>
    <row r="330" ht="16.5" customHeight="1"/>
    <row r="331" ht="16.5" customHeight="1"/>
    <row r="332" ht="16.5" customHeight="1"/>
    <row r="333" ht="16.5" customHeight="1"/>
    <row r="334" ht="16.5" customHeight="1"/>
    <row r="335" ht="16.5" customHeight="1"/>
    <row r="336" ht="16.5" customHeight="1"/>
    <row r="337" ht="16.5" customHeight="1"/>
    <row r="338" ht="16.5" customHeight="1"/>
    <row r="339" ht="16.5" customHeight="1"/>
    <row r="340" ht="16.5" customHeight="1"/>
    <row r="341" ht="16.5" customHeight="1"/>
    <row r="342" ht="16.5" customHeight="1"/>
    <row r="343" ht="16.5" customHeight="1"/>
    <row r="344" ht="16.5" customHeight="1"/>
    <row r="345" ht="16.5" customHeight="1"/>
    <row r="346" ht="16.5" customHeight="1"/>
    <row r="347" ht="16.5" customHeight="1"/>
    <row r="348" ht="16.5" customHeight="1"/>
    <row r="349" ht="16.5" customHeight="1"/>
    <row r="350" ht="16.5" customHeight="1"/>
    <row r="351" ht="16.5" customHeight="1"/>
    <row r="352" ht="16.5" customHeight="1"/>
    <row r="353" ht="16.5" customHeight="1"/>
    <row r="354" ht="16.5" customHeight="1"/>
    <row r="355" ht="16.5" customHeight="1"/>
    <row r="356" ht="16.5" customHeight="1"/>
    <row r="357" ht="16.5" customHeight="1"/>
    <row r="358" ht="16.5" customHeight="1"/>
    <row r="359" ht="16.5" customHeight="1"/>
    <row r="360" ht="16.5" customHeight="1"/>
    <row r="361" ht="16.5" customHeight="1"/>
    <row r="362" ht="16.5" customHeight="1"/>
    <row r="363" ht="16.5" customHeight="1"/>
    <row r="364" ht="16.5" customHeight="1"/>
    <row r="365" ht="16.5" customHeight="1"/>
    <row r="366" ht="16.5" customHeight="1"/>
    <row r="367" ht="16.5" customHeight="1"/>
    <row r="368" ht="16.5" customHeight="1"/>
    <row r="369" ht="16.5" customHeight="1"/>
    <row r="370" ht="16.5" customHeight="1"/>
    <row r="371" ht="16.5" customHeight="1"/>
    <row r="372" ht="16.5" customHeight="1"/>
    <row r="373" ht="16.5" customHeight="1"/>
    <row r="374" ht="16.5" customHeight="1"/>
    <row r="375" ht="16.5" customHeight="1"/>
    <row r="376" ht="16.5" customHeight="1"/>
    <row r="377" ht="16.5" customHeight="1"/>
    <row r="378" ht="16.5" customHeight="1"/>
    <row r="379" ht="16.5" customHeight="1"/>
    <row r="380" ht="16.5" customHeight="1"/>
    <row r="381" ht="16.5" customHeight="1"/>
    <row r="382" ht="16.5" customHeight="1"/>
    <row r="383" ht="16.5" customHeight="1"/>
    <row r="384" ht="16.5" customHeight="1"/>
    <row r="385" ht="16.5" customHeight="1"/>
    <row r="386" ht="16.5" customHeight="1"/>
    <row r="387" ht="16.5" customHeight="1"/>
    <row r="388" ht="16.5" customHeight="1"/>
    <row r="389" ht="16.5" customHeight="1"/>
    <row r="390" ht="16.5" customHeight="1"/>
    <row r="391" ht="16.5" customHeight="1"/>
    <row r="392" ht="16.5" customHeight="1"/>
    <row r="393" ht="16.5" customHeight="1"/>
    <row r="394" ht="16.5" customHeight="1"/>
    <row r="395" ht="16.5" customHeight="1"/>
    <row r="396" ht="16.5" customHeight="1"/>
    <row r="397" ht="16.5" customHeight="1"/>
    <row r="398" ht="16.5" customHeight="1"/>
    <row r="399" ht="16.5" customHeight="1"/>
    <row r="400" ht="16.5" customHeight="1"/>
    <row r="401" ht="16.5" customHeight="1"/>
    <row r="402" ht="16.5" customHeight="1"/>
    <row r="403" ht="16.5" customHeight="1"/>
    <row r="404" ht="16.5" customHeight="1"/>
    <row r="405" ht="16.5" customHeight="1"/>
    <row r="406" ht="16.5" customHeight="1"/>
    <row r="407" ht="16.5" customHeight="1"/>
    <row r="408" ht="16.5" customHeight="1"/>
    <row r="409" ht="16.5" customHeight="1"/>
    <row r="410" ht="16.5" customHeight="1"/>
    <row r="411" ht="16.5" customHeight="1"/>
    <row r="412" ht="16.5" customHeight="1"/>
    <row r="413" ht="16.5" customHeight="1"/>
    <row r="414" ht="16.5" customHeight="1"/>
    <row r="415" ht="16.5" customHeight="1"/>
    <row r="416" ht="16.5" customHeight="1"/>
    <row r="417" ht="16.5" customHeight="1"/>
    <row r="418" ht="16.5" customHeight="1"/>
    <row r="419" ht="16.5" customHeight="1"/>
    <row r="420" ht="16.5" customHeight="1"/>
    <row r="421" ht="16.5" customHeight="1"/>
    <row r="422" ht="16.5" customHeight="1"/>
    <row r="423" ht="16.5" customHeight="1"/>
    <row r="424" ht="16.5" customHeight="1"/>
    <row r="425" ht="16.5" customHeight="1"/>
    <row r="426" ht="16.5" customHeight="1"/>
    <row r="427" ht="16.5" customHeight="1"/>
    <row r="428" ht="16.5" customHeight="1"/>
    <row r="429" ht="16.5" customHeight="1"/>
    <row r="430" ht="16.5" customHeight="1"/>
    <row r="431" ht="16.5" customHeight="1"/>
    <row r="432" ht="16.5" customHeight="1"/>
    <row r="433" ht="16.5" customHeight="1"/>
    <row r="434" ht="16.5" customHeight="1"/>
    <row r="435" ht="16.5" customHeight="1"/>
    <row r="436" ht="16.5" customHeight="1"/>
    <row r="437" ht="16.5" customHeight="1"/>
    <row r="438" ht="16.5" customHeight="1"/>
    <row r="439" ht="16.5" customHeight="1"/>
    <row r="440" ht="16.5" customHeight="1"/>
    <row r="441" ht="16.5" customHeight="1"/>
    <row r="442" ht="16.5" customHeight="1"/>
    <row r="443" ht="16.5" customHeight="1"/>
    <row r="444" ht="16.5" customHeight="1"/>
    <row r="445" ht="16.5" customHeight="1"/>
    <row r="446" ht="16.5" customHeight="1"/>
    <row r="447" ht="16.5" customHeight="1"/>
    <row r="448" ht="16.5" customHeight="1"/>
    <row r="449" ht="16.5" customHeight="1"/>
    <row r="450" ht="16.5" customHeight="1"/>
    <row r="451" ht="16.5" customHeight="1"/>
    <row r="452" ht="16.5" customHeight="1"/>
    <row r="453" ht="16.5" customHeight="1"/>
    <row r="454" ht="16.5" customHeight="1"/>
    <row r="455" ht="16.5" customHeight="1"/>
    <row r="456" ht="16.5" customHeight="1"/>
    <row r="457" ht="16.5" customHeight="1"/>
    <row r="458" ht="16.5" customHeight="1"/>
    <row r="459" ht="16.5" customHeight="1"/>
    <row r="460" ht="16.5" customHeight="1"/>
    <row r="461" ht="16.5" customHeight="1"/>
    <row r="462" ht="16.5" customHeight="1"/>
    <row r="463" ht="16.5" customHeight="1"/>
    <row r="464" ht="16.5" customHeight="1"/>
    <row r="465" ht="16.5" customHeight="1"/>
    <row r="466" ht="16.5" customHeight="1"/>
    <row r="467" ht="16.5" customHeight="1"/>
    <row r="468" ht="16.5" customHeight="1"/>
    <row r="469" ht="16.5" customHeight="1"/>
    <row r="470" ht="16.5" customHeight="1"/>
    <row r="471" ht="16.5" customHeight="1"/>
    <row r="472" ht="16.5" customHeight="1"/>
    <row r="473" ht="16.5" customHeight="1"/>
    <row r="474" ht="16.5" customHeight="1"/>
    <row r="475" ht="16.5" customHeight="1"/>
    <row r="476" ht="16.5" customHeight="1"/>
    <row r="477" ht="16.5" customHeight="1"/>
    <row r="478" ht="16.5" customHeight="1"/>
    <row r="479" ht="16.5" customHeight="1"/>
    <row r="480" ht="16.5" customHeight="1"/>
    <row r="481" ht="16.5" customHeight="1"/>
    <row r="482" ht="16.5" customHeight="1"/>
    <row r="483" ht="16.5" customHeight="1"/>
    <row r="484" ht="16.5" customHeight="1"/>
    <row r="485" ht="16.5" customHeight="1"/>
    <row r="486" ht="16.5" customHeight="1"/>
    <row r="487" ht="16.5" customHeight="1"/>
    <row r="488" ht="16.5" customHeight="1"/>
    <row r="489" ht="16.5" customHeight="1"/>
    <row r="490" ht="16.5" customHeight="1"/>
    <row r="491" ht="16.5" customHeight="1"/>
    <row r="492" ht="16.5" customHeight="1"/>
    <row r="493" ht="16.5" customHeight="1"/>
    <row r="494" ht="16.5" customHeight="1"/>
    <row r="495" ht="16.5" customHeight="1"/>
    <row r="496" ht="16.5" customHeight="1"/>
    <row r="497" ht="16.5" customHeight="1"/>
    <row r="498" ht="16.5" customHeight="1"/>
    <row r="499" ht="16.5" customHeight="1"/>
    <row r="500" ht="16.5" customHeight="1"/>
    <row r="501" ht="16.5" customHeight="1"/>
    <row r="502" ht="16.5" customHeight="1"/>
    <row r="503" ht="16.5" customHeight="1"/>
    <row r="504" ht="16.5" customHeight="1"/>
    <row r="505" ht="16.5" customHeight="1"/>
    <row r="506" ht="16.5" customHeight="1"/>
    <row r="507" ht="16.5" customHeight="1"/>
    <row r="508" ht="16.5" customHeight="1"/>
    <row r="509" ht="16.5" customHeight="1"/>
    <row r="510" ht="16.5" customHeight="1"/>
    <row r="511" ht="16.5" customHeight="1"/>
    <row r="512" ht="16.5" customHeight="1"/>
    <row r="513" ht="16.5" customHeight="1"/>
    <row r="514" ht="16.5" customHeight="1"/>
    <row r="515" ht="16.5" customHeight="1"/>
    <row r="516" ht="16.5" customHeight="1"/>
    <row r="517" ht="16.5" customHeight="1"/>
    <row r="518" ht="16.5" customHeight="1"/>
    <row r="519" ht="16.5" customHeight="1"/>
    <row r="520" ht="16.5" customHeight="1"/>
    <row r="521" ht="16.5" customHeight="1"/>
    <row r="522" ht="16.5" customHeight="1"/>
    <row r="523" ht="16.5" customHeight="1"/>
    <row r="524" ht="16.5" customHeight="1"/>
    <row r="525" ht="16.5" customHeight="1"/>
    <row r="526" ht="16.5" customHeight="1"/>
    <row r="527" ht="16.5" customHeight="1"/>
    <row r="528" ht="16.5" customHeight="1"/>
    <row r="529" ht="16.5" customHeight="1"/>
    <row r="530" ht="16.5" customHeight="1"/>
    <row r="531" ht="16.5" customHeight="1"/>
    <row r="532" ht="16.5" customHeight="1"/>
    <row r="533" ht="16.5" customHeight="1"/>
    <row r="534" ht="16.5" customHeight="1"/>
    <row r="535" ht="16.5" customHeight="1"/>
    <row r="536" ht="16.5" customHeight="1"/>
    <row r="537" ht="16.5" customHeight="1"/>
    <row r="538" ht="16.5" customHeight="1"/>
    <row r="539" ht="16.5" customHeight="1"/>
    <row r="540" ht="16.5" customHeight="1"/>
    <row r="541" ht="16.5" customHeight="1"/>
    <row r="542" ht="16.5" customHeight="1"/>
    <row r="543" ht="16.5" customHeight="1"/>
    <row r="544" ht="16.5" customHeight="1"/>
    <row r="545" ht="16.5" customHeight="1"/>
    <row r="546" ht="16.5" customHeight="1"/>
    <row r="547" ht="16.5" customHeight="1"/>
    <row r="548" ht="16.5" customHeight="1"/>
    <row r="549" ht="16.5" customHeight="1"/>
    <row r="550" ht="16.5" customHeight="1"/>
    <row r="551" ht="16.5" customHeight="1"/>
    <row r="552" ht="16.5" customHeight="1"/>
    <row r="553" ht="16.5" customHeight="1"/>
    <row r="554" ht="16.5" customHeight="1"/>
    <row r="555" ht="16.5" customHeight="1"/>
    <row r="556" ht="16.5" customHeight="1"/>
    <row r="557" ht="16.5" customHeight="1"/>
    <row r="558" ht="16.5" customHeight="1"/>
    <row r="559" ht="16.5" customHeight="1"/>
    <row r="560" ht="16.5" customHeight="1"/>
    <row r="561" ht="16.5" customHeight="1"/>
    <row r="562" ht="16.5" customHeight="1"/>
    <row r="563" ht="16.5" customHeight="1"/>
    <row r="564" ht="16.5" customHeight="1"/>
    <row r="565" ht="16.5" customHeight="1"/>
    <row r="566" ht="16.5" customHeight="1"/>
    <row r="567" ht="16.5" customHeight="1"/>
    <row r="568" ht="16.5" customHeight="1"/>
    <row r="569" ht="16.5" customHeight="1"/>
    <row r="570" ht="16.5" customHeight="1"/>
    <row r="571" ht="16.5" customHeight="1"/>
    <row r="572" ht="16.5" customHeight="1"/>
    <row r="573" ht="16.5" customHeight="1"/>
    <row r="574" ht="16.5" customHeight="1"/>
    <row r="575" ht="16.5" customHeight="1"/>
    <row r="576" ht="16.5" customHeight="1"/>
    <row r="577" ht="16.5" customHeight="1"/>
    <row r="578" ht="16.5" customHeight="1"/>
    <row r="579" ht="16.5" customHeight="1"/>
    <row r="580" ht="16.5" customHeight="1"/>
    <row r="581" ht="16.5" customHeight="1"/>
    <row r="582" ht="16.5" customHeight="1"/>
    <row r="583" ht="16.5" customHeight="1"/>
    <row r="584" ht="16.5" customHeight="1"/>
    <row r="585" ht="16.5" customHeight="1"/>
    <row r="586" ht="16.5" customHeight="1"/>
    <row r="587" ht="16.5" customHeight="1"/>
    <row r="588" ht="16.5" customHeight="1"/>
    <row r="589" ht="16.5" customHeight="1"/>
    <row r="590" ht="16.5" customHeight="1"/>
    <row r="591" ht="16.5" customHeight="1"/>
    <row r="592" ht="16.5" customHeight="1"/>
    <row r="593" ht="16.5" customHeight="1"/>
    <row r="594" ht="16.5" customHeight="1"/>
    <row r="595" ht="16.5" customHeight="1"/>
    <row r="596" ht="16.5" customHeight="1"/>
    <row r="597" ht="16.5" customHeight="1"/>
    <row r="598" ht="16.5" customHeight="1"/>
    <row r="599" ht="16.5" customHeight="1"/>
    <row r="600" ht="16.5" customHeight="1"/>
    <row r="601" ht="16.5" customHeight="1"/>
    <row r="602" ht="16.5" customHeight="1"/>
    <row r="603" ht="16.5" customHeight="1"/>
    <row r="604" ht="16.5" customHeight="1"/>
    <row r="605" ht="16.5" customHeight="1"/>
    <row r="606" ht="16.5" customHeight="1"/>
    <row r="607" ht="16.5" customHeight="1"/>
    <row r="608" ht="16.5" customHeight="1"/>
    <row r="609" ht="16.5" customHeight="1"/>
    <row r="610" ht="16.5" customHeight="1"/>
    <row r="611" ht="16.5" customHeight="1"/>
    <row r="612" ht="16.5" customHeight="1"/>
    <row r="613" ht="16.5" customHeight="1"/>
    <row r="614" ht="16.5" customHeight="1"/>
    <row r="615" ht="16.5" customHeight="1"/>
    <row r="616" ht="16.5" customHeight="1"/>
    <row r="617" ht="16.5" customHeight="1"/>
    <row r="618" ht="16.5" customHeight="1"/>
    <row r="619" ht="16.5" customHeight="1"/>
    <row r="620" ht="16.5" customHeight="1"/>
    <row r="621" ht="16.5" customHeight="1"/>
    <row r="622" ht="16.5" customHeight="1"/>
    <row r="623" ht="16.5" customHeight="1"/>
    <row r="624" ht="16.5" customHeight="1"/>
    <row r="625" ht="16.5" customHeight="1"/>
    <row r="626" ht="16.5" customHeight="1"/>
    <row r="627" ht="16.5" customHeight="1"/>
    <row r="628" ht="16.5" customHeight="1"/>
    <row r="629" ht="16.5" customHeight="1"/>
    <row r="630" ht="16.5" customHeight="1"/>
    <row r="631" ht="16.5" customHeight="1"/>
    <row r="632" ht="16.5" customHeight="1"/>
    <row r="633" ht="16.5" customHeight="1"/>
    <row r="634" ht="16.5" customHeight="1"/>
    <row r="635" ht="16.5" customHeight="1"/>
    <row r="636" ht="16.5" customHeight="1"/>
    <row r="637" ht="16.5" customHeight="1"/>
    <row r="638" ht="16.5" customHeight="1"/>
    <row r="639" ht="16.5" customHeight="1"/>
    <row r="640" ht="16.5" customHeight="1"/>
    <row r="641" ht="16.5" customHeight="1"/>
    <row r="642" ht="16.5" customHeight="1"/>
    <row r="643" ht="16.5" customHeight="1"/>
    <row r="644" ht="16.5" customHeight="1"/>
    <row r="645" ht="16.5" customHeight="1"/>
    <row r="646" ht="16.5" customHeight="1"/>
    <row r="647" ht="16.5" customHeight="1"/>
    <row r="648" ht="16.5" customHeight="1"/>
    <row r="649" ht="16.5" customHeight="1"/>
    <row r="650" ht="16.5" customHeight="1"/>
    <row r="651" ht="16.5" customHeight="1"/>
    <row r="652" ht="16.5" customHeight="1"/>
    <row r="653" ht="16.5" customHeight="1"/>
    <row r="654" ht="16.5" customHeight="1"/>
    <row r="655" ht="16.5" customHeight="1"/>
    <row r="656" ht="16.5" customHeight="1"/>
    <row r="657" ht="16.5" customHeight="1"/>
    <row r="658" ht="16.5" customHeight="1"/>
    <row r="659" ht="16.5" customHeight="1"/>
    <row r="660" ht="16.5" customHeight="1"/>
    <row r="661" ht="16.5" customHeight="1"/>
    <row r="662" ht="16.5" customHeight="1"/>
    <row r="663" ht="16.5" customHeight="1"/>
    <row r="664" ht="16.5" customHeight="1"/>
    <row r="665" ht="16.5" customHeight="1"/>
    <row r="666" ht="16.5" customHeight="1"/>
    <row r="667" ht="16.5" customHeight="1"/>
    <row r="668" ht="16.5" customHeight="1"/>
    <row r="669" ht="16.5" customHeight="1"/>
    <row r="670" ht="16.5" customHeight="1"/>
    <row r="671" ht="16.5" customHeight="1"/>
    <row r="672" ht="16.5" customHeight="1"/>
    <row r="673" ht="16.5" customHeight="1"/>
    <row r="674" ht="16.5" customHeight="1"/>
    <row r="675" ht="16.5" customHeight="1"/>
    <row r="676" ht="16.5" customHeight="1"/>
    <row r="677" ht="16.5" customHeight="1"/>
    <row r="678" ht="16.5" customHeight="1"/>
    <row r="679" ht="16.5" customHeight="1"/>
    <row r="680" ht="16.5" customHeight="1"/>
    <row r="681" ht="16.5" customHeight="1"/>
    <row r="682" ht="16.5" customHeight="1"/>
    <row r="683" ht="16.5" customHeight="1"/>
    <row r="684" ht="16.5" customHeight="1"/>
    <row r="685" ht="16.5" customHeight="1"/>
    <row r="686" ht="16.5" customHeight="1"/>
    <row r="687" ht="16.5" customHeight="1"/>
    <row r="688" ht="16.5" customHeight="1"/>
    <row r="689" ht="16.5" customHeight="1"/>
    <row r="690" ht="16.5" customHeight="1"/>
    <row r="691" ht="16.5" customHeight="1"/>
    <row r="692" ht="16.5" customHeight="1"/>
    <row r="693" ht="16.5" customHeight="1"/>
    <row r="694" ht="16.5" customHeight="1"/>
    <row r="695" ht="16.5" customHeight="1"/>
    <row r="696" ht="16.5" customHeight="1"/>
    <row r="697" ht="16.5" customHeight="1"/>
    <row r="698" ht="16.5" customHeight="1"/>
    <row r="699" ht="16.5" customHeight="1"/>
    <row r="700" ht="16.5" customHeight="1"/>
    <row r="701" ht="16.5" customHeight="1"/>
    <row r="702" ht="16.5" customHeight="1"/>
    <row r="703" ht="16.5" customHeight="1"/>
    <row r="704" ht="16.5" customHeight="1"/>
    <row r="705" ht="16.5" customHeight="1"/>
    <row r="706" ht="16.5" customHeight="1"/>
    <row r="707" ht="16.5" customHeight="1"/>
    <row r="708" ht="16.5" customHeight="1"/>
    <row r="709" ht="16.5" customHeight="1"/>
    <row r="710" ht="16.5" customHeight="1"/>
    <row r="711" ht="16.5" customHeight="1"/>
    <row r="712" ht="16.5" customHeight="1"/>
    <row r="713" ht="16.5" customHeight="1"/>
    <row r="714" ht="16.5" customHeight="1"/>
    <row r="715" ht="16.5" customHeight="1"/>
    <row r="716" ht="16.5" customHeight="1"/>
    <row r="717" ht="16.5" customHeight="1"/>
    <row r="718" ht="16.5" customHeight="1"/>
    <row r="719" ht="16.5" customHeight="1"/>
    <row r="720" ht="16.5" customHeight="1"/>
    <row r="721" ht="16.5" customHeight="1"/>
    <row r="722" ht="16.5" customHeight="1"/>
    <row r="723" ht="16.5" customHeight="1"/>
    <row r="724" ht="16.5" customHeight="1"/>
    <row r="725" ht="16.5" customHeight="1"/>
    <row r="726" ht="16.5" customHeight="1"/>
    <row r="727" ht="16.5" customHeight="1"/>
    <row r="728" ht="16.5" customHeight="1"/>
    <row r="729" ht="16.5" customHeight="1"/>
    <row r="730" ht="16.5" customHeight="1"/>
    <row r="731" ht="16.5" customHeight="1"/>
    <row r="732" ht="16.5" customHeight="1"/>
    <row r="733" ht="16.5" customHeight="1"/>
    <row r="734" ht="16.5" customHeight="1"/>
    <row r="735" ht="16.5" customHeight="1"/>
    <row r="736" ht="16.5" customHeight="1"/>
    <row r="737" ht="16.5" customHeight="1"/>
    <row r="738" ht="16.5" customHeight="1"/>
    <row r="739" ht="16.5" customHeight="1"/>
    <row r="740" ht="16.5" customHeight="1"/>
    <row r="741" ht="16.5" customHeight="1"/>
    <row r="742" ht="16.5" customHeight="1"/>
    <row r="743" ht="16.5" customHeight="1"/>
    <row r="744" ht="16.5" customHeight="1"/>
    <row r="745" ht="16.5" customHeight="1"/>
    <row r="746" ht="16.5" customHeight="1"/>
    <row r="747" ht="16.5" customHeight="1"/>
    <row r="748" ht="16.5" customHeight="1"/>
    <row r="749" ht="16.5" customHeight="1"/>
    <row r="750" ht="16.5" customHeight="1"/>
    <row r="751" ht="16.5" customHeight="1"/>
    <row r="752" ht="16.5" customHeight="1"/>
    <row r="753" ht="16.5" customHeight="1"/>
    <row r="754" ht="16.5" customHeight="1"/>
    <row r="755" ht="16.5" customHeight="1"/>
    <row r="756" ht="16.5" customHeight="1"/>
    <row r="757" ht="16.5" customHeight="1"/>
    <row r="758" ht="16.5" customHeight="1"/>
    <row r="759" ht="16.5" customHeight="1"/>
    <row r="760" ht="16.5" customHeight="1"/>
    <row r="761" ht="16.5" customHeight="1"/>
    <row r="762" ht="16.5" customHeight="1"/>
    <row r="763" ht="16.5" customHeight="1"/>
    <row r="764" ht="16.5" customHeight="1"/>
    <row r="765" ht="16.5" customHeight="1"/>
    <row r="766" ht="16.5" customHeight="1"/>
    <row r="767" ht="16.5" customHeight="1"/>
    <row r="768" ht="16.5" customHeight="1"/>
    <row r="769" ht="16.5" customHeight="1"/>
    <row r="770" ht="16.5" customHeight="1"/>
    <row r="771" ht="16.5" customHeight="1"/>
    <row r="772" ht="16.5" customHeight="1"/>
    <row r="773" ht="16.5" customHeight="1"/>
    <row r="774" ht="16.5" customHeight="1"/>
    <row r="775" ht="16.5" customHeight="1"/>
    <row r="776" ht="16.5" customHeight="1"/>
    <row r="777" ht="16.5" customHeight="1"/>
    <row r="778" ht="16.5" customHeight="1"/>
    <row r="779" ht="16.5" customHeight="1"/>
    <row r="780" ht="16.5" customHeight="1"/>
    <row r="781" ht="16.5" customHeight="1"/>
    <row r="782" ht="16.5" customHeight="1"/>
    <row r="783" ht="16.5" customHeight="1"/>
    <row r="784" ht="16.5" customHeight="1"/>
    <row r="785" ht="16.5" customHeight="1"/>
    <row r="786" ht="16.5" customHeight="1"/>
    <row r="787" ht="16.5" customHeight="1"/>
    <row r="788" ht="16.5" customHeight="1"/>
    <row r="789" ht="16.5" customHeight="1"/>
    <row r="790" ht="16.5" customHeight="1"/>
    <row r="791" ht="16.5" customHeight="1"/>
    <row r="792" ht="16.5" customHeight="1"/>
    <row r="793" ht="16.5" customHeight="1"/>
    <row r="794" ht="16.5" customHeight="1"/>
    <row r="795" ht="16.5" customHeight="1"/>
    <row r="796" ht="16.5" customHeight="1"/>
    <row r="797" ht="16.5" customHeight="1"/>
    <row r="798" ht="16.5" customHeight="1"/>
    <row r="799" ht="16.5" customHeight="1"/>
    <row r="800" ht="16.5" customHeight="1"/>
    <row r="801" ht="16.5" customHeight="1"/>
    <row r="802" ht="16.5" customHeight="1"/>
    <row r="803" ht="16.5" customHeight="1"/>
    <row r="804" ht="16.5" customHeight="1"/>
    <row r="805" ht="16.5" customHeight="1"/>
    <row r="806" ht="16.5" customHeight="1"/>
    <row r="807" ht="16.5" customHeight="1"/>
    <row r="808" ht="16.5" customHeight="1"/>
    <row r="809" ht="16.5" customHeight="1"/>
    <row r="810" ht="16.5" customHeight="1"/>
    <row r="811" ht="16.5" customHeight="1"/>
    <row r="812" ht="16.5" customHeight="1"/>
    <row r="813" ht="16.5" customHeight="1"/>
    <row r="814" ht="16.5" customHeight="1"/>
    <row r="815" ht="16.5" customHeight="1"/>
    <row r="816" ht="16.5" customHeight="1"/>
    <row r="817" ht="16.5" customHeight="1"/>
    <row r="818" ht="16.5" customHeight="1"/>
    <row r="819" ht="16.5" customHeight="1"/>
    <row r="820" ht="16.5" customHeight="1"/>
    <row r="821" ht="16.5" customHeight="1"/>
    <row r="822" ht="16.5" customHeight="1"/>
    <row r="823" ht="16.5" customHeight="1"/>
    <row r="824" ht="16.5" customHeight="1"/>
    <row r="825" ht="16.5" customHeight="1"/>
    <row r="826" ht="16.5" customHeight="1"/>
    <row r="827" ht="16.5" customHeight="1"/>
    <row r="828" ht="16.5" customHeight="1"/>
    <row r="829" ht="16.5" customHeight="1"/>
    <row r="830" ht="16.5" customHeight="1"/>
    <row r="831" ht="16.5" customHeight="1"/>
    <row r="832" ht="16.5" customHeight="1"/>
    <row r="833" ht="16.5" customHeight="1"/>
    <row r="834" ht="16.5" customHeight="1"/>
    <row r="835" ht="16.5" customHeight="1"/>
    <row r="836" ht="16.5" customHeight="1"/>
    <row r="837" ht="16.5" customHeight="1"/>
    <row r="838" ht="16.5" customHeight="1"/>
    <row r="839" ht="16.5" customHeight="1"/>
    <row r="840" ht="16.5" customHeight="1"/>
    <row r="841" ht="16.5" customHeight="1"/>
    <row r="842" ht="16.5" customHeight="1"/>
    <row r="843" ht="16.5" customHeight="1"/>
    <row r="844" ht="16.5" customHeight="1"/>
    <row r="845" ht="16.5" customHeight="1"/>
    <row r="846" ht="16.5" customHeight="1"/>
    <row r="847" ht="16.5" customHeight="1"/>
    <row r="848" ht="16.5" customHeight="1"/>
    <row r="849" ht="16.5" customHeight="1"/>
    <row r="850" ht="16.5" customHeight="1"/>
    <row r="851" ht="16.5" customHeight="1"/>
    <row r="852" ht="16.5" customHeight="1"/>
    <row r="853" ht="16.5" customHeight="1"/>
    <row r="854" ht="16.5" customHeight="1"/>
    <row r="855" ht="16.5" customHeight="1"/>
    <row r="856" ht="16.5" customHeight="1"/>
    <row r="857" ht="16.5" customHeight="1"/>
    <row r="858" ht="16.5" customHeight="1"/>
    <row r="859" ht="16.5" customHeight="1"/>
    <row r="860" ht="16.5" customHeight="1"/>
    <row r="861" ht="16.5" customHeight="1"/>
    <row r="862" ht="16.5" customHeight="1"/>
    <row r="863" ht="16.5" customHeight="1"/>
    <row r="864" ht="16.5" customHeight="1"/>
    <row r="865" ht="16.5" customHeight="1"/>
    <row r="866" ht="16.5" customHeight="1"/>
    <row r="867" ht="16.5" customHeight="1"/>
    <row r="868" ht="16.5" customHeight="1"/>
    <row r="869" ht="16.5" customHeight="1"/>
    <row r="870" ht="16.5" customHeight="1"/>
    <row r="871" ht="16.5" customHeight="1"/>
    <row r="872" ht="16.5" customHeight="1"/>
    <row r="873" ht="16.5" customHeight="1"/>
    <row r="874" ht="16.5" customHeight="1"/>
    <row r="875" ht="16.5" customHeight="1"/>
    <row r="876" ht="16.5" customHeight="1"/>
    <row r="877" ht="16.5" customHeight="1"/>
    <row r="878" ht="16.5" customHeight="1"/>
    <row r="879" ht="16.5" customHeight="1"/>
    <row r="880" ht="16.5" customHeight="1"/>
    <row r="881" ht="16.5" customHeight="1"/>
    <row r="882" ht="16.5" customHeight="1"/>
    <row r="883" ht="16.5" customHeight="1"/>
    <row r="884" ht="16.5" customHeight="1"/>
    <row r="885" ht="16.5" customHeight="1"/>
    <row r="886" ht="16.5" customHeight="1"/>
    <row r="887" ht="16.5" customHeight="1"/>
    <row r="888" ht="16.5" customHeight="1"/>
    <row r="889" ht="16.5" customHeight="1"/>
    <row r="890" ht="16.5" customHeight="1"/>
    <row r="891" ht="16.5" customHeight="1"/>
    <row r="892" ht="16.5" customHeight="1"/>
    <row r="893" ht="16.5" customHeight="1"/>
    <row r="894" ht="16.5" customHeight="1"/>
    <row r="895" ht="16.5" customHeight="1"/>
    <row r="896" ht="16.5" customHeight="1"/>
    <row r="897" ht="16.5" customHeight="1"/>
    <row r="898" ht="16.5" customHeight="1"/>
    <row r="899" ht="16.5" customHeight="1"/>
    <row r="900" ht="16.5" customHeight="1"/>
    <row r="901" ht="16.5" customHeight="1"/>
    <row r="902" ht="16.5" customHeight="1"/>
    <row r="903" ht="16.5" customHeight="1"/>
    <row r="904" ht="16.5" customHeight="1"/>
    <row r="905" ht="16.5" customHeight="1"/>
    <row r="906" ht="16.5" customHeight="1"/>
    <row r="907" ht="16.5" customHeight="1"/>
    <row r="908" ht="16.5" customHeight="1"/>
    <row r="909" ht="16.5" customHeight="1"/>
    <row r="910" ht="16.5" customHeight="1"/>
    <row r="911" ht="16.5" customHeight="1"/>
    <row r="912" ht="16.5" customHeight="1"/>
    <row r="913" ht="16.5" customHeight="1"/>
    <row r="914" ht="16.5" customHeight="1"/>
    <row r="915" ht="16.5" customHeight="1"/>
    <row r="916" ht="16.5" customHeight="1"/>
    <row r="917" ht="16.5" customHeight="1"/>
    <row r="918" ht="16.5" customHeight="1"/>
    <row r="919" ht="16.5" customHeight="1"/>
    <row r="920" ht="16.5" customHeight="1"/>
    <row r="921" ht="16.5" customHeight="1"/>
    <row r="922" ht="16.5" customHeight="1"/>
    <row r="923" ht="16.5" customHeight="1"/>
    <row r="924" ht="16.5" customHeight="1"/>
    <row r="925" ht="16.5" customHeight="1"/>
    <row r="926" ht="16.5" customHeight="1"/>
    <row r="927" ht="16.5" customHeight="1"/>
    <row r="928" ht="16.5" customHeight="1"/>
    <row r="929" ht="16.5" customHeight="1"/>
    <row r="930" ht="16.5" customHeight="1"/>
    <row r="931" ht="16.5" customHeight="1"/>
    <row r="932" ht="16.5" customHeight="1"/>
    <row r="933" ht="16.5" customHeight="1"/>
    <row r="934" ht="16.5" customHeight="1"/>
    <row r="935" ht="16.5" customHeight="1"/>
    <row r="936" ht="16.5" customHeight="1"/>
    <row r="937" ht="16.5" customHeight="1"/>
    <row r="938" ht="16.5" customHeight="1"/>
    <row r="939" ht="16.5" customHeight="1"/>
    <row r="940" ht="16.5" customHeight="1"/>
    <row r="941" ht="16.5" customHeight="1"/>
    <row r="942" ht="16.5" customHeight="1"/>
    <row r="943" ht="16.5" customHeight="1"/>
    <row r="944" ht="16.5" customHeight="1"/>
    <row r="945" ht="16.5" customHeight="1"/>
    <row r="946" ht="16.5" customHeight="1"/>
    <row r="947" ht="16.5" customHeight="1"/>
    <row r="948" ht="16.5" customHeight="1"/>
    <row r="949" ht="16.5" customHeight="1"/>
    <row r="950" ht="16.5" customHeight="1"/>
    <row r="951" ht="16.5" customHeight="1"/>
    <row r="952" ht="16.5" customHeight="1"/>
    <row r="953" ht="16.5" customHeight="1"/>
    <row r="954" ht="16.5" customHeight="1"/>
    <row r="955" ht="16.5" customHeight="1"/>
    <row r="956" ht="16.5" customHeight="1"/>
    <row r="957" ht="16.5" customHeight="1"/>
    <row r="958" ht="16.5" customHeight="1"/>
    <row r="959" ht="16.5" customHeight="1"/>
    <row r="960" ht="16.5" customHeight="1"/>
    <row r="961" ht="16.5" customHeight="1"/>
    <row r="962" ht="16.5" customHeight="1"/>
    <row r="963" ht="16.5" customHeight="1"/>
    <row r="964" ht="16.5" customHeight="1"/>
    <row r="965" ht="16.5" customHeight="1"/>
    <row r="966" ht="16.5" customHeight="1"/>
    <row r="967" ht="16.5" customHeight="1"/>
    <row r="968" ht="16.5" customHeight="1"/>
    <row r="969" ht="16.5" customHeight="1"/>
    <row r="970" ht="16.5" customHeight="1"/>
    <row r="971" ht="16.5" customHeight="1"/>
    <row r="972" ht="16.5" customHeight="1"/>
    <row r="973" ht="16.5" customHeight="1"/>
    <row r="974" ht="16.5" customHeight="1"/>
    <row r="975" ht="16.5" customHeight="1"/>
    <row r="976" ht="16.5" customHeight="1"/>
    <row r="977" ht="16.5" customHeight="1"/>
    <row r="978" ht="16.5" customHeight="1"/>
    <row r="979" ht="16.5" customHeight="1"/>
    <row r="980" ht="16.5" customHeight="1"/>
    <row r="981" ht="16.5" customHeight="1"/>
    <row r="982" ht="16.5" customHeight="1"/>
    <row r="983" ht="16.5" customHeight="1"/>
    <row r="984" ht="16.5" customHeight="1"/>
    <row r="985" ht="16.5" customHeight="1"/>
    <row r="986" ht="16.5" customHeight="1"/>
    <row r="987" ht="16.5" customHeight="1"/>
    <row r="988" ht="16.5" customHeight="1"/>
    <row r="989" ht="16.5" customHeight="1"/>
    <row r="990" ht="16.5" customHeight="1"/>
    <row r="991" ht="16.5" customHeight="1"/>
    <row r="992" ht="16.5" customHeight="1"/>
    <row r="993" ht="16.5" customHeight="1"/>
    <row r="994" ht="16.5" customHeight="1"/>
    <row r="995" ht="16.5" customHeight="1"/>
    <row r="996" ht="16.5" customHeight="1"/>
    <row r="997" ht="16.5" customHeight="1"/>
    <row r="998" ht="16.5" customHeight="1"/>
    <row r="999" ht="16.5" customHeight="1"/>
    <row r="1000" ht="16.5" customHeight="1"/>
  </sheetData>
  <phoneticPr fontId="3" type="noConversion"/>
  <pageMargins left="0.7" right="0.7" top="0.75" bottom="0.75" header="0" footer="0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00"/>
  <sheetViews>
    <sheetView zoomScale="85" zoomScaleNormal="85" workbookViewId="0">
      <pane xSplit="1" ySplit="1" topLeftCell="D75" activePane="bottomRight" state="frozen"/>
      <selection pane="topRight" activeCell="B1" sqref="B1"/>
      <selection pane="bottomLeft" activeCell="A2" sqref="A2"/>
      <selection pane="bottomRight" activeCell="G98" sqref="G98"/>
    </sheetView>
  </sheetViews>
  <sheetFormatPr defaultColWidth="14.42578125" defaultRowHeight="15" customHeight="1"/>
  <cols>
    <col min="1" max="1" width="67.5703125" customWidth="1"/>
    <col min="2" max="2" width="51.42578125" customWidth="1"/>
    <col min="3" max="3" width="46.140625" customWidth="1"/>
    <col min="4" max="4" width="33.7109375" customWidth="1"/>
    <col min="5" max="5" width="8.7109375" customWidth="1"/>
    <col min="6" max="6" width="32.28515625" customWidth="1"/>
    <col min="7" max="7" width="42.28515625" customWidth="1"/>
    <col min="8" max="27" width="8.7109375" customWidth="1"/>
  </cols>
  <sheetData>
    <row r="1" spans="1:7" ht="15.75" customHeight="1">
      <c r="A1" s="1" t="s">
        <v>0</v>
      </c>
      <c r="B1" s="1" t="s">
        <v>228</v>
      </c>
      <c r="C1" s="1" t="s">
        <v>1</v>
      </c>
      <c r="D1" s="1" t="s">
        <v>2</v>
      </c>
      <c r="E1" s="1" t="s">
        <v>232</v>
      </c>
      <c r="F1" s="1" t="s">
        <v>229</v>
      </c>
      <c r="G1" s="1" t="s">
        <v>230</v>
      </c>
    </row>
    <row r="2" spans="1:7" ht="16.5" customHeight="1">
      <c r="A2" s="2" t="s">
        <v>3</v>
      </c>
      <c r="B2" s="2" t="str">
        <f>_xlfn.CONCAT(SUBSTITUTE(RIGHT(C2, LEN(C2) - 1), " ", "_"),"(",RIGHT(D2, LEN(D2) - 1),")")</f>
        <v>0-1_너비_우선_탐색(0_1_bfs)</v>
      </c>
      <c r="C2" s="2" t="str">
        <f t="shared" ref="C2:C10" si="0">LEFT(A2, LEN(A2) - LEN(D2))</f>
        <v>#0-1 너비 우선 탐색</v>
      </c>
      <c r="D2" s="2" t="str">
        <f t="shared" ref="D2:D10" si="1">_xlfn.CONCAT("#", TRIM(RIGHT(SUBSTITUTE(A2," ",REPT(" ",100)),100)))</f>
        <v>#0_1_bfs</v>
      </c>
      <c r="E2" s="2" t="str">
        <f>_xlfn.CONCAT("tier", VLOOKUP(D2,tag_diff!$A:$BL,64,FALSE))</f>
        <v>tier2</v>
      </c>
      <c r="F2" s="3" t="str">
        <f>IFERROR(VLOOKUP(RIGHT(D2, LEN(D2) - 1),'post-link-extract'!$A:$E, 5, 0), "")</f>
        <v/>
      </c>
      <c r="G2" s="2" t="str">
        <f>_xlfn.CONCAT(IF(LEN(F2)=0, CONCATENATE(D2, "([""", C2, """])"), CONCATENATE(D2,"([""",params!$B$1, "&lt;a href=""", F2, """&gt;", C2, "&lt;/a&gt;""])")), ":::", E2)</f>
        <v>#0_1_bfs(["#0-1 너비 우선 탐색"]):::tier2</v>
      </c>
    </row>
    <row r="3" spans="1:7" ht="16.5" customHeight="1">
      <c r="A3" s="2" t="s">
        <v>4</v>
      </c>
      <c r="B3" s="2" t="str">
        <f t="shared" ref="B3:B10" si="2">_xlfn.CONCAT(SUBSTITUTE(RIGHT(C3, LEN(C3) - 1), " ", "_"),"(",RIGHT(D3, LEN(D3) - 1),")")</f>
        <v>2-sat(2_sat)</v>
      </c>
      <c r="C3" s="2" t="str">
        <f t="shared" si="0"/>
        <v>#2-sat</v>
      </c>
      <c r="D3" s="2" t="str">
        <f t="shared" si="1"/>
        <v>#2_sat</v>
      </c>
      <c r="E3" s="2" t="str">
        <f>_xlfn.CONCAT("tier", VLOOKUP(D3,tag_diff!$A:$BL,64,FALSE))</f>
        <v>tier3</v>
      </c>
      <c r="F3" s="3" t="str">
        <f>IFERROR(VLOOKUP(RIGHT(D3, LEN(D3) - 1),'post-link-extract'!$A:$E, 5, 0), "")</f>
        <v/>
      </c>
      <c r="G3" s="2" t="str">
        <f>_xlfn.CONCAT(IF(LEN(F3)=0, CONCATENATE(D3, "([""", C3, """])"), CONCATENATE(D3,"([""",params!$B$1, "&lt;a href=""", F3, """&gt;", C3, "&lt;/a&gt;""])")), ":::", E3)</f>
        <v>#2_sat(["#2-sat"]):::tier3</v>
      </c>
    </row>
    <row r="4" spans="1:7" ht="16.5" customHeight="1">
      <c r="A4" s="2" t="s">
        <v>87</v>
      </c>
      <c r="B4" s="2" t="str">
        <f t="shared" si="2"/>
        <v>3차원_기하학(geometry_3d)</v>
      </c>
      <c r="C4" s="2" t="str">
        <f t="shared" si="0"/>
        <v>#3차원 기하학</v>
      </c>
      <c r="D4" s="2" t="str">
        <f t="shared" si="1"/>
        <v>#geometry_3d</v>
      </c>
      <c r="E4" s="2" t="str">
        <f>_xlfn.CONCAT("tier", VLOOKUP(D4,tag_diff!$A:$BL,64,FALSE))</f>
        <v>tier1</v>
      </c>
      <c r="F4" s="3" t="str">
        <f>IFERROR(VLOOKUP(RIGHT(D4, LEN(D4) - 1),'post-link-extract'!$A:$E, 5, 0), "")</f>
        <v/>
      </c>
      <c r="G4" s="2" t="str">
        <f>_xlfn.CONCAT(IF(LEN(F4)=0, CONCATENATE(D4, "([""", C4, """])"), CONCATENATE(D4,"([""",params!$B$1, "&lt;a href=""", F4, """&gt;", C4, "&lt;/a&gt;""])")), ":::", E4)</f>
        <v>#geometry_3d(["#3차원 기하학"]):::tier1</v>
      </c>
    </row>
    <row r="5" spans="1:7" ht="16.5" customHeight="1">
      <c r="A5" s="2" t="s">
        <v>88</v>
      </c>
      <c r="B5" s="2" t="str">
        <f t="shared" si="2"/>
        <v>4차원_이상의_기하학(geometry_hyper)</v>
      </c>
      <c r="C5" s="2" t="str">
        <f t="shared" si="0"/>
        <v>#4차원 이상의 기하학</v>
      </c>
      <c r="D5" s="2" t="str">
        <f t="shared" si="1"/>
        <v>#geometry_hyper</v>
      </c>
      <c r="E5" s="2" t="str">
        <f>_xlfn.CONCAT("tier", VLOOKUP(D5,tag_diff!$A:$BL,64,FALSE))</f>
        <v>tier2</v>
      </c>
      <c r="F5" s="3" t="str">
        <f>IFERROR(VLOOKUP(RIGHT(D5, LEN(D5) - 1),'post-link-extract'!$A:$E, 5, 0), "")</f>
        <v/>
      </c>
      <c r="G5" s="2" t="str">
        <f>_xlfn.CONCAT(IF(LEN(F5)=0, CONCATENATE(D5, "([""", C5, """])"), CONCATENATE(D5,"([""",params!$B$1, "&lt;a href=""", F5, """&gt;", C5, "&lt;/a&gt;""])")), ":::", E5)</f>
        <v>#geometry_hyper(["#4차원 이상의 기하학"]):::tier2</v>
      </c>
    </row>
    <row r="6" spans="1:7" ht="16.5" customHeight="1">
      <c r="A6" s="2" t="s">
        <v>5</v>
      </c>
      <c r="B6" s="2" t="str">
        <f t="shared" si="2"/>
        <v>a*(a_star)</v>
      </c>
      <c r="C6" s="2" t="str">
        <f t="shared" si="0"/>
        <v>#a*</v>
      </c>
      <c r="D6" s="2" t="str">
        <f t="shared" si="1"/>
        <v>#a_star</v>
      </c>
      <c r="E6" s="2" t="str">
        <f>_xlfn.CONCAT("tier", VLOOKUP(D6,tag_diff!$A:$BL,64,FALSE))</f>
        <v>tier5</v>
      </c>
      <c r="F6" s="3" t="str">
        <f>IFERROR(VLOOKUP(RIGHT(D6, LEN(D6) - 1),'post-link-extract'!$A:$E, 5, 0), "")</f>
        <v/>
      </c>
      <c r="G6" s="2" t="str">
        <f>_xlfn.CONCAT(IF(LEN(F6)=0, CONCATENATE(D6, "([""", C6, """])"), CONCATENATE(D6,"([""",params!$B$1, "&lt;a href=""", F6, """&gt;", C6, "&lt;/a&gt;""])")), ":::", E6)</f>
        <v>#a_star(["#a*"]):::tier5</v>
      </c>
    </row>
    <row r="7" spans="1:7" ht="16.5" customHeight="1">
      <c r="A7" s="2" t="s">
        <v>8</v>
      </c>
      <c r="B7" s="2" t="str">
        <f t="shared" si="2"/>
        <v>Aliens_트릭(alien)</v>
      </c>
      <c r="C7" s="2" t="str">
        <f t="shared" si="0"/>
        <v>#Aliens 트릭</v>
      </c>
      <c r="D7" s="2" t="str">
        <f t="shared" si="1"/>
        <v>#alien</v>
      </c>
      <c r="E7" s="2" t="str">
        <f>_xlfn.CONCAT("tier", VLOOKUP(D7,tag_diff!$A:$BL,64,FALSE))</f>
        <v>tier4</v>
      </c>
      <c r="F7" s="3" t="str">
        <f>IFERROR(VLOOKUP(RIGHT(D7, LEN(D7) - 1),'post-link-extract'!$A:$E, 5, 0), "")</f>
        <v/>
      </c>
      <c r="G7" s="2" t="str">
        <f>_xlfn.CONCAT(IF(LEN(F7)=0, CONCATENATE(D7, "([""", C7, """])"), CONCATENATE(D7,"([""",params!$B$1, "&lt;a href=""", F7, """&gt;", C7, "&lt;/a&gt;""])")), ":::", E7)</f>
        <v>#alien(["#Aliens 트릭"]):::tier4</v>
      </c>
    </row>
    <row r="8" spans="1:7" ht="16.5" customHeight="1">
      <c r="A8" s="2" t="s">
        <v>101</v>
      </c>
      <c r="B8" s="2" t="str">
        <f t="shared" si="2"/>
        <v>Heavy-light_분할(hld)</v>
      </c>
      <c r="C8" s="2" t="str">
        <f t="shared" si="0"/>
        <v>#Heavy-light 분할</v>
      </c>
      <c r="D8" s="2" t="str">
        <f t="shared" si="1"/>
        <v>#hld</v>
      </c>
      <c r="E8" s="2" t="str">
        <f>_xlfn.CONCAT("tier", VLOOKUP(D8,tag_diff!$A:$BL,64,FALSE))</f>
        <v>tier4</v>
      </c>
      <c r="F8" s="3" t="str">
        <f>IFERROR(VLOOKUP(RIGHT(D8, LEN(D8) - 1),'post-link-extract'!$A:$E, 5, 0), "")</f>
        <v/>
      </c>
      <c r="G8" s="2" t="str">
        <f>_xlfn.CONCAT(IF(LEN(F8)=0, CONCATENATE(D8, "([""", C8, """])"), CONCATENATE(D8,"([""",params!$B$1, "&lt;a href=""", F8, """&gt;", C8, "&lt;/a&gt;""])")), ":::", E8)</f>
        <v>#hld(["#Heavy-light 분할"]):::tier4</v>
      </c>
    </row>
    <row r="9" spans="1:7" ht="16.5" customHeight="1">
      <c r="A9" s="2" t="s">
        <v>106</v>
      </c>
      <c r="B9" s="2" t="str">
        <f t="shared" si="2"/>
        <v>KMP(kmp)</v>
      </c>
      <c r="C9" s="2" t="str">
        <f t="shared" si="0"/>
        <v>#KMP</v>
      </c>
      <c r="D9" s="2" t="str">
        <f t="shared" si="1"/>
        <v>#kmp</v>
      </c>
      <c r="E9" s="2" t="str">
        <f>_xlfn.CONCAT("tier", VLOOKUP(D9,tag_diff!$A:$BL,64,FALSE))</f>
        <v>tier3</v>
      </c>
      <c r="F9" s="3" t="str">
        <f>IFERROR(VLOOKUP(RIGHT(D9, LEN(D9) - 1),'post-link-extract'!$A:$E, 5, 0), "")</f>
        <v/>
      </c>
      <c r="G9" s="2" t="str">
        <f>_xlfn.CONCAT(IF(LEN(F9)=0, CONCATENATE(D9, "([""", C9, """])"), CONCATENATE(D9,"([""",params!$B$1, "&lt;a href=""", F9, """&gt;", C9, "&lt;/a&gt;""])")), ":::", E9)</f>
        <v>#kmp(["#KMP"]):::tier3</v>
      </c>
    </row>
    <row r="10" spans="1:7" ht="16.5" customHeight="1">
      <c r="A10" s="2" t="s">
        <v>132</v>
      </c>
      <c r="B10" s="2" t="str">
        <f t="shared" si="2"/>
        <v>mo's(mo)</v>
      </c>
      <c r="C10" s="2" t="str">
        <f t="shared" si="0"/>
        <v>#mo's</v>
      </c>
      <c r="D10" s="2" t="str">
        <f t="shared" si="1"/>
        <v>#mo</v>
      </c>
      <c r="E10" s="2" t="str">
        <f>_xlfn.CONCAT("tier", VLOOKUP(D10,tag_diff!$A:$BL,64,FALSE))</f>
        <v>tier3</v>
      </c>
      <c r="F10" s="3" t="str">
        <f>IFERROR(VLOOKUP(RIGHT(D10, LEN(D10) - 1),'post-link-extract'!$A:$E, 5, 0), "")</f>
        <v/>
      </c>
      <c r="G10" s="2" t="str">
        <f>_xlfn.CONCAT(IF(LEN(F10)=0, CONCATENATE(D10, "([""", C10, """])"), CONCATENATE(D10,"([""",params!$B$1, "&lt;a href=""", F10, """&gt;", C10, "&lt;/a&gt;""])")), ":::", E10)</f>
        <v>#mo(["#mo's"]):::tier3</v>
      </c>
    </row>
    <row r="11" spans="1:7" ht="16.5" customHeight="1">
      <c r="A11" s="2" t="s">
        <v>205</v>
      </c>
      <c r="B11" s="2" t="str">
        <f t="shared" ref="B11:B42" si="3">_xlfn.CONCAT(SUBSTITUTE(RIGHT(C11, LEN(C11) - 1), " ", "_"),"(",RIGHT(D11, LEN(D11) - 1),")")</f>
        <v>utf-8_입력_처리(utf8)</v>
      </c>
      <c r="C11" s="2" t="str">
        <f t="shared" ref="C11:C42" si="4">LEFT(A11, LEN(A11) - LEN(D11))</f>
        <v>#utf-8 입력 처리</v>
      </c>
      <c r="D11" s="2" t="str">
        <f t="shared" ref="D11:D42" si="5">_xlfn.CONCAT("#", TRIM(RIGHT(SUBSTITUTE(A11," ",REPT(" ",100)),100)))</f>
        <v>#utf8</v>
      </c>
      <c r="E11" s="2" t="str">
        <f>_xlfn.CONCAT("tier", VLOOKUP(D11,tag_diff!$A:$BL,64,FALSE))</f>
        <v>tier0</v>
      </c>
      <c r="F11" s="3" t="str">
        <f>IFERROR(VLOOKUP(RIGHT(D11, LEN(D11) - 1),'post-link-extract'!$A:$E, 5, 0), "")</f>
        <v/>
      </c>
      <c r="G11" s="2" t="str">
        <f>_xlfn.CONCAT(IF(LEN(F11)=0, CONCATENATE(D11, "([""", C11, """])"), CONCATENATE(D11,"([""",params!$B$1, "&lt;a href=""", F11, """&gt;", C11, "&lt;/a&gt;""])")), ":::", E11)</f>
        <v>#utf8(["#utf-8 입력 처리"]):::tier0</v>
      </c>
    </row>
    <row r="12" spans="1:7" ht="16.5" customHeight="1">
      <c r="A12" s="2" t="s">
        <v>207</v>
      </c>
      <c r="B12" s="2" t="str">
        <f t="shared" si="3"/>
        <v>z(z)</v>
      </c>
      <c r="C12" s="2" t="str">
        <f t="shared" si="4"/>
        <v>#z</v>
      </c>
      <c r="D12" s="2" t="str">
        <f t="shared" si="5"/>
        <v>#z</v>
      </c>
      <c r="E12" s="2" t="str">
        <f>_xlfn.CONCAT("tier", VLOOKUP(D12,tag_diff!$A:$BL,64,FALSE))</f>
        <v>tier3</v>
      </c>
      <c r="F12" s="3" t="str">
        <f>IFERROR(VLOOKUP(RIGHT(D12, LEN(D12) - 1),'post-link-extract'!$A:$E, 5, 0), "")</f>
        <v/>
      </c>
      <c r="G12" s="2" t="str">
        <f>_xlfn.CONCAT(IF(LEN(F12)=0, CONCATENATE(D12, "([""", C12, """])"), CONCATENATE(D12,"([""",params!$B$1, "&lt;a href=""", F12, """&gt;", C12, "&lt;/a&gt;""])")), ":::", E12)</f>
        <v>#z(["#z"]):::tier3</v>
      </c>
    </row>
    <row r="13" spans="1:7" ht="16.5" customHeight="1">
      <c r="A13" s="2" t="s">
        <v>82</v>
      </c>
      <c r="B13" s="2" t="str">
        <f t="shared" si="3"/>
        <v>가우스_소거법(gaussian_elimination)</v>
      </c>
      <c r="C13" s="2" t="str">
        <f t="shared" si="4"/>
        <v>#가우스 소거법</v>
      </c>
      <c r="D13" s="2" t="str">
        <f t="shared" si="5"/>
        <v>#gaussian_elimination</v>
      </c>
      <c r="E13" s="2" t="str">
        <f>_xlfn.CONCAT("tier", VLOOKUP(D13,tag_diff!$A:$BL,64,FALSE))</f>
        <v>tier3</v>
      </c>
      <c r="F13" s="3" t="str">
        <f>IFERROR(VLOOKUP(RIGHT(D13, LEN(D13) - 1),'post-link-extract'!$A:$E, 5, 0), "")</f>
        <v/>
      </c>
      <c r="G13" s="2" t="str">
        <f>_xlfn.CONCAT(IF(LEN(F13)=0, CONCATENATE(D13, "([""", C13, """])"), CONCATENATE(D13,"([""",params!$B$1, "&lt;a href=""", F13, """&gt;", C13, "&lt;/a&gt;""])")), ":::", E13)</f>
        <v>#gaussian_elimination(["#가우스 소거법"]):::tier3</v>
      </c>
    </row>
    <row r="14" spans="1:7" ht="16.5" customHeight="1">
      <c r="A14" s="2" t="s">
        <v>119</v>
      </c>
      <c r="B14" s="2" t="str">
        <f t="shared" si="3"/>
        <v>가장_긴_증가하는_부분_수열:_O(n_log_n)(lis)</v>
      </c>
      <c r="C14" s="2" t="str">
        <f t="shared" si="4"/>
        <v>#가장 긴 증가하는 부분 수열: O(n log n)</v>
      </c>
      <c r="D14" s="2" t="str">
        <f t="shared" si="5"/>
        <v>#lis</v>
      </c>
      <c r="E14" s="2" t="str">
        <f>_xlfn.CONCAT("tier", VLOOKUP(D14,tag_diff!$A:$BL,64,FALSE))</f>
        <v>tier2</v>
      </c>
      <c r="F14" s="3" t="str">
        <f>IFERROR(VLOOKUP(RIGHT(D14, LEN(D14) - 1),'post-link-extract'!$A:$E, 5, 0), "")</f>
        <v/>
      </c>
      <c r="G14" s="2" t="str">
        <f>_xlfn.CONCAT(IF(LEN(F14)=0, CONCATENATE(D14, "([""", C14, """])"), CONCATENATE(D14,"([""",params!$B$1, "&lt;a href=""", F14, """&gt;", C14, "&lt;/a&gt;""])")), ":::", E14)</f>
        <v>#lis(["#가장 긴 증가하는 부분 수열: O(n log n)"]):::tier2</v>
      </c>
    </row>
    <row r="15" spans="1:7" ht="16.5" customHeight="1">
      <c r="A15" s="2" t="s">
        <v>39</v>
      </c>
      <c r="B15" s="2" t="str">
        <f t="shared" si="3"/>
        <v>값_/_좌표_압축(coordinate_compression)</v>
      </c>
      <c r="C15" s="2" t="str">
        <f t="shared" si="4"/>
        <v>#값 / 좌표 압축</v>
      </c>
      <c r="D15" s="2" t="str">
        <f t="shared" si="5"/>
        <v>#coordinate_compression</v>
      </c>
      <c r="E15" s="2" t="str">
        <f>_xlfn.CONCAT("tier", VLOOKUP(D15,tag_diff!$A:$BL,64,FALSE))</f>
        <v>tier2</v>
      </c>
      <c r="F15" s="3" t="str">
        <f>IFERROR(VLOOKUP(RIGHT(D15, LEN(D15) - 1),'post-link-extract'!$A:$E, 5, 0), "")</f>
        <v/>
      </c>
      <c r="G15" s="2" t="str">
        <f>_xlfn.CONCAT(IF(LEN(F15)=0, CONCATENATE(D15, "([""", C15, """])"), CONCATENATE(D15,"([""",params!$B$1, "&lt;a href=""", F15, """&gt;", C15, "&lt;/a&gt;""])")), ":::", E15)</f>
        <v>#coordinate_compression(["#값 / 좌표 압축"]):::tier2</v>
      </c>
    </row>
    <row r="16" spans="1:7" ht="16.5" customHeight="1">
      <c r="A16" s="2" t="s">
        <v>172</v>
      </c>
      <c r="B16" s="2" t="str">
        <f t="shared" si="3"/>
        <v>강한_연결_요소(scc)</v>
      </c>
      <c r="C16" s="2" t="str">
        <f t="shared" si="4"/>
        <v>#강한 연결 요소</v>
      </c>
      <c r="D16" s="2" t="str">
        <f t="shared" si="5"/>
        <v>#scc</v>
      </c>
      <c r="E16" s="2" t="str">
        <f>_xlfn.CONCAT("tier", VLOOKUP(D16,tag_diff!$A:$BL,64,FALSE))</f>
        <v>tier3</v>
      </c>
      <c r="F16" s="3" t="str">
        <f>IFERROR(VLOOKUP(RIGHT(D16, LEN(D16) - 1),'post-link-extract'!$A:$E, 5, 0), "")</f>
        <v/>
      </c>
      <c r="G16" s="2" t="str">
        <f>_xlfn.CONCAT(IF(LEN(F16)=0, CONCATENATE(D16, "([""", C16, """])"), CONCATENATE(D16,"([""",params!$B$1, "&lt;a href=""", F16, """&gt;", C16, "&lt;/a&gt;""])")), ":::", E16)</f>
        <v>#scc(["#강한 연결 요소"]):::tier3</v>
      </c>
    </row>
    <row r="17" spans="1:7" ht="16.5" customHeight="1">
      <c r="A17" s="2" t="s">
        <v>81</v>
      </c>
      <c r="B17" s="2" t="str">
        <f t="shared" si="3"/>
        <v>게임_이론(game_theory)</v>
      </c>
      <c r="C17" s="2" t="str">
        <f t="shared" si="4"/>
        <v>#게임 이론</v>
      </c>
      <c r="D17" s="2" t="str">
        <f t="shared" si="5"/>
        <v>#game_theory</v>
      </c>
      <c r="E17" s="2" t="str">
        <f>_xlfn.CONCAT("tier", VLOOKUP(D17,tag_diff!$A:$BL,64,FALSE))</f>
        <v>tier2</v>
      </c>
      <c r="F17" s="3" t="str">
        <f>IFERROR(VLOOKUP(RIGHT(D17, LEN(D17) - 1),'post-link-extract'!$A:$E, 5, 0), "")</f>
        <v/>
      </c>
      <c r="G17" s="2" t="str">
        <f>_xlfn.CONCAT(IF(LEN(F17)=0, CONCATENATE(D17, "([""", C17, """])"), CONCATENATE(D17,"([""",params!$B$1, "&lt;a href=""", F17, """&gt;", C17, "&lt;/a&gt;""])")), ":::", E17)</f>
        <v>#game_theory(["#게임 이론"]):::tier2</v>
      </c>
    </row>
    <row r="18" spans="1:7" ht="16.5" customHeight="1">
      <c r="A18" s="2" t="s">
        <v>89</v>
      </c>
      <c r="B18" s="2" t="str">
        <f t="shared" si="3"/>
        <v>경사_하강법(gradient_descent)</v>
      </c>
      <c r="C18" s="2" t="str">
        <f t="shared" si="4"/>
        <v>#경사 하강법</v>
      </c>
      <c r="D18" s="2" t="str">
        <f t="shared" si="5"/>
        <v>#gradient_descent</v>
      </c>
      <c r="E18" s="2" t="str">
        <f>_xlfn.CONCAT("tier", VLOOKUP(D18,tag_diff!$A:$BL,64,FALSE))</f>
        <v>tier3</v>
      </c>
      <c r="F18" s="3" t="str">
        <f>IFERROR(VLOOKUP(RIGHT(D18, LEN(D18) - 1),'post-link-extract'!$A:$E, 5, 0), "")</f>
        <v/>
      </c>
      <c r="G18" s="2" t="str">
        <f>_xlfn.CONCAT(IF(LEN(F18)=0, CONCATENATE(D18, "([""", C18, """])"), CONCATENATE(D18,"([""",params!$B$1, "&lt;a href=""", F18, """&gt;", C18, "&lt;/a&gt;""])")), ":::", E18)</f>
        <v>#gradient_descent(["#경사 하강법"]):::tier3</v>
      </c>
    </row>
    <row r="19" spans="1:7" ht="16.5" customHeight="1">
      <c r="A19" s="2" t="s">
        <v>75</v>
      </c>
      <c r="B19" s="2" t="str">
        <f t="shared" si="3"/>
        <v>고속_푸리에_변환(fft)</v>
      </c>
      <c r="C19" s="2" t="str">
        <f t="shared" si="4"/>
        <v>#고속 푸리에 변환</v>
      </c>
      <c r="D19" s="2" t="str">
        <f t="shared" si="5"/>
        <v>#fft</v>
      </c>
      <c r="E19" s="2" t="str">
        <f>_xlfn.CONCAT("tier", VLOOKUP(D19,tag_diff!$A:$BL,64,FALSE))</f>
        <v>tier4</v>
      </c>
      <c r="F19" s="3" t="str">
        <f>IFERROR(VLOOKUP(RIGHT(D19, LEN(D19) - 1),'post-link-extract'!$A:$E, 5, 0), "")</f>
        <v/>
      </c>
      <c r="G19" s="2" t="str">
        <f>_xlfn.CONCAT(IF(LEN(F19)=0, CONCATENATE(D19, "([""", C19, """])"), CONCATENATE(D19,"([""",params!$B$1, "&lt;a href=""", F19, """&gt;", C19, "&lt;/a&gt;""])")), ":::", E19)</f>
        <v>#fft(["#고속 푸리에 변환"]):::tier4</v>
      </c>
    </row>
    <row r="20" spans="1:7" ht="16.5" customHeight="1">
      <c r="A20" s="2" t="s">
        <v>103</v>
      </c>
      <c r="B20" s="2" t="str">
        <f t="shared" si="3"/>
        <v>구현(implementation)</v>
      </c>
      <c r="C20" s="2" t="str">
        <f t="shared" si="4"/>
        <v>#구현</v>
      </c>
      <c r="D20" s="2" t="str">
        <f t="shared" si="5"/>
        <v>#implementation</v>
      </c>
      <c r="E20" s="2" t="str">
        <f>_xlfn.CONCAT("tier", VLOOKUP(D20,tag_diff!$A:$BL,64,FALSE))</f>
        <v>tier0</v>
      </c>
      <c r="F20" s="3" t="str">
        <f>IFERROR(VLOOKUP(RIGHT(D20, LEN(D20) - 1),'post-link-extract'!$A:$E, 5, 0), "")</f>
        <v/>
      </c>
      <c r="G20" s="2" t="str">
        <f>_xlfn.CONCAT(IF(LEN(F20)=0, CONCATENATE(D20, "([""", C20, """])"), CONCATENATE(D20,"([""",params!$B$1, "&lt;a href=""", F20, """&gt;", C20, "&lt;/a&gt;""])")), ":::", E20)</f>
        <v>#implementation(["#구현"]):::tier0</v>
      </c>
    </row>
    <row r="21" spans="1:7" ht="16.5" customHeight="1">
      <c r="A21" s="2" t="s">
        <v>91</v>
      </c>
      <c r="B21" s="2" t="str">
        <f t="shared" si="3"/>
        <v>그래프_이론(graphs)</v>
      </c>
      <c r="C21" s="2" t="str">
        <f t="shared" si="4"/>
        <v>#그래프 이론</v>
      </c>
      <c r="D21" s="2" t="str">
        <f t="shared" si="5"/>
        <v>#graphs</v>
      </c>
      <c r="E21" s="2" t="str">
        <f>_xlfn.CONCAT("tier", VLOOKUP(D21,tag_diff!$A:$BL,64,FALSE))</f>
        <v>tier2</v>
      </c>
      <c r="F21" s="3" t="str">
        <f>IFERROR(VLOOKUP(RIGHT(D21, LEN(D21) - 1),'post-link-extract'!$A:$E, 5, 0), "")</f>
        <v/>
      </c>
      <c r="G21" s="2" t="str">
        <f>_xlfn.CONCAT(IF(LEN(F21)=0, CONCATENATE(D21, "([""", C21, """])"), CONCATENATE(D21,"([""",params!$B$1, "&lt;a href=""", F21, """&gt;", C21, "&lt;/a&gt;""])")), ":::", E21)</f>
        <v>#graphs(["#그래프 이론"]):::tier2</v>
      </c>
    </row>
    <row r="22" spans="1:7" ht="16.5" customHeight="1">
      <c r="A22" s="2" t="s">
        <v>90</v>
      </c>
      <c r="B22" s="2" t="str">
        <f t="shared" si="3"/>
        <v>그래프_탐색(graph_traversal)</v>
      </c>
      <c r="C22" s="2" t="str">
        <f t="shared" si="4"/>
        <v>#그래프 탐색</v>
      </c>
      <c r="D22" s="2" t="str">
        <f t="shared" si="5"/>
        <v>#graph_traversal</v>
      </c>
      <c r="E22" s="2" t="str">
        <f>_xlfn.CONCAT("tier", VLOOKUP(D22,tag_diff!$A:$BL,64,FALSE))</f>
        <v>tier2</v>
      </c>
      <c r="F22" s="3" t="str">
        <f>IFERROR(VLOOKUP(RIGHT(D22, LEN(D22) - 1),'post-link-extract'!$A:$E, 5, 0), "")</f>
        <v/>
      </c>
      <c r="G22" s="2" t="str">
        <f>_xlfn.CONCAT(IF(LEN(F22)=0, CONCATENATE(D22, "([""", C22, """])"), CONCATENATE(D22,"([""",params!$B$1, "&lt;a href=""", F22, """&gt;", C22, "&lt;/a&gt;""])")), ":::", E22)</f>
        <v>#graph_traversal(["#그래프 탐색"]):::tier2</v>
      </c>
    </row>
    <row r="23" spans="1:7" ht="16.5" customHeight="1">
      <c r="A23" s="2" t="s">
        <v>92</v>
      </c>
      <c r="B23" s="2" t="str">
        <f t="shared" si="3"/>
        <v>그리디_알고리즘(greedy)</v>
      </c>
      <c r="C23" s="2" t="str">
        <f t="shared" si="4"/>
        <v>#그리디 알고리즘</v>
      </c>
      <c r="D23" s="2" t="str">
        <f t="shared" si="5"/>
        <v>#greedy</v>
      </c>
      <c r="E23" s="2" t="str">
        <f>_xlfn.CONCAT("tier", VLOOKUP(D23,tag_diff!$A:$BL,64,FALSE))</f>
        <v>tier1</v>
      </c>
      <c r="F23" s="3" t="str">
        <f>IFERROR(VLOOKUP(RIGHT(D23, LEN(D23) - 1),'post-link-extract'!$A:$E, 5, 0), "")</f>
        <v/>
      </c>
      <c r="G23" s="2" t="str">
        <f>_xlfn.CONCAT(IF(LEN(F23)=0, CONCATENATE(D23, "([""", C23, """])"), CONCATENATE(D23,"([""",params!$B$1, "&lt;a href=""", F23, """&gt;", C23, "&lt;/a&gt;""])")), ":::", E23)</f>
        <v>#greedy(["#그리디 알고리즘"]):::tier1</v>
      </c>
    </row>
    <row r="24" spans="1:7" ht="16.5" customHeight="1">
      <c r="A24" s="2" t="s">
        <v>93</v>
      </c>
      <c r="B24" s="2" t="str">
        <f t="shared" si="3"/>
        <v>그린_정리(green)</v>
      </c>
      <c r="C24" s="2" t="str">
        <f t="shared" si="4"/>
        <v>#그린 정리</v>
      </c>
      <c r="D24" s="2" t="str">
        <f t="shared" si="5"/>
        <v>#green</v>
      </c>
      <c r="E24" s="2" t="str">
        <f>_xlfn.CONCAT("tier", VLOOKUP(D24,tag_diff!$A:$BL,64,FALSE))</f>
        <v>tier4</v>
      </c>
      <c r="F24" s="3" t="str">
        <f>IFERROR(VLOOKUP(RIGHT(D24, LEN(D24) - 1),'post-link-extract'!$A:$E, 5, 0), "")</f>
        <v/>
      </c>
      <c r="G24" s="2" t="str">
        <f>_xlfn.CONCAT(IF(LEN(F24)=0, CONCATENATE(D24, "([""", C24, """])"), CONCATENATE(D24,"([""",params!$B$1, "&lt;a href=""", F24, """&gt;", C24, "&lt;/a&gt;""])")), ":::", E24)</f>
        <v>#green(["#그린 정리"]):::tier4</v>
      </c>
    </row>
    <row r="25" spans="1:7" ht="16.5" customHeight="1">
      <c r="A25" s="2" t="s">
        <v>116</v>
      </c>
      <c r="B25" s="2" t="str">
        <f t="shared" si="3"/>
        <v>기댓값의_선형성(linearity_of_expectation)</v>
      </c>
      <c r="C25" s="2" t="str">
        <f t="shared" si="4"/>
        <v>#기댓값의 선형성</v>
      </c>
      <c r="D25" s="2" t="str">
        <f t="shared" si="5"/>
        <v>#linearity_of_expectation</v>
      </c>
      <c r="E25" s="2" t="str">
        <f>_xlfn.CONCAT("tier", VLOOKUP(D25,tag_diff!$A:$BL,64,FALSE))</f>
        <v>tier2</v>
      </c>
      <c r="F25" s="3" t="str">
        <f>IFERROR(VLOOKUP(RIGHT(D25, LEN(D25) - 1),'post-link-extract'!$A:$E, 5, 0), "")</f>
        <v/>
      </c>
      <c r="G25" s="2" t="str">
        <f>_xlfn.CONCAT(IF(LEN(F25)=0, CONCATENATE(D25, "([""", C25, """])"), CONCATENATE(D25,"([""",params!$B$1, "&lt;a href=""", F25, """&gt;", C25, "&lt;/a&gt;""])")), ":::", E25)</f>
        <v>#linearity_of_expectation(["#기댓값의 선형성"]):::tier2</v>
      </c>
    </row>
    <row r="26" spans="1:7" ht="16.5" customHeight="1">
      <c r="A26" s="2" t="s">
        <v>86</v>
      </c>
      <c r="B26" s="2" t="str">
        <f t="shared" si="3"/>
        <v>기하학(geometry)</v>
      </c>
      <c r="C26" s="2" t="str">
        <f t="shared" si="4"/>
        <v>#기하학</v>
      </c>
      <c r="D26" s="2" t="str">
        <f t="shared" si="5"/>
        <v>#geometry</v>
      </c>
      <c r="E26" s="2" t="str">
        <f>_xlfn.CONCAT("tier", VLOOKUP(D26,tag_diff!$A:$BL,64,FALSE))</f>
        <v>tier1</v>
      </c>
      <c r="F26" s="3" t="str">
        <f>IFERROR(VLOOKUP(RIGHT(D26, LEN(D26) - 1),'post-link-extract'!$A:$E, 5, 0), "")</f>
        <v/>
      </c>
      <c r="G26" s="2" t="str">
        <f>_xlfn.CONCAT(IF(LEN(F26)=0, CONCATENATE(D26, "([""", C26, """])"), CONCATENATE(D26,"([""",params!$B$1, "&lt;a href=""", F26, """&gt;", C26, "&lt;/a&gt;""])")), ":::", E26)</f>
        <v>#geometry(["#기하학"]):::tier1</v>
      </c>
    </row>
    <row r="27" spans="1:7" ht="16.5" customHeight="1">
      <c r="A27" s="2" t="s">
        <v>48</v>
      </c>
      <c r="B27" s="2" t="str">
        <f t="shared" si="3"/>
        <v>깊이_우선_탐색(dfs)</v>
      </c>
      <c r="C27" s="2" t="str">
        <f t="shared" si="4"/>
        <v>#깊이 우선 탐색</v>
      </c>
      <c r="D27" s="2" t="str">
        <f t="shared" si="5"/>
        <v>#dfs</v>
      </c>
      <c r="E27" s="2" t="str">
        <f>_xlfn.CONCAT("tier", VLOOKUP(D27,tag_diff!$A:$BL,64,FALSE))</f>
        <v>tier2</v>
      </c>
      <c r="F27" s="3" t="str">
        <f>IFERROR(VLOOKUP(RIGHT(D27, LEN(D27) - 1),'post-link-extract'!$A:$E, 5, 0), "")</f>
        <v/>
      </c>
      <c r="G27" s="2" t="str">
        <f>_xlfn.CONCAT(IF(LEN(F27)=0, CONCATENATE(D27, "([""", C27, """])"), CONCATENATE(D27,"([""",params!$B$1, "&lt;a href=""", F27, """&gt;", C27, "&lt;/a&gt;""])")), ":::", E27)</f>
        <v>#dfs(["#깊이 우선 탐색"]):::tier2</v>
      </c>
    </row>
    <row r="28" spans="1:7" ht="16.5" customHeight="1">
      <c r="A28" s="2" t="s">
        <v>16</v>
      </c>
      <c r="B28" s="2" t="str">
        <f t="shared" si="3"/>
        <v>너비_우선_탐색(bfs)</v>
      </c>
      <c r="C28" s="2" t="str">
        <f t="shared" si="4"/>
        <v>#너비 우선 탐색</v>
      </c>
      <c r="D28" s="2" t="str">
        <f t="shared" si="5"/>
        <v>#bfs</v>
      </c>
      <c r="E28" s="2" t="str">
        <f>_xlfn.CONCAT("tier", VLOOKUP(D28,tag_diff!$A:$BL,64,FALSE))</f>
        <v>tier2</v>
      </c>
      <c r="F28" s="3" t="str">
        <f>IFERROR(VLOOKUP(RIGHT(D28, LEN(D28) - 1),'post-link-extract'!$A:$E, 5, 0), "")</f>
        <v/>
      </c>
      <c r="G28" s="2" t="str">
        <f>_xlfn.CONCAT(IF(LEN(F28)=0, CONCATENATE(D28, "([""", C28, """])"), CONCATENATE(D28,"([""",params!$B$1, "&lt;a href=""", F28, """&gt;", C28, "&lt;/a&gt;""])")), ":::", E28)</f>
        <v>#bfs(["#너비 우선 탐색"]):::tier2</v>
      </c>
    </row>
    <row r="29" spans="1:7" ht="16.5" customHeight="1">
      <c r="A29" s="2" t="s">
        <v>158</v>
      </c>
      <c r="B29" s="2" t="str">
        <f t="shared" si="3"/>
        <v>누적_합(prefix_sum)</v>
      </c>
      <c r="C29" s="2" t="str">
        <f t="shared" si="4"/>
        <v>#누적 합</v>
      </c>
      <c r="D29" s="2" t="str">
        <f t="shared" si="5"/>
        <v>#prefix_sum</v>
      </c>
      <c r="E29" s="2" t="str">
        <f>_xlfn.CONCAT("tier", VLOOKUP(D29,tag_diff!$A:$BL,64,FALSE))</f>
        <v>tier2</v>
      </c>
      <c r="F29" s="3" t="str">
        <f>IFERROR(VLOOKUP(RIGHT(D29, LEN(D29) - 1),'post-link-extract'!$A:$E, 5, 0), "")</f>
        <v/>
      </c>
      <c r="G29" s="2" t="str">
        <f>_xlfn.CONCAT(IF(LEN(F29)=0, CONCATENATE(D29, "([""", C29, """])"), CONCATENATE(D29,"([""",params!$B$1, "&lt;a href=""", F29, """&gt;", C29, "&lt;/a&gt;""])")), ":::", E29)</f>
        <v>#prefix_sum(["#누적 합"]):::tier2</v>
      </c>
    </row>
    <row r="30" spans="1:7" ht="16.5" customHeight="1">
      <c r="A30" s="2" t="s">
        <v>110</v>
      </c>
      <c r="B30" s="2" t="str">
        <f t="shared" si="3"/>
        <v>느리게_갱신되는_세그먼트_트리(lazyprop)</v>
      </c>
      <c r="C30" s="2" t="str">
        <f t="shared" si="4"/>
        <v>#느리게 갱신되는 세그먼트 트리</v>
      </c>
      <c r="D30" s="2" t="str">
        <f t="shared" si="5"/>
        <v>#lazyprop</v>
      </c>
      <c r="E30" s="2" t="str">
        <f>_xlfn.CONCAT("tier", VLOOKUP(D30,tag_diff!$A:$BL,64,FALSE))</f>
        <v>tier3</v>
      </c>
      <c r="F30" s="3" t="str">
        <f>IFERROR(VLOOKUP(RIGHT(D30, LEN(D30) - 1),'post-link-extract'!$A:$E, 5, 0), "")</f>
        <v>post/2024/01/29/lazyprop.html</v>
      </c>
      <c r="G30" s="2" t="str">
        <f>_xlfn.CONCAT(IF(LEN(F30)=0, CONCATENATE(D30, "([""", C30, """])"), CONCATENATE(D30,"([""",params!$B$1, "&lt;a href=""", F30, """&gt;", C30, "&lt;/a&gt;""])")), ":::", E30)</f>
        <v>#lazyprop(["&lt;span style="background-color: red; border-radius: 50%; display:inline-block; width:28px; height:28px"&gt;fa:fa-code&lt;/span&gt; &lt;a href="post/2024/01/29/lazyprop.html"&gt;#느리게 갱신되는 세그먼트 트리&lt;/a&gt;"]):::tier3</v>
      </c>
    </row>
    <row r="31" spans="1:7" ht="16.5" customHeight="1">
      <c r="A31" s="2" t="s">
        <v>155</v>
      </c>
      <c r="B31" s="2" t="str">
        <f t="shared" si="3"/>
        <v>다각형의_넓이(polygon_area)</v>
      </c>
      <c r="C31" s="2" t="str">
        <f t="shared" si="4"/>
        <v>#다각형의 넓이</v>
      </c>
      <c r="D31" s="2" t="str">
        <f t="shared" si="5"/>
        <v>#polygon_area</v>
      </c>
      <c r="E31" s="2" t="str">
        <f>_xlfn.CONCAT("tier", VLOOKUP(D31,tag_diff!$A:$BL,64,FALSE))</f>
        <v>tier2</v>
      </c>
      <c r="F31" s="3" t="str">
        <f>IFERROR(VLOOKUP(RIGHT(D31, LEN(D31) - 1),'post-link-extract'!$A:$E, 5, 0), "")</f>
        <v/>
      </c>
      <c r="G31" s="2" t="str">
        <f>_xlfn.CONCAT(IF(LEN(F31)=0, CONCATENATE(D31, "([""", C31, """])"), CONCATENATE(D31,"([""",params!$B$1, "&lt;a href=""", F31, """&gt;", C31, "&lt;/a&gt;""])")), ":::", E31)</f>
        <v>#polygon_area(["#다각형의 넓이"]):::tier2</v>
      </c>
    </row>
    <row r="32" spans="1:7" ht="16.5" customHeight="1">
      <c r="A32" s="2" t="s">
        <v>59</v>
      </c>
      <c r="B32" s="2" t="str">
        <f t="shared" si="3"/>
        <v>다이나믹_프로그래밍(dp)</v>
      </c>
      <c r="C32" s="2" t="str">
        <f t="shared" si="4"/>
        <v>#다이나믹 프로그래밍</v>
      </c>
      <c r="D32" s="2" t="str">
        <f t="shared" si="5"/>
        <v>#dp</v>
      </c>
      <c r="E32" s="2" t="str">
        <f>_xlfn.CONCAT("tier", VLOOKUP(D32,tag_diff!$A:$BL,64,FALSE))</f>
        <v>tier2</v>
      </c>
      <c r="F32" s="3" t="str">
        <f>IFERROR(VLOOKUP(RIGHT(D32, LEN(D32) - 1),'post-link-extract'!$A:$E, 5, 0), "")</f>
        <v/>
      </c>
      <c r="G32" s="2" t="str">
        <f>_xlfn.CONCAT(IF(LEN(F32)=0, CONCATENATE(D32, "([""", C32, """])"), CONCATENATE(D32,"([""",params!$B$1, "&lt;a href=""", F32, """&gt;", C32, "&lt;/a&gt;""])")), ":::", E32)</f>
        <v>#dp(["#다이나믹 프로그래밍"]):::tier2</v>
      </c>
    </row>
    <row r="33" spans="1:7" ht="16.5" customHeight="1">
      <c r="A33" s="2" t="s">
        <v>138</v>
      </c>
      <c r="B33" s="2" t="str">
        <f t="shared" si="3"/>
        <v>다중_대입값_계산(multipoint_evaluation)</v>
      </c>
      <c r="C33" s="2" t="str">
        <f t="shared" si="4"/>
        <v>#다중 대입값 계산</v>
      </c>
      <c r="D33" s="2" t="str">
        <f t="shared" si="5"/>
        <v>#multipoint_evaluation</v>
      </c>
      <c r="E33" s="2" t="str">
        <f>_xlfn.CONCAT("tier", VLOOKUP(D33,tag_diff!$A:$BL,64,FALSE))</f>
        <v>tier5</v>
      </c>
      <c r="F33" s="3" t="str">
        <f>IFERROR(VLOOKUP(RIGHT(D33, LEN(D33) - 1),'post-link-extract'!$A:$E, 5, 0), "")</f>
        <v/>
      </c>
      <c r="G33" s="2" t="str">
        <f>_xlfn.CONCAT(IF(LEN(F33)=0, CONCATENATE(D33, "([""", C33, """])"), CONCATENATE(D33,"([""",params!$B$1, "&lt;a href=""", F33, """&gt;", C33, "&lt;/a&gt;""])")), ":::", E33)</f>
        <v>#multipoint_evaluation(["#다중 대입값 계산"]):::tier5</v>
      </c>
    </row>
    <row r="34" spans="1:7" ht="16.5" customHeight="1">
      <c r="A34" s="2" t="s">
        <v>137</v>
      </c>
      <c r="B34" s="2" t="str">
        <f t="shared" si="3"/>
        <v>다차원_세그먼트_트리(multi_segtree)</v>
      </c>
      <c r="C34" s="2" t="str">
        <f t="shared" si="4"/>
        <v>#다차원 세그먼트 트리</v>
      </c>
      <c r="D34" s="2" t="str">
        <f t="shared" si="5"/>
        <v>#multi_segtree</v>
      </c>
      <c r="E34" s="2" t="str">
        <f>_xlfn.CONCAT("tier", VLOOKUP(D34,tag_diff!$A:$BL,64,FALSE))</f>
        <v>tier3</v>
      </c>
      <c r="F34" s="3" t="str">
        <f>IFERROR(VLOOKUP(RIGHT(D34, LEN(D34) - 1),'post-link-extract'!$A:$E, 5, 0), "")</f>
        <v/>
      </c>
      <c r="G34" s="2" t="str">
        <f>_xlfn.CONCAT(IF(LEN(F34)=0, CONCATENATE(D34, "([""", C34, """])"), CONCATENATE(D34,"([""",params!$B$1, "&lt;a href=""", F34, """&gt;", C34, "&lt;/a&gt;""])")), ":::", E34)</f>
        <v>#multi_segtree(["#다차원 세그먼트 트리"]):::tier3</v>
      </c>
    </row>
    <row r="35" spans="1:7" ht="16.5" customHeight="1">
      <c r="A35" s="2" t="s">
        <v>156</v>
      </c>
      <c r="B35" s="2" t="str">
        <f t="shared" si="3"/>
        <v>다항식_보간법(polynomial_interpolation)</v>
      </c>
      <c r="C35" s="2" t="str">
        <f t="shared" si="4"/>
        <v>#다항식 보간법</v>
      </c>
      <c r="D35" s="2" t="str">
        <f t="shared" si="5"/>
        <v>#polynomial_interpolation</v>
      </c>
      <c r="E35" s="2" t="str">
        <f>_xlfn.CONCAT("tier", VLOOKUP(D35,tag_diff!$A:$BL,64,FALSE))</f>
        <v>tier4</v>
      </c>
      <c r="F35" s="3" t="str">
        <f>IFERROR(VLOOKUP(RIGHT(D35, LEN(D35) - 1),'post-link-extract'!$A:$E, 5, 0), "")</f>
        <v/>
      </c>
      <c r="G35" s="2" t="str">
        <f>_xlfn.CONCAT(IF(LEN(F35)=0, CONCATENATE(D35, "([""", C35, """])"), CONCATENATE(D35,"([""",params!$B$1, "&lt;a href=""", F35, """&gt;", C35, "&lt;/a&gt;""])")), ":::", E35)</f>
        <v>#polynomial_interpolation(["#다항식 보간법"]):::tier4</v>
      </c>
    </row>
    <row r="36" spans="1:7" ht="16.5" customHeight="1">
      <c r="A36" s="2" t="s">
        <v>11</v>
      </c>
      <c r="B36" s="2" t="str">
        <f t="shared" si="3"/>
        <v>단절점과_단절선(articulation)</v>
      </c>
      <c r="C36" s="2" t="str">
        <f t="shared" si="4"/>
        <v>#단절점과 단절선</v>
      </c>
      <c r="D36" s="2" t="str">
        <f t="shared" si="5"/>
        <v>#articulation</v>
      </c>
      <c r="E36" s="2" t="str">
        <f>_xlfn.CONCAT("tier", VLOOKUP(D36,tag_diff!$A:$BL,64,FALSE))</f>
        <v>tier3</v>
      </c>
      <c r="F36" s="3" t="str">
        <f>IFERROR(VLOOKUP(RIGHT(D36, LEN(D36) - 1),'post-link-extract'!$A:$E, 5, 0), "")</f>
        <v/>
      </c>
      <c r="G36" s="2" t="str">
        <f>_xlfn.CONCAT(IF(LEN(F36)=0, CONCATENATE(D36, "([""", C36, """])"), CONCATENATE(D36,"([""",params!$B$1, "&lt;a href=""", F36, """&gt;", C36, "&lt;/a&gt;""])")), ":::", E36)</f>
        <v>#articulation(["#단절점과 단절선"]):::tier3</v>
      </c>
    </row>
    <row r="37" spans="1:7" ht="16.5" customHeight="1">
      <c r="A37" s="2" t="s">
        <v>135</v>
      </c>
      <c r="B37" s="2" t="str">
        <f t="shared" si="3"/>
        <v>단조_큐를_이용한_최적화(monotone_queue_optimization)</v>
      </c>
      <c r="C37" s="2" t="str">
        <f t="shared" si="4"/>
        <v>#단조 큐를 이용한 최적화</v>
      </c>
      <c r="D37" s="2" t="str">
        <f t="shared" si="5"/>
        <v>#monotone_queue_optimization</v>
      </c>
      <c r="E37" s="2" t="str">
        <f>_xlfn.CONCAT("tier", VLOOKUP(D37,tag_diff!$A:$BL,64,FALSE))</f>
        <v>tier4</v>
      </c>
      <c r="F37" s="3" t="str">
        <f>IFERROR(VLOOKUP(RIGHT(D37, LEN(D37) - 1),'post-link-extract'!$A:$E, 5, 0), "")</f>
        <v/>
      </c>
      <c r="G37" s="2" t="str">
        <f>_xlfn.CONCAT(IF(LEN(F37)=0, CONCATENATE(D37, "([""", C37, """])"), CONCATENATE(D37,"([""",params!$B$1, "&lt;a href=""", F37, """&gt;", C37, "&lt;/a&gt;""])")), ":::", E37)</f>
        <v>#monotone_queue_optimization(["#단조 큐를 이용한 최적화"]):::tier4</v>
      </c>
    </row>
    <row r="38" spans="1:7" ht="16.5" customHeight="1">
      <c r="A38" s="2" t="s">
        <v>176</v>
      </c>
      <c r="B38" s="2" t="str">
        <f t="shared" si="3"/>
        <v>담금질_기법(simulated_annealing)</v>
      </c>
      <c r="C38" s="2" t="str">
        <f t="shared" si="4"/>
        <v>#담금질 기법</v>
      </c>
      <c r="D38" s="2" t="str">
        <f t="shared" si="5"/>
        <v>#simulated_annealing</v>
      </c>
      <c r="E38" s="2" t="str">
        <f>_xlfn.CONCAT("tier", VLOOKUP(D38,tag_diff!$A:$BL,64,FALSE))</f>
        <v>tier3</v>
      </c>
      <c r="F38" s="3" t="str">
        <f>IFERROR(VLOOKUP(RIGHT(D38, LEN(D38) - 1),'post-link-extract'!$A:$E, 5, 0), "")</f>
        <v/>
      </c>
      <c r="G38" s="2" t="str">
        <f>_xlfn.CONCAT(IF(LEN(F38)=0, CONCATENATE(D38, "([""", C38, """])"), CONCATENATE(D38,"([""",params!$B$1, "&lt;a href=""", F38, """&gt;", C38, "&lt;/a&gt;""])")), ":::", E38)</f>
        <v>#simulated_annealing(["#담금질 기법"]):::tier3</v>
      </c>
    </row>
    <row r="39" spans="1:7" ht="16.5" customHeight="1">
      <c r="A39" s="2" t="s">
        <v>50</v>
      </c>
      <c r="B39" s="2" t="str">
        <f t="shared" si="3"/>
        <v>데이크스트라(dijkstra)</v>
      </c>
      <c r="C39" s="2" t="str">
        <f t="shared" si="4"/>
        <v>#데이크스트라</v>
      </c>
      <c r="D39" s="2" t="str">
        <f t="shared" si="5"/>
        <v>#dijkstra</v>
      </c>
      <c r="E39" s="2" t="str">
        <f>_xlfn.CONCAT("tier", VLOOKUP(D39,tag_diff!$A:$BL,64,FALSE))</f>
        <v>tier2</v>
      </c>
      <c r="F39" s="3" t="str">
        <f>IFERROR(VLOOKUP(RIGHT(D39, LEN(D39) - 1),'post-link-extract'!$A:$E, 5, 0), "")</f>
        <v>post/2024/01/01/dijkstra.html</v>
      </c>
      <c r="G39" s="2" t="str">
        <f>_xlfn.CONCAT(IF(LEN(F39)=0, CONCATENATE(D39, "([""", C39, """])"), CONCATENATE(D39,"([""",params!$B$1, "&lt;a href=""", F39, """&gt;", C39, "&lt;/a&gt;""])")), ":::", E39)</f>
        <v>#dijkstra(["&lt;span style="background-color: red; border-radius: 50%; display:inline-block; width:28px; height:28px"&gt;fa:fa-code&lt;/span&gt; &lt;a href="post/2024/01/01/dijkstra.html"&gt;#데이크스트라&lt;/a&gt;"]):::tier2</v>
      </c>
    </row>
    <row r="40" spans="1:7" ht="16.5" customHeight="1">
      <c r="A40" s="2" t="s">
        <v>29</v>
      </c>
      <c r="B40" s="2" t="str">
        <f t="shared" si="3"/>
        <v>데카르트_트리(cartesian_tree)</v>
      </c>
      <c r="C40" s="2" t="str">
        <f t="shared" si="4"/>
        <v>#데카르트 트리</v>
      </c>
      <c r="D40" s="2" t="str">
        <f t="shared" si="5"/>
        <v>#cartesian_tree</v>
      </c>
      <c r="E40" s="2" t="str">
        <f>_xlfn.CONCAT("tier", VLOOKUP(D40,tag_diff!$A:$BL,64,FALSE))</f>
        <v>tier4</v>
      </c>
      <c r="F40" s="3" t="str">
        <f>IFERROR(VLOOKUP(RIGHT(D40, LEN(D40) - 1),'post-link-extract'!$A:$E, 5, 0), "")</f>
        <v/>
      </c>
      <c r="G40" s="2" t="str">
        <f>_xlfn.CONCAT(IF(LEN(F40)=0, CONCATENATE(D40, "([""", C40, """])"), CONCATENATE(D40,"([""",params!$B$1, "&lt;a href=""", F40, """&gt;", C40, "&lt;/a&gt;""])")), ":::", E40)</f>
        <v>#cartesian_tree(["#데카르트 트리"]):::tier4</v>
      </c>
    </row>
    <row r="41" spans="1:7" ht="16.5" customHeight="1">
      <c r="A41" s="2" t="s">
        <v>46</v>
      </c>
      <c r="B41" s="2" t="str">
        <f t="shared" si="3"/>
        <v>덱(deque)</v>
      </c>
      <c r="C41" s="2" t="str">
        <f t="shared" si="4"/>
        <v>#덱</v>
      </c>
      <c r="D41" s="2" t="str">
        <f t="shared" si="5"/>
        <v>#deque</v>
      </c>
      <c r="E41" s="2" t="str">
        <f>_xlfn.CONCAT("tier", VLOOKUP(D41,tag_diff!$A:$BL,64,FALSE))</f>
        <v>tier2</v>
      </c>
      <c r="F41" s="3" t="str">
        <f>IFERROR(VLOOKUP(RIGHT(D41, LEN(D41) - 1),'post-link-extract'!$A:$E, 5, 0), "")</f>
        <v/>
      </c>
      <c r="G41" s="2" t="str">
        <f>_xlfn.CONCAT(IF(LEN(F41)=0, CONCATENATE(D41, "([""", C41, """])"), CONCATENATE(D41,"([""",params!$B$1, "&lt;a href=""", F41, """&gt;", C41, "&lt;/a&gt;""])")), ":::", E41)</f>
        <v>#deque(["#덱"]):::tier2</v>
      </c>
    </row>
    <row r="42" spans="1:7" ht="16.5" customHeight="1">
      <c r="A42" s="2" t="s">
        <v>47</v>
      </c>
      <c r="B42" s="2" t="str">
        <f t="shared" si="3"/>
        <v>덱을_이용한_구간_최댓값_트릭(deque_trick)</v>
      </c>
      <c r="C42" s="2" t="str">
        <f t="shared" si="4"/>
        <v>#덱을 이용한 구간 최댓값 트릭</v>
      </c>
      <c r="D42" s="2" t="str">
        <f t="shared" si="5"/>
        <v>#deque_trick</v>
      </c>
      <c r="E42" s="2" t="str">
        <f>_xlfn.CONCAT("tier", VLOOKUP(D42,tag_diff!$A:$BL,64,FALSE))</f>
        <v>tier3</v>
      </c>
      <c r="F42" s="3" t="str">
        <f>IFERROR(VLOOKUP(RIGHT(D42, LEN(D42) - 1),'post-link-extract'!$A:$E, 5, 0), "")</f>
        <v/>
      </c>
      <c r="G42" s="2" t="str">
        <f>_xlfn.CONCAT(IF(LEN(F42)=0, CONCATENATE(D42, "([""", C42, """])"), CONCATENATE(D42,"([""",params!$B$1, "&lt;a href=""", F42, """&gt;", C42, "&lt;/a&gt;""])")), ":::", E42)</f>
        <v>#deque_trick(["#덱을 이용한 구간 최댓값 트릭"]):::tier3</v>
      </c>
    </row>
    <row r="43" spans="1:7" ht="16.5" customHeight="1">
      <c r="A43" s="2" t="s">
        <v>62</v>
      </c>
      <c r="B43" s="2" t="str">
        <f t="shared" ref="B43:B74" si="6">_xlfn.CONCAT(SUBSTITUTE(RIGHT(C43, LEN(C43) - 1), " ", "_"),"(",RIGHT(D43, LEN(D43) - 1),")")</f>
        <v>덱을_이용한_다이나믹_프로그래밍(dp_deque)</v>
      </c>
      <c r="C43" s="2" t="str">
        <f t="shared" ref="C43:C74" si="7">LEFT(A43, LEN(A43) - LEN(D43))</f>
        <v>#덱을 이용한 다이나믹 프로그래밍</v>
      </c>
      <c r="D43" s="2" t="str">
        <f t="shared" ref="D43:D74" si="8">_xlfn.CONCAT("#", TRIM(RIGHT(SUBSTITUTE(A43," ",REPT(" ",100)),100)))</f>
        <v>#dp_deque</v>
      </c>
      <c r="E43" s="2" t="str">
        <f>_xlfn.CONCAT("tier", VLOOKUP(D43,tag_diff!$A:$BL,64,FALSE))</f>
        <v>tier3</v>
      </c>
      <c r="F43" s="3" t="str">
        <f>IFERROR(VLOOKUP(RIGHT(D43, LEN(D43) - 1),'post-link-extract'!$A:$E, 5, 0), "")</f>
        <v/>
      </c>
      <c r="G43" s="2" t="str">
        <f>_xlfn.CONCAT(IF(LEN(F43)=0, CONCATENATE(D43, "([""", C43, """])"), CONCATENATE(D43,"([""",params!$B$1, "&lt;a href=""", F43, """&gt;", C43, "&lt;/a&gt;""])")), ":::", E43)</f>
        <v>#dp_deque(["#덱을 이용한 다이나믹 프로그래밍"]):::tier3</v>
      </c>
    </row>
    <row r="44" spans="1:7" ht="16.5" customHeight="1">
      <c r="A44" s="2" t="s">
        <v>45</v>
      </c>
      <c r="B44" s="2" t="str">
        <f t="shared" si="6"/>
        <v>델로네_삼각분할(delaunay)</v>
      </c>
      <c r="C44" s="2" t="str">
        <f t="shared" si="7"/>
        <v>#델로네 삼각분할</v>
      </c>
      <c r="D44" s="2" t="str">
        <f t="shared" si="8"/>
        <v>#delaunay</v>
      </c>
      <c r="E44" s="2" t="str">
        <f>_xlfn.CONCAT("tier", VLOOKUP(D44,tag_diff!$A:$BL,64,FALSE))</f>
        <v>tier5</v>
      </c>
      <c r="F44" s="3" t="str">
        <f>IFERROR(VLOOKUP(RIGHT(D44, LEN(D44) - 1),'post-link-extract'!$A:$E, 5, 0), "")</f>
        <v/>
      </c>
      <c r="G44" s="2" t="str">
        <f>_xlfn.CONCAT(IF(LEN(F44)=0, CONCATENATE(D44, "([""", C44, """])"), CONCATENATE(D44,"([""",params!$B$1, "&lt;a href=""", F44, """&gt;", C44, "&lt;/a&gt;""])")), ":::", E44)</f>
        <v>#delaunay(["#델로네 삼각분할"]):::tier5</v>
      </c>
    </row>
    <row r="45" spans="1:7" ht="16.5" customHeight="1">
      <c r="A45" s="2" t="s">
        <v>58</v>
      </c>
      <c r="B45" s="2" t="str">
        <f t="shared" si="6"/>
        <v>도미네이터_트리(dominator_tree)</v>
      </c>
      <c r="C45" s="2" t="str">
        <f t="shared" si="7"/>
        <v>#도미네이터 트리</v>
      </c>
      <c r="D45" s="2" t="str">
        <f t="shared" si="8"/>
        <v>#dominator_tree</v>
      </c>
      <c r="E45" s="2" t="str">
        <f>_xlfn.CONCAT("tier", VLOOKUP(D45,tag_diff!$A:$BL,64,FALSE))</f>
        <v>tier4</v>
      </c>
      <c r="F45" s="3" t="str">
        <f>IFERROR(VLOOKUP(RIGHT(D45, LEN(D45) - 1),'post-link-extract'!$A:$E, 5, 0), "")</f>
        <v/>
      </c>
      <c r="G45" s="2" t="str">
        <f>_xlfn.CONCAT(IF(LEN(F45)=0, CONCATENATE(D45, "([""", C45, """])"), CONCATENATE(D45,"([""",params!$B$1, "&lt;a href=""", F45, """&gt;", C45, "&lt;/a&gt;""])")), ":::", E45)</f>
        <v>#dominator_tree(["#도미네이터 트리"]):::tier4</v>
      </c>
    </row>
    <row r="46" spans="1:7" ht="16.5" customHeight="1">
      <c r="A46" s="2" t="s">
        <v>85</v>
      </c>
      <c r="B46" s="2" t="str">
        <f t="shared" si="6"/>
        <v>도형에서의_불_연산(geometric_boolean_operations)</v>
      </c>
      <c r="C46" s="2" t="str">
        <f t="shared" si="7"/>
        <v>#도형에서의 불 연산</v>
      </c>
      <c r="D46" s="2" t="str">
        <f t="shared" si="8"/>
        <v>#geometric_boolean_operations</v>
      </c>
      <c r="E46" s="2" t="str">
        <f>_xlfn.CONCAT("tier", VLOOKUP(D46,tag_diff!$A:$BL,64,FALSE))</f>
        <v>tier5</v>
      </c>
      <c r="F46" s="3" t="str">
        <f>IFERROR(VLOOKUP(RIGHT(D46, LEN(D46) - 1),'post-link-extract'!$A:$E, 5, 0), "")</f>
        <v/>
      </c>
      <c r="G46" s="2" t="str">
        <f>_xlfn.CONCAT(IF(LEN(F46)=0, CONCATENATE(D46, "([""", C46, """])"), CONCATENATE(D46,"([""",params!$B$1, "&lt;a href=""", F46, """&gt;", C46, "&lt;/a&gt;""])")), ":::", E46)</f>
        <v>#geometric_boolean_operations(["#도형에서의 불 연산"]):::tier5</v>
      </c>
    </row>
    <row r="47" spans="1:7" ht="16.5" customHeight="1">
      <c r="A47" s="2" t="s">
        <v>204</v>
      </c>
      <c r="B47" s="2" t="str">
        <f t="shared" si="6"/>
        <v>두_포인터(two_pointer)</v>
      </c>
      <c r="C47" s="2" t="str">
        <f t="shared" si="7"/>
        <v>#두 포인터</v>
      </c>
      <c r="D47" s="2" t="str">
        <f t="shared" si="8"/>
        <v>#two_pointer</v>
      </c>
      <c r="E47" s="2" t="str">
        <f>_xlfn.CONCAT("tier", VLOOKUP(D47,tag_diff!$A:$BL,64,FALSE))</f>
        <v>tier2</v>
      </c>
      <c r="F47" s="3" t="str">
        <f>IFERROR(VLOOKUP(RIGHT(D47, LEN(D47) - 1),'post-link-extract'!$A:$E, 5, 0), "")</f>
        <v/>
      </c>
      <c r="G47" s="2" t="str">
        <f>_xlfn.CONCAT(IF(LEN(F47)=0, CONCATENATE(D47, "([""", C47, """])"), CONCATENATE(D47,"([""",params!$B$1, "&lt;a href=""", F47, """&gt;", C47, "&lt;/a&gt;""])")), ":::", E47)</f>
        <v>#two_pointer(["#두 포인터"]):::tier2</v>
      </c>
    </row>
    <row r="48" spans="1:7" ht="16.5" customHeight="1">
      <c r="A48" s="2" t="s">
        <v>165</v>
      </c>
      <c r="B48" s="2" t="str">
        <f t="shared" si="6"/>
        <v>라빈–카프(rabin_karp)</v>
      </c>
      <c r="C48" s="2" t="str">
        <f t="shared" si="7"/>
        <v>#라빈–카프</v>
      </c>
      <c r="D48" s="2" t="str">
        <f t="shared" si="8"/>
        <v>#rabin_karp</v>
      </c>
      <c r="E48" s="2" t="str">
        <f>_xlfn.CONCAT("tier", VLOOKUP(D48,tag_diff!$A:$BL,64,FALSE))</f>
        <v>tier3</v>
      </c>
      <c r="F48" s="3" t="str">
        <f>IFERROR(VLOOKUP(RIGHT(D48, LEN(D48) - 1),'post-link-extract'!$A:$E, 5, 0), "")</f>
        <v/>
      </c>
      <c r="G48" s="2" t="str">
        <f>_xlfn.CONCAT(IF(LEN(F48)=0, CONCATENATE(D48, "([""", C48, """])"), CONCATENATE(D48,"([""",params!$B$1, "&lt;a href=""", F48, """&gt;", C48, "&lt;/a&gt;""])")), ":::", E48)</f>
        <v>#rabin_karp(["#라빈–카프"]):::tier3</v>
      </c>
    </row>
    <row r="49" spans="1:7" ht="16.5" customHeight="1">
      <c r="A49" s="2" t="s">
        <v>157</v>
      </c>
      <c r="B49" s="2" t="str">
        <f t="shared" si="6"/>
        <v>런타임_전의_전처리(precomputation)</v>
      </c>
      <c r="C49" s="2" t="str">
        <f t="shared" si="7"/>
        <v>#런타임 전의 전처리</v>
      </c>
      <c r="D49" s="2" t="str">
        <f t="shared" si="8"/>
        <v>#precomputation</v>
      </c>
      <c r="E49" s="2" t="str">
        <f>_xlfn.CONCAT("tier", VLOOKUP(D49,tag_diff!$A:$BL,64,FALSE))</f>
        <v>tier1</v>
      </c>
      <c r="F49" s="3" t="str">
        <f>IFERROR(VLOOKUP(RIGHT(D49, LEN(D49) - 1),'post-link-extract'!$A:$E, 5, 0), "")</f>
        <v/>
      </c>
      <c r="G49" s="2" t="str">
        <f>_xlfn.CONCAT(IF(LEN(F49)=0, CONCATENATE(D49, "([""", C49, """])"), CONCATENATE(D49,"([""",params!$B$1, "&lt;a href=""", F49, """&gt;", C49, "&lt;/a&gt;""])")), ":::", E49)</f>
        <v>#precomputation(["#런타임 전의 전처리"]):::tier1</v>
      </c>
    </row>
    <row r="50" spans="1:7" ht="16.5" customHeight="1">
      <c r="A50" s="2" t="s">
        <v>167</v>
      </c>
      <c r="B50" s="2" t="str">
        <f t="shared" si="6"/>
        <v>레드-블랙_트리(rb_tree)</v>
      </c>
      <c r="C50" s="2" t="str">
        <f t="shared" si="7"/>
        <v>#레드-블랙 트리</v>
      </c>
      <c r="D50" s="2" t="str">
        <f t="shared" si="8"/>
        <v>#rb_tree</v>
      </c>
      <c r="E50" s="2" t="str">
        <f>_xlfn.CONCAT("tier", VLOOKUP(D50,tag_diff!$A:$BL,64,FALSE))</f>
        <v>tier5</v>
      </c>
      <c r="F50" s="3" t="str">
        <f>IFERROR(VLOOKUP(RIGHT(D50, LEN(D50) - 1),'post-link-extract'!$A:$E, 5, 0), "")</f>
        <v/>
      </c>
      <c r="G50" s="2" t="str">
        <f>_xlfn.CONCAT(IF(LEN(F50)=0, CONCATENATE(D50, "([""", C50, """])"), CONCATENATE(D50,"([""",params!$B$1, "&lt;a href=""", F50, """&gt;", C50, "&lt;/a&gt;""])")), ":::", E50)</f>
        <v>#rb_tree(["#레드-블랙 트리"]):::tier5</v>
      </c>
    </row>
    <row r="51" spans="1:7" ht="16.5" customHeight="1">
      <c r="A51" s="2" t="s">
        <v>170</v>
      </c>
      <c r="B51" s="2" t="str">
        <f t="shared" si="6"/>
        <v>로프(rope)</v>
      </c>
      <c r="C51" s="2" t="str">
        <f t="shared" si="7"/>
        <v>#로프</v>
      </c>
      <c r="D51" s="2" t="str">
        <f t="shared" si="8"/>
        <v>#rope</v>
      </c>
      <c r="E51" s="2" t="str">
        <f>_xlfn.CONCAT("tier", VLOOKUP(D51,tag_diff!$A:$BL,64,FALSE))</f>
        <v>tier4</v>
      </c>
      <c r="F51" s="3" t="str">
        <f>IFERROR(VLOOKUP(RIGHT(D51, LEN(D51) - 1),'post-link-extract'!$A:$E, 5, 0), "")</f>
        <v/>
      </c>
      <c r="G51" s="2" t="str">
        <f>_xlfn.CONCAT(IF(LEN(F51)=0, CONCATENATE(D51, "([""", C51, """])"), CONCATENATE(D51,"([""",params!$B$1, "&lt;a href=""", F51, """&gt;", C51, "&lt;/a&gt;""])")), ":::", E51)</f>
        <v>#rope(["#로프"]):::tier4</v>
      </c>
    </row>
    <row r="52" spans="1:7" ht="16.5" customHeight="1">
      <c r="A52" s="2" t="s">
        <v>121</v>
      </c>
      <c r="B52" s="2" t="str">
        <f t="shared" si="6"/>
        <v>뤼카_정리(lucas)</v>
      </c>
      <c r="C52" s="2" t="str">
        <f t="shared" si="7"/>
        <v>#뤼카 정리</v>
      </c>
      <c r="D52" s="2" t="str">
        <f t="shared" si="8"/>
        <v>#lucas</v>
      </c>
      <c r="E52" s="2" t="str">
        <f>_xlfn.CONCAT("tier", VLOOKUP(D52,tag_diff!$A:$BL,64,FALSE))</f>
        <v>tier3</v>
      </c>
      <c r="F52" s="3" t="str">
        <f>IFERROR(VLOOKUP(RIGHT(D52, LEN(D52) - 1),'post-link-extract'!$A:$E, 5, 0), "")</f>
        <v/>
      </c>
      <c r="G52" s="2" t="str">
        <f>_xlfn.CONCAT(IF(LEN(F52)=0, CONCATENATE(D52, "([""", C52, """])"), CONCATENATE(D52,"([""",params!$B$1, "&lt;a href=""", F52, """&gt;", C52, "&lt;/a&gt;""])")), ":::", E52)</f>
        <v>#lucas(["#뤼카 정리"]):::tier3</v>
      </c>
    </row>
    <row r="53" spans="1:7" ht="16.5" customHeight="1">
      <c r="A53" s="2" t="s">
        <v>112</v>
      </c>
      <c r="B53" s="2" t="str">
        <f t="shared" si="6"/>
        <v>린드스트롬–게셀–비엔노_보조정리(lgv)</v>
      </c>
      <c r="C53" s="2" t="str">
        <f t="shared" si="7"/>
        <v>#린드스트롬–게셀–비엔노 보조정리</v>
      </c>
      <c r="D53" s="2" t="str">
        <f t="shared" si="8"/>
        <v>#lgv</v>
      </c>
      <c r="E53" s="2" t="str">
        <f>_xlfn.CONCAT("tier", VLOOKUP(D53,tag_diff!$A:$BL,64,FALSE))</f>
        <v>tier5</v>
      </c>
      <c r="F53" s="3" t="str">
        <f>IFERROR(VLOOKUP(RIGHT(D53, LEN(D53) - 1),'post-link-extract'!$A:$E, 5, 0), "")</f>
        <v/>
      </c>
      <c r="G53" s="2" t="str">
        <f>_xlfn.CONCAT(IF(LEN(F53)=0, CONCATENATE(D53, "([""", C53, """])"), CONCATENATE(D53,"([""",params!$B$1, "&lt;a href=""", F53, """&gt;", C53, "&lt;/a&gt;""])")), ":::", E53)</f>
        <v>#lgv(["#린드스트롬–게셀–비엔노 보조정리"]):::tier5</v>
      </c>
    </row>
    <row r="54" spans="1:7" ht="16.5" customHeight="1">
      <c r="A54" s="2" t="s">
        <v>117</v>
      </c>
      <c r="B54" s="2" t="str">
        <f t="shared" si="6"/>
        <v>링크/컷_트리(link_cut_tree)</v>
      </c>
      <c r="C54" s="2" t="str">
        <f t="shared" si="7"/>
        <v>#링크/컷 트리</v>
      </c>
      <c r="D54" s="2" t="str">
        <f t="shared" si="8"/>
        <v>#link_cut_tree</v>
      </c>
      <c r="E54" s="2" t="str">
        <f>_xlfn.CONCAT("tier", VLOOKUP(D54,tag_diff!$A:$BL,64,FALSE))</f>
        <v>tier4</v>
      </c>
      <c r="F54" s="3" t="str">
        <f>IFERROR(VLOOKUP(RIGHT(D54, LEN(D54) - 1),'post-link-extract'!$A:$E, 5, 0), "")</f>
        <v/>
      </c>
      <c r="G54" s="2" t="str">
        <f>_xlfn.CONCAT(IF(LEN(F54)=0, CONCATENATE(D54, "([""", C54, """])"), CONCATENATE(D54,"([""",params!$B$1, "&lt;a href=""", F54, """&gt;", C54, "&lt;/a&gt;""])")), ":::", E54)</f>
        <v>#link_cut_tree(["#링크/컷 트리"]):::tier4</v>
      </c>
    </row>
    <row r="55" spans="1:7" ht="16.5" customHeight="1">
      <c r="A55" s="2" t="s">
        <v>30</v>
      </c>
      <c r="B55" s="2" t="str">
        <f t="shared" si="6"/>
        <v>많은_조건_분기(case_work)</v>
      </c>
      <c r="C55" s="2" t="str">
        <f t="shared" si="7"/>
        <v>#많은 조건 분기</v>
      </c>
      <c r="D55" s="2" t="str">
        <f t="shared" si="8"/>
        <v>#case_work</v>
      </c>
      <c r="E55" s="2" t="str">
        <f>_xlfn.CONCAT("tier", VLOOKUP(D55,tag_diff!$A:$BL,64,FALSE))</f>
        <v>tier1</v>
      </c>
      <c r="F55" s="3" t="str">
        <f>IFERROR(VLOOKUP(RIGHT(D55, LEN(D55) - 1),'post-link-extract'!$A:$E, 5, 0), "")</f>
        <v/>
      </c>
      <c r="G55" s="2" t="str">
        <f>_xlfn.CONCAT(IF(LEN(F55)=0, CONCATENATE(D55, "([""", C55, """])"), CONCATENATE(D55,"([""",params!$B$1, "&lt;a href=""", F55, """&gt;", C55, "&lt;/a&gt;""])")), ":::", E55)</f>
        <v>#case_work(["#많은 조건 분기"]):::tier1</v>
      </c>
    </row>
    <row r="56" spans="1:7" ht="16.5" customHeight="1">
      <c r="A56" s="2" t="s">
        <v>144</v>
      </c>
      <c r="B56" s="2" t="str">
        <f t="shared" si="6"/>
        <v>매개_변수_탐색(parametric_search)</v>
      </c>
      <c r="C56" s="2" t="str">
        <f t="shared" si="7"/>
        <v>#매개 변수 탐색</v>
      </c>
      <c r="D56" s="2" t="str">
        <f t="shared" si="8"/>
        <v>#parametric_search</v>
      </c>
      <c r="E56" s="2" t="str">
        <f>_xlfn.CONCAT("tier", VLOOKUP(D56,tag_diff!$A:$BL,64,FALSE))</f>
        <v>tier2</v>
      </c>
      <c r="F56" s="3" t="str">
        <f>IFERROR(VLOOKUP(RIGHT(D56, LEN(D56) - 1),'post-link-extract'!$A:$E, 5, 0), "")</f>
        <v/>
      </c>
      <c r="G56" s="2" t="str">
        <f>_xlfn.CONCAT(IF(LEN(F56)=0, CONCATENATE(D56, "([""", C56, """])"), CONCATENATE(D56,"([""",params!$B$1, "&lt;a href=""", F56, """&gt;", C56, "&lt;/a&gt;""])")), ":::", E56)</f>
        <v>#parametric_search(["#매개 변수 탐색"]):::tier2</v>
      </c>
    </row>
    <row r="57" spans="1:7" ht="16.5" customHeight="1">
      <c r="A57" s="2" t="s">
        <v>123</v>
      </c>
      <c r="B57" s="2" t="str">
        <f t="shared" si="6"/>
        <v>매내처(manacher)</v>
      </c>
      <c r="C57" s="2" t="str">
        <f t="shared" si="7"/>
        <v>#매내처</v>
      </c>
      <c r="D57" s="2" t="str">
        <f t="shared" si="8"/>
        <v>#manacher</v>
      </c>
      <c r="E57" s="2" t="str">
        <f>_xlfn.CONCAT("tier", VLOOKUP(D57,tag_diff!$A:$BL,64,FALSE))</f>
        <v>tier3</v>
      </c>
      <c r="F57" s="3" t="str">
        <f>IFERROR(VLOOKUP(RIGHT(D57, LEN(D57) - 1),'post-link-extract'!$A:$E, 5, 0), "")</f>
        <v/>
      </c>
      <c r="G57" s="2" t="str">
        <f>_xlfn.CONCAT(IF(LEN(F57)=0, CONCATENATE(D57, "([""", C57, """])"), CONCATENATE(D57,"([""",params!$B$1, "&lt;a href=""", F57, """&gt;", C57, "&lt;/a&gt;""])")), ":::", E57)</f>
        <v>#manacher(["#매내처"]):::tier3</v>
      </c>
    </row>
    <row r="58" spans="1:7" ht="16.5" customHeight="1">
      <c r="A58" s="2" t="s">
        <v>125</v>
      </c>
      <c r="B58" s="2" t="str">
        <f t="shared" si="6"/>
        <v>매트로이드(matroid)</v>
      </c>
      <c r="C58" s="2" t="str">
        <f t="shared" si="7"/>
        <v>#매트로이드</v>
      </c>
      <c r="D58" s="2" t="str">
        <f t="shared" si="8"/>
        <v>#matroid</v>
      </c>
      <c r="E58" s="2" t="str">
        <f>_xlfn.CONCAT("tier", VLOOKUP(D58,tag_diff!$A:$BL,64,FALSE))</f>
        <v>tier5</v>
      </c>
      <c r="F58" s="3" t="str">
        <f>IFERROR(VLOOKUP(RIGHT(D58, LEN(D58) - 1),'post-link-extract'!$A:$E, 5, 0), "")</f>
        <v/>
      </c>
      <c r="G58" s="2" t="str">
        <f>_xlfn.CONCAT(IF(LEN(F58)=0, CONCATENATE(D58, "([""", C58, """])"), CONCATENATE(D58,"([""",params!$B$1, "&lt;a href=""", F58, """&gt;", C58, "&lt;/a&gt;""])")), ":::", E58)</f>
        <v>#matroid(["#매트로이드"]):::tier5</v>
      </c>
    </row>
    <row r="59" spans="1:7" ht="16.5" customHeight="1">
      <c r="A59" s="2" t="s">
        <v>127</v>
      </c>
      <c r="B59" s="2" t="str">
        <f t="shared" si="6"/>
        <v>머지_소트_트리(merge_sort_tree)</v>
      </c>
      <c r="C59" s="2" t="str">
        <f t="shared" si="7"/>
        <v>#머지 소트 트리</v>
      </c>
      <c r="D59" s="2" t="str">
        <f t="shared" si="8"/>
        <v>#merge_sort_tree</v>
      </c>
      <c r="E59" s="2" t="str">
        <f>_xlfn.CONCAT("tier", VLOOKUP(D59,tag_diff!$A:$BL,64,FALSE))</f>
        <v>tier3</v>
      </c>
      <c r="F59" s="3" t="str">
        <f>IFERROR(VLOOKUP(RIGHT(D59, LEN(D59) - 1),'post-link-extract'!$A:$E, 5, 0), "")</f>
        <v/>
      </c>
      <c r="G59" s="2" t="str">
        <f>_xlfn.CONCAT(IF(LEN(F59)=0, CONCATENATE(D59, "([""", C59, """])"), CONCATENATE(D59,"([""",params!$B$1, "&lt;a href=""", F59, """&gt;", C59, "&lt;/a&gt;""])")), ":::", E59)</f>
        <v>#merge_sort_tree(["#머지 소트 트리"]):::tier3</v>
      </c>
    </row>
    <row r="60" spans="1:7" ht="16.5" customHeight="1">
      <c r="A60" s="2" t="s">
        <v>134</v>
      </c>
      <c r="B60" s="2" t="str">
        <f t="shared" si="6"/>
        <v>모듈로_곱셈_역원(modular_multiplicative_inverse)</v>
      </c>
      <c r="C60" s="2" t="str">
        <f t="shared" si="7"/>
        <v>#모듈로 곱셈 역원</v>
      </c>
      <c r="D60" s="2" t="str">
        <f t="shared" si="8"/>
        <v>#modular_multiplicative_inverse</v>
      </c>
      <c r="E60" s="2" t="str">
        <f>_xlfn.CONCAT("tier", VLOOKUP(D60,tag_diff!$A:$BL,64,FALSE))</f>
        <v>tier2</v>
      </c>
      <c r="F60" s="3" t="str">
        <f>IFERROR(VLOOKUP(RIGHT(D60, LEN(D60) - 1),'post-link-extract'!$A:$E, 5, 0), "")</f>
        <v/>
      </c>
      <c r="G60" s="2" t="str">
        <f>_xlfn.CONCAT(IF(LEN(F60)=0, CONCATENATE(D60, "([""", C60, """])"), CONCATENATE(D60,"([""",params!$B$1, "&lt;a href=""", F60, """&gt;", C60, "&lt;/a&gt;""])")), ":::", E60)</f>
        <v>#modular_multiplicative_inverse(["#모듈로 곱셈 역원"]):::tier2</v>
      </c>
    </row>
    <row r="61" spans="1:7" ht="16.5" customHeight="1">
      <c r="A61" s="2" t="s">
        <v>133</v>
      </c>
      <c r="B61" s="2" t="str">
        <f t="shared" si="6"/>
        <v>뫼비우스_반전_공식(mobius_inversion)</v>
      </c>
      <c r="C61" s="2" t="str">
        <f t="shared" si="7"/>
        <v>#뫼비우스 반전 공식</v>
      </c>
      <c r="D61" s="2" t="str">
        <f t="shared" si="8"/>
        <v>#mobius_inversion</v>
      </c>
      <c r="E61" s="2" t="str">
        <f>_xlfn.CONCAT("tier", VLOOKUP(D61,tag_diff!$A:$BL,64,FALSE))</f>
        <v>tier4</v>
      </c>
      <c r="F61" s="3" t="str">
        <f>IFERROR(VLOOKUP(RIGHT(D61, LEN(D61) - 1),'post-link-extract'!$A:$E, 5, 0), "")</f>
        <v/>
      </c>
      <c r="G61" s="2" t="str">
        <f>_xlfn.CONCAT(IF(LEN(F61)=0, CONCATENATE(D61, "([""", C61, """])"), CONCATENATE(D61,"([""",params!$B$1, "&lt;a href=""", F61, """&gt;", C61, "&lt;/a&gt;""])")), ":::", E61)</f>
        <v>#mobius_inversion(["#뫼비우스 반전 공식"]):::tier4</v>
      </c>
    </row>
    <row r="62" spans="1:7" ht="16.5" customHeight="1">
      <c r="A62" s="2" t="s">
        <v>166</v>
      </c>
      <c r="B62" s="2" t="str">
        <f t="shared" si="6"/>
        <v>무작위화(randomization)</v>
      </c>
      <c r="C62" s="2" t="str">
        <f t="shared" si="7"/>
        <v>#무작위화</v>
      </c>
      <c r="D62" s="2" t="str">
        <f t="shared" si="8"/>
        <v>#randomization</v>
      </c>
      <c r="E62" s="2" t="str">
        <f>_xlfn.CONCAT("tier", VLOOKUP(D62,tag_diff!$A:$BL,64,FALSE))</f>
        <v>tier2</v>
      </c>
      <c r="F62" s="3" t="str">
        <f>IFERROR(VLOOKUP(RIGHT(D62, LEN(D62) - 1),'post-link-extract'!$A:$E, 5, 0), "")</f>
        <v/>
      </c>
      <c r="G62" s="2" t="str">
        <f>_xlfn.CONCAT(IF(LEN(F62)=0, CONCATENATE(D62, "([""", C62, """])"), CONCATENATE(D62,"([""",params!$B$1, "&lt;a href=""", F62, """&gt;", C62, "&lt;/a&gt;""])")), ":::", E62)</f>
        <v>#randomization(["#무작위화"]):::tier2</v>
      </c>
    </row>
    <row r="63" spans="1:7" ht="16.5" customHeight="1">
      <c r="A63" s="2" t="s">
        <v>190</v>
      </c>
      <c r="B63" s="2" t="str">
        <f t="shared" si="6"/>
        <v>문자열(string)</v>
      </c>
      <c r="C63" s="2" t="str">
        <f t="shared" si="7"/>
        <v>#문자열</v>
      </c>
      <c r="D63" s="2" t="str">
        <f t="shared" si="8"/>
        <v>#string</v>
      </c>
      <c r="E63" s="2" t="str">
        <f>_xlfn.CONCAT("tier", VLOOKUP(D63,tag_diff!$A:$BL,64,FALSE))</f>
        <v>tier0</v>
      </c>
      <c r="F63" s="3" t="str">
        <f>IFERROR(VLOOKUP(RIGHT(D63, LEN(D63) - 1),'post-link-extract'!$A:$E, 5, 0), "")</f>
        <v/>
      </c>
      <c r="G63" s="2" t="str">
        <f>_xlfn.CONCAT(IF(LEN(F63)=0, CONCATENATE(D63, "([""", C63, """])"), CONCATENATE(D63,"([""",params!$B$1, "&lt;a href=""", F63, """&gt;", C63, "&lt;/a&gt;""])")), ":::", E63)</f>
        <v>#string(["#문자열"]):::tier0</v>
      </c>
    </row>
    <row r="64" spans="1:7" ht="16.5" customHeight="1">
      <c r="A64" s="2" t="s">
        <v>148</v>
      </c>
      <c r="B64" s="2" t="str">
        <f t="shared" si="6"/>
        <v>물리학(physics)</v>
      </c>
      <c r="C64" s="2" t="str">
        <f t="shared" si="7"/>
        <v>#물리학</v>
      </c>
      <c r="D64" s="2" t="str">
        <f t="shared" si="8"/>
        <v>#physics</v>
      </c>
      <c r="E64" s="2" t="str">
        <f>_xlfn.CONCAT("tier", VLOOKUP(D64,tag_diff!$A:$BL,64,FALSE))</f>
        <v>tier1</v>
      </c>
      <c r="F64" s="3" t="str">
        <f>IFERROR(VLOOKUP(RIGHT(D64, LEN(D64) - 1),'post-link-extract'!$A:$E, 5, 0), "")</f>
        <v/>
      </c>
      <c r="G64" s="2" t="str">
        <f>_xlfn.CONCAT(IF(LEN(F64)=0, CONCATENATE(D64, "([""", C64, """])"), CONCATENATE(D64,"([""",params!$B$1, "&lt;a href=""", F64, """&gt;", C64, "&lt;/a&gt;""])")), ":::", E64)</f>
        <v>#physics(["#물리학"]):::tier1</v>
      </c>
    </row>
    <row r="65" spans="1:7" ht="16.5" customHeight="1">
      <c r="A65" s="2" t="s">
        <v>28</v>
      </c>
      <c r="B65" s="2" t="str">
        <f t="shared" si="6"/>
        <v>미적분학(calculus)</v>
      </c>
      <c r="C65" s="2" t="str">
        <f t="shared" si="7"/>
        <v>#미적분학</v>
      </c>
      <c r="D65" s="2" t="str">
        <f t="shared" si="8"/>
        <v>#calculus</v>
      </c>
      <c r="E65" s="2" t="str">
        <f>_xlfn.CONCAT("tier", VLOOKUP(D65,tag_diff!$A:$BL,64,FALSE))</f>
        <v>tier2</v>
      </c>
      <c r="F65" s="3" t="str">
        <f>IFERROR(VLOOKUP(RIGHT(D65, LEN(D65) - 1),'post-link-extract'!$A:$E, 5, 0), "")</f>
        <v/>
      </c>
      <c r="G65" s="2" t="str">
        <f>_xlfn.CONCAT(IF(LEN(F65)=0, CONCATENATE(D65, "([""", C65, """])"), CONCATENATE(D65,"([""",params!$B$1, "&lt;a href=""", F65, """&gt;", C65, "&lt;/a&gt;""])")), ":::", E65)</f>
        <v>#calculus(["#미적분학"]):::tier2</v>
      </c>
    </row>
    <row r="66" spans="1:7" ht="16.5" customHeight="1">
      <c r="A66" s="2" t="s">
        <v>129</v>
      </c>
      <c r="B66" s="2" t="str">
        <f t="shared" si="6"/>
        <v>밀러–라빈_소수_판별법(miller_rabin)</v>
      </c>
      <c r="C66" s="2" t="str">
        <f t="shared" si="7"/>
        <v>#밀러–라빈 소수 판별법</v>
      </c>
      <c r="D66" s="2" t="str">
        <f t="shared" si="8"/>
        <v>#miller_rabin</v>
      </c>
      <c r="E66" s="2" t="str">
        <f>_xlfn.CONCAT("tier", VLOOKUP(D66,tag_diff!$A:$BL,64,FALSE))</f>
        <v>tier3</v>
      </c>
      <c r="F66" s="3" t="str">
        <f>IFERROR(VLOOKUP(RIGHT(D66, LEN(D66) - 1),'post-link-extract'!$A:$E, 5, 0), "")</f>
        <v/>
      </c>
      <c r="G66" s="2" t="str">
        <f>_xlfn.CONCAT(IF(LEN(F66)=0, CONCATENATE(D66, "([""", C66, """])"), CONCATENATE(D66,"([""",params!$B$1, "&lt;a href=""", F66, """&gt;", C66, "&lt;/a&gt;""])")), ":::", E66)</f>
        <v>#miller_rabin(["#밀러–라빈 소수 판별법"]):::tier3</v>
      </c>
    </row>
    <row r="67" spans="1:7" ht="16.5" customHeight="1">
      <c r="A67" s="2" t="s">
        <v>95</v>
      </c>
      <c r="B67" s="2" t="str">
        <f t="shared" si="6"/>
        <v>반평면_교집합(half_plane_intersection)</v>
      </c>
      <c r="C67" s="2" t="str">
        <f t="shared" si="7"/>
        <v>#반평면 교집합</v>
      </c>
      <c r="D67" s="2" t="str">
        <f t="shared" si="8"/>
        <v>#half_plane_intersection</v>
      </c>
      <c r="E67" s="2" t="str">
        <f>_xlfn.CONCAT("tier", VLOOKUP(D67,tag_diff!$A:$BL,64,FALSE))</f>
        <v>tier4</v>
      </c>
      <c r="F67" s="3" t="str">
        <f>IFERROR(VLOOKUP(RIGHT(D67, LEN(D67) - 1),'post-link-extract'!$A:$E, 5, 0), "")</f>
        <v/>
      </c>
      <c r="G67" s="2" t="str">
        <f>_xlfn.CONCAT(IF(LEN(F67)=0, CONCATENATE(D67, "([""", C67, """])"), CONCATENATE(D67,"([""",params!$B$1, "&lt;a href=""", F67, """&gt;", C67, "&lt;/a&gt;""])")), ":::", E67)</f>
        <v>#half_plane_intersection(["#반평면 교집합"]):::tier4</v>
      </c>
    </row>
    <row r="68" spans="1:7" ht="16.5" customHeight="1">
      <c r="A68" s="2" t="s">
        <v>41</v>
      </c>
      <c r="B68" s="2" t="str">
        <f t="shared" si="6"/>
        <v>방향_비순환_그래프(dag)</v>
      </c>
      <c r="C68" s="2" t="str">
        <f t="shared" si="7"/>
        <v>#방향 비순환 그래프</v>
      </c>
      <c r="D68" s="2" t="str">
        <f t="shared" si="8"/>
        <v>#dag</v>
      </c>
      <c r="E68" s="2" t="str">
        <f>_xlfn.CONCAT("tier", VLOOKUP(D68,tag_diff!$A:$BL,64,FALSE))</f>
        <v>tier2</v>
      </c>
      <c r="F68" s="3" t="str">
        <f>IFERROR(VLOOKUP(RIGHT(D68, LEN(D68) - 1),'post-link-extract'!$A:$E, 5, 0), "")</f>
        <v/>
      </c>
      <c r="G68" s="2" t="str">
        <f>_xlfn.CONCAT(IF(LEN(F68)=0, CONCATENATE(D68, "([""", C68, """])"), CONCATENATE(D68,"([""",params!$B$1, "&lt;a href=""", F68, """&gt;", C68, "&lt;/a&gt;""])")), ":::", E68)</f>
        <v>#dag(["#방향 비순환 그래프"]):::tier2</v>
      </c>
    </row>
    <row r="69" spans="1:7" ht="16.5" customHeight="1">
      <c r="A69" s="2" t="s">
        <v>107</v>
      </c>
      <c r="B69" s="2" t="str">
        <f t="shared" si="6"/>
        <v>배낭_문제(knapsack)</v>
      </c>
      <c r="C69" s="2" t="str">
        <f t="shared" si="7"/>
        <v>#배낭 문제</v>
      </c>
      <c r="D69" s="2" t="str">
        <f t="shared" si="8"/>
        <v>#knapsack</v>
      </c>
      <c r="E69" s="2" t="str">
        <f>_xlfn.CONCAT("tier", VLOOKUP(D69,tag_diff!$A:$BL,64,FALSE))</f>
        <v>tier2</v>
      </c>
      <c r="F69" s="3" t="str">
        <f>IFERROR(VLOOKUP(RIGHT(D69, LEN(D69) - 1),'post-link-extract'!$A:$E, 5, 0), "")</f>
        <v/>
      </c>
      <c r="G69" s="2" t="str">
        <f>_xlfn.CONCAT(IF(LEN(F69)=0, CONCATENATE(D69, "([""", C69, """])"), CONCATENATE(D69,"([""",params!$B$1, "&lt;a href=""", F69, """&gt;", C69, "&lt;/a&gt;""])")), ":::", E69)</f>
        <v>#knapsack(["#배낭 문제"]):::tier2</v>
      </c>
    </row>
    <row r="70" spans="1:7" ht="16.5" customHeight="1">
      <c r="A70" s="2" t="s">
        <v>12</v>
      </c>
      <c r="B70" s="2" t="str">
        <f t="shared" si="6"/>
        <v>백트래킹(backtracking)</v>
      </c>
      <c r="C70" s="2" t="str">
        <f t="shared" si="7"/>
        <v>#백트래킹</v>
      </c>
      <c r="D70" s="2" t="str">
        <f t="shared" si="8"/>
        <v>#backtracking</v>
      </c>
      <c r="E70" s="2" t="str">
        <f>_xlfn.CONCAT("tier", VLOOKUP(D70,tag_diff!$A:$BL,64,FALSE))</f>
        <v>tier1</v>
      </c>
      <c r="F70" s="3" t="str">
        <f>IFERROR(VLOOKUP(RIGHT(D70, LEN(D70) - 1),'post-link-extract'!$A:$E, 5, 0), "")</f>
        <v/>
      </c>
      <c r="G70" s="2" t="str">
        <f>_xlfn.CONCAT(IF(LEN(F70)=0, CONCATENATE(D70, "([""", C70, """])"), CONCATENATE(D70,"([""",params!$B$1, "&lt;a href=""", F70, """&gt;", C70, "&lt;/a&gt;""])")), ":::", E70)</f>
        <v>#backtracking(["#백트래킹"]):::tier1</v>
      </c>
    </row>
    <row r="71" spans="1:7" ht="16.5" customHeight="1">
      <c r="A71" s="2" t="s">
        <v>26</v>
      </c>
      <c r="B71" s="2" t="str">
        <f t="shared" si="6"/>
        <v>번사이드_보조정리(burnside)</v>
      </c>
      <c r="C71" s="2" t="str">
        <f t="shared" si="7"/>
        <v>#번사이드 보조정리</v>
      </c>
      <c r="D71" s="2" t="str">
        <f t="shared" si="8"/>
        <v>#burnside</v>
      </c>
      <c r="E71" s="2" t="str">
        <f>_xlfn.CONCAT("tier", VLOOKUP(D71,tag_diff!$A:$BL,64,FALSE))</f>
        <v>tier3</v>
      </c>
      <c r="F71" s="3" t="str">
        <f>IFERROR(VLOOKUP(RIGHT(D71, LEN(D71) - 1),'post-link-extract'!$A:$E, 5, 0), "")</f>
        <v/>
      </c>
      <c r="G71" s="2" t="str">
        <f>_xlfn.CONCAT(IF(LEN(F71)=0, CONCATENATE(D71, "([""", C71, """])"), CONCATENATE(D71,"([""",params!$B$1, "&lt;a href=""", F71, """&gt;", C71, "&lt;/a&gt;""])")), ":::", E71)</f>
        <v>#burnside(["#번사이드 보조정리"]):::tier3</v>
      </c>
    </row>
    <row r="72" spans="1:7" ht="16.5" customHeight="1">
      <c r="A72" s="2" t="s">
        <v>15</v>
      </c>
      <c r="B72" s="2" t="str">
        <f t="shared" si="6"/>
        <v>벌리캠프–매시(berlekamp_massey)</v>
      </c>
      <c r="C72" s="2" t="str">
        <f t="shared" si="7"/>
        <v>#벌리캠프–매시</v>
      </c>
      <c r="D72" s="2" t="str">
        <f t="shared" si="8"/>
        <v>#berlekamp_massey</v>
      </c>
      <c r="E72" s="2" t="str">
        <f>_xlfn.CONCAT("tier", VLOOKUP(D72,tag_diff!$A:$BL,64,FALSE))</f>
        <v>tier3</v>
      </c>
      <c r="F72" s="3" t="str">
        <f>IFERROR(VLOOKUP(RIGHT(D72, LEN(D72) - 1),'post-link-extract'!$A:$E, 5, 0), "")</f>
        <v/>
      </c>
      <c r="G72" s="2" t="str">
        <f>_xlfn.CONCAT(IF(LEN(F72)=0, CONCATENATE(D72, "([""", C72, """])"), CONCATENATE(D72,"([""",params!$B$1, "&lt;a href=""", F72, """&gt;", C72, "&lt;/a&gt;""])")), ":::", E72)</f>
        <v>#berlekamp_massey(["#벌리캠프–매시"]):::tier3</v>
      </c>
    </row>
    <row r="73" spans="1:7" ht="16.5" customHeight="1">
      <c r="A73" s="2" t="s">
        <v>13</v>
      </c>
      <c r="B73" s="2" t="str">
        <f t="shared" si="6"/>
        <v>베이즈_정리(bayes)</v>
      </c>
      <c r="C73" s="2" t="str">
        <f t="shared" si="7"/>
        <v>#베이즈 정리</v>
      </c>
      <c r="D73" s="2" t="str">
        <f t="shared" si="8"/>
        <v>#bayes</v>
      </c>
      <c r="E73" s="2" t="str">
        <f>_xlfn.CONCAT("tier", VLOOKUP(D73,tag_diff!$A:$BL,64,FALSE))</f>
        <v>tier3</v>
      </c>
      <c r="F73" s="3" t="str">
        <f>IFERROR(VLOOKUP(RIGHT(D73, LEN(D73) - 1),'post-link-extract'!$A:$E, 5, 0), "")</f>
        <v/>
      </c>
      <c r="G73" s="2" t="str">
        <f>_xlfn.CONCAT(IF(LEN(F73)=0, CONCATENATE(D73, "([""", C73, """])"), CONCATENATE(D73,"([""",params!$B$1, "&lt;a href=""", F73, """&gt;", C73, "&lt;/a&gt;""])")), ":::", E73)</f>
        <v>#bayes(["#베이즈 정리"]):::tier3</v>
      </c>
    </row>
    <row r="74" spans="1:7" ht="16.5" customHeight="1">
      <c r="A74" s="2" t="s">
        <v>14</v>
      </c>
      <c r="B74" s="2" t="str">
        <f t="shared" si="6"/>
        <v>벨만–포드(bellman_ford)</v>
      </c>
      <c r="C74" s="2" t="str">
        <f t="shared" si="7"/>
        <v>#벨만–포드</v>
      </c>
      <c r="D74" s="2" t="str">
        <f t="shared" si="8"/>
        <v>#bellman_ford</v>
      </c>
      <c r="E74" s="2" t="str">
        <f>_xlfn.CONCAT("tier", VLOOKUP(D74,tag_diff!$A:$BL,64,FALSE))</f>
        <v>tier2</v>
      </c>
      <c r="F74" s="3" t="str">
        <f>IFERROR(VLOOKUP(RIGHT(D74, LEN(D74) - 1),'post-link-extract'!$A:$E, 5, 0), "")</f>
        <v>post/2024/01/07/bellman_ford.html</v>
      </c>
      <c r="G74" s="2" t="str">
        <f>_xlfn.CONCAT(IF(LEN(F74)=0, CONCATENATE(D74, "([""", C74, """])"), CONCATENATE(D74,"([""",params!$B$1, "&lt;a href=""", F74, """&gt;", C74, "&lt;/a&gt;""])")), ":::", E74)</f>
        <v>#bellman_ford(["&lt;span style="background-color: red; border-radius: 50%; display:inline-block; width:28px; height:28px"&gt;fa:fa-code&lt;/span&gt; &lt;a href="post/2024/01/07/bellman_ford.html"&gt;#벨만–포드&lt;/a&gt;"]):::tier2</v>
      </c>
    </row>
    <row r="75" spans="1:7" ht="16.5" customHeight="1">
      <c r="A75" s="2" t="s">
        <v>146</v>
      </c>
      <c r="B75" s="2" t="str">
        <f t="shared" ref="B75:B106" si="9">_xlfn.CONCAT(SUBSTITUTE(RIGHT(C75, LEN(C75) - 1), " ", "_"),"(",RIGHT(D75, LEN(D75) - 1),")")</f>
        <v>병렬_이분_탐색(pbs)</v>
      </c>
      <c r="C75" s="2" t="str">
        <f t="shared" ref="C75:C106" si="10">LEFT(A75, LEN(A75) - LEN(D75))</f>
        <v>#병렬 이분 탐색</v>
      </c>
      <c r="D75" s="2" t="str">
        <f t="shared" ref="D75:D106" si="11">_xlfn.CONCAT("#", TRIM(RIGHT(SUBSTITUTE(A75," ",REPT(" ",100)),100)))</f>
        <v>#pbs</v>
      </c>
      <c r="E75" s="2" t="str">
        <f>_xlfn.CONCAT("tier", VLOOKUP(D75,tag_diff!$A:$BL,64,FALSE))</f>
        <v>tier4</v>
      </c>
      <c r="F75" s="3" t="str">
        <f>IFERROR(VLOOKUP(RIGHT(D75, LEN(D75) - 1),'post-link-extract'!$A:$E, 5, 0), "")</f>
        <v/>
      </c>
      <c r="G75" s="2" t="str">
        <f>_xlfn.CONCAT(IF(LEN(F75)=0, CONCATENATE(D75, "([""", C75, """])"), CONCATENATE(D75,"([""",params!$B$1, "&lt;a href=""", F75, """&gt;", C75, "&lt;/a&gt;""])")), ":::", E75)</f>
        <v>#pbs(["#병렬 이분 탐색"]):::tier4</v>
      </c>
    </row>
    <row r="76" spans="1:7" ht="16.5" customHeight="1">
      <c r="A76" s="2" t="s">
        <v>206</v>
      </c>
      <c r="B76" s="2" t="str">
        <f t="shared" si="9"/>
        <v>보로노이_다이어그램(voronoi)</v>
      </c>
      <c r="C76" s="2" t="str">
        <f t="shared" si="10"/>
        <v>#보로노이 다이어그램</v>
      </c>
      <c r="D76" s="2" t="str">
        <f t="shared" si="11"/>
        <v>#voronoi</v>
      </c>
      <c r="E76" s="2" t="str">
        <f>_xlfn.CONCAT("tier", VLOOKUP(D76,tag_diff!$A:$BL,64,FALSE))</f>
        <v>tier3</v>
      </c>
      <c r="F76" s="3" t="str">
        <f>IFERROR(VLOOKUP(RIGHT(D76, LEN(D76) - 1),'post-link-extract'!$A:$E, 5, 0), "")</f>
        <v/>
      </c>
      <c r="G76" s="2" t="str">
        <f>_xlfn.CONCAT(IF(LEN(F76)=0, CONCATENATE(D76, "([""", C76, """])"), CONCATENATE(D76,"([""",params!$B$1, "&lt;a href=""", F76, """&gt;", C76, "&lt;/a&gt;""])")), ":::", E76)</f>
        <v>#voronoi(["#보로노이 다이어그램"]):::tier3</v>
      </c>
    </row>
    <row r="77" spans="1:7" ht="16.5" customHeight="1">
      <c r="A77" s="2" t="s">
        <v>122</v>
      </c>
      <c r="B77" s="2" t="str">
        <f t="shared" si="9"/>
        <v>보이어–무어_다수결_투표(majority_vote)</v>
      </c>
      <c r="C77" s="2" t="str">
        <f t="shared" si="10"/>
        <v>#보이어–무어 다수결 투표</v>
      </c>
      <c r="D77" s="2" t="str">
        <f t="shared" si="11"/>
        <v>#majority_vote</v>
      </c>
      <c r="E77" s="2" t="str">
        <f>_xlfn.CONCAT("tier", VLOOKUP(D77,tag_diff!$A:$BL,64,FALSE))</f>
        <v>tier2</v>
      </c>
      <c r="F77" s="3" t="str">
        <f>IFERROR(VLOOKUP(RIGHT(D77, LEN(D77) - 1),'post-link-extract'!$A:$E, 5, 0), "")</f>
        <v/>
      </c>
      <c r="G77" s="2" t="str">
        <f>_xlfn.CONCAT(IF(LEN(F77)=0, CONCATENATE(D77, "([""", C77, """])"), CONCATENATE(D77,"([""",params!$B$1, "&lt;a href=""", F77, """&gt;", C77, "&lt;/a&gt;""])")), ":::", E77)</f>
        <v>#majority_vote(["#보이어–무어 다수결 투표"]):::tier2</v>
      </c>
    </row>
    <row r="78" spans="1:7" ht="16.5" customHeight="1">
      <c r="A78" s="2" t="s">
        <v>38</v>
      </c>
      <c r="B78" s="2" t="str">
        <f t="shared" si="9"/>
        <v>볼록_껍질(convex_hull)</v>
      </c>
      <c r="C78" s="2" t="str">
        <f t="shared" si="10"/>
        <v>#볼록 껍질</v>
      </c>
      <c r="D78" s="2" t="str">
        <f t="shared" si="11"/>
        <v>#convex_hull</v>
      </c>
      <c r="E78" s="2" t="str">
        <f>_xlfn.CONCAT("tier", VLOOKUP(D78,tag_diff!$A:$BL,64,FALSE))</f>
        <v>tier3</v>
      </c>
      <c r="F78" s="3" t="str">
        <f>IFERROR(VLOOKUP(RIGHT(D78, LEN(D78) - 1),'post-link-extract'!$A:$E, 5, 0), "")</f>
        <v/>
      </c>
      <c r="G78" s="2" t="str">
        <f>_xlfn.CONCAT(IF(LEN(F78)=0, CONCATENATE(D78, "([""", C78, """])"), CONCATENATE(D78,"([""",params!$B$1, "&lt;a href=""", F78, """&gt;", C78, "&lt;/a&gt;""])")), ":::", E78)</f>
        <v>#convex_hull(["#볼록 껍질"]):::tier3</v>
      </c>
    </row>
    <row r="79" spans="1:7" ht="16.5" customHeight="1">
      <c r="A79" s="2" t="s">
        <v>34</v>
      </c>
      <c r="B79" s="2" t="str">
        <f t="shared" si="9"/>
        <v>볼록_껍질을_이용한_최적화(cht)</v>
      </c>
      <c r="C79" s="2" t="str">
        <f t="shared" si="10"/>
        <v>#볼록 껍질을 이용한 최적화</v>
      </c>
      <c r="D79" s="2" t="str">
        <f t="shared" si="11"/>
        <v>#cht</v>
      </c>
      <c r="E79" s="2" t="str">
        <f>_xlfn.CONCAT("tier", VLOOKUP(D79,tag_diff!$A:$BL,64,FALSE))</f>
        <v>tier3</v>
      </c>
      <c r="F79" s="3" t="str">
        <f>IFERROR(VLOOKUP(RIGHT(D79, LEN(D79) - 1),'post-link-extract'!$A:$E, 5, 0), "")</f>
        <v/>
      </c>
      <c r="G79" s="2" t="str">
        <f>_xlfn.CONCAT(IF(LEN(F79)=0, CONCATENATE(D79, "([""", C79, """])"), CONCATENATE(D79,"([""",params!$B$1, "&lt;a href=""", F79, """&gt;", C79, "&lt;/a&gt;""])")), ":::", E79)</f>
        <v>#cht(["#볼록 껍질을 이용한 최적화"]):::tier3</v>
      </c>
    </row>
    <row r="80" spans="1:7" ht="16.5" customHeight="1">
      <c r="A80" s="2" t="s">
        <v>152</v>
      </c>
      <c r="B80" s="2" t="str">
        <f t="shared" si="9"/>
        <v>볼록_다각형_내부의_점_판정(point_in_convex_polygon)</v>
      </c>
      <c r="C80" s="2" t="str">
        <f t="shared" si="10"/>
        <v>#볼록 다각형 내부의 점 판정</v>
      </c>
      <c r="D80" s="2" t="str">
        <f t="shared" si="11"/>
        <v>#point_in_convex_polygon</v>
      </c>
      <c r="E80" s="2" t="str">
        <f>_xlfn.CONCAT("tier", VLOOKUP(D80,tag_diff!$A:$BL,64,FALSE))</f>
        <v>tier3</v>
      </c>
      <c r="F80" s="3" t="str">
        <f>IFERROR(VLOOKUP(RIGHT(D80, LEN(D80) - 1),'post-link-extract'!$A:$E, 5, 0), "")</f>
        <v/>
      </c>
      <c r="G80" s="2" t="str">
        <f>_xlfn.CONCAT(IF(LEN(F80)=0, CONCATENATE(D80, "([""", C80, """])"), CONCATENATE(D80,"([""",params!$B$1, "&lt;a href=""", F80, """&gt;", C80, "&lt;/a&gt;""])")), ":::", E80)</f>
        <v>#point_in_convex_polygon(["#볼록 다각형 내부의 점 판정"]):::tier3</v>
      </c>
    </row>
    <row r="81" spans="1:7" ht="16.5" customHeight="1">
      <c r="A81" s="2" t="s">
        <v>64</v>
      </c>
      <c r="B81" s="2" t="str">
        <f t="shared" si="9"/>
        <v>부분집합의_합_다이나믹_프로그래밍(dp_sum_over_subsets)</v>
      </c>
      <c r="C81" s="2" t="str">
        <f t="shared" si="10"/>
        <v>#부분집합의 합 다이나믹 프로그래밍</v>
      </c>
      <c r="D81" s="2" t="str">
        <f t="shared" si="11"/>
        <v>#dp_sum_over_subsets</v>
      </c>
      <c r="E81" s="2" t="str">
        <f>_xlfn.CONCAT("tier", VLOOKUP(D81,tag_diff!$A:$BL,64,FALSE))</f>
        <v>tier4</v>
      </c>
      <c r="F81" s="3" t="str">
        <f>IFERROR(VLOOKUP(RIGHT(D81, LEN(D81) - 1),'post-link-extract'!$A:$E, 5, 0), "")</f>
        <v/>
      </c>
      <c r="G81" s="2" t="str">
        <f>_xlfn.CONCAT(IF(LEN(F81)=0, CONCATENATE(D81, "([""", C81, """])"), CONCATENATE(D81,"([""",params!$B$1, "&lt;a href=""", F81, """&gt;", C81, "&lt;/a&gt;""])")), ":::", E81)</f>
        <v>#dp_sum_over_subsets(["#부분집합의 합 다이나믹 프로그래밍"]):::tier4</v>
      </c>
    </row>
    <row r="82" spans="1:7" ht="16.5" customHeight="1">
      <c r="A82" s="2" t="s">
        <v>55</v>
      </c>
      <c r="B82" s="2" t="str">
        <f t="shared" si="9"/>
        <v>분리_집합(disjoint_set)</v>
      </c>
      <c r="C82" s="2" t="str">
        <f t="shared" si="10"/>
        <v>#분리 집합</v>
      </c>
      <c r="D82" s="2" t="str">
        <f t="shared" si="11"/>
        <v>#disjoint_set</v>
      </c>
      <c r="E82" s="2" t="str">
        <f>_xlfn.CONCAT("tier", VLOOKUP(D82,tag_diff!$A:$BL,64,FALSE))</f>
        <v>tier2</v>
      </c>
      <c r="F82" s="3" t="str">
        <f>IFERROR(VLOOKUP(RIGHT(D82, LEN(D82) - 1),'post-link-extract'!$A:$E, 5, 0), "")</f>
        <v>post/2024/01/13/disjoint_set.html</v>
      </c>
      <c r="G82" s="2" t="str">
        <f>_xlfn.CONCAT(IF(LEN(F82)=0, CONCATENATE(D82, "([""", C82, """])"), CONCATENATE(D82,"([""",params!$B$1, "&lt;a href=""", F82, """&gt;", C82, "&lt;/a&gt;""])")), ":::", E82)</f>
        <v>#disjoint_set(["&lt;span style="background-color: red; border-radius: 50%; display:inline-block; width:28px; height:28px"&gt;fa:fa-code&lt;/span&gt; &lt;a href="post/2024/01/13/disjoint_set.html"&gt;#분리 집합&lt;/a&gt;"]):::tier2</v>
      </c>
    </row>
    <row r="83" spans="1:7" ht="16.5" customHeight="1">
      <c r="A83" s="2" t="s">
        <v>56</v>
      </c>
      <c r="B83" s="2" t="str">
        <f t="shared" si="9"/>
        <v>분할_정복(divide_and_conquer)</v>
      </c>
      <c r="C83" s="2" t="str">
        <f t="shared" si="10"/>
        <v>#분할 정복</v>
      </c>
      <c r="D83" s="2" t="str">
        <f t="shared" si="11"/>
        <v>#divide_and_conquer</v>
      </c>
      <c r="E83" s="2" t="str">
        <f>_xlfn.CONCAT("tier", VLOOKUP(D83,tag_diff!$A:$BL,64,FALSE))</f>
        <v>tier3</v>
      </c>
      <c r="F83" s="3" t="str">
        <f>IFERROR(VLOOKUP(RIGHT(D83, LEN(D83) - 1),'post-link-extract'!$A:$E, 5, 0), "")</f>
        <v/>
      </c>
      <c r="G83" s="2" t="str">
        <f>_xlfn.CONCAT(IF(LEN(F83)=0, CONCATENATE(D83, "([""", C83, """])"), CONCATENATE(D83,"([""",params!$B$1, "&lt;a href=""", F83, """&gt;", C83, "&lt;/a&gt;""])")), ":::", E83)</f>
        <v>#divide_and_conquer(["#분할 정복"]):::tier3</v>
      </c>
    </row>
    <row r="84" spans="1:7" ht="16.5" customHeight="1">
      <c r="A84" s="2" t="s">
        <v>57</v>
      </c>
      <c r="B84" s="2" t="str">
        <f t="shared" si="9"/>
        <v>분할_정복을_사용한_최적화(divide_and_conquer_optimization)</v>
      </c>
      <c r="C84" s="2" t="str">
        <f t="shared" si="10"/>
        <v>#분할 정복을 사용한 최적화</v>
      </c>
      <c r="D84" s="2" t="str">
        <f t="shared" si="11"/>
        <v>#divide_and_conquer_optimization</v>
      </c>
      <c r="E84" s="2" t="str">
        <f>_xlfn.CONCAT("tier", VLOOKUP(D84,tag_diff!$A:$BL,64,FALSE))</f>
        <v>tier4</v>
      </c>
      <c r="F84" s="3" t="str">
        <f>IFERROR(VLOOKUP(RIGHT(D84, LEN(D84) - 1),'post-link-extract'!$A:$E, 5, 0), "")</f>
        <v/>
      </c>
      <c r="G84" s="2" t="str">
        <f>_xlfn.CONCAT(IF(LEN(F84)=0, CONCATENATE(D84, "([""", C84, """])"), CONCATENATE(D84,"([""",params!$B$1, "&lt;a href=""", F84, """&gt;", C84, "&lt;/a&gt;""])")), ":::", E84)</f>
        <v>#divide_and_conquer_optimization(["#분할 정복을 사용한 최적화"]):::tier4</v>
      </c>
    </row>
    <row r="85" spans="1:7" ht="16.5" customHeight="1">
      <c r="A85" s="2" t="s">
        <v>73</v>
      </c>
      <c r="B85" s="2" t="str">
        <f t="shared" si="9"/>
        <v>분할_정복을_이용한_거듭제곱(exponentiation_by_squaring)</v>
      </c>
      <c r="C85" s="2" t="str">
        <f t="shared" si="10"/>
        <v>#분할 정복을 이용한 거듭제곱</v>
      </c>
      <c r="D85" s="2" t="str">
        <f t="shared" si="11"/>
        <v>#exponentiation_by_squaring</v>
      </c>
      <c r="E85" s="2" t="str">
        <f>_xlfn.CONCAT("tier", VLOOKUP(D85,tag_diff!$A:$BL,64,FALSE))</f>
        <v>tier2</v>
      </c>
      <c r="F85" s="3" t="str">
        <f>IFERROR(VLOOKUP(RIGHT(D85, LEN(D85) - 1),'post-link-extract'!$A:$E, 5, 0), "")</f>
        <v/>
      </c>
      <c r="G85" s="2" t="str">
        <f>_xlfn.CONCAT(IF(LEN(F85)=0, CONCATENATE(D85, "([""", C85, """])"), CONCATENATE(D85,"([""",params!$B$1, "&lt;a href=""", F85, """&gt;", C85, "&lt;/a&gt;""])")), ":::", E85)</f>
        <v>#exponentiation_by_squaring(["#분할 정복을 이용한 거듭제곱"]):::tier2</v>
      </c>
    </row>
    <row r="86" spans="1:7" ht="16.5" customHeight="1">
      <c r="A86" s="2" t="s">
        <v>25</v>
      </c>
      <c r="B86" s="2" t="str">
        <f t="shared" si="9"/>
        <v>브루트포스_알고리즘(bruteforcing)</v>
      </c>
      <c r="C86" s="2" t="str">
        <f t="shared" si="10"/>
        <v>#브루트포스 알고리즘</v>
      </c>
      <c r="D86" s="2" t="str">
        <f t="shared" si="11"/>
        <v>#bruteforcing</v>
      </c>
      <c r="E86" s="2" t="str">
        <f>_xlfn.CONCAT("tier", VLOOKUP(D86,tag_diff!$A:$BL,64,FALSE))</f>
        <v>tier1</v>
      </c>
      <c r="F86" s="3" t="str">
        <f>IFERROR(VLOOKUP(RIGHT(D86, LEN(D86) - 1),'post-link-extract'!$A:$E, 5, 0), "")</f>
        <v/>
      </c>
      <c r="G86" s="2" t="str">
        <f>_xlfn.CONCAT(IF(LEN(F86)=0, CONCATENATE(D86, "([""", C86, """])"), CONCATENATE(D86,"([""",params!$B$1, "&lt;a href=""", F86, """&gt;", C86, "&lt;/a&gt;""])")), ":::", E86)</f>
        <v>#bruteforcing(["#브루트포스 알고리즘"]):::tier1</v>
      </c>
    </row>
    <row r="87" spans="1:7" ht="16.5" customHeight="1">
      <c r="A87" s="2" t="s">
        <v>150</v>
      </c>
      <c r="B87" s="2" t="str">
        <f t="shared" si="9"/>
        <v>비둘기집_원리(pigeonhole_principle)</v>
      </c>
      <c r="C87" s="2" t="str">
        <f t="shared" si="10"/>
        <v>#비둘기집 원리</v>
      </c>
      <c r="D87" s="2" t="str">
        <f t="shared" si="11"/>
        <v>#pigeonhole_principle</v>
      </c>
      <c r="E87" s="2" t="str">
        <f>_xlfn.CONCAT("tier", VLOOKUP(D87,tag_diff!$A:$BL,64,FALSE))</f>
        <v>tier1</v>
      </c>
      <c r="F87" s="3" t="str">
        <f>IFERROR(VLOOKUP(RIGHT(D87, LEN(D87) - 1),'post-link-extract'!$A:$E, 5, 0), "")</f>
        <v/>
      </c>
      <c r="G87" s="2" t="str">
        <f>_xlfn.CONCAT(IF(LEN(F87)=0, CONCATENATE(D87, "([""", C87, """])"), CONCATENATE(D87,"([""",params!$B$1, "&lt;a href=""", F87, """&gt;", C87, "&lt;/a&gt;""])")), ":::", E87)</f>
        <v>#pigeonhole_principle(["#비둘기집 원리"]):::tier1</v>
      </c>
    </row>
    <row r="88" spans="1:7" ht="16.5" customHeight="1">
      <c r="A88" s="2" t="s">
        <v>24</v>
      </c>
      <c r="B88" s="2" t="str">
        <f t="shared" si="9"/>
        <v>비트_집합(bitset)</v>
      </c>
      <c r="C88" s="2" t="str">
        <f t="shared" si="10"/>
        <v>#비트 집합</v>
      </c>
      <c r="D88" s="2" t="str">
        <f t="shared" si="11"/>
        <v>#bitset</v>
      </c>
      <c r="E88" s="2" t="str">
        <f>_xlfn.CONCAT("tier", VLOOKUP(D88,tag_diff!$A:$BL,64,FALSE))</f>
        <v>tier3</v>
      </c>
      <c r="F88" s="3" t="str">
        <f>IFERROR(VLOOKUP(RIGHT(D88, LEN(D88) - 1),'post-link-extract'!$A:$E, 5, 0), "")</f>
        <v/>
      </c>
      <c r="G88" s="2" t="str">
        <f>_xlfn.CONCAT(IF(LEN(F88)=0, CONCATENATE(D88, "([""", C88, """])"), CONCATENATE(D88,"([""",params!$B$1, "&lt;a href=""", F88, """&gt;", C88, "&lt;/a&gt;""])")), ":::", E88)</f>
        <v>#bitset(["#비트 집합"]):::tier3</v>
      </c>
    </row>
    <row r="89" spans="1:7" ht="16.5" customHeight="1">
      <c r="A89" s="2" t="s">
        <v>23</v>
      </c>
      <c r="B89" s="2" t="str">
        <f t="shared" si="9"/>
        <v>비트마스킹(bitmask)</v>
      </c>
      <c r="C89" s="2" t="str">
        <f t="shared" si="10"/>
        <v>#비트마스킹</v>
      </c>
      <c r="D89" s="2" t="str">
        <f t="shared" si="11"/>
        <v>#bitmask</v>
      </c>
      <c r="E89" s="2" t="str">
        <f>_xlfn.CONCAT("tier", VLOOKUP(D89,tag_diff!$A:$BL,64,FALSE))</f>
        <v>tier2</v>
      </c>
      <c r="F89" s="3" t="str">
        <f>IFERROR(VLOOKUP(RIGHT(D89, LEN(D89) - 1),'post-link-extract'!$A:$E, 5, 0), "")</f>
        <v/>
      </c>
      <c r="G89" s="2" t="str">
        <f>_xlfn.CONCAT(IF(LEN(F89)=0, CONCATENATE(D89, "([""", C89, """])"), CONCATENATE(D89,"([""",params!$B$1, "&lt;a href=""", F89, """&gt;", C89, "&lt;/a&gt;""])")), ":::", E89)</f>
        <v>#bitmask(["#비트마스킹"]):::tier2</v>
      </c>
    </row>
    <row r="90" spans="1:7" ht="16.5" customHeight="1">
      <c r="A90" s="2" t="s">
        <v>60</v>
      </c>
      <c r="B90" s="2" t="str">
        <f t="shared" si="9"/>
        <v>비트필드를_이용한_다이나믹_프로그래밍(dp_bitfield)</v>
      </c>
      <c r="C90" s="2" t="str">
        <f t="shared" si="10"/>
        <v>#비트필드를 이용한 다이나믹 프로그래밍</v>
      </c>
      <c r="D90" s="2" t="str">
        <f t="shared" si="11"/>
        <v>#dp_bitfield</v>
      </c>
      <c r="E90" s="2" t="str">
        <f>_xlfn.CONCAT("tier", VLOOKUP(D90,tag_diff!$A:$BL,64,FALSE))</f>
        <v>tier3</v>
      </c>
      <c r="F90" s="3" t="str">
        <f>IFERROR(VLOOKUP(RIGHT(D90, LEN(D90) - 1),'post-link-extract'!$A:$E, 5, 0), "")</f>
        <v/>
      </c>
      <c r="G90" s="2" t="str">
        <f>_xlfn.CONCAT(IF(LEN(F90)=0, CONCATENATE(D90, "([""", C90, """])"), CONCATENATE(D90,"([""",params!$B$1, "&lt;a href=""", F90, """&gt;", C90, "&lt;/a&gt;""])")), ":::", E90)</f>
        <v>#dp_bitfield(["#비트필드를 이용한 다이나믹 프로그래밍"]):::tier3</v>
      </c>
    </row>
    <row r="91" spans="1:7" ht="16.5" customHeight="1">
      <c r="A91" s="2" t="s">
        <v>10</v>
      </c>
      <c r="B91" s="2" t="str">
        <f t="shared" si="9"/>
        <v>사칙연산(arithmetic)</v>
      </c>
      <c r="C91" s="2" t="str">
        <f t="shared" si="10"/>
        <v>#사칙연산</v>
      </c>
      <c r="D91" s="2" t="str">
        <f t="shared" si="11"/>
        <v>#arithmetic</v>
      </c>
      <c r="E91" s="2" t="str">
        <f>_xlfn.CONCAT("tier", VLOOKUP(D91,tag_diff!$A:$BL,64,FALSE))</f>
        <v>tier0</v>
      </c>
      <c r="F91" s="3" t="str">
        <f>IFERROR(VLOOKUP(RIGHT(D91, LEN(D91) - 1),'post-link-extract'!$A:$E, 5, 0), "")</f>
        <v/>
      </c>
      <c r="G91" s="2" t="str">
        <f>_xlfn.CONCAT(IF(LEN(F91)=0, CONCATENATE(D91, "([""", C91, """])"), CONCATENATE(D91,"([""",params!$B$1, "&lt;a href=""", F91, """&gt;", C91, "&lt;/a&gt;""])")), ":::", E91)</f>
        <v>#arithmetic(["#사칙연산"]):::tier0</v>
      </c>
    </row>
    <row r="92" spans="1:7" ht="16.5" customHeight="1">
      <c r="A92" s="2" t="s">
        <v>194</v>
      </c>
      <c r="B92" s="2" t="str">
        <f t="shared" si="9"/>
        <v>삼분_탐색(ternary_search)</v>
      </c>
      <c r="C92" s="2" t="str">
        <f t="shared" si="10"/>
        <v>#삼분 탐색</v>
      </c>
      <c r="D92" s="2" t="str">
        <f t="shared" si="11"/>
        <v>#ternary_search</v>
      </c>
      <c r="E92" s="2" t="str">
        <f>_xlfn.CONCAT("tier", VLOOKUP(D92,tag_diff!$A:$BL,64,FALSE))</f>
        <v>tier2</v>
      </c>
      <c r="F92" s="3" t="str">
        <f>IFERROR(VLOOKUP(RIGHT(D92, LEN(D92) - 1),'post-link-extract'!$A:$E, 5, 0), "")</f>
        <v/>
      </c>
      <c r="G92" s="2" t="str">
        <f>_xlfn.CONCAT(IF(LEN(F92)=0, CONCATENATE(D92, "([""", C92, """])"), CONCATENATE(D92,"([""",params!$B$1, "&lt;a href=""", F92, """&gt;", C92, "&lt;/a&gt;""])")), ":::", E92)</f>
        <v>#ternary_search(["#삼분 탐색"]):::tier2</v>
      </c>
    </row>
    <row r="93" spans="1:7" ht="16.5" customHeight="1">
      <c r="A93" s="2" t="s">
        <v>84</v>
      </c>
      <c r="B93" s="2" t="str">
        <f t="shared" si="9"/>
        <v>생성_함수(generating_function)</v>
      </c>
      <c r="C93" s="2" t="str">
        <f t="shared" si="10"/>
        <v>#생성 함수</v>
      </c>
      <c r="D93" s="2" t="str">
        <f t="shared" si="11"/>
        <v>#generating_function</v>
      </c>
      <c r="E93" s="2" t="str">
        <f>_xlfn.CONCAT("tier", VLOOKUP(D93,tag_diff!$A:$BL,64,FALSE))</f>
        <v>tier4</v>
      </c>
      <c r="F93" s="3" t="str">
        <f>IFERROR(VLOOKUP(RIGHT(D93, LEN(D93) - 1),'post-link-extract'!$A:$E, 5, 0), "")</f>
        <v/>
      </c>
      <c r="G93" s="2" t="str">
        <f>_xlfn.CONCAT(IF(LEN(F93)=0, CONCATENATE(D93, "([""", C93, """])"), CONCATENATE(D93,"([""",params!$B$1, "&lt;a href=""", F93, """&gt;", C93, "&lt;/a&gt;""])")), ":::", E93)</f>
        <v>#generating_function(["#생성 함수"]):::tier4</v>
      </c>
    </row>
    <row r="94" spans="1:7" ht="16.5" customHeight="1">
      <c r="A94" s="2" t="s">
        <v>22</v>
      </c>
      <c r="B94" s="2" t="str">
        <f t="shared" si="9"/>
        <v>생일_문제(birthday)</v>
      </c>
      <c r="C94" s="2" t="str">
        <f t="shared" si="10"/>
        <v>#생일 문제</v>
      </c>
      <c r="D94" s="2" t="str">
        <f t="shared" si="11"/>
        <v>#birthday</v>
      </c>
      <c r="E94" s="2" t="str">
        <f>_xlfn.CONCAT("tier", VLOOKUP(D94,tag_diff!$A:$BL,64,FALSE))</f>
        <v>tier2</v>
      </c>
      <c r="F94" s="3" t="str">
        <f>IFERROR(VLOOKUP(RIGHT(D94, LEN(D94) - 1),'post-link-extract'!$A:$E, 5, 0), "")</f>
        <v/>
      </c>
      <c r="G94" s="2" t="str">
        <f>_xlfn.CONCAT(IF(LEN(F94)=0, CONCATENATE(D94, "([""", C94, """])"), CONCATENATE(D94,"([""",params!$B$1, "&lt;a href=""", F94, """&gt;", C94, "&lt;/a&gt;""])")), ":::", E94)</f>
        <v>#birthday(["#생일 문제"]):::tier2</v>
      </c>
    </row>
    <row r="95" spans="1:7" ht="16.5" customHeight="1">
      <c r="A95" s="2" t="s">
        <v>35</v>
      </c>
      <c r="B95" s="2" t="str">
        <f t="shared" si="9"/>
        <v>서큘레이션(circulation)</v>
      </c>
      <c r="C95" s="2" t="str">
        <f t="shared" si="10"/>
        <v>#서큘레이션</v>
      </c>
      <c r="D95" s="2" t="str">
        <f t="shared" si="11"/>
        <v>#circulation</v>
      </c>
      <c r="E95" s="2" t="str">
        <f>_xlfn.CONCAT("tier", VLOOKUP(D95,tag_diff!$A:$BL,64,FALSE))</f>
        <v>tier4</v>
      </c>
      <c r="F95" s="3" t="str">
        <f>IFERROR(VLOOKUP(RIGHT(D95, LEN(D95) - 1),'post-link-extract'!$A:$E, 5, 0), "")</f>
        <v/>
      </c>
      <c r="G95" s="2" t="str">
        <f>_xlfn.CONCAT(IF(LEN(F95)=0, CONCATENATE(D95, "([""", C95, """])"), CONCATENATE(D95,"([""",params!$B$1, "&lt;a href=""", F95, """&gt;", C95, "&lt;/a&gt;""])")), ":::", E95)</f>
        <v>#circulation(["#서큘레이션"]):::tier4</v>
      </c>
    </row>
    <row r="96" spans="1:7" ht="16.5" customHeight="1">
      <c r="A96" s="2" t="s">
        <v>113</v>
      </c>
      <c r="B96" s="2" t="str">
        <f t="shared" si="9"/>
        <v>선분_교차_판정(line_intersection)</v>
      </c>
      <c r="C96" s="2" t="str">
        <f t="shared" si="10"/>
        <v>#선분 교차 판정</v>
      </c>
      <c r="D96" s="2" t="str">
        <f t="shared" si="11"/>
        <v>#line_intersection</v>
      </c>
      <c r="E96" s="2" t="str">
        <f>_xlfn.CONCAT("tier", VLOOKUP(D96,tag_diff!$A:$BL,64,FALSE))</f>
        <v>tier2</v>
      </c>
      <c r="F96" s="3" t="str">
        <f>IFERROR(VLOOKUP(RIGHT(D96, LEN(D96) - 1),'post-link-extract'!$A:$E, 5, 0), "")</f>
        <v/>
      </c>
      <c r="G96" s="2" t="str">
        <f>_xlfn.CONCAT(IF(LEN(F96)=0, CONCATENATE(D96, "([""", C96, """])"), CONCATENATE(D96,"([""",params!$B$1, "&lt;a href=""", F96, """&gt;", C96, "&lt;/a&gt;""])")), ":::", E96)</f>
        <v>#line_intersection(["#선분 교차 판정"]):::tier2</v>
      </c>
    </row>
    <row r="97" spans="1:7" ht="16.5" customHeight="1">
      <c r="A97" s="2" t="s">
        <v>27</v>
      </c>
      <c r="B97" s="2" t="str">
        <f t="shared" si="9"/>
        <v>선인장(cactus)</v>
      </c>
      <c r="C97" s="2" t="str">
        <f t="shared" si="10"/>
        <v>#선인장</v>
      </c>
      <c r="D97" s="2" t="str">
        <f t="shared" si="11"/>
        <v>#cactus</v>
      </c>
      <c r="E97" s="2" t="str">
        <f>_xlfn.CONCAT("tier", VLOOKUP(D97,tag_diff!$A:$BL,64,FALSE))</f>
        <v>tier3</v>
      </c>
      <c r="F97" s="3" t="str">
        <f>IFERROR(VLOOKUP(RIGHT(D97, LEN(D97) - 1),'post-link-extract'!$A:$E, 5, 0), "")</f>
        <v/>
      </c>
      <c r="G97" s="2" t="str">
        <f>_xlfn.CONCAT(IF(LEN(F97)=0, CONCATENATE(D97, "([""", C97, """])"), CONCATENATE(D97,"([""",params!$B$1, "&lt;a href=""", F97, """&gt;", C97, "&lt;/a&gt;""])")), ":::", E97)</f>
        <v>#cactus(["#선인장"]):::tier3</v>
      </c>
    </row>
    <row r="98" spans="1:7" ht="16.5" customHeight="1">
      <c r="A98" s="2" t="s">
        <v>115</v>
      </c>
      <c r="B98" s="2" t="str">
        <f t="shared" si="9"/>
        <v>선형_계획법(linear_programming)</v>
      </c>
      <c r="C98" s="2" t="str">
        <f t="shared" si="10"/>
        <v>#선형 계획법</v>
      </c>
      <c r="D98" s="2" t="str">
        <f t="shared" si="11"/>
        <v>#linear_programming</v>
      </c>
      <c r="E98" s="2" t="str">
        <f>_xlfn.CONCAT("tier", VLOOKUP(D98,tag_diff!$A:$BL,64,FALSE))</f>
        <v>tier4</v>
      </c>
      <c r="F98" s="3" t="str">
        <f>IFERROR(VLOOKUP(RIGHT(D98, LEN(D98) - 1),'post-link-extract'!$A:$E, 5, 0), "")</f>
        <v/>
      </c>
      <c r="G98" s="2" t="str">
        <f>_xlfn.CONCAT(IF(LEN(F98)=0, CONCATENATE(D98, "([""", C98, """])"), CONCATENATE(D98,"([""",params!$B$1, "&lt;a href=""", F98, """&gt;", C98, "&lt;/a&gt;""])")), ":::", E98)</f>
        <v>#linear_programming(["#선형 계획법"]):::tier4</v>
      </c>
    </row>
    <row r="99" spans="1:7" ht="16.5" customHeight="1">
      <c r="A99" s="2" t="s">
        <v>114</v>
      </c>
      <c r="B99" s="2" t="str">
        <f t="shared" si="9"/>
        <v>선형대수학(linear_algebra)</v>
      </c>
      <c r="C99" s="2" t="str">
        <f t="shared" si="10"/>
        <v>#선형대수학</v>
      </c>
      <c r="D99" s="2" t="str">
        <f t="shared" si="11"/>
        <v>#linear_algebra</v>
      </c>
      <c r="E99" s="2" t="str">
        <f>_xlfn.CONCAT("tier", VLOOKUP(D99,tag_diff!$A:$BL,64,FALSE))</f>
        <v>tier3</v>
      </c>
      <c r="F99" s="3" t="str">
        <f>IFERROR(VLOOKUP(RIGHT(D99, LEN(D99) - 1),'post-link-extract'!$A:$E, 5, 0), "")</f>
        <v/>
      </c>
      <c r="G99" s="2" t="str">
        <f>_xlfn.CONCAT(IF(LEN(F99)=0, CONCATENATE(D99, "([""", C99, """])"), CONCATENATE(D99,"([""",params!$B$1, "&lt;a href=""", F99, """&gt;", C99, "&lt;/a&gt;""])")), ":::", E99)</f>
        <v>#linear_algebra(["#선형대수학"]):::tier3</v>
      </c>
    </row>
    <row r="100" spans="1:7" ht="16.5" customHeight="1">
      <c r="A100" s="2" t="s">
        <v>173</v>
      </c>
      <c r="B100" s="2" t="str">
        <f t="shared" si="9"/>
        <v>세그먼트_트리(segtree)</v>
      </c>
      <c r="C100" s="2" t="str">
        <f t="shared" si="10"/>
        <v>#세그먼트 트리</v>
      </c>
      <c r="D100" s="2" t="str">
        <f t="shared" si="11"/>
        <v>#segtree</v>
      </c>
      <c r="E100" s="2" t="str">
        <f>_xlfn.CONCAT("tier", VLOOKUP(D100,tag_diff!$A:$BL,64,FALSE))</f>
        <v>tier3</v>
      </c>
      <c r="F100" s="3" t="str">
        <f>IFERROR(VLOOKUP(RIGHT(D100, LEN(D100) - 1),'post-link-extract'!$A:$E, 5, 0), "")</f>
        <v>post/2024/01/11/segtree.html</v>
      </c>
      <c r="G100" s="2" t="str">
        <f>_xlfn.CONCAT(IF(LEN(F100)=0, CONCATENATE(D100, "([""", C100, """])"), CONCATENATE(D100,"([""",params!$B$1, "&lt;a href=""", F100, """&gt;", C100, "&lt;/a&gt;""])")), ":::", E100)</f>
        <v>#segtree(["&lt;span style="background-color: red; border-radius: 50%; display:inline-block; width:28px; height:28px"&gt;fa:fa-code&lt;/span&gt; &lt;a href="post/2024/01/11/segtree.html"&gt;#세그먼트 트리&lt;/a&gt;"]):::tier3</v>
      </c>
    </row>
    <row r="101" spans="1:7" ht="16.5" customHeight="1">
      <c r="A101" s="2" t="s">
        <v>31</v>
      </c>
      <c r="B101" s="2" t="str">
        <f t="shared" si="9"/>
        <v>센트로이드(centroid)</v>
      </c>
      <c r="C101" s="2" t="str">
        <f t="shared" si="10"/>
        <v>#센트로이드</v>
      </c>
      <c r="D101" s="2" t="str">
        <f t="shared" si="11"/>
        <v>#centroid</v>
      </c>
      <c r="E101" s="2" t="str">
        <f>_xlfn.CONCAT("tier", VLOOKUP(D101,tag_diff!$A:$BL,64,FALSE))</f>
        <v>tier4</v>
      </c>
      <c r="F101" s="3" t="str">
        <f>IFERROR(VLOOKUP(RIGHT(D101, LEN(D101) - 1),'post-link-extract'!$A:$E, 5, 0), "")</f>
        <v/>
      </c>
      <c r="G101" s="2" t="str">
        <f>_xlfn.CONCAT(IF(LEN(F101)=0, CONCATENATE(D101, "([""", C101, """])"), CONCATENATE(D101,"([""",params!$B$1, "&lt;a href=""", F101, """&gt;", C101, "&lt;/a&gt;""])")), ":::", E101)</f>
        <v>#centroid(["#센트로이드"]):::tier4</v>
      </c>
    </row>
    <row r="102" spans="1:7" ht="16.5" customHeight="1">
      <c r="A102" s="2" t="s">
        <v>32</v>
      </c>
      <c r="B102" s="2" t="str">
        <f t="shared" si="9"/>
        <v>센트로이드_분할(centroid_decomposition)</v>
      </c>
      <c r="C102" s="2" t="str">
        <f t="shared" si="10"/>
        <v>#센트로이드 분할</v>
      </c>
      <c r="D102" s="2" t="str">
        <f t="shared" si="11"/>
        <v>#centroid_decomposition</v>
      </c>
      <c r="E102" s="2" t="str">
        <f>_xlfn.CONCAT("tier", VLOOKUP(D102,tag_diff!$A:$BL,64,FALSE))</f>
        <v>tier4</v>
      </c>
      <c r="F102" s="3" t="str">
        <f>IFERROR(VLOOKUP(RIGHT(D102, LEN(D102) - 1),'post-link-extract'!$A:$E, 5, 0), "")</f>
        <v/>
      </c>
      <c r="G102" s="2" t="str">
        <f>_xlfn.CONCAT(IF(LEN(F102)=0, CONCATENATE(D102, "([""", C102, """])"), CONCATENATE(D102,"([""",params!$B$1, "&lt;a href=""", F102, """&gt;", C102, "&lt;/a&gt;""])")), ":::", E102)</f>
        <v>#centroid_decomposition(["#센트로이드 분할"]):::tier4</v>
      </c>
    </row>
    <row r="103" spans="1:7" ht="16.5" customHeight="1">
      <c r="A103" s="2" t="s">
        <v>159</v>
      </c>
      <c r="B103" s="2" t="str">
        <f t="shared" si="9"/>
        <v>소수_판정(primality_test)</v>
      </c>
      <c r="C103" s="2" t="str">
        <f t="shared" si="10"/>
        <v>#소수 판정</v>
      </c>
      <c r="D103" s="2" t="str">
        <f t="shared" si="11"/>
        <v>#primality_test</v>
      </c>
      <c r="E103" s="2" t="str">
        <f>_xlfn.CONCAT("tier", VLOOKUP(D103,tag_diff!$A:$BL,64,FALSE))</f>
        <v>tier1</v>
      </c>
      <c r="F103" s="3" t="str">
        <f>IFERROR(VLOOKUP(RIGHT(D103, LEN(D103) - 1),'post-link-extract'!$A:$E, 5, 0), "")</f>
        <v/>
      </c>
      <c r="G103" s="2" t="str">
        <f>_xlfn.CONCAT(IF(LEN(F103)=0, CONCATENATE(D103, "([""", C103, """])"), CONCATENATE(D103,"([""",params!$B$1, "&lt;a href=""", F103, """&gt;", C103, "&lt;/a&gt;""])")), ":::", E103)</f>
        <v>#primality_test(["#소수 판정"]):::tier1</v>
      </c>
    </row>
    <row r="104" spans="1:7" ht="16.5" customHeight="1">
      <c r="A104" s="2" t="s">
        <v>140</v>
      </c>
      <c r="B104" s="2" t="str">
        <f t="shared" si="9"/>
        <v>수치해석(numerical_analysis)</v>
      </c>
      <c r="C104" s="2" t="str">
        <f t="shared" si="10"/>
        <v>#수치해석</v>
      </c>
      <c r="D104" s="2" t="str">
        <f t="shared" si="11"/>
        <v>#numerical_analysis</v>
      </c>
      <c r="E104" s="2" t="str">
        <f>_xlfn.CONCAT("tier", VLOOKUP(D104,tag_diff!$A:$BL,64,FALSE))</f>
        <v>tier3</v>
      </c>
      <c r="F104" s="3" t="str">
        <f>IFERROR(VLOOKUP(RIGHT(D104, LEN(D104) - 1),'post-link-extract'!$A:$E, 5, 0), "")</f>
        <v/>
      </c>
      <c r="G104" s="2" t="str">
        <f>_xlfn.CONCAT(IF(LEN(F104)=0, CONCATENATE(D104, "([""", C104, """])"), CONCATENATE(D104,"([""",params!$B$1, "&lt;a href=""", F104, """&gt;", C104, "&lt;/a&gt;""])")), ":::", E104)</f>
        <v>#numerical_analysis(["#수치해석"]):::tier3</v>
      </c>
    </row>
    <row r="105" spans="1:7" ht="16.5" customHeight="1">
      <c r="A105" s="2" t="s">
        <v>124</v>
      </c>
      <c r="B105" s="2" t="str">
        <f t="shared" si="9"/>
        <v>수학(math)</v>
      </c>
      <c r="C105" s="2" t="str">
        <f t="shared" si="10"/>
        <v>#수학</v>
      </c>
      <c r="D105" s="2" t="str">
        <f t="shared" si="11"/>
        <v>#math</v>
      </c>
      <c r="E105" s="2" t="str">
        <f>_xlfn.CONCAT("tier", VLOOKUP(D105,tag_diff!$A:$BL,64,FALSE))</f>
        <v>tier1</v>
      </c>
      <c r="F105" s="3" t="str">
        <f>IFERROR(VLOOKUP(RIGHT(D105, LEN(D105) - 1),'post-link-extract'!$A:$E, 5, 0), "")</f>
        <v/>
      </c>
      <c r="G105" s="2" t="str">
        <f>_xlfn.CONCAT(IF(LEN(F105)=0, CONCATENATE(D105, "([""", C105, """])"), CONCATENATE(D105,"([""",params!$B$1, "&lt;a href=""", F105, """&gt;", C105, "&lt;/a&gt;""])")), ":::", E105)</f>
        <v>#math(["#수학"]):::tier1</v>
      </c>
    </row>
    <row r="106" spans="1:7" ht="16.5" customHeight="1">
      <c r="A106" s="2" t="s">
        <v>147</v>
      </c>
      <c r="B106" s="2" t="str">
        <f t="shared" si="9"/>
        <v>순열_사이클_분할(permutation_cycle_decomposition)</v>
      </c>
      <c r="C106" s="2" t="str">
        <f t="shared" si="10"/>
        <v>#순열 사이클 분할</v>
      </c>
      <c r="D106" s="2" t="str">
        <f t="shared" si="11"/>
        <v>#permutation_cycle_decomposition</v>
      </c>
      <c r="E106" s="2" t="str">
        <f>_xlfn.CONCAT("tier", VLOOKUP(D106,tag_diff!$A:$BL,64,FALSE))</f>
        <v>tier2</v>
      </c>
      <c r="F106" s="3" t="str">
        <f>IFERROR(VLOOKUP(RIGHT(D106, LEN(D106) - 1),'post-link-extract'!$A:$E, 5, 0), "")</f>
        <v/>
      </c>
      <c r="G106" s="2" t="str">
        <f>_xlfn.CONCAT(IF(LEN(F106)=0, CONCATENATE(D106, "([""", C106, """])"), CONCATENATE(D106,"([""",params!$B$1, "&lt;a href=""", F106, """&gt;", C106, "&lt;/a&gt;""])")), ":::", E106)</f>
        <v>#permutation_cycle_decomposition(["#순열 사이클 분할"]):::tier2</v>
      </c>
    </row>
    <row r="107" spans="1:7" ht="16.5" customHeight="1">
      <c r="A107" s="2" t="s">
        <v>193</v>
      </c>
      <c r="B107" s="2" t="str">
        <f t="shared" ref="B107:B138" si="12">_xlfn.CONCAT(SUBSTITUTE(RIGHT(C107, LEN(C107) - 1), " ", "_"),"(",RIGHT(D107, LEN(D107) - 1),")")</f>
        <v>스위핑(sweeping)</v>
      </c>
      <c r="C107" s="2" t="str">
        <f t="shared" ref="C107:C138" si="13">LEFT(A107, LEN(A107) - LEN(D107))</f>
        <v>#스위핑</v>
      </c>
      <c r="D107" s="2" t="str">
        <f t="shared" ref="D107:D138" si="14">_xlfn.CONCAT("#", TRIM(RIGHT(SUBSTITUTE(A107," ",REPT(" ",100)),100)))</f>
        <v>#sweeping</v>
      </c>
      <c r="E107" s="2" t="str">
        <f>_xlfn.CONCAT("tier", VLOOKUP(D107,tag_diff!$A:$BL,64,FALSE))</f>
        <v>tier2</v>
      </c>
      <c r="F107" s="3" t="str">
        <f>IFERROR(VLOOKUP(RIGHT(D107, LEN(D107) - 1),'post-link-extract'!$A:$E, 5, 0), "")</f>
        <v/>
      </c>
      <c r="G107" s="2" t="str">
        <f>_xlfn.CONCAT(IF(LEN(F107)=0, CONCATENATE(D107, "([""", C107, """])"), CONCATENATE(D107,"([""",params!$B$1, "&lt;a href=""", F107, """&gt;", C107, "&lt;/a&gt;""])")), ":::", E107)</f>
        <v>#sweeping(["#스위핑"]):::tier2</v>
      </c>
    </row>
    <row r="108" spans="1:7" ht="16.5" customHeight="1">
      <c r="A108" s="2" t="s">
        <v>187</v>
      </c>
      <c r="B108" s="2" t="str">
        <f t="shared" si="12"/>
        <v>스택(stack)</v>
      </c>
      <c r="C108" s="2" t="str">
        <f t="shared" si="13"/>
        <v>#스택</v>
      </c>
      <c r="D108" s="2" t="str">
        <f t="shared" si="14"/>
        <v>#stack</v>
      </c>
      <c r="E108" s="2" t="str">
        <f>_xlfn.CONCAT("tier", VLOOKUP(D108,tag_diff!$A:$BL,64,FALSE))</f>
        <v>tier1</v>
      </c>
      <c r="F108" s="3" t="str">
        <f>IFERROR(VLOOKUP(RIGHT(D108, LEN(D108) - 1),'post-link-extract'!$A:$E, 5, 0), "")</f>
        <v/>
      </c>
      <c r="G108" s="2" t="str">
        <f>_xlfn.CONCAT(IF(LEN(F108)=0, CONCATENATE(D108, "([""", C108, """])"), CONCATENATE(D108,"([""",params!$B$1, "&lt;a href=""", F108, """&gt;", C108, "&lt;/a&gt;""])")), ":::", E108)</f>
        <v>#stack(["#스택"]):::tier1</v>
      </c>
    </row>
    <row r="109" spans="1:7" ht="16.5" customHeight="1">
      <c r="A109" s="2" t="s">
        <v>189</v>
      </c>
      <c r="B109" s="2" t="str">
        <f t="shared" si="12"/>
        <v>스토어–바그너(stoer_wagner)</v>
      </c>
      <c r="C109" s="2" t="str">
        <f t="shared" si="13"/>
        <v>#스토어–바그너</v>
      </c>
      <c r="D109" s="2" t="str">
        <f t="shared" si="14"/>
        <v>#stoer_wagner</v>
      </c>
      <c r="E109" s="2" t="str">
        <f>_xlfn.CONCAT("tier", VLOOKUP(D109,tag_diff!$A:$BL,64,FALSE))</f>
        <v>tier4</v>
      </c>
      <c r="F109" s="3" t="str">
        <f>IFERROR(VLOOKUP(RIGHT(D109, LEN(D109) - 1),'post-link-extract'!$A:$E, 5, 0), "")</f>
        <v/>
      </c>
      <c r="G109" s="2" t="str">
        <f>_xlfn.CONCAT(IF(LEN(F109)=0, CONCATENATE(D109, "([""", C109, """])"), CONCATENATE(D109,"([""",params!$B$1, "&lt;a href=""", F109, """&gt;", C109, "&lt;/a&gt;""])")), ":::", E109)</f>
        <v>#stoer_wagner(["#스토어–바그너"]):::tier4</v>
      </c>
    </row>
    <row r="110" spans="1:7" ht="16.5" customHeight="1">
      <c r="A110" s="2" t="s">
        <v>184</v>
      </c>
      <c r="B110" s="2" t="str">
        <f t="shared" si="12"/>
        <v>스프라그–그런디_정리(sprague_grundy)</v>
      </c>
      <c r="C110" s="2" t="str">
        <f t="shared" si="13"/>
        <v>#스프라그–그런디 정리</v>
      </c>
      <c r="D110" s="2" t="str">
        <f t="shared" si="14"/>
        <v>#sprague_grundy</v>
      </c>
      <c r="E110" s="2" t="str">
        <f>_xlfn.CONCAT("tier", VLOOKUP(D110,tag_diff!$A:$BL,64,FALSE))</f>
        <v>tier3</v>
      </c>
      <c r="F110" s="3" t="str">
        <f>IFERROR(VLOOKUP(RIGHT(D110, LEN(D110) - 1),'post-link-extract'!$A:$E, 5, 0), "")</f>
        <v/>
      </c>
      <c r="G110" s="2" t="str">
        <f>_xlfn.CONCAT(IF(LEN(F110)=0, CONCATENATE(D110, "([""", C110, """])"), CONCATENATE(D110,"([""",params!$B$1, "&lt;a href=""", F110, """&gt;", C110, "&lt;/a&gt;""])")), ":::", E110)</f>
        <v>#sprague_grundy(["#스프라그–그런디 정리"]):::tier3</v>
      </c>
    </row>
    <row r="111" spans="1:7" ht="16.5" customHeight="1">
      <c r="A111" s="2" t="s">
        <v>183</v>
      </c>
      <c r="B111" s="2" t="str">
        <f t="shared" si="12"/>
        <v>스플레이_트리(splay_tree)</v>
      </c>
      <c r="C111" s="2" t="str">
        <f t="shared" si="13"/>
        <v>#스플레이 트리</v>
      </c>
      <c r="D111" s="2" t="str">
        <f t="shared" si="14"/>
        <v>#splay_tree</v>
      </c>
      <c r="E111" s="2" t="str">
        <f>_xlfn.CONCAT("tier", VLOOKUP(D111,tag_diff!$A:$BL,64,FALSE))</f>
        <v>tier4</v>
      </c>
      <c r="F111" s="3" t="str">
        <f>IFERROR(VLOOKUP(RIGHT(D111, LEN(D111) - 1),'post-link-extract'!$A:$E, 5, 0), "")</f>
        <v/>
      </c>
      <c r="G111" s="2" t="str">
        <f>_xlfn.CONCAT(IF(LEN(F111)=0, CONCATENATE(D111, "([""", C111, """])"), CONCATENATE(D111,"([""",params!$B$1, "&lt;a href=""", F111, """&gt;", C111, "&lt;/a&gt;""])")), ":::", E111)</f>
        <v>#splay_tree(["#스플레이 트리"]):::tier4</v>
      </c>
    </row>
    <row r="112" spans="1:7" ht="16.5" customHeight="1">
      <c r="A112" s="2" t="s">
        <v>178</v>
      </c>
      <c r="B112" s="2" t="str">
        <f t="shared" si="12"/>
        <v>슬라이딩_윈도우(sliding_window)</v>
      </c>
      <c r="C112" s="2" t="str">
        <f t="shared" si="13"/>
        <v>#슬라이딩 윈도우</v>
      </c>
      <c r="D112" s="2" t="str">
        <f t="shared" si="14"/>
        <v>#sliding_window</v>
      </c>
      <c r="E112" s="2" t="str">
        <f>_xlfn.CONCAT("tier", VLOOKUP(D112,tag_diff!$A:$BL,64,FALSE))</f>
        <v>tier1</v>
      </c>
      <c r="F112" s="3" t="str">
        <f>IFERROR(VLOOKUP(RIGHT(D112, LEN(D112) - 1),'post-link-extract'!$A:$E, 5, 0), "")</f>
        <v/>
      </c>
      <c r="G112" s="2" t="str">
        <f>_xlfn.CONCAT(IF(LEN(F112)=0, CONCATENATE(D112, "([""", C112, """])"), CONCATENATE(D112,"([""",params!$B$1, "&lt;a href=""", F112, """&gt;", C112, "&lt;/a&gt;""])")), ":::", E112)</f>
        <v>#sliding_window(["#슬라이딩 윈도우"]):::tier1</v>
      </c>
    </row>
    <row r="113" spans="1:7" ht="16.5" customHeight="1">
      <c r="A113" s="2" t="s">
        <v>177</v>
      </c>
      <c r="B113" s="2" t="str">
        <f t="shared" si="12"/>
        <v>시뮬레이션(simulation)</v>
      </c>
      <c r="C113" s="2" t="str">
        <f t="shared" si="13"/>
        <v>#시뮬레이션</v>
      </c>
      <c r="D113" s="2" t="str">
        <f t="shared" si="14"/>
        <v>#simulation</v>
      </c>
      <c r="E113" s="2" t="str">
        <f>_xlfn.CONCAT("tier", VLOOKUP(D113,tag_diff!$A:$BL,64,FALSE))</f>
        <v>tier0</v>
      </c>
      <c r="F113" s="3" t="str">
        <f>IFERROR(VLOOKUP(RIGHT(D113, LEN(D113) - 1),'post-link-extract'!$A:$E, 5, 0), "")</f>
        <v/>
      </c>
      <c r="G113" s="2" t="str">
        <f>_xlfn.CONCAT(IF(LEN(F113)=0, CONCATENATE(D113, "([""", C113, """])"), CONCATENATE(D113,"([""",params!$B$1, "&lt;a href=""", F113, """&gt;", C113, "&lt;/a&gt;""])")), ":::", E113)</f>
        <v>#simulation(["#시뮬레이션"]):::tier0</v>
      </c>
    </row>
    <row r="114" spans="1:7" ht="16.5" customHeight="1">
      <c r="A114" s="2" t="s">
        <v>66</v>
      </c>
      <c r="B114" s="2" t="str">
        <f t="shared" si="12"/>
        <v>쌍대_그래프(dual_graph)</v>
      </c>
      <c r="C114" s="2" t="str">
        <f t="shared" si="13"/>
        <v>#쌍대 그래프</v>
      </c>
      <c r="D114" s="2" t="str">
        <f t="shared" si="14"/>
        <v>#dual_graph</v>
      </c>
      <c r="E114" s="2" t="str">
        <f>_xlfn.CONCAT("tier", VLOOKUP(D114,tag_diff!$A:$BL,64,FALSE))</f>
        <v>tier4</v>
      </c>
      <c r="F114" s="3" t="str">
        <f>IFERROR(VLOOKUP(RIGHT(D114, LEN(D114) - 1),'post-link-extract'!$A:$E, 5, 0), "")</f>
        <v/>
      </c>
      <c r="G114" s="2" t="str">
        <f>_xlfn.CONCAT(IF(LEN(F114)=0, CONCATENATE(D114, "([""", C114, """])"), CONCATENATE(D114,"([""",params!$B$1, "&lt;a href=""", F114, """&gt;", C114, "&lt;/a&gt;""])")), ":::", E114)</f>
        <v>#dual_graph(["#쌍대 그래프"]):::tier4</v>
      </c>
    </row>
    <row r="115" spans="1:7" ht="16.5" customHeight="1">
      <c r="A115" s="2" t="s">
        <v>67</v>
      </c>
      <c r="B115" s="2" t="str">
        <f t="shared" si="12"/>
        <v>쌍대성(duality)</v>
      </c>
      <c r="C115" s="2" t="str">
        <f t="shared" si="13"/>
        <v>#쌍대성</v>
      </c>
      <c r="D115" s="2" t="str">
        <f t="shared" si="14"/>
        <v>#duality</v>
      </c>
      <c r="E115" s="2" t="str">
        <f>_xlfn.CONCAT("tier", VLOOKUP(D115,tag_diff!$A:$BL,64,FALSE))</f>
        <v>tier4</v>
      </c>
      <c r="F115" s="3" t="str">
        <f>IFERROR(VLOOKUP(RIGHT(D115, LEN(D115) - 1),'post-link-extract'!$A:$E, 5, 0), "")</f>
        <v/>
      </c>
      <c r="G115" s="2" t="str">
        <f>_xlfn.CONCAT(IF(LEN(F115)=0, CONCATENATE(D115, "([""", C115, """])"), CONCATENATE(D115,"([""",params!$B$1, "&lt;a href=""", F115, """&gt;", C115, "&lt;/a&gt;""])")), ":::", E115)</f>
        <v>#duality(["#쌍대성"]):::tier4</v>
      </c>
    </row>
    <row r="116" spans="1:7" ht="16.5" customHeight="1">
      <c r="A116" s="2" t="s">
        <v>7</v>
      </c>
      <c r="B116" s="2" t="str">
        <f t="shared" si="12"/>
        <v>아호-코라식(aho_corasick)</v>
      </c>
      <c r="C116" s="2" t="str">
        <f t="shared" si="13"/>
        <v>#아호-코라식</v>
      </c>
      <c r="D116" s="2" t="str">
        <f t="shared" si="14"/>
        <v>#aho_corasick</v>
      </c>
      <c r="E116" s="2" t="str">
        <f>_xlfn.CONCAT("tier", VLOOKUP(D116,tag_diff!$A:$BL,64,FALSE))</f>
        <v>tier3</v>
      </c>
      <c r="F116" s="3" t="str">
        <f>IFERROR(VLOOKUP(RIGHT(D116, LEN(D116) - 1),'post-link-extract'!$A:$E, 5, 0), "")</f>
        <v/>
      </c>
      <c r="G116" s="2" t="str">
        <f>_xlfn.CONCAT(IF(LEN(F116)=0, CONCATENATE(D116, "([""", C116, """])"), CONCATENATE(D116,"([""",params!$B$1, "&lt;a href=""", F116, """&gt;", C116, "&lt;/a&gt;""])")), ":::", E116)</f>
        <v>#aho_corasick(["#아호-코라식"]):::tier3</v>
      </c>
    </row>
    <row r="117" spans="1:7" ht="16.5" customHeight="1">
      <c r="A117" s="2" t="s">
        <v>186</v>
      </c>
      <c r="B117" s="2" t="str">
        <f t="shared" si="12"/>
        <v>안정_결혼_문제(stable_marriage)</v>
      </c>
      <c r="C117" s="2" t="str">
        <f t="shared" si="13"/>
        <v>#안정 결혼 문제</v>
      </c>
      <c r="D117" s="2" t="str">
        <f t="shared" si="14"/>
        <v>#stable_marriage</v>
      </c>
      <c r="E117" s="2" t="str">
        <f>_xlfn.CONCAT("tier", VLOOKUP(D117,tag_diff!$A:$BL,64,FALSE))</f>
        <v>tier3</v>
      </c>
      <c r="F117" s="3" t="str">
        <f>IFERROR(VLOOKUP(RIGHT(D117, LEN(D117) - 1),'post-link-extract'!$A:$E, 5, 0), "")</f>
        <v/>
      </c>
      <c r="G117" s="2" t="str">
        <f>_xlfn.CONCAT(IF(LEN(F117)=0, CONCATENATE(D117, "([""", C117, """])"), CONCATENATE(D117,"([""",params!$B$1, "&lt;a href=""", F117, """&gt;", C117, "&lt;/a&gt;""])")), ":::", E117)</f>
        <v>#stable_marriage(["#안정 결혼 문제"]):::tier3</v>
      </c>
    </row>
    <row r="118" spans="1:7" ht="16.5" customHeight="1">
      <c r="A118" s="2" t="s">
        <v>6</v>
      </c>
      <c r="B118" s="2" t="str">
        <f t="shared" si="12"/>
        <v>애드_혹(ad_hoc)</v>
      </c>
      <c r="C118" s="2" t="str">
        <f t="shared" si="13"/>
        <v>#애드 혹</v>
      </c>
      <c r="D118" s="2" t="str">
        <f t="shared" si="14"/>
        <v>#ad_hoc</v>
      </c>
      <c r="E118" s="2" t="str">
        <f>_xlfn.CONCAT("tier", VLOOKUP(D118,tag_diff!$A:$BL,64,FALSE))</f>
        <v>tier2</v>
      </c>
      <c r="F118" s="3" t="str">
        <f>IFERROR(VLOOKUP(RIGHT(D118, LEN(D118) - 1),'post-link-extract'!$A:$E, 5, 0), "")</f>
        <v/>
      </c>
      <c r="G118" s="2" t="str">
        <f>_xlfn.CONCAT(IF(LEN(F118)=0, CONCATENATE(D118, "([""", C118, """])"), CONCATENATE(D118,"([""",params!$B$1, "&lt;a href=""", F118, """&gt;", C118, "&lt;/a&gt;""])")), ":::", E118)</f>
        <v>#ad_hoc(["#애드 혹"]):::tier2</v>
      </c>
    </row>
    <row r="119" spans="1:7" ht="16.5" customHeight="1">
      <c r="A119" s="2" t="s">
        <v>18</v>
      </c>
      <c r="B119" s="2" t="str">
        <f t="shared" si="12"/>
        <v>양방향_탐색(bidirectional_search)</v>
      </c>
      <c r="C119" s="2" t="str">
        <f t="shared" si="13"/>
        <v>#양방향 탐색</v>
      </c>
      <c r="D119" s="2" t="str">
        <f t="shared" si="14"/>
        <v>#bidirectional_search</v>
      </c>
      <c r="E119" s="2" t="str">
        <f>_xlfn.CONCAT("tier", VLOOKUP(D119,tag_diff!$A:$BL,64,FALSE))</f>
        <v>tier3</v>
      </c>
      <c r="F119" s="3" t="str">
        <f>IFERROR(VLOOKUP(RIGHT(D119, LEN(D119) - 1),'post-link-extract'!$A:$E, 5, 0), "")</f>
        <v/>
      </c>
      <c r="G119" s="2" t="str">
        <f>_xlfn.CONCAT(IF(LEN(F119)=0, CONCATENATE(D119, "([""", C119, """])"), CONCATENATE(D119,"([""",params!$B$1, "&lt;a href=""", F119, """&gt;", C119, "&lt;/a&gt;""])")), ":::", E119)</f>
        <v>#bidirectional_search(["#양방향 탐색"]):::tier3</v>
      </c>
    </row>
    <row r="120" spans="1:7" ht="16.5" customHeight="1">
      <c r="A120" s="2" t="s">
        <v>175</v>
      </c>
      <c r="B120" s="2" t="str">
        <f t="shared" si="12"/>
        <v>에라토스테네스의_체(sieve)</v>
      </c>
      <c r="C120" s="2" t="str">
        <f t="shared" si="13"/>
        <v>#에라토스테네스의 체</v>
      </c>
      <c r="D120" s="2" t="str">
        <f t="shared" si="14"/>
        <v>#sieve</v>
      </c>
      <c r="E120" s="2" t="str">
        <f>_xlfn.CONCAT("tier", VLOOKUP(D120,tag_diff!$A:$BL,64,FALSE))</f>
        <v>tier1</v>
      </c>
      <c r="F120" s="3" t="str">
        <f>IFERROR(VLOOKUP(RIGHT(D120, LEN(D120) - 1),'post-link-extract'!$A:$E, 5, 0), "")</f>
        <v/>
      </c>
      <c r="G120" s="2" t="str">
        <f>_xlfn.CONCAT(IF(LEN(F120)=0, CONCATENATE(D120, "([""", C120, """])"), CONCATENATE(D120,"([""",params!$B$1, "&lt;a href=""", F120, """&gt;", C120, "&lt;/a&gt;""])")), ":::", E120)</f>
        <v>#sieve(["#에라토스테네스의 체"]):::tier1</v>
      </c>
    </row>
    <row r="121" spans="1:7" ht="16.5" customHeight="1">
      <c r="A121" s="2" t="s">
        <v>118</v>
      </c>
      <c r="B121" s="2" t="str">
        <f t="shared" si="12"/>
        <v>연결_리스트(linked_list)</v>
      </c>
      <c r="C121" s="2" t="str">
        <f t="shared" si="13"/>
        <v>#연결 리스트</v>
      </c>
      <c r="D121" s="2" t="str">
        <f t="shared" si="14"/>
        <v>#linked_list</v>
      </c>
      <c r="E121" s="2" t="str">
        <f>_xlfn.CONCAT("tier", VLOOKUP(D121,tag_diff!$A:$BL,64,FALSE))</f>
        <v>tier2</v>
      </c>
      <c r="F121" s="3" t="str">
        <f>IFERROR(VLOOKUP(RIGHT(D121, LEN(D121) - 1),'post-link-extract'!$A:$E, 5, 0), "")</f>
        <v/>
      </c>
      <c r="G121" s="2" t="str">
        <f>_xlfn.CONCAT(IF(LEN(F121)=0, CONCATENATE(D121, "([""", C121, """])"), CONCATENATE(D121,"([""",params!$B$1, "&lt;a href=""", F121, """&gt;", C121, "&lt;/a&gt;""])")), ":::", E121)</f>
        <v>#linked_list(["#연결 리스트"]):::tier2</v>
      </c>
    </row>
    <row r="122" spans="1:7" ht="16.5" customHeight="1">
      <c r="A122" s="2" t="s">
        <v>153</v>
      </c>
      <c r="B122" s="2" t="str">
        <f t="shared" si="12"/>
        <v>오목_다각형_내부의_점_판정(point_in_non_convex_polygon)</v>
      </c>
      <c r="C122" s="2" t="str">
        <f t="shared" si="13"/>
        <v>#오목 다각형 내부의 점 판정</v>
      </c>
      <c r="D122" s="2" t="str">
        <f t="shared" si="14"/>
        <v>#point_in_non_convex_polygon</v>
      </c>
      <c r="E122" s="2" t="str">
        <f>_xlfn.CONCAT("tier", VLOOKUP(D122,tag_diff!$A:$BL,64,FALSE))</f>
        <v>tier3</v>
      </c>
      <c r="F122" s="3" t="str">
        <f>IFERROR(VLOOKUP(RIGHT(D122, LEN(D122) - 1),'post-link-extract'!$A:$E, 5, 0), "")</f>
        <v/>
      </c>
      <c r="G122" s="2" t="str">
        <f>_xlfn.CONCAT(IF(LEN(F122)=0, CONCATENATE(D122, "([""", C122, """])"), CONCATENATE(D122,"([""",params!$B$1, "&lt;a href=""", F122, """&gt;", C122, "&lt;/a&gt;""])")), ":::", E122)</f>
        <v>#point_in_non_convex_polygon(["#오목 다각형 내부의 점 판정"]):::tier3</v>
      </c>
    </row>
    <row r="123" spans="1:7" ht="16.5" customHeight="1">
      <c r="A123" s="2" t="s">
        <v>72</v>
      </c>
      <c r="B123" s="2" t="str">
        <f t="shared" si="12"/>
        <v>오일러_경로(eulerian_path)</v>
      </c>
      <c r="C123" s="2" t="str">
        <f t="shared" si="13"/>
        <v>#오일러 경로</v>
      </c>
      <c r="D123" s="2" t="str">
        <f t="shared" si="14"/>
        <v>#eulerian_path</v>
      </c>
      <c r="E123" s="2" t="str">
        <f>_xlfn.CONCAT("tier", VLOOKUP(D123,tag_diff!$A:$BL,64,FALSE))</f>
        <v>tier2</v>
      </c>
      <c r="F123" s="3" t="str">
        <f>IFERROR(VLOOKUP(RIGHT(D123, LEN(D123) - 1),'post-link-extract'!$A:$E, 5, 0), "")</f>
        <v/>
      </c>
      <c r="G123" s="2" t="str">
        <f>_xlfn.CONCAT(IF(LEN(F123)=0, CONCATENATE(D123, "([""", C123, """])"), CONCATENATE(D123,"([""",params!$B$1, "&lt;a href=""", F123, """&gt;", C123, "&lt;/a&gt;""])")), ":::", E123)</f>
        <v>#eulerian_path(["#오일러 경로"]):::tier2</v>
      </c>
    </row>
    <row r="124" spans="1:7" ht="16.5" customHeight="1">
      <c r="A124" s="2" t="s">
        <v>71</v>
      </c>
      <c r="B124" s="2" t="str">
        <f t="shared" si="12"/>
        <v>오일러_경로_테크닉(euler_tour_technique)</v>
      </c>
      <c r="C124" s="2" t="str">
        <f t="shared" si="13"/>
        <v>#오일러 경로 테크닉</v>
      </c>
      <c r="D124" s="2" t="str">
        <f t="shared" si="14"/>
        <v>#euler_tour_technique</v>
      </c>
      <c r="E124" s="2" t="str">
        <f>_xlfn.CONCAT("tier", VLOOKUP(D124,tag_diff!$A:$BL,64,FALSE))</f>
        <v>tier3</v>
      </c>
      <c r="F124" s="3" t="str">
        <f>IFERROR(VLOOKUP(RIGHT(D124, LEN(D124) - 1),'post-link-extract'!$A:$E, 5, 0), "")</f>
        <v>post/2024/01/18/euler_tour_technique.html</v>
      </c>
      <c r="G124" s="2" t="str">
        <f>_xlfn.CONCAT(IF(LEN(F124)=0, CONCATENATE(D124, "([""", C124, """])"), CONCATENATE(D124,"([""",params!$B$1, "&lt;a href=""", F124, """&gt;", C124, "&lt;/a&gt;""])")), ":::", E124)</f>
        <v>#euler_tour_technique(["&lt;span style="background-color: red; border-radius: 50%; display:inline-block; width:28px; height:28px"&gt;fa:fa-code&lt;/span&gt; &lt;a href="post/2024/01/18/euler_tour_technique.html"&gt;#오일러 경로 테크닉&lt;/a&gt;"]):::tier3</v>
      </c>
    </row>
    <row r="125" spans="1:7" ht="16.5" customHeight="1">
      <c r="A125" s="2" t="s">
        <v>69</v>
      </c>
      <c r="B125" s="2" t="str">
        <f t="shared" si="12"/>
        <v>오일러_지표_(χ=V-E+F)(euler_characteristic)</v>
      </c>
      <c r="C125" s="2" t="str">
        <f t="shared" si="13"/>
        <v>#오일러 지표 (χ=V-E+F)</v>
      </c>
      <c r="D125" s="2" t="str">
        <f t="shared" si="14"/>
        <v>#euler_characteristic</v>
      </c>
      <c r="E125" s="2" t="str">
        <f>_xlfn.CONCAT("tier", VLOOKUP(D125,tag_diff!$A:$BL,64,FALSE))</f>
        <v>tier3</v>
      </c>
      <c r="F125" s="3" t="str">
        <f>IFERROR(VLOOKUP(RIGHT(D125, LEN(D125) - 1),'post-link-extract'!$A:$E, 5, 0), "")</f>
        <v/>
      </c>
      <c r="G125" s="2" t="str">
        <f>_xlfn.CONCAT(IF(LEN(F125)=0, CONCATENATE(D125, "([""", C125, """])"), CONCATENATE(D125,"([""",params!$B$1, "&lt;a href=""", F125, """&gt;", C125, "&lt;/a&gt;""])")), ":::", E125)</f>
        <v>#euler_characteristic(["#오일러 지표 (χ=V-E+F)"]):::tier3</v>
      </c>
    </row>
    <row r="126" spans="1:7" ht="16.5" customHeight="1">
      <c r="A126" s="2" t="s">
        <v>70</v>
      </c>
      <c r="B126" s="2" t="str">
        <f t="shared" si="12"/>
        <v>오일러_피_함수(euler_phi)</v>
      </c>
      <c r="C126" s="2" t="str">
        <f t="shared" si="13"/>
        <v>#오일러 피 함수</v>
      </c>
      <c r="D126" s="2" t="str">
        <f t="shared" si="14"/>
        <v>#euler_phi</v>
      </c>
      <c r="E126" s="2" t="str">
        <f>_xlfn.CONCAT("tier", VLOOKUP(D126,tag_diff!$A:$BL,64,FALSE))</f>
        <v>tier3</v>
      </c>
      <c r="F126" s="3" t="str">
        <f>IFERROR(VLOOKUP(RIGHT(D126, LEN(D126) - 1),'post-link-extract'!$A:$E, 5, 0), "")</f>
        <v/>
      </c>
      <c r="G126" s="2" t="str">
        <f>_xlfn.CONCAT(IF(LEN(F126)=0, CONCATENATE(D126, "([""", C126, """])"), CONCATENATE(D126,"([""",params!$B$1, "&lt;a href=""", F126, """&gt;", C126, "&lt;/a&gt;""])")), ":::", E126)</f>
        <v>#euler_phi(["#오일러 피 함수"]):::tier3</v>
      </c>
    </row>
    <row r="127" spans="1:7" ht="16.5" customHeight="1">
      <c r="A127" s="2" t="s">
        <v>141</v>
      </c>
      <c r="B127" s="2" t="str">
        <f t="shared" si="12"/>
        <v>오프라인_동적_연결성_판정(offline_dynamic_connectivity)</v>
      </c>
      <c r="C127" s="2" t="str">
        <f t="shared" si="13"/>
        <v>#오프라인 동적 연결성 판정</v>
      </c>
      <c r="D127" s="2" t="str">
        <f t="shared" si="14"/>
        <v>#offline_dynamic_connectivity</v>
      </c>
      <c r="E127" s="2" t="str">
        <f>_xlfn.CONCAT("tier", VLOOKUP(D127,tag_diff!$A:$BL,64,FALSE))</f>
        <v>tier4</v>
      </c>
      <c r="F127" s="3" t="str">
        <f>IFERROR(VLOOKUP(RIGHT(D127, LEN(D127) - 1),'post-link-extract'!$A:$E, 5, 0), "")</f>
        <v/>
      </c>
      <c r="G127" s="2" t="str">
        <f>_xlfn.CONCAT(IF(LEN(F127)=0, CONCATENATE(D127, "([""", C127, """])"), CONCATENATE(D127,"([""",params!$B$1, "&lt;a href=""", F127, """&gt;", C127, "&lt;/a&gt;""])")), ":::", E127)</f>
        <v>#offline_dynamic_connectivity(["#오프라인 동적 연결성 판정"]):::tier4</v>
      </c>
    </row>
    <row r="128" spans="1:7" ht="16.5" customHeight="1">
      <c r="A128" s="2" t="s">
        <v>142</v>
      </c>
      <c r="B128" s="2" t="str">
        <f t="shared" si="12"/>
        <v>오프라인_쿼리(offline_queries)</v>
      </c>
      <c r="C128" s="2" t="str">
        <f t="shared" si="13"/>
        <v>#오프라인 쿼리</v>
      </c>
      <c r="D128" s="2" t="str">
        <f t="shared" si="14"/>
        <v>#offline_queries</v>
      </c>
      <c r="E128" s="2" t="str">
        <f>_xlfn.CONCAT("tier", VLOOKUP(D128,tag_diff!$A:$BL,64,FALSE))</f>
        <v>tier3</v>
      </c>
      <c r="F128" s="3" t="str">
        <f>IFERROR(VLOOKUP(RIGHT(D128, LEN(D128) - 1),'post-link-extract'!$A:$E, 5, 0), "")</f>
        <v/>
      </c>
      <c r="G128" s="2" t="str">
        <f>_xlfn.CONCAT(IF(LEN(F128)=0, CONCATENATE(D128, "([""", C128, """])"), CONCATENATE(D128,"([""",params!$B$1, "&lt;a href=""", F128, """&gt;", C128, "&lt;/a&gt;""])")), ":::", E128)</f>
        <v>#offline_queries(["#오프라인 쿼리"]):::tier3</v>
      </c>
    </row>
    <row r="129" spans="1:7" ht="16.5" customHeight="1">
      <c r="A129" s="2" t="s">
        <v>203</v>
      </c>
      <c r="B129" s="2" t="str">
        <f t="shared" si="12"/>
        <v>외판원_순회_문제(tsp)</v>
      </c>
      <c r="C129" s="2" t="str">
        <f t="shared" si="13"/>
        <v>#외판원 순회 문제</v>
      </c>
      <c r="D129" s="2" t="str">
        <f t="shared" si="14"/>
        <v>#tsp</v>
      </c>
      <c r="E129" s="2" t="str">
        <f>_xlfn.CONCAT("tier", VLOOKUP(D129,tag_diff!$A:$BL,64,FALSE))</f>
        <v>tier2</v>
      </c>
      <c r="F129" s="3" t="str">
        <f>IFERROR(VLOOKUP(RIGHT(D129, LEN(D129) - 1),'post-link-extract'!$A:$E, 5, 0), "")</f>
        <v/>
      </c>
      <c r="G129" s="2" t="str">
        <f>_xlfn.CONCAT(IF(LEN(F129)=0, CONCATENATE(D129, "([""", C129, """])"), CONCATENATE(D129,"([""",params!$B$1, "&lt;a href=""", F129, """&gt;", C129, "&lt;/a&gt;""])")), ":::", E129)</f>
        <v>#tsp(["#외판원 순회 문제"]):::tier2</v>
      </c>
    </row>
    <row r="130" spans="1:7" ht="16.5" customHeight="1">
      <c r="A130" s="2" t="s">
        <v>160</v>
      </c>
      <c r="B130" s="2" t="str">
        <f t="shared" si="12"/>
        <v>우선순위_큐(priority_queue)</v>
      </c>
      <c r="C130" s="2" t="str">
        <f t="shared" si="13"/>
        <v>#우선순위 큐</v>
      </c>
      <c r="D130" s="2" t="str">
        <f t="shared" si="14"/>
        <v>#priority_queue</v>
      </c>
      <c r="E130" s="2" t="str">
        <f>_xlfn.CONCAT("tier", VLOOKUP(D130,tag_diff!$A:$BL,64,FALSE))</f>
        <v>tier2</v>
      </c>
      <c r="F130" s="3" t="str">
        <f>IFERROR(VLOOKUP(RIGHT(D130, LEN(D130) - 1),'post-link-extract'!$A:$E, 5, 0), "")</f>
        <v>post/2024/01/15/priority_queue.html</v>
      </c>
      <c r="G130" s="2" t="str">
        <f>_xlfn.CONCAT(IF(LEN(F130)=0, CONCATENATE(D130, "([""", C130, """])"), CONCATENATE(D130,"([""",params!$B$1, "&lt;a href=""", F130, """&gt;", C130, "&lt;/a&gt;""])")), ":::", E130)</f>
        <v>#priority_queue(["&lt;span style="background-color: red; border-radius: 50%; display:inline-block; width:28px; height:28px"&gt;fa:fa-code&lt;/span&gt; &lt;a href="post/2024/01/15/priority_queue.html"&gt;#우선순위 큐&lt;/a&gt;"]):::tier2</v>
      </c>
    </row>
    <row r="131" spans="1:7" ht="16.5" customHeight="1">
      <c r="A131" s="2" t="s">
        <v>196</v>
      </c>
      <c r="B131" s="2" t="str">
        <f t="shared" si="12"/>
        <v>위상_정렬(topological_sorting)</v>
      </c>
      <c r="C131" s="2" t="str">
        <f t="shared" si="13"/>
        <v>#위상 정렬</v>
      </c>
      <c r="D131" s="2" t="str">
        <f t="shared" si="14"/>
        <v>#topological_sorting</v>
      </c>
      <c r="E131" s="2" t="str">
        <f>_xlfn.CONCAT("tier", VLOOKUP(D131,tag_diff!$A:$BL,64,FALSE))</f>
        <v>tier2</v>
      </c>
      <c r="F131" s="3" t="str">
        <f>IFERROR(VLOOKUP(RIGHT(D131, LEN(D131) - 1),'post-link-extract'!$A:$E, 5, 0), "")</f>
        <v/>
      </c>
      <c r="G131" s="2" t="str">
        <f>_xlfn.CONCAT(IF(LEN(F131)=0, CONCATENATE(D131, "([""", C131, """])"), CONCATENATE(D131,"([""",params!$B$1, "&lt;a href=""", F131, """&gt;", C131, "&lt;/a&gt;""])")), ":::", E131)</f>
        <v>#topological_sorting(["#위상 정렬"]):::tier2</v>
      </c>
    </row>
    <row r="132" spans="1:7" ht="16.5" customHeight="1">
      <c r="A132" s="2" t="s">
        <v>68</v>
      </c>
      <c r="B132" s="2" t="str">
        <f t="shared" si="12"/>
        <v>유클리드_호제법(euclidean)</v>
      </c>
      <c r="C132" s="2" t="str">
        <f t="shared" si="13"/>
        <v>#유클리드 호제법</v>
      </c>
      <c r="D132" s="2" t="str">
        <f t="shared" si="14"/>
        <v>#euclidean</v>
      </c>
      <c r="E132" s="2" t="str">
        <f>_xlfn.CONCAT("tier", VLOOKUP(D132,tag_diff!$A:$BL,64,FALSE))</f>
        <v>tier1</v>
      </c>
      <c r="F132" s="3" t="str">
        <f>IFERROR(VLOOKUP(RIGHT(D132, LEN(D132) - 1),'post-link-extract'!$A:$E, 5, 0), "")</f>
        <v/>
      </c>
      <c r="G132" s="2" t="str">
        <f>_xlfn.CONCAT(IF(LEN(F132)=0, CONCATENATE(D132, "([""", C132, """])"), CONCATENATE(D132,"([""",params!$B$1, "&lt;a href=""", F132, """&gt;", C132, "&lt;/a&gt;""])")), ":::", E132)</f>
        <v>#euclidean(["#유클리드 호제법"]):::tier1</v>
      </c>
    </row>
    <row r="133" spans="1:7" ht="16.5" customHeight="1">
      <c r="A133" s="2" t="s">
        <v>51</v>
      </c>
      <c r="B133" s="2" t="str">
        <f t="shared" si="12"/>
        <v>유향_최소_신장_트리(directed_mst)</v>
      </c>
      <c r="C133" s="2" t="str">
        <f t="shared" si="13"/>
        <v>#유향 최소 신장 트리</v>
      </c>
      <c r="D133" s="2" t="str">
        <f t="shared" si="14"/>
        <v>#directed_mst</v>
      </c>
      <c r="E133" s="2" t="str">
        <f>_xlfn.CONCAT("tier", VLOOKUP(D133,tag_diff!$A:$BL,64,FALSE))</f>
        <v>tier4</v>
      </c>
      <c r="F133" s="3" t="str">
        <f>IFERROR(VLOOKUP(RIGHT(D133, LEN(D133) - 1),'post-link-extract'!$A:$E, 5, 0), "")</f>
        <v/>
      </c>
      <c r="G133" s="2" t="str">
        <f>_xlfn.CONCAT(IF(LEN(F133)=0, CONCATENATE(D133, "([""", C133, """])"), CONCATENATE(D133,"([""",params!$B$1, "&lt;a href=""", F133, """&gt;", C133, "&lt;/a&gt;""])")), ":::", E133)</f>
        <v>#directed_mst(["#유향 최소 신장 트리"]):::tier4</v>
      </c>
    </row>
    <row r="134" spans="1:7" ht="16.5" customHeight="1">
      <c r="A134" s="2" t="s">
        <v>20</v>
      </c>
      <c r="B134" s="2" t="str">
        <f t="shared" si="12"/>
        <v>이분_그래프(bipartite_graph)</v>
      </c>
      <c r="C134" s="2" t="str">
        <f t="shared" si="13"/>
        <v>#이분 그래프</v>
      </c>
      <c r="D134" s="2" t="str">
        <f t="shared" si="14"/>
        <v>#bipartite_graph</v>
      </c>
      <c r="E134" s="2" t="str">
        <f>_xlfn.CONCAT("tier", VLOOKUP(D134,tag_diff!$A:$BL,64,FALSE))</f>
        <v>tier2</v>
      </c>
      <c r="F134" s="3" t="str">
        <f>IFERROR(VLOOKUP(RIGHT(D134, LEN(D134) - 1),'post-link-extract'!$A:$E, 5, 0), "")</f>
        <v/>
      </c>
      <c r="G134" s="2" t="str">
        <f>_xlfn.CONCAT(IF(LEN(F134)=0, CONCATENATE(D134, "([""", C134, """])"), CONCATENATE(D134,"([""",params!$B$1, "&lt;a href=""", F134, """&gt;", C134, "&lt;/a&gt;""])")), ":::", E134)</f>
        <v>#bipartite_graph(["#이분 그래프"]):::tier2</v>
      </c>
    </row>
    <row r="135" spans="1:7" ht="16.5" customHeight="1">
      <c r="A135" s="2" t="s">
        <v>21</v>
      </c>
      <c r="B135" s="2" t="str">
        <f t="shared" si="12"/>
        <v>이분_매칭(bipartite_matching)</v>
      </c>
      <c r="C135" s="2" t="str">
        <f t="shared" si="13"/>
        <v>#이분 매칭</v>
      </c>
      <c r="D135" s="2" t="str">
        <f t="shared" si="14"/>
        <v>#bipartite_matching</v>
      </c>
      <c r="E135" s="2" t="str">
        <f>_xlfn.CONCAT("tier", VLOOKUP(D135,tag_diff!$A:$BL,64,FALSE))</f>
        <v>tier3</v>
      </c>
      <c r="F135" s="3" t="str">
        <f>IFERROR(VLOOKUP(RIGHT(D135, LEN(D135) - 1),'post-link-extract'!$A:$E, 5, 0), "")</f>
        <v/>
      </c>
      <c r="G135" s="2" t="str">
        <f>_xlfn.CONCAT(IF(LEN(F135)=0, CONCATENATE(D135, "([""", C135, """])"), CONCATENATE(D135,"([""",params!$B$1, "&lt;a href=""", F135, """&gt;", C135, "&lt;/a&gt;""])")), ":::", E135)</f>
        <v>#bipartite_matching(["#이분 매칭"]):::tier3</v>
      </c>
    </row>
    <row r="136" spans="1:7" ht="16.5" customHeight="1">
      <c r="A136" s="2" t="s">
        <v>19</v>
      </c>
      <c r="B136" s="2" t="str">
        <f t="shared" si="12"/>
        <v>이분_탐색(binary_search)</v>
      </c>
      <c r="C136" s="2" t="str">
        <f t="shared" si="13"/>
        <v>#이분 탐색</v>
      </c>
      <c r="D136" s="2" t="str">
        <f t="shared" si="14"/>
        <v>#binary_search</v>
      </c>
      <c r="E136" s="2" t="str">
        <f>_xlfn.CONCAT("tier", VLOOKUP(D136,tag_diff!$A:$BL,64,FALSE))</f>
        <v>tier2</v>
      </c>
      <c r="F136" s="3" t="str">
        <f>IFERROR(VLOOKUP(RIGHT(D136, LEN(D136) - 1),'post-link-extract'!$A:$E, 5, 0), "")</f>
        <v/>
      </c>
      <c r="G136" s="2" t="str">
        <f>_xlfn.CONCAT(IF(LEN(F136)=0, CONCATENATE(D136, "([""", C136, """])"), CONCATENATE(D136,"([""",params!$B$1, "&lt;a href=""", F136, """&gt;", C136, "&lt;/a&gt;""])")), ":::", E136)</f>
        <v>#binary_search(["#이분 탐색"]):::tier2</v>
      </c>
    </row>
    <row r="137" spans="1:7" ht="16.5" customHeight="1">
      <c r="A137" s="2" t="s">
        <v>52</v>
      </c>
      <c r="B137" s="2" t="str">
        <f t="shared" si="12"/>
        <v>이산_k제곱근(discrete_kth_root)</v>
      </c>
      <c r="C137" s="2" t="str">
        <f t="shared" si="13"/>
        <v>#이산 k제곱근</v>
      </c>
      <c r="D137" s="2" t="str">
        <f t="shared" si="14"/>
        <v>#discrete_kth_root</v>
      </c>
      <c r="E137" s="2" t="str">
        <f>_xlfn.CONCAT("tier", VLOOKUP(D137,tag_diff!$A:$BL,64,FALSE))</f>
        <v>tier3</v>
      </c>
      <c r="F137" s="3" t="str">
        <f>IFERROR(VLOOKUP(RIGHT(D137, LEN(D137) - 1),'post-link-extract'!$A:$E, 5, 0), "")</f>
        <v/>
      </c>
      <c r="G137" s="2" t="str">
        <f>_xlfn.CONCAT(IF(LEN(F137)=0, CONCATENATE(D137, "([""", C137, """])"), CONCATENATE(D137,"([""",params!$B$1, "&lt;a href=""", F137, """&gt;", C137, "&lt;/a&gt;""])")), ":::", E137)</f>
        <v>#discrete_kth_root(["#이산 k제곱근"]):::tier3</v>
      </c>
    </row>
    <row r="138" spans="1:7" ht="16.5" customHeight="1">
      <c r="A138" s="2" t="s">
        <v>53</v>
      </c>
      <c r="B138" s="2" t="str">
        <f t="shared" si="12"/>
        <v>이산_로그(discrete_log)</v>
      </c>
      <c r="C138" s="2" t="str">
        <f t="shared" si="13"/>
        <v>#이산 로그</v>
      </c>
      <c r="D138" s="2" t="str">
        <f t="shared" si="14"/>
        <v>#discrete_log</v>
      </c>
      <c r="E138" s="2" t="str">
        <f>_xlfn.CONCAT("tier", VLOOKUP(D138,tag_diff!$A:$BL,64,FALSE))</f>
        <v>tier4</v>
      </c>
      <c r="F138" s="3" t="str">
        <f>IFERROR(VLOOKUP(RIGHT(D138, LEN(D138) - 1),'post-link-extract'!$A:$E, 5, 0), "")</f>
        <v/>
      </c>
      <c r="G138" s="2" t="str">
        <f>_xlfn.CONCAT(IF(LEN(F138)=0, CONCATENATE(D138, "([""", C138, """])"), CONCATENATE(D138,"([""",params!$B$1, "&lt;a href=""", F138, """&gt;", C138, "&lt;/a&gt;""])")), ":::", E138)</f>
        <v>#discrete_log(["#이산 로그"]):::tier4</v>
      </c>
    </row>
    <row r="139" spans="1:7" ht="16.5" customHeight="1">
      <c r="A139" s="2" t="s">
        <v>54</v>
      </c>
      <c r="B139" s="2" t="str">
        <f t="shared" ref="B139:B170" si="15">_xlfn.CONCAT(SUBSTITUTE(RIGHT(C139, LEN(C139) - 1), " ", "_"),"(",RIGHT(D139, LEN(D139) - 1),")")</f>
        <v>이산_제곱근(discrete_sqrt)</v>
      </c>
      <c r="C139" s="2" t="str">
        <f t="shared" ref="C139:C170" si="16">LEFT(A139, LEN(A139) - LEN(D139))</f>
        <v>#이산 제곱근</v>
      </c>
      <c r="D139" s="2" t="str">
        <f t="shared" ref="D139:D170" si="17">_xlfn.CONCAT("#", TRIM(RIGHT(SUBSTITUTE(A139," ",REPT(" ",100)),100)))</f>
        <v>#discrete_sqrt</v>
      </c>
      <c r="E139" s="2" t="str">
        <f>_xlfn.CONCAT("tier", VLOOKUP(D139,tag_diff!$A:$BL,64,FALSE))</f>
        <v>tier4</v>
      </c>
      <c r="F139" s="3" t="str">
        <f>IFERROR(VLOOKUP(RIGHT(D139, LEN(D139) - 1),'post-link-extract'!$A:$E, 5, 0), "")</f>
        <v/>
      </c>
      <c r="G139" s="2" t="str">
        <f>_xlfn.CONCAT(IF(LEN(F139)=0, CONCATENATE(D139, "([""", C139, """])"), CONCATENATE(D139,"([""",params!$B$1, "&lt;a href=""", F139, """&gt;", C139, "&lt;/a&gt;""])")), ":::", E139)</f>
        <v>#discrete_sqrt(["#이산 제곱근"]):::tier4</v>
      </c>
    </row>
    <row r="140" spans="1:7" ht="16.5" customHeight="1">
      <c r="A140" s="2" t="s">
        <v>17</v>
      </c>
      <c r="B140" s="2" t="str">
        <f t="shared" si="15"/>
        <v>이중_연결_요소(biconnected_component)</v>
      </c>
      <c r="C140" s="2" t="str">
        <f t="shared" si="16"/>
        <v>#이중 연결 요소</v>
      </c>
      <c r="D140" s="2" t="str">
        <f t="shared" si="17"/>
        <v>#biconnected_component</v>
      </c>
      <c r="E140" s="2" t="str">
        <f>_xlfn.CONCAT("tier", VLOOKUP(D140,tag_diff!$A:$BL,64,FALSE))</f>
        <v>tier3</v>
      </c>
      <c r="F140" s="3" t="str">
        <f>IFERROR(VLOOKUP(RIGHT(D140, LEN(D140) - 1),'post-link-extract'!$A:$E, 5, 0), "")</f>
        <v/>
      </c>
      <c r="G140" s="2" t="str">
        <f>_xlfn.CONCAT(IF(LEN(F140)=0, CONCATENATE(D140, "([""", C140, """])"), CONCATENATE(D140,"([""",params!$B$1, "&lt;a href=""", F140, """&gt;", C140, "&lt;/a&gt;""])")), ":::", E140)</f>
        <v>#biconnected_component(["#이중 연결 요소"]):::tier3</v>
      </c>
    </row>
    <row r="141" spans="1:7" ht="16.5" customHeight="1">
      <c r="A141" s="2" t="s">
        <v>83</v>
      </c>
      <c r="B141" s="2" t="str">
        <f t="shared" si="15"/>
        <v>일반적인_매칭(general_matching)</v>
      </c>
      <c r="C141" s="2" t="str">
        <f t="shared" si="16"/>
        <v>#일반적인 매칭</v>
      </c>
      <c r="D141" s="2" t="str">
        <f t="shared" si="17"/>
        <v>#general_matching</v>
      </c>
      <c r="E141" s="2" t="str">
        <f>_xlfn.CONCAT("tier", VLOOKUP(D141,tag_diff!$A:$BL,64,FALSE))</f>
        <v>tier5</v>
      </c>
      <c r="F141" s="3" t="str">
        <f>IFERROR(VLOOKUP(RIGHT(D141, LEN(D141) - 1),'post-link-extract'!$A:$E, 5, 0), "")</f>
        <v/>
      </c>
      <c r="G141" s="2" t="str">
        <f>_xlfn.CONCAT(IF(LEN(F141)=0, CONCATENATE(D141, "([""", C141, """])"), CONCATENATE(D141,"([""",params!$B$1, "&lt;a href=""", F141, """&gt;", C141, "&lt;/a&gt;""])")), ":::", E141)</f>
        <v>#general_matching(["#일반적인 매칭"]):::tier5</v>
      </c>
    </row>
    <row r="142" spans="1:7" ht="16.5" customHeight="1">
      <c r="A142" s="2" t="s">
        <v>9</v>
      </c>
      <c r="B142" s="2" t="str">
        <f t="shared" si="15"/>
        <v>임의_정밀도_/_큰_수_연산(arbitrary_precision)</v>
      </c>
      <c r="C142" s="2" t="str">
        <f t="shared" si="16"/>
        <v>#임의 정밀도 / 큰 수 연산</v>
      </c>
      <c r="D142" s="2" t="str">
        <f t="shared" si="17"/>
        <v>#arbitrary_precision</v>
      </c>
      <c r="E142" s="2" t="str">
        <f>_xlfn.CONCAT("tier", VLOOKUP(D142,tag_diff!$A:$BL,64,FALSE))</f>
        <v>tier1</v>
      </c>
      <c r="F142" s="3" t="str">
        <f>IFERROR(VLOOKUP(RIGHT(D142, LEN(D142) - 1),'post-link-extract'!$A:$E, 5, 0), "")</f>
        <v/>
      </c>
      <c r="G142" s="2" t="str">
        <f>_xlfn.CONCAT(IF(LEN(F142)=0, CONCATENATE(D142, "([""", C142, """])"), CONCATENATE(D142,"([""",params!$B$1, "&lt;a href=""", F142, """&gt;", C142, "&lt;/a&gt;""])")), ":::", E142)</f>
        <v>#arbitrary_precision(["#임의 정밀도 / 큰 수 연산"]):::tier1</v>
      </c>
    </row>
    <row r="143" spans="1:7" ht="16.5" customHeight="1">
      <c r="A143" s="2" t="s">
        <v>43</v>
      </c>
      <c r="B143" s="2" t="str">
        <f t="shared" si="15"/>
        <v>자료_구조(data_structures)</v>
      </c>
      <c r="C143" s="2" t="str">
        <f t="shared" si="16"/>
        <v>#자료 구조</v>
      </c>
      <c r="D143" s="2" t="str">
        <f t="shared" si="17"/>
        <v>#data_structures</v>
      </c>
      <c r="E143" s="2" t="str">
        <f>_xlfn.CONCAT("tier", VLOOKUP(D143,tag_diff!$A:$BL,64,FALSE))</f>
        <v>tier2</v>
      </c>
      <c r="F143" s="3" t="str">
        <f>IFERROR(VLOOKUP(RIGHT(D143, LEN(D143) - 1),'post-link-extract'!$A:$E, 5, 0), "")</f>
        <v/>
      </c>
      <c r="G143" s="2" t="str">
        <f>_xlfn.CONCAT(IF(LEN(F143)=0, CONCATENATE(D143, "([""", C143, """])"), CONCATENATE(D143,"([""",params!$B$1, "&lt;a href=""", F143, """&gt;", C143, "&lt;/a&gt;""])")), ":::", E143)</f>
        <v>#data_structures(["#자료 구조"]):::tier2</v>
      </c>
    </row>
    <row r="144" spans="1:7" ht="16.5" customHeight="1">
      <c r="A144" s="2" t="s">
        <v>63</v>
      </c>
      <c r="B144" s="2" t="str">
        <f t="shared" si="15"/>
        <v>자릿수를_이용한_다이나믹_프로그래밍(dp_digit)</v>
      </c>
      <c r="C144" s="2" t="str">
        <f t="shared" si="16"/>
        <v>#자릿수를 이용한 다이나믹 프로그래밍</v>
      </c>
      <c r="D144" s="2" t="str">
        <f t="shared" si="17"/>
        <v>#dp_digit</v>
      </c>
      <c r="E144" s="2" t="str">
        <f>_xlfn.CONCAT("tier", VLOOKUP(D144,tag_diff!$A:$BL,64,FALSE))</f>
        <v>tier3</v>
      </c>
      <c r="F144" s="3" t="str">
        <f>IFERROR(VLOOKUP(RIGHT(D144, LEN(D144) - 1),'post-link-extract'!$A:$E, 5, 0), "")</f>
        <v/>
      </c>
      <c r="G144" s="2" t="str">
        <f>_xlfn.CONCAT(IF(LEN(F144)=0, CONCATENATE(D144, "([""", C144, """])"), CONCATENATE(D144,"([""",params!$B$1, "&lt;a href=""", F144, """&gt;", C144, "&lt;/a&gt;""])")), ":::", E144)</f>
        <v>#dp_digit(["#자릿수를 이용한 다이나믹 프로그래밍"]):::tier3</v>
      </c>
    </row>
    <row r="145" spans="1:7" ht="16.5" customHeight="1">
      <c r="A145" s="2" t="s">
        <v>180</v>
      </c>
      <c r="B145" s="2" t="str">
        <f t="shared" si="15"/>
        <v>작은_집합에서_큰_집합으로_합치는_테크닉(smaller_to_larger)</v>
      </c>
      <c r="C145" s="2" t="str">
        <f t="shared" si="16"/>
        <v>#작은 집합에서 큰 집합으로 합치는 테크닉</v>
      </c>
      <c r="D145" s="2" t="str">
        <f t="shared" si="17"/>
        <v>#smaller_to_larger</v>
      </c>
      <c r="E145" s="2" t="str">
        <f>_xlfn.CONCAT("tier", VLOOKUP(D145,tag_diff!$A:$BL,64,FALSE))</f>
        <v>tier3</v>
      </c>
      <c r="F145" s="3" t="str">
        <f>IFERROR(VLOOKUP(RIGHT(D145, LEN(D145) - 1),'post-link-extract'!$A:$E, 5, 0), "")</f>
        <v/>
      </c>
      <c r="G145" s="2" t="str">
        <f>_xlfn.CONCAT(IF(LEN(F145)=0, CONCATENATE(D145, "([""", C145, """])"), CONCATENATE(D145,"([""",params!$B$1, "&lt;a href=""", F145, """&gt;", C145, "&lt;/a&gt;""])")), ":::", E145)</f>
        <v>#smaller_to_larger(["#작은 집합에서 큰 집합으로 합치는 테크닉"]):::tier3</v>
      </c>
    </row>
    <row r="146" spans="1:7" ht="16.5" customHeight="1">
      <c r="A146" s="2" t="s">
        <v>168</v>
      </c>
      <c r="B146" s="2" t="str">
        <f t="shared" si="15"/>
        <v>재귀(recursion)</v>
      </c>
      <c r="C146" s="2" t="str">
        <f t="shared" si="16"/>
        <v>#재귀</v>
      </c>
      <c r="D146" s="2" t="str">
        <f t="shared" si="17"/>
        <v>#recursion</v>
      </c>
      <c r="E146" s="2" t="str">
        <f>_xlfn.CONCAT("tier", VLOOKUP(D146,tag_diff!$A:$BL,64,FALSE))</f>
        <v>tier1</v>
      </c>
      <c r="F146" s="3" t="str">
        <f>IFERROR(VLOOKUP(RIGHT(D146, LEN(D146) - 1),'post-link-extract'!$A:$E, 5, 0), "")</f>
        <v/>
      </c>
      <c r="G146" s="2" t="str">
        <f>_xlfn.CONCAT(IF(LEN(F146)=0, CONCATENATE(D146, "([""", C146, """])"), CONCATENATE(D146,"([""",params!$B$1, "&lt;a href=""", F146, """&gt;", C146, "&lt;/a&gt;""])")), ":::", E146)</f>
        <v>#recursion(["#재귀"]):::tier1</v>
      </c>
    </row>
    <row r="147" spans="1:7" ht="16.5" customHeight="1">
      <c r="A147" s="2" t="s">
        <v>191</v>
      </c>
      <c r="B147" s="2" t="str">
        <f t="shared" si="15"/>
        <v>접미사_배열과_LCP_배열(suffix_array)</v>
      </c>
      <c r="C147" s="2" t="str">
        <f t="shared" si="16"/>
        <v>#접미사 배열과 LCP 배열</v>
      </c>
      <c r="D147" s="2" t="str">
        <f t="shared" si="17"/>
        <v>#suffix_array</v>
      </c>
      <c r="E147" s="2" t="str">
        <f>_xlfn.CONCAT("tier", VLOOKUP(D147,tag_diff!$A:$BL,64,FALSE))</f>
        <v>tier3</v>
      </c>
      <c r="F147" s="3" t="str">
        <f>IFERROR(VLOOKUP(RIGHT(D147, LEN(D147) - 1),'post-link-extract'!$A:$E, 5, 0), "")</f>
        <v/>
      </c>
      <c r="G147" s="2" t="str">
        <f>_xlfn.CONCAT(IF(LEN(F147)=0, CONCATENATE(D147, "([""", C147, """])"), CONCATENATE(D147,"([""",params!$B$1, "&lt;a href=""", F147, """&gt;", C147, "&lt;/a&gt;""])")), ":::", E147)</f>
        <v>#suffix_array(["#접미사 배열과 LCP 배열"]):::tier3</v>
      </c>
    </row>
    <row r="148" spans="1:7" ht="16.5" customHeight="1">
      <c r="A148" s="2" t="s">
        <v>192</v>
      </c>
      <c r="B148" s="2" t="str">
        <f t="shared" si="15"/>
        <v>접미사_트리(suffix_tree)</v>
      </c>
      <c r="C148" s="2" t="str">
        <f t="shared" si="16"/>
        <v>#접미사 트리</v>
      </c>
      <c r="D148" s="2" t="str">
        <f t="shared" si="17"/>
        <v>#suffix_tree</v>
      </c>
      <c r="E148" s="2" t="str">
        <f>_xlfn.CONCAT("tier", VLOOKUP(D148,tag_diff!$A:$BL,64,FALSE))</f>
        <v>tier5</v>
      </c>
      <c r="F148" s="3" t="str">
        <f>IFERROR(VLOOKUP(RIGHT(D148, LEN(D148) - 1),'post-link-extract'!$A:$E, 5, 0), "")</f>
        <v/>
      </c>
      <c r="G148" s="2" t="str">
        <f>_xlfn.CONCAT(IF(LEN(F148)=0, CONCATENATE(D148, "([""", C148, """])"), CONCATENATE(D148,"([""",params!$B$1, "&lt;a href=""", F148, """&gt;", C148, "&lt;/a&gt;""])")), ":::", E148)</f>
        <v>#suffix_tree(["#접미사 트리"]):::tier5</v>
      </c>
    </row>
    <row r="149" spans="1:7" ht="16.5" customHeight="1">
      <c r="A149" s="2" t="s">
        <v>169</v>
      </c>
      <c r="B149" s="2" t="str">
        <f t="shared" si="15"/>
        <v>정규_표현식(regex)</v>
      </c>
      <c r="C149" s="2" t="str">
        <f t="shared" si="16"/>
        <v>#정규 표현식</v>
      </c>
      <c r="D149" s="2" t="str">
        <f t="shared" si="17"/>
        <v>#regex</v>
      </c>
      <c r="E149" s="2" t="str">
        <f>_xlfn.CONCAT("tier", VLOOKUP(D149,tag_diff!$A:$BL,64,FALSE))</f>
        <v>tier1</v>
      </c>
      <c r="F149" s="3" t="str">
        <f>IFERROR(VLOOKUP(RIGHT(D149, LEN(D149) - 1),'post-link-extract'!$A:$E, 5, 0), "")</f>
        <v/>
      </c>
      <c r="G149" s="2" t="str">
        <f>_xlfn.CONCAT(IF(LEN(F149)=0, CONCATENATE(D149, "([""", C149, """])"), CONCATENATE(D149,"([""",params!$B$1, "&lt;a href=""", F149, """&gt;", C149, "&lt;/a&gt;""])")), ":::", E149)</f>
        <v>#regex(["#정규 표현식"]):::tier1</v>
      </c>
    </row>
    <row r="150" spans="1:7" ht="16.5" customHeight="1">
      <c r="A150" s="2" t="s">
        <v>181</v>
      </c>
      <c r="B150" s="2" t="str">
        <f t="shared" si="15"/>
        <v>정렬(sorting)</v>
      </c>
      <c r="C150" s="2" t="str">
        <f t="shared" si="16"/>
        <v>#정렬</v>
      </c>
      <c r="D150" s="2" t="str">
        <f t="shared" si="17"/>
        <v>#sorting</v>
      </c>
      <c r="E150" s="2" t="str">
        <f>_xlfn.CONCAT("tier", VLOOKUP(D150,tag_diff!$A:$BL,64,FALSE))</f>
        <v>tier1</v>
      </c>
      <c r="F150" s="3" t="str">
        <f>IFERROR(VLOOKUP(RIGHT(D150, LEN(D150) - 1),'post-link-extract'!$A:$E, 5, 0), "")</f>
        <v/>
      </c>
      <c r="G150" s="2" t="str">
        <f>_xlfn.CONCAT(IF(LEN(F150)=0, CONCATENATE(D150, "([""", C150, """])"), CONCATENATE(D150,"([""",params!$B$1, "&lt;a href=""", F150, """&gt;", C150, "&lt;/a&gt;""])")), ":::", E150)</f>
        <v>#sorting(["#정렬"]):::tier1</v>
      </c>
    </row>
    <row r="151" spans="1:7" ht="16.5" customHeight="1">
      <c r="A151" s="2" t="s">
        <v>139</v>
      </c>
      <c r="B151" s="2" t="str">
        <f t="shared" si="15"/>
        <v>정수론(number_theory)</v>
      </c>
      <c r="C151" s="2" t="str">
        <f t="shared" si="16"/>
        <v>#정수론</v>
      </c>
      <c r="D151" s="2" t="str">
        <f t="shared" si="17"/>
        <v>#number_theory</v>
      </c>
      <c r="E151" s="2" t="str">
        <f>_xlfn.CONCAT("tier", VLOOKUP(D151,tag_diff!$A:$BL,64,FALSE))</f>
        <v>tier1</v>
      </c>
      <c r="F151" s="3" t="str">
        <f>IFERROR(VLOOKUP(RIGHT(D151, LEN(D151) - 1),'post-link-extract'!$A:$E, 5, 0), "")</f>
        <v/>
      </c>
      <c r="G151" s="2" t="str">
        <f>_xlfn.CONCAT(IF(LEN(F151)=0, CONCATENATE(D151, "([""", C151, """])"), CONCATENATE(D151,"([""",params!$B$1, "&lt;a href=""", F151, """&gt;", C151, "&lt;/a&gt;""])")), ":::", E151)</f>
        <v>#number_theory(["#정수론"]):::tier1</v>
      </c>
    </row>
    <row r="152" spans="1:7" ht="16.5" customHeight="1">
      <c r="A152" s="2" t="s">
        <v>185</v>
      </c>
      <c r="B152" s="2" t="str">
        <f t="shared" si="15"/>
        <v>제곱근_분할법(sqrt_decomposition)</v>
      </c>
      <c r="C152" s="2" t="str">
        <f t="shared" si="16"/>
        <v>#제곱근 분할법</v>
      </c>
      <c r="D152" s="2" t="str">
        <f t="shared" si="17"/>
        <v>#sqrt_decomposition</v>
      </c>
      <c r="E152" s="2" t="str">
        <f>_xlfn.CONCAT("tier", VLOOKUP(D152,tag_diff!$A:$BL,64,FALSE))</f>
        <v>tier3</v>
      </c>
      <c r="F152" s="3" t="str">
        <f>IFERROR(VLOOKUP(RIGHT(D152, LEN(D152) - 1),'post-link-extract'!$A:$E, 5, 0), "")</f>
        <v/>
      </c>
      <c r="G152" s="2" t="str">
        <f>_xlfn.CONCAT(IF(LEN(F152)=0, CONCATENATE(D152, "([""", C152, """])"), CONCATENATE(D152,"([""",params!$B$1, "&lt;a href=""", F152, """&gt;", C152, "&lt;/a&gt;""])")), ":::", E152)</f>
        <v>#sqrt_decomposition(["#제곱근 분할법"]):::tier3</v>
      </c>
    </row>
    <row r="153" spans="1:7" ht="16.5" customHeight="1">
      <c r="A153" s="2" t="s">
        <v>36</v>
      </c>
      <c r="B153" s="2" t="str">
        <f t="shared" si="15"/>
        <v>조합론(combinatorics)</v>
      </c>
      <c r="C153" s="2" t="str">
        <f t="shared" si="16"/>
        <v>#조합론</v>
      </c>
      <c r="D153" s="2" t="str">
        <f t="shared" si="17"/>
        <v>#combinatorics</v>
      </c>
      <c r="E153" s="2" t="str">
        <f>_xlfn.CONCAT("tier", VLOOKUP(D153,tag_diff!$A:$BL,64,FALSE))</f>
        <v>tier2</v>
      </c>
      <c r="F153" s="3" t="str">
        <f>IFERROR(VLOOKUP(RIGHT(D153, LEN(D153) - 1),'post-link-extract'!$A:$E, 5, 0), "")</f>
        <v/>
      </c>
      <c r="G153" s="2" t="str">
        <f>_xlfn.CONCAT(IF(LEN(F153)=0, CONCATENATE(D153, "([""", C153, """])"), CONCATENATE(D153,"([""",params!$B$1, "&lt;a href=""", F153, """&gt;", C153, "&lt;/a&gt;""])")), ":::", E153)</f>
        <v>#combinatorics(["#조합론"]):::tier2</v>
      </c>
    </row>
    <row r="154" spans="1:7" ht="16.5" customHeight="1">
      <c r="A154" s="2" t="s">
        <v>131</v>
      </c>
      <c r="B154" s="2" t="str">
        <f t="shared" si="15"/>
        <v>중간에서_만나기(mitm)</v>
      </c>
      <c r="C154" s="2" t="str">
        <f t="shared" si="16"/>
        <v>#중간에서 만나기</v>
      </c>
      <c r="D154" s="2" t="str">
        <f t="shared" si="17"/>
        <v>#mitm</v>
      </c>
      <c r="E154" s="2" t="str">
        <f>_xlfn.CONCAT("tier", VLOOKUP(D154,tag_diff!$A:$BL,64,FALSE))</f>
        <v>tier2</v>
      </c>
      <c r="F154" s="3" t="str">
        <f>IFERROR(VLOOKUP(RIGHT(D154, LEN(D154) - 1),'post-link-extract'!$A:$E, 5, 0), "")</f>
        <v/>
      </c>
      <c r="G154" s="2" t="str">
        <f>_xlfn.CONCAT(IF(LEN(F154)=0, CONCATENATE(D154, "([""", C154, """])"), CONCATENATE(D154,"([""",params!$B$1, "&lt;a href=""", F154, """&gt;", C154, "&lt;/a&gt;""])")), ":::", E154)</f>
        <v>#mitm(["#중간에서 만나기"]):::tier2</v>
      </c>
    </row>
    <row r="155" spans="1:7" ht="16.5" customHeight="1">
      <c r="A155" s="2" t="s">
        <v>40</v>
      </c>
      <c r="B155" s="2" t="str">
        <f t="shared" si="15"/>
        <v>중국인의_나머지_정리(crt)</v>
      </c>
      <c r="C155" s="2" t="str">
        <f t="shared" si="16"/>
        <v>#중국인의 나머지 정리</v>
      </c>
      <c r="D155" s="2" t="str">
        <f t="shared" si="17"/>
        <v>#crt</v>
      </c>
      <c r="E155" s="2" t="str">
        <f>_xlfn.CONCAT("tier", VLOOKUP(D155,tag_diff!$A:$BL,64,FALSE))</f>
        <v>tier3</v>
      </c>
      <c r="F155" s="3" t="str">
        <f>IFERROR(VLOOKUP(RIGHT(D155, LEN(D155) - 1),'post-link-extract'!$A:$E, 5, 0), "")</f>
        <v/>
      </c>
      <c r="G155" s="2" t="str">
        <f>_xlfn.CONCAT(IF(LEN(F155)=0, CONCATENATE(D155, "([""", C155, """])"), CONCATENATE(D155,"([""",params!$B$1, "&lt;a href=""", F155, """&gt;", C155, "&lt;/a&gt;""])")), ":::", E155)</f>
        <v>#crt(["#중국인의 나머지 정리"]):::tier3</v>
      </c>
    </row>
    <row r="156" spans="1:7" ht="16.5" customHeight="1">
      <c r="A156" s="2" t="s">
        <v>120</v>
      </c>
      <c r="B156" s="2" t="str">
        <f t="shared" si="15"/>
        <v>지수승강_보조정리(lte)</v>
      </c>
      <c r="C156" s="2" t="str">
        <f t="shared" si="16"/>
        <v>#지수승강 보조정리</v>
      </c>
      <c r="D156" s="2" t="str">
        <f t="shared" si="17"/>
        <v>#lte</v>
      </c>
      <c r="E156" s="2" t="str">
        <f>_xlfn.CONCAT("tier", VLOOKUP(D156,tag_diff!$A:$BL,64,FALSE))</f>
        <v>tier4</v>
      </c>
      <c r="F156" s="3" t="str">
        <f>IFERROR(VLOOKUP(RIGHT(D156, LEN(D156) - 1),'post-link-extract'!$A:$E, 5, 0), "")</f>
        <v/>
      </c>
      <c r="G156" s="2" t="str">
        <f>_xlfn.CONCAT(IF(LEN(F156)=0, CONCATENATE(D156, "([""", C156, """])"), CONCATENATE(D156,"([""",params!$B$1, "&lt;a href=""", F156, """&gt;", C156, "&lt;/a&gt;""])")), ":::", E156)</f>
        <v>#lte(["#지수승강 보조정리"]):::tier4</v>
      </c>
    </row>
    <row r="157" spans="1:7" ht="16.5" customHeight="1">
      <c r="A157" s="2" t="s">
        <v>49</v>
      </c>
      <c r="B157" s="2" t="str">
        <f t="shared" si="15"/>
        <v>차분_공격(differential_cryptanalysis)</v>
      </c>
      <c r="C157" s="2" t="str">
        <f t="shared" si="16"/>
        <v>#차분 공격</v>
      </c>
      <c r="D157" s="2" t="str">
        <f t="shared" si="17"/>
        <v>#differential_cryptanalysis</v>
      </c>
      <c r="E157" s="2" t="str">
        <f>_xlfn.CONCAT("tier", VLOOKUP(D157,tag_diff!$A:$BL,64,FALSE))</f>
        <v>tier1</v>
      </c>
      <c r="F157" s="3" t="str">
        <f>IFERROR(VLOOKUP(RIGHT(D157, LEN(D157) - 1),'post-link-extract'!$A:$E, 5, 0), "")</f>
        <v/>
      </c>
      <c r="G157" s="2" t="str">
        <f>_xlfn.CONCAT(IF(LEN(F157)=0, CONCATENATE(D157, "([""", C157, """])"), CONCATENATE(D157,"([""",params!$B$1, "&lt;a href=""", F157, """&gt;", C157, "&lt;/a&gt;""])")), ":::", E157)</f>
        <v>#differential_cryptanalysis(["#차분 공격"]):::tier1</v>
      </c>
    </row>
    <row r="158" spans="1:7" ht="16.5" customHeight="1">
      <c r="A158" s="2" t="s">
        <v>44</v>
      </c>
      <c r="B158" s="2" t="str">
        <f t="shared" si="15"/>
        <v>차수열(degree_sequence)</v>
      </c>
      <c r="C158" s="2" t="str">
        <f t="shared" si="16"/>
        <v>#차수열</v>
      </c>
      <c r="D158" s="2" t="str">
        <f t="shared" si="17"/>
        <v>#degree_sequence</v>
      </c>
      <c r="E158" s="2" t="str">
        <f>_xlfn.CONCAT("tier", VLOOKUP(D158,tag_diff!$A:$BL,64,FALSE))</f>
        <v>tier2</v>
      </c>
      <c r="F158" s="3" t="str">
        <f>IFERROR(VLOOKUP(RIGHT(D158, LEN(D158) - 1),'post-link-extract'!$A:$E, 5, 0), "")</f>
        <v/>
      </c>
      <c r="G158" s="2" t="str">
        <f>_xlfn.CONCAT(IF(LEN(F158)=0, CONCATENATE(D158, "([""", C158, """])"), CONCATENATE(D158,"([""",params!$B$1, "&lt;a href=""", F158, """&gt;", C158, "&lt;/a&gt;""])")), ":::", E158)</f>
        <v>#degree_sequence(["#차수열"]):::tier2</v>
      </c>
    </row>
    <row r="159" spans="1:7" ht="16.5" customHeight="1">
      <c r="A159" s="2" t="s">
        <v>174</v>
      </c>
      <c r="B159" s="2" t="str">
        <f t="shared" si="15"/>
        <v>최단_경로(shortest_path)</v>
      </c>
      <c r="C159" s="2" t="str">
        <f t="shared" si="16"/>
        <v>#최단 경로</v>
      </c>
      <c r="D159" s="2" t="str">
        <f t="shared" si="17"/>
        <v>#shortest_path</v>
      </c>
      <c r="E159" s="2" t="str">
        <f>_xlfn.CONCAT("tier", VLOOKUP(D159,tag_diff!$A:$BL,64,FALSE))</f>
        <v>tier2</v>
      </c>
      <c r="F159" s="3" t="str">
        <f>IFERROR(VLOOKUP(RIGHT(D159, LEN(D159) - 1),'post-link-extract'!$A:$E, 5, 0), "")</f>
        <v/>
      </c>
      <c r="G159" s="2" t="str">
        <f>_xlfn.CONCAT(IF(LEN(F159)=0, CONCATENATE(D159, "([""", C159, """])"), CONCATENATE(D159,"([""",params!$B$1, "&lt;a href=""", F159, """&gt;", C159, "&lt;/a&gt;""])")), ":::", E159)</f>
        <v>#shortest_path(["#최단 경로"]):::tier2</v>
      </c>
    </row>
    <row r="160" spans="1:7" ht="16.5" customHeight="1">
      <c r="A160" s="2" t="s">
        <v>77</v>
      </c>
      <c r="B160" s="2" t="str">
        <f t="shared" si="15"/>
        <v>최대_유량(flow)</v>
      </c>
      <c r="C160" s="2" t="str">
        <f t="shared" si="16"/>
        <v>#최대 유량</v>
      </c>
      <c r="D160" s="2" t="str">
        <f t="shared" si="17"/>
        <v>#flow</v>
      </c>
      <c r="E160" s="2" t="str">
        <f>_xlfn.CONCAT("tier", VLOOKUP(D160,tag_diff!$A:$BL,64,FALSE))</f>
        <v>tier3</v>
      </c>
      <c r="F160" s="3" t="str">
        <f>IFERROR(VLOOKUP(RIGHT(D160, LEN(D160) - 1),'post-link-extract'!$A:$E, 5, 0), "")</f>
        <v/>
      </c>
      <c r="G160" s="2" t="str">
        <f>_xlfn.CONCAT(IF(LEN(F160)=0, CONCATENATE(D160, "([""", C160, """])"), CONCATENATE(D160,"([""",params!$B$1, "&lt;a href=""", F160, """&gt;", C160, "&lt;/a&gt;""])")), ":::", E160)</f>
        <v>#flow(["#최대 유량"]):::tier3</v>
      </c>
    </row>
    <row r="161" spans="1:7" ht="16.5" customHeight="1">
      <c r="A161" s="2" t="s">
        <v>128</v>
      </c>
      <c r="B161" s="2" t="str">
        <f t="shared" si="15"/>
        <v>최대_유량_최소_컷_정리(mfmc)</v>
      </c>
      <c r="C161" s="2" t="str">
        <f t="shared" si="16"/>
        <v>#최대 유량 최소 컷 정리</v>
      </c>
      <c r="D161" s="2" t="str">
        <f t="shared" si="17"/>
        <v>#mfmc</v>
      </c>
      <c r="E161" s="2" t="str">
        <f>_xlfn.CONCAT("tier", VLOOKUP(D161,tag_diff!$A:$BL,64,FALSE))</f>
        <v>tier3</v>
      </c>
      <c r="F161" s="3" t="str">
        <f>IFERROR(VLOOKUP(RIGHT(D161, LEN(D161) - 1),'post-link-extract'!$A:$E, 5, 0), "")</f>
        <v/>
      </c>
      <c r="G161" s="2" t="str">
        <f>_xlfn.CONCAT(IF(LEN(F161)=0, CONCATENATE(D161, "([""", C161, """])"), CONCATENATE(D161,"([""",params!$B$1, "&lt;a href=""", F161, """&gt;", C161, "&lt;/a&gt;""])")), ":::", E161)</f>
        <v>#mfmc(["#최대 유량 최소 컷 정리"]):::tier3</v>
      </c>
    </row>
    <row r="162" spans="1:7" ht="16.5" customHeight="1">
      <c r="A162" s="2" t="s">
        <v>111</v>
      </c>
      <c r="B162" s="2" t="str">
        <f t="shared" si="15"/>
        <v>최소_공통_조상(lca)</v>
      </c>
      <c r="C162" s="2" t="str">
        <f t="shared" si="16"/>
        <v>#최소 공통 조상</v>
      </c>
      <c r="D162" s="2" t="str">
        <f t="shared" si="17"/>
        <v>#lca</v>
      </c>
      <c r="E162" s="2" t="str">
        <f>_xlfn.CONCAT("tier", VLOOKUP(D162,tag_diff!$A:$BL,64,FALSE))</f>
        <v>tier3</v>
      </c>
      <c r="F162" s="3" t="str">
        <f>IFERROR(VLOOKUP(RIGHT(D162, LEN(D162) - 1),'post-link-extract'!$A:$E, 5, 0), "")</f>
        <v>post/2024/01/20/lca.html</v>
      </c>
      <c r="G162" s="2" t="str">
        <f>_xlfn.CONCAT(IF(LEN(F162)=0, CONCATENATE(D162, "([""", C162, """])"), CONCATENATE(D162,"([""",params!$B$1, "&lt;a href=""", F162, """&gt;", C162, "&lt;/a&gt;""])")), ":::", E162)</f>
        <v>#lca(["&lt;span style="background-color: red; border-radius: 50%; display:inline-block; width:28px; height:28px"&gt;fa:fa-code&lt;/span&gt; &lt;a href="post/2024/01/20/lca.html"&gt;#최소 공통 조상&lt;/a&gt;"]):::tier3</v>
      </c>
    </row>
    <row r="163" spans="1:7" ht="16.5" customHeight="1">
      <c r="A163" s="2" t="s">
        <v>126</v>
      </c>
      <c r="B163" s="2" t="str">
        <f t="shared" si="15"/>
        <v>최소_비용_최대_유량(mcmf)</v>
      </c>
      <c r="C163" s="2" t="str">
        <f t="shared" si="16"/>
        <v>#최소 비용 최대 유량</v>
      </c>
      <c r="D163" s="2" t="str">
        <f t="shared" si="17"/>
        <v>#mcmf</v>
      </c>
      <c r="E163" s="2" t="str">
        <f>_xlfn.CONCAT("tier", VLOOKUP(D163,tag_diff!$A:$BL,64,FALSE))</f>
        <v>tier3</v>
      </c>
      <c r="F163" s="3" t="str">
        <f>IFERROR(VLOOKUP(RIGHT(D163, LEN(D163) - 1),'post-link-extract'!$A:$E, 5, 0), "")</f>
        <v/>
      </c>
      <c r="G163" s="2" t="str">
        <f>_xlfn.CONCAT(IF(LEN(F163)=0, CONCATENATE(D163, "([""", C163, """])"), CONCATENATE(D163,"([""",params!$B$1, "&lt;a href=""", F163, """&gt;", C163, "&lt;/a&gt;""])")), ":::", E163)</f>
        <v>#mcmf(["#최소 비용 최대 유량"]):::tier3</v>
      </c>
    </row>
    <row r="164" spans="1:7" ht="16.5" customHeight="1">
      <c r="A164" s="2" t="s">
        <v>136</v>
      </c>
      <c r="B164" s="2" t="str">
        <f t="shared" si="15"/>
        <v>최소_스패닝_트리(mst)</v>
      </c>
      <c r="C164" s="2" t="str">
        <f t="shared" si="16"/>
        <v>#최소 스패닝 트리</v>
      </c>
      <c r="D164" s="2" t="str">
        <f t="shared" si="17"/>
        <v>#mst</v>
      </c>
      <c r="E164" s="2" t="str">
        <f>_xlfn.CONCAT("tier", VLOOKUP(D164,tag_diff!$A:$BL,64,FALSE))</f>
        <v>tier2</v>
      </c>
      <c r="F164" s="3" t="str">
        <f>IFERROR(VLOOKUP(RIGHT(D164, LEN(D164) - 1),'post-link-extract'!$A:$E, 5, 0), "")</f>
        <v/>
      </c>
      <c r="G164" s="2" t="str">
        <f>_xlfn.CONCAT(IF(LEN(F164)=0, CONCATENATE(D164, "([""", C164, """])"), CONCATENATE(D164,"([""",params!$B$1, "&lt;a href=""", F164, """&gt;", C164, "&lt;/a&gt;""])")), ":::", E164)</f>
        <v>#mst(["#최소 스패닝 트리"]):::tier2</v>
      </c>
    </row>
    <row r="165" spans="1:7" ht="16.5" customHeight="1">
      <c r="A165" s="2" t="s">
        <v>130</v>
      </c>
      <c r="B165" s="2" t="str">
        <f t="shared" si="15"/>
        <v>최소_외접원(min_enclosing_circle)</v>
      </c>
      <c r="C165" s="2" t="str">
        <f t="shared" si="16"/>
        <v>#최소 외접원</v>
      </c>
      <c r="D165" s="2" t="str">
        <f t="shared" si="17"/>
        <v>#min_enclosing_circle</v>
      </c>
      <c r="E165" s="2" t="str">
        <f>_xlfn.CONCAT("tier", VLOOKUP(D165,tag_diff!$A:$BL,64,FALSE))</f>
        <v>tier3</v>
      </c>
      <c r="F165" s="3" t="str">
        <f>IFERROR(VLOOKUP(RIGHT(D165, LEN(D165) - 1),'post-link-extract'!$A:$E, 5, 0), "")</f>
        <v/>
      </c>
      <c r="G165" s="2" t="str">
        <f>_xlfn.CONCAT(IF(LEN(F165)=0, CONCATENATE(D165, "([""", C165, """])"), CONCATENATE(D165,"([""",params!$B$1, "&lt;a href=""", F165, """&gt;", C165, "&lt;/a&gt;""])")), ":::", E165)</f>
        <v>#min_enclosing_circle(["#최소 외접원"]):::tier3</v>
      </c>
    </row>
    <row r="166" spans="1:7" ht="16.5" customHeight="1">
      <c r="A166" s="2" t="s">
        <v>42</v>
      </c>
      <c r="B166" s="2" t="str">
        <f t="shared" si="15"/>
        <v>춤추는_링크(dancing_links)</v>
      </c>
      <c r="C166" s="2" t="str">
        <f t="shared" si="16"/>
        <v>#춤추는 링크</v>
      </c>
      <c r="D166" s="2" t="str">
        <f t="shared" si="17"/>
        <v>#dancing_links</v>
      </c>
      <c r="E166" s="2" t="str">
        <f>_xlfn.CONCAT("tier", VLOOKUP(D166,tag_diff!$A:$BL,64,FALSE))</f>
        <v>tier4</v>
      </c>
      <c r="F166" s="3" t="str">
        <f>IFERROR(VLOOKUP(RIGHT(D166, LEN(D166) - 1),'post-link-extract'!$A:$E, 5, 0), "")</f>
        <v/>
      </c>
      <c r="G166" s="2" t="str">
        <f>_xlfn.CONCAT(IF(LEN(F166)=0, CONCATENATE(D166, "([""", C166, """])"), CONCATENATE(D166,"([""",params!$B$1, "&lt;a href=""", F166, """&gt;", C166, "&lt;/a&gt;""])")), ":::", E166)</f>
        <v>#dancing_links(["#춤추는 링크"]):::tier4</v>
      </c>
    </row>
    <row r="167" spans="1:7" ht="16.5" customHeight="1">
      <c r="A167" s="2" t="s">
        <v>61</v>
      </c>
      <c r="B167" s="2" t="str">
        <f t="shared" si="15"/>
        <v>커넥션_프로파일을_이용한_다이나믹_프로그래밍(dp_connection_profile)</v>
      </c>
      <c r="C167" s="2" t="str">
        <f t="shared" si="16"/>
        <v>#커넥션 프로파일을 이용한 다이나믹 프로그래밍</v>
      </c>
      <c r="D167" s="2" t="str">
        <f t="shared" si="17"/>
        <v>#dp_connection_profile</v>
      </c>
      <c r="E167" s="2" t="str">
        <f>_xlfn.CONCAT("tier", VLOOKUP(D167,tag_diff!$A:$BL,64,FALSE))</f>
        <v>tier4</v>
      </c>
      <c r="F167" s="3" t="str">
        <f>IFERROR(VLOOKUP(RIGHT(D167, LEN(D167) - 1),'post-link-extract'!$A:$E, 5, 0), "")</f>
        <v/>
      </c>
      <c r="G167" s="2" t="str">
        <f>_xlfn.CONCAT(IF(LEN(F167)=0, CONCATENATE(D167, "([""", C167, """])"), CONCATENATE(D167,"([""",params!$B$1, "&lt;a href=""", F167, """&gt;", C167, "&lt;/a&gt;""])")), ":::", E167)</f>
        <v>#dp_connection_profile(["#커넥션 프로파일을 이용한 다이나믹 프로그래밍"]):::tier4</v>
      </c>
    </row>
    <row r="168" spans="1:7" ht="16.5" customHeight="1">
      <c r="A168" s="2" t="s">
        <v>164</v>
      </c>
      <c r="B168" s="2" t="str">
        <f t="shared" si="15"/>
        <v>큐(queue)</v>
      </c>
      <c r="C168" s="2" t="str">
        <f t="shared" si="16"/>
        <v>#큐</v>
      </c>
      <c r="D168" s="2" t="str">
        <f t="shared" si="17"/>
        <v>#queue</v>
      </c>
      <c r="E168" s="2" t="str">
        <f>_xlfn.CONCAT("tier", VLOOKUP(D168,tag_diff!$A:$BL,64,FALSE))</f>
        <v>tier1</v>
      </c>
      <c r="F168" s="3" t="str">
        <f>IFERROR(VLOOKUP(RIGHT(D168, LEN(D168) - 1),'post-link-extract'!$A:$E, 5, 0), "")</f>
        <v/>
      </c>
      <c r="G168" s="2" t="str">
        <f>_xlfn.CONCAT(IF(LEN(F168)=0, CONCATENATE(D168, "([""", C168, """])"), CONCATENATE(D168,"([""",params!$B$1, "&lt;a href=""", F168, """&gt;", C168, "&lt;/a&gt;""])")), ":::", E168)</f>
        <v>#queue(["#큐"]):::tier1</v>
      </c>
    </row>
    <row r="169" spans="1:7" ht="16.5" customHeight="1">
      <c r="A169" s="2" t="s">
        <v>109</v>
      </c>
      <c r="B169" s="2" t="str">
        <f t="shared" si="15"/>
        <v>크누스_X(knuth_x)</v>
      </c>
      <c r="C169" s="2" t="str">
        <f t="shared" si="16"/>
        <v>#크누스 X</v>
      </c>
      <c r="D169" s="2" t="str">
        <f t="shared" si="17"/>
        <v>#knuth_x</v>
      </c>
      <c r="E169" s="2" t="str">
        <f>_xlfn.CONCAT("tier", VLOOKUP(D169,tag_diff!$A:$BL,64,FALSE))</f>
        <v>tier4</v>
      </c>
      <c r="F169" s="3" t="str">
        <f>IFERROR(VLOOKUP(RIGHT(D169, LEN(D169) - 1),'post-link-extract'!$A:$E, 5, 0), "")</f>
        <v/>
      </c>
      <c r="G169" s="2" t="str">
        <f>_xlfn.CONCAT(IF(LEN(F169)=0, CONCATENATE(D169, "([""", C169, """])"), CONCATENATE(D169,"([""",params!$B$1, "&lt;a href=""", F169, """&gt;", C169, "&lt;/a&gt;""])")), ":::", E169)</f>
        <v>#knuth_x(["#크누스 X"]):::tier4</v>
      </c>
    </row>
    <row r="170" spans="1:7" ht="16.5" customHeight="1">
      <c r="A170" s="2" t="s">
        <v>108</v>
      </c>
      <c r="B170" s="2" t="str">
        <f t="shared" si="15"/>
        <v>크누스_최적화(knuth)</v>
      </c>
      <c r="C170" s="2" t="str">
        <f t="shared" si="16"/>
        <v>#크누스 최적화</v>
      </c>
      <c r="D170" s="2" t="str">
        <f t="shared" si="17"/>
        <v>#knuth</v>
      </c>
      <c r="E170" s="2" t="str">
        <f>_xlfn.CONCAT("tier", VLOOKUP(D170,tag_diff!$A:$BL,64,FALSE))</f>
        <v>tier4</v>
      </c>
      <c r="F170" s="3" t="str">
        <f>IFERROR(VLOOKUP(RIGHT(D170, LEN(D170) - 1),'post-link-extract'!$A:$E, 5, 0), "")</f>
        <v/>
      </c>
      <c r="G170" s="2" t="str">
        <f>_xlfn.CONCAT(IF(LEN(F170)=0, CONCATENATE(D170, "([""", C170, """])"), CONCATENATE(D170,"([""",params!$B$1, "&lt;a href=""", F170, """&gt;", C170, "&lt;/a&gt;""])")), ":::", E170)</f>
        <v>#knuth(["#크누스 최적화"]):::tier4</v>
      </c>
    </row>
    <row r="171" spans="1:7" ht="16.5" customHeight="1">
      <c r="A171" s="2" t="s">
        <v>105</v>
      </c>
      <c r="B171" s="2" t="str">
        <f t="shared" ref="B171:B202" si="18">_xlfn.CONCAT(SUBSTITUTE(RIGHT(C171, LEN(C171) - 1), " ", "_"),"(",RIGHT(D171, LEN(D171) - 1),")")</f>
        <v>키타마사(kitamasa)</v>
      </c>
      <c r="C171" s="2" t="str">
        <f t="shared" ref="C171:C202" si="19">LEFT(A171, LEN(A171) - LEN(D171))</f>
        <v>#키타마사</v>
      </c>
      <c r="D171" s="2" t="str">
        <f t="shared" ref="D171:D205" si="20">_xlfn.CONCAT("#", TRIM(RIGHT(SUBSTITUTE(A171," ",REPT(" ",100)),100)))</f>
        <v>#kitamasa</v>
      </c>
      <c r="E171" s="2" t="str">
        <f>_xlfn.CONCAT("tier", VLOOKUP(D171,tag_diff!$A:$BL,64,FALSE))</f>
        <v>tier4</v>
      </c>
      <c r="F171" s="3" t="str">
        <f>IFERROR(VLOOKUP(RIGHT(D171, LEN(D171) - 1),'post-link-extract'!$A:$E, 5, 0), "")</f>
        <v/>
      </c>
      <c r="G171" s="2" t="str">
        <f>_xlfn.CONCAT(IF(LEN(F171)=0, CONCATENATE(D171, "([""", C171, """])"), CONCATENATE(D171,"([""",params!$B$1, "&lt;a href=""", F171, """&gt;", C171, "&lt;/a&gt;""])")), ":::", E171)</f>
        <v>#kitamasa(["#키타마사"]):::tier4</v>
      </c>
    </row>
    <row r="172" spans="1:7" ht="16.5" customHeight="1">
      <c r="A172" s="2" t="s">
        <v>195</v>
      </c>
      <c r="B172" s="2" t="str">
        <f t="shared" si="18"/>
        <v>탑_트리(top_tree)</v>
      </c>
      <c r="C172" s="2" t="str">
        <f t="shared" si="19"/>
        <v>#탑 트리</v>
      </c>
      <c r="D172" s="2" t="str">
        <f t="shared" si="20"/>
        <v>#top_tree</v>
      </c>
      <c r="E172" s="2" t="str">
        <f>_xlfn.CONCAT("tier", VLOOKUP(D172,tag_diff!$A:$BL,64,FALSE))</f>
        <v>tier5</v>
      </c>
      <c r="F172" s="3" t="str">
        <f>IFERROR(VLOOKUP(RIGHT(D172, LEN(D172) - 1),'post-link-extract'!$A:$E, 5, 0), "")</f>
        <v/>
      </c>
      <c r="G172" s="2" t="str">
        <f>_xlfn.CONCAT(IF(LEN(F172)=0, CONCATENATE(D172, "([""", C172, """])"), CONCATENATE(D172,"([""",params!$B$1, "&lt;a href=""", F172, """&gt;", C172, "&lt;/a&gt;""])")), ":::", E172)</f>
        <v>#top_tree(["#탑 트리"]):::tier5</v>
      </c>
    </row>
    <row r="173" spans="1:7" ht="16.5" customHeight="1">
      <c r="A173" s="2" t="s">
        <v>188</v>
      </c>
      <c r="B173" s="2" t="str">
        <f t="shared" si="18"/>
        <v>통계학(statistics)</v>
      </c>
      <c r="C173" s="2" t="str">
        <f t="shared" si="19"/>
        <v>#통계학</v>
      </c>
      <c r="D173" s="2" t="str">
        <f t="shared" si="20"/>
        <v>#statistics</v>
      </c>
      <c r="E173" s="2" t="str">
        <f>_xlfn.CONCAT("tier", VLOOKUP(D173,tag_diff!$A:$BL,64,FALSE))</f>
        <v>tier2</v>
      </c>
      <c r="F173" s="3" t="str">
        <f>IFERROR(VLOOKUP(RIGHT(D173, LEN(D173) - 1),'post-link-extract'!$A:$E, 5, 0), "")</f>
        <v/>
      </c>
      <c r="G173" s="2" t="str">
        <f>_xlfn.CONCAT(IF(LEN(F173)=0, CONCATENATE(D173, "([""", C173, """])"), CONCATENATE(D173,"([""",params!$B$1, "&lt;a href=""", F173, """&gt;", C173, "&lt;/a&gt;""])")), ":::", E173)</f>
        <v>#statistics(["#통계학"]):::tier2</v>
      </c>
    </row>
    <row r="174" spans="1:7" ht="16.5" customHeight="1">
      <c r="A174" s="2" t="s">
        <v>202</v>
      </c>
      <c r="B174" s="2" t="str">
        <f t="shared" si="18"/>
        <v>트라이(trie)</v>
      </c>
      <c r="C174" s="2" t="str">
        <f t="shared" si="19"/>
        <v>#트라이</v>
      </c>
      <c r="D174" s="2" t="str">
        <f t="shared" si="20"/>
        <v>#trie</v>
      </c>
      <c r="E174" s="2" t="str">
        <f>_xlfn.CONCAT("tier", VLOOKUP(D174,tag_diff!$A:$BL,64,FALSE))</f>
        <v>tier3</v>
      </c>
      <c r="F174" s="3" t="str">
        <f>IFERROR(VLOOKUP(RIGHT(D174, LEN(D174) - 1),'post-link-extract'!$A:$E, 5, 0), "")</f>
        <v>post/2024/01/03/trie.html</v>
      </c>
      <c r="G174" s="2" t="str">
        <f>_xlfn.CONCAT(IF(LEN(F174)=0, CONCATENATE(D174, "([""", C174, """])"), CONCATENATE(D174,"([""",params!$B$1, "&lt;a href=""", F174, """&gt;", C174, "&lt;/a&gt;""])")), ":::", E174)</f>
        <v>#trie(["&lt;span style="background-color: red; border-radius: 50%; display:inline-block; width:28px; height:28px"&gt;fa:fa-code&lt;/span&gt; &lt;a href="post/2024/01/03/trie.html"&gt;#트라이&lt;/a&gt;"]):::tier3</v>
      </c>
    </row>
    <row r="175" spans="1:7" ht="16.5" customHeight="1">
      <c r="A175" s="2" t="s">
        <v>201</v>
      </c>
      <c r="B175" s="2" t="str">
        <f t="shared" si="18"/>
        <v>트리(trees)</v>
      </c>
      <c r="C175" s="2" t="str">
        <f t="shared" si="19"/>
        <v>#트리</v>
      </c>
      <c r="D175" s="2" t="str">
        <f t="shared" si="20"/>
        <v>#trees</v>
      </c>
      <c r="E175" s="2" t="str">
        <f>_xlfn.CONCAT("tier", VLOOKUP(D175,tag_diff!$A:$BL,64,FALSE))</f>
        <v>tier2</v>
      </c>
      <c r="F175" s="3" t="str">
        <f>IFERROR(VLOOKUP(RIGHT(D175, LEN(D175) - 1),'post-link-extract'!$A:$E, 5, 0), "")</f>
        <v/>
      </c>
      <c r="G175" s="2" t="str">
        <f>_xlfn.CONCAT(IF(LEN(F175)=0, CONCATENATE(D175, "([""", C175, """])"), CONCATENATE(D175,"([""",params!$B$1, "&lt;a href=""", F175, """&gt;", C175, "&lt;/a&gt;""])")), ":::", E175)</f>
        <v>#trees(["#트리"]):::tier2</v>
      </c>
    </row>
    <row r="176" spans="1:7" ht="16.5" customHeight="1">
      <c r="A176" s="2" t="s">
        <v>199</v>
      </c>
      <c r="B176" s="2" t="str">
        <f t="shared" si="18"/>
        <v>트리_동형_사상(tree_isomorphism)</v>
      </c>
      <c r="C176" s="2" t="str">
        <f t="shared" si="19"/>
        <v>#트리 동형 사상</v>
      </c>
      <c r="D176" s="2" t="str">
        <f t="shared" si="20"/>
        <v>#tree_isomorphism</v>
      </c>
      <c r="E176" s="2" t="str">
        <f>_xlfn.CONCAT("tier", VLOOKUP(D176,tag_diff!$A:$BL,64,FALSE))</f>
        <v>tier3</v>
      </c>
      <c r="F176" s="3" t="str">
        <f>IFERROR(VLOOKUP(RIGHT(D176, LEN(D176) - 1),'post-link-extract'!$A:$E, 5, 0), "")</f>
        <v/>
      </c>
      <c r="G176" s="2" t="str">
        <f>_xlfn.CONCAT(IF(LEN(F176)=0, CONCATENATE(D176, "([""", C176, """])"), CONCATENATE(D176,"([""",params!$B$1, "&lt;a href=""", F176, """&gt;", C176, "&lt;/a&gt;""])")), ":::", E176)</f>
        <v>#tree_isomorphism(["#트리 동형 사상"]):::tier3</v>
      </c>
    </row>
    <row r="177" spans="1:7" ht="16.5" customHeight="1">
      <c r="A177" s="2" t="s">
        <v>198</v>
      </c>
      <c r="B177" s="2" t="str">
        <f t="shared" si="18"/>
        <v>트리_분할(tree_decomposition)</v>
      </c>
      <c r="C177" s="2" t="str">
        <f t="shared" si="19"/>
        <v>#트리 분할</v>
      </c>
      <c r="D177" s="2" t="str">
        <f t="shared" si="20"/>
        <v>#tree_decomposition</v>
      </c>
      <c r="E177" s="2" t="str">
        <f>_xlfn.CONCAT("tier", VLOOKUP(D177,tag_diff!$A:$BL,64,FALSE))</f>
        <v>tier4</v>
      </c>
      <c r="F177" s="3" t="str">
        <f>IFERROR(VLOOKUP(RIGHT(D177, LEN(D177) - 1),'post-link-extract'!$A:$E, 5, 0), "")</f>
        <v/>
      </c>
      <c r="G177" s="2" t="str">
        <f>_xlfn.CONCAT(IF(LEN(F177)=0, CONCATENATE(D177, "([""", C177, """])"), CONCATENATE(D177,"([""",params!$B$1, "&lt;a href=""", F177, """&gt;", C177, "&lt;/a&gt;""])")), ":::", E177)</f>
        <v>#tree_decomposition(["#트리 분할"]):::tier4</v>
      </c>
    </row>
    <row r="178" spans="1:7" ht="16.5" customHeight="1">
      <c r="A178" s="2" t="s">
        <v>197</v>
      </c>
      <c r="B178" s="2" t="str">
        <f t="shared" si="18"/>
        <v>트리_압축(tree_compression)</v>
      </c>
      <c r="C178" s="2" t="str">
        <f t="shared" si="19"/>
        <v>#트리 압축</v>
      </c>
      <c r="D178" s="2" t="str">
        <f t="shared" si="20"/>
        <v>#tree_compression</v>
      </c>
      <c r="E178" s="2" t="str">
        <f>_xlfn.CONCAT("tier", VLOOKUP(D178,tag_diff!$A:$BL,64,FALSE))</f>
        <v>tier3</v>
      </c>
      <c r="F178" s="3" t="str">
        <f>IFERROR(VLOOKUP(RIGHT(D178, LEN(D178) - 1),'post-link-extract'!$A:$E, 5, 0), "")</f>
        <v/>
      </c>
      <c r="G178" s="2" t="str">
        <f>_xlfn.CONCAT(IF(LEN(F178)=0, CONCATENATE(D178, "([""", C178, """])"), CONCATENATE(D178,"([""",params!$B$1, "&lt;a href=""", F178, """&gt;", C178, "&lt;/a&gt;""])")), ":::", E178)</f>
        <v>#tree_compression(["#트리 압축"]):::tier3</v>
      </c>
    </row>
    <row r="179" spans="1:7" ht="16.5" customHeight="1">
      <c r="A179" s="2" t="s">
        <v>200</v>
      </c>
      <c r="B179" s="2" t="str">
        <f t="shared" si="18"/>
        <v>트리를_사용한_집합과_맵(tree_set)</v>
      </c>
      <c r="C179" s="2" t="str">
        <f t="shared" si="19"/>
        <v>#트리를 사용한 집합과 맵</v>
      </c>
      <c r="D179" s="2" t="str">
        <f t="shared" si="20"/>
        <v>#tree_set</v>
      </c>
      <c r="E179" s="2" t="str">
        <f>_xlfn.CONCAT("tier", VLOOKUP(D179,tag_diff!$A:$BL,64,FALSE))</f>
        <v>tier2</v>
      </c>
      <c r="F179" s="3" t="str">
        <f>IFERROR(VLOOKUP(RIGHT(D179, LEN(D179) - 1),'post-link-extract'!$A:$E, 5, 0), "")</f>
        <v/>
      </c>
      <c r="G179" s="2" t="str">
        <f>_xlfn.CONCAT(IF(LEN(F179)=0, CONCATENATE(D179, "([""", C179, """])"), CONCATENATE(D179,"([""",params!$B$1, "&lt;a href=""", F179, """&gt;", C179, "&lt;/a&gt;""])")), ":::", E179)</f>
        <v>#tree_set(["#트리를 사용한 집합과 맵"]):::tier2</v>
      </c>
    </row>
    <row r="180" spans="1:7" ht="16.5" customHeight="1">
      <c r="A180" s="2" t="s">
        <v>65</v>
      </c>
      <c r="B180" s="2" t="str">
        <f t="shared" si="18"/>
        <v>트리에서의_다이나믹_프로그래밍(dp_tree)</v>
      </c>
      <c r="C180" s="2" t="str">
        <f t="shared" si="19"/>
        <v>#트리에서의 다이나믹 프로그래밍</v>
      </c>
      <c r="D180" s="2" t="str">
        <f t="shared" si="20"/>
        <v>#dp_tree</v>
      </c>
      <c r="E180" s="2" t="str">
        <f>_xlfn.CONCAT("tier", VLOOKUP(D180,tag_diff!$A:$BL,64,FALSE))</f>
        <v>tier3</v>
      </c>
      <c r="F180" s="3" t="str">
        <f>IFERROR(VLOOKUP(RIGHT(D180, LEN(D180) - 1),'post-link-extract'!$A:$E, 5, 0), "")</f>
        <v/>
      </c>
      <c r="G180" s="2" t="str">
        <f>_xlfn.CONCAT(IF(LEN(F180)=0, CONCATENATE(D180, "([""", C180, """])"), CONCATENATE(D180,"([""",params!$B$1, "&lt;a href=""", F180, """&gt;", C180, "&lt;/a&gt;""])")), ":::", E180)</f>
        <v>#dp_tree(["#트리에서의 다이나믹 프로그래밍"]):::tier3</v>
      </c>
    </row>
    <row r="181" spans="1:7" ht="16.5" customHeight="1">
      <c r="A181" s="2" t="s">
        <v>145</v>
      </c>
      <c r="B181" s="2" t="str">
        <f t="shared" si="18"/>
        <v>파싱(parsing)</v>
      </c>
      <c r="C181" s="2" t="str">
        <f t="shared" si="19"/>
        <v>#파싱</v>
      </c>
      <c r="D181" s="2" t="str">
        <f t="shared" si="20"/>
        <v>#parsing</v>
      </c>
      <c r="E181" s="2" t="str">
        <f>_xlfn.CONCAT("tier", VLOOKUP(D181,tag_diff!$A:$BL,64,FALSE))</f>
        <v>tier1</v>
      </c>
      <c r="F181" s="3" t="str">
        <f>IFERROR(VLOOKUP(RIGHT(D181, LEN(D181) - 1),'post-link-extract'!$A:$E, 5, 0), "")</f>
        <v/>
      </c>
      <c r="G181" s="2" t="str">
        <f>_xlfn.CONCAT(IF(LEN(F181)=0, CONCATENATE(D181, "([""", C181, """])"), CONCATENATE(D181,"([""",params!$B$1, "&lt;a href=""", F181, """&gt;", C181, "&lt;/a&gt;""])")), ":::", E181)</f>
        <v>#parsing(["#파싱"]):::tier1</v>
      </c>
    </row>
    <row r="182" spans="1:7" ht="16.5" customHeight="1">
      <c r="A182" s="2" t="s">
        <v>162</v>
      </c>
      <c r="B182" s="2" t="str">
        <f t="shared" si="18"/>
        <v>퍼시스턴트_세그먼트_트리(pst)</v>
      </c>
      <c r="C182" s="2" t="str">
        <f t="shared" si="19"/>
        <v>#퍼시스턴트 세그먼트 트리</v>
      </c>
      <c r="D182" s="2" t="str">
        <f t="shared" si="20"/>
        <v>#pst</v>
      </c>
      <c r="E182" s="2" t="str">
        <f>_xlfn.CONCAT("tier", VLOOKUP(D182,tag_diff!$A:$BL,64,FALSE))</f>
        <v>tier4</v>
      </c>
      <c r="F182" s="3" t="str">
        <f>IFERROR(VLOOKUP(RIGHT(D182, LEN(D182) - 1),'post-link-extract'!$A:$E, 5, 0), "")</f>
        <v/>
      </c>
      <c r="G182" s="2" t="str">
        <f>_xlfn.CONCAT(IF(LEN(F182)=0, CONCATENATE(D182, "([""", C182, """])"), CONCATENATE(D182,"([""",params!$B$1, "&lt;a href=""", F182, """&gt;", C182, "&lt;/a&gt;""])")), ":::", E182)</f>
        <v>#pst(["#퍼시스턴트 세그먼트 트리"]):::tier4</v>
      </c>
    </row>
    <row r="183" spans="1:7" ht="16.5" customHeight="1">
      <c r="A183" s="2" t="s">
        <v>79</v>
      </c>
      <c r="B183" s="2" t="str">
        <f t="shared" si="18"/>
        <v>페르마의_소정리(flt)</v>
      </c>
      <c r="C183" s="2" t="str">
        <f t="shared" si="19"/>
        <v>#페르마의 소정리</v>
      </c>
      <c r="D183" s="2" t="str">
        <f t="shared" si="20"/>
        <v>#flt</v>
      </c>
      <c r="E183" s="2" t="str">
        <f>_xlfn.CONCAT("tier", VLOOKUP(D183,tag_diff!$A:$BL,64,FALSE))</f>
        <v>tier2</v>
      </c>
      <c r="F183" s="3" t="str">
        <f>IFERROR(VLOOKUP(RIGHT(D183, LEN(D183) - 1),'post-link-extract'!$A:$E, 5, 0), "")</f>
        <v/>
      </c>
      <c r="G183" s="2" t="str">
        <f>_xlfn.CONCAT(IF(LEN(F183)=0, CONCATENATE(D183, "([""", C183, """])"), CONCATENATE(D183,"([""",params!$B$1, "&lt;a href=""", F183, """&gt;", C183, "&lt;/a&gt;""])")), ":::", E183)</f>
        <v>#flt(["#페르마의 소정리"]):::tier2</v>
      </c>
    </row>
    <row r="184" spans="1:7" ht="16.5" customHeight="1">
      <c r="A184" s="2" t="s">
        <v>151</v>
      </c>
      <c r="B184" s="2" t="str">
        <f t="shared" si="18"/>
        <v>평면_그래프(planar_graph)</v>
      </c>
      <c r="C184" s="2" t="str">
        <f t="shared" si="19"/>
        <v>#평면 그래프</v>
      </c>
      <c r="D184" s="2" t="str">
        <f t="shared" si="20"/>
        <v>#planar_graph</v>
      </c>
      <c r="E184" s="2" t="str">
        <f>_xlfn.CONCAT("tier", VLOOKUP(D184,tag_diff!$A:$BL,64,FALSE))</f>
        <v>tier3</v>
      </c>
      <c r="F184" s="3" t="str">
        <f>IFERROR(VLOOKUP(RIGHT(D184, LEN(D184) - 1),'post-link-extract'!$A:$E, 5, 0), "")</f>
        <v/>
      </c>
      <c r="G184" s="2" t="str">
        <f>_xlfn.CONCAT(IF(LEN(F184)=0, CONCATENATE(D184, "([""", C184, """])"), CONCATENATE(D184,"([""",params!$B$1, "&lt;a href=""", F184, """&gt;", C184, "&lt;/a&gt;""])")), ":::", E184)</f>
        <v>#planar_graph(["#평면 그래프"]):::tier3</v>
      </c>
    </row>
    <row r="185" spans="1:7" ht="16.5" customHeight="1">
      <c r="A185" s="2" t="s">
        <v>104</v>
      </c>
      <c r="B185" s="2" t="str">
        <f t="shared" si="18"/>
        <v>포함_배제의_원리(inclusion_and_exclusion)</v>
      </c>
      <c r="C185" s="2" t="str">
        <f t="shared" si="19"/>
        <v>#포함 배제의 원리</v>
      </c>
      <c r="D185" s="2" t="str">
        <f t="shared" si="20"/>
        <v>#inclusion_and_exclusion</v>
      </c>
      <c r="E185" s="2" t="str">
        <f>_xlfn.CONCAT("tier", VLOOKUP(D185,tag_diff!$A:$BL,64,FALSE))</f>
        <v>tier2</v>
      </c>
      <c r="F185" s="3" t="str">
        <f>IFERROR(VLOOKUP(RIGHT(D185, LEN(D185) - 1),'post-link-extract'!$A:$E, 5, 0), "")</f>
        <v/>
      </c>
      <c r="G185" s="2" t="str">
        <f>_xlfn.CONCAT(IF(LEN(F185)=0, CONCATENATE(D185, "([""", C185, """])"), CONCATENATE(D185,"([""",params!$B$1, "&lt;a href=""", F185, """&gt;", C185, "&lt;/a&gt;""])")), ":::", E185)</f>
        <v>#inclusion_and_exclusion(["#포함 배제의 원리"]):::tier2</v>
      </c>
    </row>
    <row r="186" spans="1:7" ht="16.5" customHeight="1">
      <c r="A186" s="2" t="s">
        <v>154</v>
      </c>
      <c r="B186" s="2" t="str">
        <f t="shared" si="18"/>
        <v>폴라드_로(pollard_rho)</v>
      </c>
      <c r="C186" s="2" t="str">
        <f t="shared" si="19"/>
        <v>#폴라드 로</v>
      </c>
      <c r="D186" s="2" t="str">
        <f t="shared" si="20"/>
        <v>#pollard_rho</v>
      </c>
      <c r="E186" s="2" t="str">
        <f>_xlfn.CONCAT("tier", VLOOKUP(D186,tag_diff!$A:$BL,64,FALSE))</f>
        <v>tier3</v>
      </c>
      <c r="F186" s="3" t="str">
        <f>IFERROR(VLOOKUP(RIGHT(D186, LEN(D186) - 1),'post-link-extract'!$A:$E, 5, 0), "")</f>
        <v/>
      </c>
      <c r="G186" s="2" t="str">
        <f>_xlfn.CONCAT(IF(LEN(F186)=0, CONCATENATE(D186, "([""", C186, """])"), CONCATENATE(D186,"([""",params!$B$1, "&lt;a href=""", F186, """&gt;", C186, "&lt;/a&gt;""])")), ":::", E186)</f>
        <v>#pollard_rho(["#폴라드 로"]):::tier3</v>
      </c>
    </row>
    <row r="187" spans="1:7" ht="16.5" customHeight="1">
      <c r="A187" s="2" t="s">
        <v>76</v>
      </c>
      <c r="B187" s="2" t="str">
        <f t="shared" si="18"/>
        <v>플러드_필(flood_fill)</v>
      </c>
      <c r="C187" s="2" t="str">
        <f t="shared" si="19"/>
        <v>#플러드 필</v>
      </c>
      <c r="D187" s="2" t="str">
        <f t="shared" si="20"/>
        <v>#flood_fill</v>
      </c>
      <c r="E187" s="2" t="str">
        <f>_xlfn.CONCAT("tier", VLOOKUP(D187,tag_diff!$A:$BL,64,FALSE))</f>
        <v>tier2</v>
      </c>
      <c r="F187" s="3" t="str">
        <f>IFERROR(VLOOKUP(RIGHT(D187, LEN(D187) - 1),'post-link-extract'!$A:$E, 5, 0), "")</f>
        <v/>
      </c>
      <c r="G187" s="2" t="str">
        <f>_xlfn.CONCAT(IF(LEN(F187)=0, CONCATENATE(D187, "([""", C187, """])"), CONCATENATE(D187,"([""",params!$B$1, "&lt;a href=""", F187, """&gt;", C187, "&lt;/a&gt;""])")), ":::", E187)</f>
        <v>#flood_fill(["#플러드 필"]):::tier2</v>
      </c>
    </row>
    <row r="188" spans="1:7" ht="16.5" customHeight="1">
      <c r="A188" s="2" t="s">
        <v>78</v>
      </c>
      <c r="B188" s="2" t="str">
        <f t="shared" si="18"/>
        <v>플로이드–워셜(floyd_warshall)</v>
      </c>
      <c r="C188" s="2" t="str">
        <f t="shared" si="19"/>
        <v>#플로이드–워셜</v>
      </c>
      <c r="D188" s="2" t="str">
        <f t="shared" si="20"/>
        <v>#floyd_warshall</v>
      </c>
      <c r="E188" s="2" t="str">
        <f>_xlfn.CONCAT("tier", VLOOKUP(D188,tag_diff!$A:$BL,64,FALSE))</f>
        <v>tier2</v>
      </c>
      <c r="F188" s="3" t="str">
        <f>IFERROR(VLOOKUP(RIGHT(D188, LEN(D188) - 1),'post-link-extract'!$A:$E, 5, 0), "")</f>
        <v>post/2024/01/07/floyd_warshall.html</v>
      </c>
      <c r="G188" s="2" t="str">
        <f>_xlfn.CONCAT(IF(LEN(F188)=0, CONCATENATE(D188, "([""", C188, """])"), CONCATENATE(D188,"([""",params!$B$1, "&lt;a href=""", F188, """&gt;", C188, "&lt;/a&gt;""])")), ":::", E188)</f>
        <v>#floyd_warshall(["&lt;span style="background-color: red; border-radius: 50%; display:inline-block; width:28px; height:28px"&gt;fa:fa-code&lt;/span&gt; &lt;a href="post/2024/01/07/floyd_warshall.html"&gt;#플로이드–워셜&lt;/a&gt;"]):::tier2</v>
      </c>
    </row>
    <row r="189" spans="1:7" ht="16.5" customHeight="1">
      <c r="A189" s="2" t="s">
        <v>163</v>
      </c>
      <c r="B189" s="2" t="str">
        <f t="shared" si="18"/>
        <v>피타고라스_정리(pythagoras)</v>
      </c>
      <c r="C189" s="2" t="str">
        <f t="shared" si="19"/>
        <v>#피타고라스 정리</v>
      </c>
      <c r="D189" s="2" t="str">
        <f t="shared" si="20"/>
        <v>#pythagoras</v>
      </c>
      <c r="E189" s="2" t="str">
        <f>_xlfn.CONCAT("tier", VLOOKUP(D189,tag_diff!$A:$BL,64,FALSE))</f>
        <v>tier0</v>
      </c>
      <c r="F189" s="3" t="str">
        <f>IFERROR(VLOOKUP(RIGHT(D189, LEN(D189) - 1),'post-link-extract'!$A:$E, 5, 0), "")</f>
        <v/>
      </c>
      <c r="G189" s="2" t="str">
        <f>_xlfn.CONCAT(IF(LEN(F189)=0, CONCATENATE(D189, "([""", C189, """])"), CONCATENATE(D189,"([""",params!$B$1, "&lt;a href=""", F189, """&gt;", C189, "&lt;/a&gt;""])")), ":::", E189)</f>
        <v>#pythagoras(["#피타고라스 정리"]):::tier0</v>
      </c>
    </row>
    <row r="190" spans="1:7" ht="16.5" customHeight="1">
      <c r="A190" s="2" t="s">
        <v>149</v>
      </c>
      <c r="B190" s="2" t="str">
        <f t="shared" si="18"/>
        <v>픽의_정리(pick)</v>
      </c>
      <c r="C190" s="2" t="str">
        <f t="shared" si="19"/>
        <v>#픽의 정리</v>
      </c>
      <c r="D190" s="2" t="str">
        <f t="shared" si="20"/>
        <v>#pick</v>
      </c>
      <c r="E190" s="2" t="str">
        <f>_xlfn.CONCAT("tier", VLOOKUP(D190,tag_diff!$A:$BL,64,FALSE))</f>
        <v>tier2</v>
      </c>
      <c r="F190" s="3" t="str">
        <f>IFERROR(VLOOKUP(RIGHT(D190, LEN(D190) - 1),'post-link-extract'!$A:$E, 5, 0), "")</f>
        <v/>
      </c>
      <c r="G190" s="2" t="str">
        <f>_xlfn.CONCAT(IF(LEN(F190)=0, CONCATENATE(D190, "([""", C190, """])"), CONCATENATE(D190,"([""",params!$B$1, "&lt;a href=""", F190, """&gt;", C190, "&lt;/a&gt;""])")), ":::", E190)</f>
        <v>#pick(["#픽의 정리"]):::tier2</v>
      </c>
    </row>
    <row r="191" spans="1:7" ht="16.5" customHeight="1">
      <c r="A191" s="2" t="s">
        <v>94</v>
      </c>
      <c r="B191" s="2" t="str">
        <f t="shared" si="18"/>
        <v>하켄부시_게임(hackenbush)</v>
      </c>
      <c r="C191" s="2" t="str">
        <f t="shared" si="19"/>
        <v>#하켄부시 게임</v>
      </c>
      <c r="D191" s="2" t="str">
        <f t="shared" si="20"/>
        <v>#hackenbush</v>
      </c>
      <c r="E191" s="2" t="str">
        <f>_xlfn.CONCAT("tier", VLOOKUP(D191,tag_diff!$A:$BL,64,FALSE))</f>
        <v>tier5</v>
      </c>
      <c r="F191" s="3" t="str">
        <f>IFERROR(VLOOKUP(RIGHT(D191, LEN(D191) - 1),'post-link-extract'!$A:$E, 5, 0), "")</f>
        <v/>
      </c>
      <c r="G191" s="2" t="str">
        <f>_xlfn.CONCAT(IF(LEN(F191)=0, CONCATENATE(D191, "([""", C191, """])"), CONCATENATE(D191,"([""",params!$B$1, "&lt;a href=""", F191, """&gt;", C191, "&lt;/a&gt;""])")), ":::", E191)</f>
        <v>#hackenbush(["#하켄부시 게임"]):::tier5</v>
      </c>
    </row>
    <row r="192" spans="1:7" ht="16.5" customHeight="1">
      <c r="A192" s="2" t="s">
        <v>179</v>
      </c>
      <c r="B192" s="2" t="str">
        <f t="shared" si="18"/>
        <v>함수_개형을_이용한_최적화(slope_trick)</v>
      </c>
      <c r="C192" s="2" t="str">
        <f t="shared" si="19"/>
        <v>#함수 개형을 이용한 최적화</v>
      </c>
      <c r="D192" s="2" t="str">
        <f t="shared" si="20"/>
        <v>#slope_trick</v>
      </c>
      <c r="E192" s="2" t="str">
        <f>_xlfn.CONCAT("tier", VLOOKUP(D192,tag_diff!$A:$BL,64,FALSE))</f>
        <v>tier4</v>
      </c>
      <c r="F192" s="3" t="str">
        <f>IFERROR(VLOOKUP(RIGHT(D192, LEN(D192) - 1),'post-link-extract'!$A:$E, 5, 0), "")</f>
        <v/>
      </c>
      <c r="G192" s="2" t="str">
        <f>_xlfn.CONCAT(IF(LEN(F192)=0, CONCATENATE(D192, "([""", C192, """])"), CONCATENATE(D192,"([""",params!$B$1, "&lt;a href=""", F192, """&gt;", C192, "&lt;/a&gt;""])")), ":::", E192)</f>
        <v>#slope_trick(["#함수 개형을 이용한 최적화"]):::tier4</v>
      </c>
    </row>
    <row r="193" spans="1:7" ht="16.5" customHeight="1">
      <c r="A193" s="2" t="s">
        <v>80</v>
      </c>
      <c r="B193" s="2" t="str">
        <f t="shared" si="18"/>
        <v>함수형_그래프(functional_graph)</v>
      </c>
      <c r="C193" s="2" t="str">
        <f t="shared" si="19"/>
        <v>#함수형 그래프</v>
      </c>
      <c r="D193" s="2" t="str">
        <f t="shared" si="20"/>
        <v>#functional_graph</v>
      </c>
      <c r="E193" s="2" t="str">
        <f>_xlfn.CONCAT("tier", VLOOKUP(D193,tag_diff!$A:$BL,64,FALSE))</f>
        <v>tier3</v>
      </c>
      <c r="F193" s="3" t="str">
        <f>IFERROR(VLOOKUP(RIGHT(D193, LEN(D193) - 1),'post-link-extract'!$A:$E, 5, 0), "")</f>
        <v/>
      </c>
      <c r="G193" s="2" t="str">
        <f>_xlfn.CONCAT(IF(LEN(F193)=0, CONCATENATE(D193, "([""", C193, """])"), CONCATENATE(D193,"([""",params!$B$1, "&lt;a href=""", F193, """&gt;", C193, "&lt;/a&gt;""])")), ":::", E193)</f>
        <v>#functional_graph(["#함수형 그래프"]):::tier3</v>
      </c>
    </row>
    <row r="194" spans="1:7" ht="16.5" customHeight="1">
      <c r="A194" s="2" t="s">
        <v>37</v>
      </c>
      <c r="B194" s="2" t="str">
        <f t="shared" si="18"/>
        <v>해_구성하기(constructive)</v>
      </c>
      <c r="C194" s="2" t="str">
        <f t="shared" si="19"/>
        <v>#해 구성하기</v>
      </c>
      <c r="D194" s="2" t="str">
        <f t="shared" si="20"/>
        <v>#constructive</v>
      </c>
      <c r="E194" s="2" t="str">
        <f>_xlfn.CONCAT("tier", VLOOKUP(D194,tag_diff!$A:$BL,64,FALSE))</f>
        <v>tier2</v>
      </c>
      <c r="F194" s="3" t="str">
        <f>IFERROR(VLOOKUP(RIGHT(D194, LEN(D194) - 1),'post-link-extract'!$A:$E, 5, 0), "")</f>
        <v/>
      </c>
      <c r="G194" s="2" t="str">
        <f>_xlfn.CONCAT(IF(LEN(F194)=0, CONCATENATE(D194, "([""", C194, """])"), CONCATENATE(D194,"([""",params!$B$1, "&lt;a href=""", F194, """&gt;", C194, "&lt;/a&gt;""])")), ":::", E194)</f>
        <v>#constructive(["#해 구성하기"]):::tier2</v>
      </c>
    </row>
    <row r="195" spans="1:7" ht="16.5" customHeight="1">
      <c r="A195" s="2" t="s">
        <v>97</v>
      </c>
      <c r="B195" s="2" t="str">
        <f t="shared" si="18"/>
        <v>해시를_사용한_집합과_맵(hash_set)</v>
      </c>
      <c r="C195" s="2" t="str">
        <f t="shared" si="19"/>
        <v>#해시를 사용한 집합과 맵</v>
      </c>
      <c r="D195" s="2" t="str">
        <f t="shared" si="20"/>
        <v>#hash_set</v>
      </c>
      <c r="E195" s="2" t="str">
        <f>_xlfn.CONCAT("tier", VLOOKUP(D195,tag_diff!$A:$BL,64,FALSE))</f>
        <v>tier1</v>
      </c>
      <c r="F195" s="3" t="str">
        <f>IFERROR(VLOOKUP(RIGHT(D195, LEN(D195) - 1),'post-link-extract'!$A:$E, 5, 0), "")</f>
        <v/>
      </c>
      <c r="G195" s="2" t="str">
        <f>_xlfn.CONCAT(IF(LEN(F195)=0, CONCATENATE(D195, "([""", C195, """])"), CONCATENATE(D195,"([""",params!$B$1, "&lt;a href=""", F195, """&gt;", C195, "&lt;/a&gt;""])")), ":::", E195)</f>
        <v>#hash_set(["#해시를 사용한 집합과 맵"]):::tier1</v>
      </c>
    </row>
    <row r="196" spans="1:7" ht="16.5" customHeight="1">
      <c r="A196" s="2" t="s">
        <v>98</v>
      </c>
      <c r="B196" s="2" t="str">
        <f t="shared" si="18"/>
        <v>해싱(hashing)</v>
      </c>
      <c r="C196" s="2" t="str">
        <f t="shared" si="19"/>
        <v>#해싱</v>
      </c>
      <c r="D196" s="2" t="str">
        <f t="shared" si="20"/>
        <v>#hashing</v>
      </c>
      <c r="E196" s="2" t="str">
        <f>_xlfn.CONCAT("tier", VLOOKUP(D196,tag_diff!$A:$BL,64,FALSE))</f>
        <v>tier3</v>
      </c>
      <c r="F196" s="3" t="str">
        <f>IFERROR(VLOOKUP(RIGHT(D196, LEN(D196) - 1),'post-link-extract'!$A:$E, 5, 0), "")</f>
        <v/>
      </c>
      <c r="G196" s="2" t="str">
        <f>_xlfn.CONCAT(IF(LEN(F196)=0, CONCATENATE(D196, "([""", C196, """])"), CONCATENATE(D196,"([""",params!$B$1, "&lt;a href=""", F196, """&gt;", C196, "&lt;/a&gt;""])")), ":::", E196)</f>
        <v>#hashing(["#해싱"]):::tier3</v>
      </c>
    </row>
    <row r="197" spans="1:7" ht="16.5" customHeight="1">
      <c r="A197" s="2" t="s">
        <v>102</v>
      </c>
      <c r="B197" s="2" t="str">
        <f t="shared" si="18"/>
        <v>헝가리안(hungarian)</v>
      </c>
      <c r="C197" s="2" t="str">
        <f t="shared" si="19"/>
        <v>#헝가리안</v>
      </c>
      <c r="D197" s="2" t="str">
        <f t="shared" si="20"/>
        <v>#hungarian</v>
      </c>
      <c r="E197" s="2" t="str">
        <f>_xlfn.CONCAT("tier", VLOOKUP(D197,tag_diff!$A:$BL,64,FALSE))</f>
        <v>tier3</v>
      </c>
      <c r="F197" s="3" t="str">
        <f>IFERROR(VLOOKUP(RIGHT(D197, LEN(D197) - 1),'post-link-extract'!$A:$E, 5, 0), "")</f>
        <v/>
      </c>
      <c r="G197" s="2" t="str">
        <f>_xlfn.CONCAT(IF(LEN(F197)=0, CONCATENATE(D197, "([""", C197, """])"), CONCATENATE(D197,"([""",params!$B$1, "&lt;a href=""", F197, """&gt;", C197, "&lt;/a&gt;""])")), ":::", E197)</f>
        <v>#hungarian(["#헝가리안"]):::tier3</v>
      </c>
    </row>
    <row r="198" spans="1:7" ht="16.5" customHeight="1">
      <c r="A198" s="2" t="s">
        <v>33</v>
      </c>
      <c r="B198" s="2" t="str">
        <f t="shared" si="18"/>
        <v>현_그래프(chordal_graph)</v>
      </c>
      <c r="C198" s="2" t="str">
        <f t="shared" si="19"/>
        <v>#현 그래프</v>
      </c>
      <c r="D198" s="2" t="str">
        <f t="shared" si="20"/>
        <v>#chordal_graph</v>
      </c>
      <c r="E198" s="2" t="str">
        <f>_xlfn.CONCAT("tier", VLOOKUP(D198,tag_diff!$A:$BL,64,FALSE))</f>
        <v>tier4</v>
      </c>
      <c r="F198" s="3" t="str">
        <f>IFERROR(VLOOKUP(RIGHT(D198, LEN(D198) - 1),'post-link-extract'!$A:$E, 5, 0), "")</f>
        <v/>
      </c>
      <c r="G198" s="2" t="str">
        <f>_xlfn.CONCAT(IF(LEN(F198)=0, CONCATENATE(D198, "([""", C198, """])"), CONCATENATE(D198,"([""",params!$B$1, "&lt;a href=""", F198, """&gt;", C198, "&lt;/a&gt;""])")), ":::", E198)</f>
        <v>#chordal_graph(["#현 그래프"]):::tier4</v>
      </c>
    </row>
    <row r="199" spans="1:7" ht="16.5" customHeight="1">
      <c r="A199" s="2" t="s">
        <v>96</v>
      </c>
      <c r="B199" s="2" t="str">
        <f t="shared" si="18"/>
        <v>홀의_결혼_정리(hall)</v>
      </c>
      <c r="C199" s="2" t="str">
        <f t="shared" si="19"/>
        <v>#홀의 결혼 정리</v>
      </c>
      <c r="D199" s="2" t="str">
        <f t="shared" si="20"/>
        <v>#hall</v>
      </c>
      <c r="E199" s="2" t="str">
        <f>_xlfn.CONCAT("tier", VLOOKUP(D199,tag_diff!$A:$BL,64,FALSE))</f>
        <v>tier4</v>
      </c>
      <c r="F199" s="3" t="str">
        <f>IFERROR(VLOOKUP(RIGHT(D199, LEN(D199) - 1),'post-link-extract'!$A:$E, 5, 0), "")</f>
        <v/>
      </c>
      <c r="G199" s="2" t="str">
        <f>_xlfn.CONCAT(IF(LEN(F199)=0, CONCATENATE(D199, "([""", C199, """])"), CONCATENATE(D199,"([""",params!$B$1, "&lt;a href=""", F199, """&gt;", C199, "&lt;/a&gt;""])")), ":::", E199)</f>
        <v>#hall(["#홀의 결혼 정리"]):::tier4</v>
      </c>
    </row>
    <row r="200" spans="1:7" ht="16.5" customHeight="1">
      <c r="A200" s="2" t="s">
        <v>161</v>
      </c>
      <c r="B200" s="2" t="str">
        <f t="shared" si="18"/>
        <v>확률론(probability)</v>
      </c>
      <c r="C200" s="2" t="str">
        <f t="shared" si="19"/>
        <v>#확률론</v>
      </c>
      <c r="D200" s="2" t="str">
        <f t="shared" si="20"/>
        <v>#probability</v>
      </c>
      <c r="E200" s="2" t="str">
        <f>_xlfn.CONCAT("tier", VLOOKUP(D200,tag_diff!$A:$BL,64,FALSE))</f>
        <v>tier2</v>
      </c>
      <c r="F200" s="3" t="str">
        <f>IFERROR(VLOOKUP(RIGHT(D200, LEN(D200) - 1),'post-link-extract'!$A:$E, 5, 0), "")</f>
        <v/>
      </c>
      <c r="G200" s="2" t="str">
        <f>_xlfn.CONCAT(IF(LEN(F200)=0, CONCATENATE(D200, "([""", C200, """])"), CONCATENATE(D200,"([""",params!$B$1, "&lt;a href=""", F200, """&gt;", C200, "&lt;/a&gt;""])")), ":::", E200)</f>
        <v>#probability(["#확률론"]):::tier2</v>
      </c>
    </row>
    <row r="201" spans="1:7" ht="16.5" customHeight="1">
      <c r="A201" s="2" t="s">
        <v>74</v>
      </c>
      <c r="B201" s="2" t="str">
        <f t="shared" si="18"/>
        <v>확장_유클리드_호제법(extended_euclidean)</v>
      </c>
      <c r="C201" s="2" t="str">
        <f t="shared" si="19"/>
        <v>#확장 유클리드 호제법</v>
      </c>
      <c r="D201" s="2" t="str">
        <f t="shared" si="20"/>
        <v>#extended_euclidean</v>
      </c>
      <c r="E201" s="2" t="str">
        <f>_xlfn.CONCAT("tier", VLOOKUP(D201,tag_diff!$A:$BL,64,FALSE))</f>
        <v>tier3</v>
      </c>
      <c r="F201" s="3" t="str">
        <f>IFERROR(VLOOKUP(RIGHT(D201, LEN(D201) - 1),'post-link-extract'!$A:$E, 5, 0), "")</f>
        <v/>
      </c>
      <c r="G201" s="2" t="str">
        <f>_xlfn.CONCAT(IF(LEN(F201)=0, CONCATENATE(D201, "([""", C201, """])"), CONCATENATE(D201,"([""",params!$B$1, "&lt;a href=""", F201, """&gt;", C201, "&lt;/a&gt;""])")), ":::", E201)</f>
        <v>#extended_euclidean(["#확장 유클리드 호제법"]):::tier3</v>
      </c>
    </row>
    <row r="202" spans="1:7" ht="16.5" customHeight="1">
      <c r="A202" s="2" t="s">
        <v>143</v>
      </c>
      <c r="B202" s="2" t="str">
        <f t="shared" si="18"/>
        <v>회문_트리(palindrome_tree)</v>
      </c>
      <c r="C202" s="2" t="str">
        <f t="shared" si="19"/>
        <v>#회문 트리</v>
      </c>
      <c r="D202" s="2" t="str">
        <f t="shared" si="20"/>
        <v>#palindrome_tree</v>
      </c>
      <c r="E202" s="2" t="str">
        <f>_xlfn.CONCAT("tier", VLOOKUP(D202,tag_diff!$A:$BL,64,FALSE))</f>
        <v>tier4</v>
      </c>
      <c r="F202" s="3" t="str">
        <f>IFERROR(VLOOKUP(RIGHT(D202, LEN(D202) - 1),'post-link-extract'!$A:$E, 5, 0), "")</f>
        <v/>
      </c>
      <c r="G202" s="2" t="str">
        <f>_xlfn.CONCAT(IF(LEN(F202)=0, CONCATENATE(D202, "([""", C202, """])"), CONCATENATE(D202,"([""",params!$B$1, "&lt;a href=""", F202, """&gt;", C202, "&lt;/a&gt;""])")), ":::", E202)</f>
        <v>#palindrome_tree(["#회문 트리"]):::tier4</v>
      </c>
    </row>
    <row r="203" spans="1:7" ht="16.5" customHeight="1">
      <c r="A203" s="2" t="s">
        <v>171</v>
      </c>
      <c r="B203" s="2" t="str">
        <f t="shared" ref="B203:B205" si="21">_xlfn.CONCAT(SUBSTITUTE(RIGHT(C203, LEN(C203) - 1), " ", "_"),"(",RIGHT(D203, LEN(D203) - 1),")")</f>
        <v>회전하는_캘리퍼스(rotating_calipers)</v>
      </c>
      <c r="C203" s="2" t="str">
        <f t="shared" ref="C203:C205" si="22">LEFT(A203, LEN(A203) - LEN(D203))</f>
        <v>#회전하는 캘리퍼스</v>
      </c>
      <c r="D203" s="2" t="str">
        <f t="shared" si="20"/>
        <v>#rotating_calipers</v>
      </c>
      <c r="E203" s="2" t="str">
        <f>_xlfn.CONCAT("tier", VLOOKUP(D203,tag_diff!$A:$BL,64,FALSE))</f>
        <v>tier3</v>
      </c>
      <c r="F203" s="3" t="str">
        <f>IFERROR(VLOOKUP(RIGHT(D203, LEN(D203) - 1),'post-link-extract'!$A:$E, 5, 0), "")</f>
        <v/>
      </c>
      <c r="G203" s="2" t="str">
        <f>_xlfn.CONCAT(IF(LEN(F203)=0, CONCATENATE(D203, "([""", C203, """])"), CONCATENATE(D203,"([""",params!$B$1, "&lt;a href=""", F203, """&gt;", C203, "&lt;/a&gt;""])")), ":::", E203)</f>
        <v>#rotating_calipers(["#회전하는 캘리퍼스"]):::tier3</v>
      </c>
    </row>
    <row r="204" spans="1:7" ht="16.5" customHeight="1">
      <c r="A204" s="2" t="s">
        <v>99</v>
      </c>
      <c r="B204" s="2" t="str">
        <f t="shared" si="21"/>
        <v>휴리스틱(heuristics)</v>
      </c>
      <c r="C204" s="2" t="str">
        <f t="shared" si="22"/>
        <v>#휴리스틱</v>
      </c>
      <c r="D204" s="2" t="str">
        <f t="shared" si="20"/>
        <v>#heuristics</v>
      </c>
      <c r="E204" s="2" t="str">
        <f>_xlfn.CONCAT("tier", VLOOKUP(D204,tag_diff!$A:$BL,64,FALSE))</f>
        <v>tier2</v>
      </c>
      <c r="F204" s="3" t="str">
        <f>IFERROR(VLOOKUP(RIGHT(D204, LEN(D204) - 1),'post-link-extract'!$A:$E, 5, 0), "")</f>
        <v/>
      </c>
      <c r="G204" s="2" t="str">
        <f>_xlfn.CONCAT(IF(LEN(F204)=0, CONCATENATE(D204, "([""", C204, """])"), CONCATENATE(D204,"([""",params!$B$1, "&lt;a href=""", F204, """&gt;", C204, "&lt;/a&gt;""])")), ":::", E204)</f>
        <v>#heuristics(["#휴리스틱"]):::tier2</v>
      </c>
    </row>
    <row r="205" spans="1:7" ht="16.5" customHeight="1">
      <c r="A205" s="2" t="s">
        <v>182</v>
      </c>
      <c r="B205" s="2" t="str">
        <f t="shared" si="21"/>
        <v>희소_배열(sparse_table)</v>
      </c>
      <c r="C205" s="2" t="str">
        <f t="shared" si="22"/>
        <v>#희소 배열</v>
      </c>
      <c r="D205" s="2" t="str">
        <f t="shared" si="20"/>
        <v>#sparse_table</v>
      </c>
      <c r="E205" s="2" t="str">
        <f>_xlfn.CONCAT("tier", VLOOKUP(D205,tag_diff!$A:$BL,64,FALSE))</f>
        <v>tier3</v>
      </c>
      <c r="F205" s="3" t="str">
        <f>IFERROR(VLOOKUP(RIGHT(D205, LEN(D205) - 1),'post-link-extract'!$A:$E, 5, 0), "")</f>
        <v/>
      </c>
      <c r="G205" s="2" t="str">
        <f>_xlfn.CONCAT(IF(LEN(F205)=0, CONCATENATE(D205, "([""", C205, """])"), CONCATENATE(D205,"([""",params!$B$1, "&lt;a href=""", F205, """&gt;", C205, "&lt;/a&gt;""])")), ":::", E205)</f>
        <v>#sparse_table(["#희소 배열"]):::tier3</v>
      </c>
    </row>
    <row r="206" spans="1:7" ht="16.5" customHeight="1">
      <c r="A206" s="2" t="s">
        <v>100</v>
      </c>
      <c r="B206" s="2" t="str">
        <f t="shared" ref="B206" si="23">_xlfn.CONCAT(SUBSTITUTE(RIGHT(C206, LEN(C206) - 1), " ", "_"),"(",RIGHT(D206, LEN(D206) - 1),")")</f>
        <v>히르쉬버그(hirschberg)</v>
      </c>
      <c r="C206" s="2" t="str">
        <f t="shared" ref="C206" si="24">LEFT(A206, LEN(A206) - LEN(D206))</f>
        <v>#히르쉬버그</v>
      </c>
      <c r="D206" s="2" t="str">
        <f t="shared" ref="D206" si="25">_xlfn.CONCAT("#", TRIM(RIGHT(SUBSTITUTE(A206," ",REPT(" ",100)),100)))</f>
        <v>#hirschberg</v>
      </c>
      <c r="E206" s="2" t="str">
        <f>_xlfn.CONCAT("tier", VLOOKUP(D206,tag_diff!$A:$BL,64,FALSE))</f>
        <v>tier4</v>
      </c>
      <c r="F206" s="3" t="str">
        <f>IFERROR(VLOOKUP(RIGHT(D206, LEN(D206) - 1),'post-link-extract'!$A:$E, 5, 0), "")</f>
        <v/>
      </c>
      <c r="G206" s="2" t="str">
        <f>_xlfn.CONCAT(IF(LEN(F206)=0, CONCATENATE(D206, "([""", C206, """])"), CONCATENATE(D206,"([""",params!$B$1, "&lt;a href=""", F206, """&gt;", C206, "&lt;/a&gt;""])")), ":::", E206)</f>
        <v>#hirschberg(["#히르쉬버그"]):::tier4</v>
      </c>
    </row>
    <row r="207" spans="1:7" ht="16.5" customHeight="1">
      <c r="F207" s="3"/>
    </row>
    <row r="208" spans="1:7" ht="16.5" customHeight="1">
      <c r="F208" s="3"/>
    </row>
    <row r="209" spans="6:6" ht="16.5" customHeight="1">
      <c r="F209" s="3"/>
    </row>
    <row r="210" spans="6:6" ht="16.5" customHeight="1">
      <c r="F210" s="3"/>
    </row>
    <row r="211" spans="6:6" ht="16.5" customHeight="1">
      <c r="F211" s="3"/>
    </row>
    <row r="212" spans="6:6" ht="16.5" customHeight="1">
      <c r="F212" s="3"/>
    </row>
    <row r="213" spans="6:6" ht="16.5" customHeight="1">
      <c r="F213" s="3"/>
    </row>
    <row r="214" spans="6:6" ht="16.5" customHeight="1">
      <c r="F214" s="3"/>
    </row>
    <row r="215" spans="6:6" ht="16.5" customHeight="1">
      <c r="F215" s="3"/>
    </row>
    <row r="216" spans="6:6" ht="16.5" customHeight="1">
      <c r="F216" s="3"/>
    </row>
    <row r="217" spans="6:6" ht="16.5" customHeight="1">
      <c r="F217" s="3"/>
    </row>
    <row r="218" spans="6:6" ht="16.5" customHeight="1">
      <c r="F218" s="3"/>
    </row>
    <row r="219" spans="6:6" ht="16.5" customHeight="1">
      <c r="F219" s="3"/>
    </row>
    <row r="220" spans="6:6" ht="16.5" customHeight="1">
      <c r="F220" s="3"/>
    </row>
    <row r="221" spans="6:6" ht="16.5" customHeight="1">
      <c r="F221" s="3"/>
    </row>
    <row r="222" spans="6:6" ht="16.5" customHeight="1">
      <c r="F222" s="3"/>
    </row>
    <row r="223" spans="6:6" ht="16.5" customHeight="1">
      <c r="F223" s="3"/>
    </row>
    <row r="224" spans="6:6" ht="16.5" customHeight="1">
      <c r="F224" s="3"/>
    </row>
    <row r="225" spans="6:6" ht="16.5" customHeight="1">
      <c r="F225" s="3"/>
    </row>
    <row r="226" spans="6:6" ht="16.5" customHeight="1">
      <c r="F226" s="3"/>
    </row>
    <row r="227" spans="6:6" ht="16.5" customHeight="1">
      <c r="F227" s="3"/>
    </row>
    <row r="228" spans="6:6" ht="16.5" customHeight="1">
      <c r="F228" s="3"/>
    </row>
    <row r="229" spans="6:6" ht="16.5" customHeight="1">
      <c r="F229" s="3"/>
    </row>
    <row r="230" spans="6:6" ht="16.5" customHeight="1">
      <c r="F230" s="3"/>
    </row>
    <row r="231" spans="6:6" ht="16.5" customHeight="1">
      <c r="F231" s="3"/>
    </row>
    <row r="232" spans="6:6" ht="16.5" customHeight="1">
      <c r="F232" s="3"/>
    </row>
    <row r="233" spans="6:6" ht="16.5" customHeight="1">
      <c r="F233" s="3"/>
    </row>
    <row r="234" spans="6:6" ht="16.5" customHeight="1">
      <c r="F234" s="3"/>
    </row>
    <row r="235" spans="6:6" ht="16.5" customHeight="1">
      <c r="F235" s="3"/>
    </row>
    <row r="236" spans="6:6" ht="16.5" customHeight="1">
      <c r="F236" s="3"/>
    </row>
    <row r="237" spans="6:6" ht="16.5" customHeight="1">
      <c r="F237" s="3"/>
    </row>
    <row r="238" spans="6:6" ht="16.5" customHeight="1">
      <c r="F238" s="3"/>
    </row>
    <row r="239" spans="6:6" ht="16.5" customHeight="1">
      <c r="F239" s="3"/>
    </row>
    <row r="240" spans="6:6" ht="16.5" customHeight="1">
      <c r="F240" s="3"/>
    </row>
    <row r="241" spans="6:6" ht="16.5" customHeight="1">
      <c r="F241" s="3"/>
    </row>
    <row r="242" spans="6:6" ht="16.5" customHeight="1">
      <c r="F242" s="3"/>
    </row>
    <row r="243" spans="6:6" ht="16.5" customHeight="1">
      <c r="F243" s="3"/>
    </row>
    <row r="244" spans="6:6" ht="16.5" customHeight="1">
      <c r="F244" s="3"/>
    </row>
    <row r="245" spans="6:6" ht="16.5" customHeight="1">
      <c r="F245" s="3"/>
    </row>
    <row r="246" spans="6:6" ht="16.5" customHeight="1">
      <c r="F246" s="3"/>
    </row>
    <row r="247" spans="6:6" ht="16.5" customHeight="1">
      <c r="F247" s="3"/>
    </row>
    <row r="248" spans="6:6" ht="16.5" customHeight="1">
      <c r="F248" s="3"/>
    </row>
    <row r="249" spans="6:6" ht="16.5" customHeight="1">
      <c r="F249" s="3"/>
    </row>
    <row r="250" spans="6:6" ht="16.5" customHeight="1">
      <c r="F250" s="3"/>
    </row>
    <row r="251" spans="6:6" ht="16.5" customHeight="1">
      <c r="F251" s="3"/>
    </row>
    <row r="252" spans="6:6" ht="16.5" customHeight="1">
      <c r="F252" s="3"/>
    </row>
    <row r="253" spans="6:6" ht="16.5" customHeight="1">
      <c r="F253" s="3"/>
    </row>
    <row r="254" spans="6:6" ht="16.5" customHeight="1">
      <c r="F254" s="3"/>
    </row>
    <row r="255" spans="6:6" ht="16.5" customHeight="1">
      <c r="F255" s="3"/>
    </row>
    <row r="256" spans="6:6" ht="16.5" customHeight="1">
      <c r="F256" s="3"/>
    </row>
    <row r="257" spans="6:6" ht="16.5" customHeight="1">
      <c r="F257" s="3"/>
    </row>
    <row r="258" spans="6:6" ht="16.5" customHeight="1">
      <c r="F258" s="3"/>
    </row>
    <row r="259" spans="6:6" ht="16.5" customHeight="1">
      <c r="F259" s="3"/>
    </row>
    <row r="260" spans="6:6" ht="16.5" customHeight="1">
      <c r="F260" s="3"/>
    </row>
    <row r="261" spans="6:6" ht="16.5" customHeight="1">
      <c r="F261" s="3"/>
    </row>
    <row r="262" spans="6:6" ht="16.5" customHeight="1">
      <c r="F262" s="3"/>
    </row>
    <row r="263" spans="6:6" ht="16.5" customHeight="1">
      <c r="F263" s="3"/>
    </row>
    <row r="264" spans="6:6" ht="16.5" customHeight="1">
      <c r="F264" s="3"/>
    </row>
    <row r="265" spans="6:6" ht="16.5" customHeight="1">
      <c r="F265" s="3"/>
    </row>
    <row r="266" spans="6:6" ht="16.5" customHeight="1">
      <c r="F266" s="3"/>
    </row>
    <row r="267" spans="6:6" ht="16.5" customHeight="1">
      <c r="F267" s="3"/>
    </row>
    <row r="268" spans="6:6" ht="16.5" customHeight="1">
      <c r="F268" s="3"/>
    </row>
    <row r="269" spans="6:6" ht="16.5" customHeight="1">
      <c r="F269" s="3"/>
    </row>
    <row r="270" spans="6:6" ht="16.5" customHeight="1">
      <c r="F270" s="3"/>
    </row>
    <row r="271" spans="6:6" ht="16.5" customHeight="1">
      <c r="F271" s="3"/>
    </row>
    <row r="272" spans="6:6" ht="16.5" customHeight="1">
      <c r="F272" s="3"/>
    </row>
    <row r="273" spans="6:6" ht="16.5" customHeight="1">
      <c r="F273" s="3"/>
    </row>
    <row r="274" spans="6:6" ht="16.5" customHeight="1">
      <c r="F274" s="3"/>
    </row>
    <row r="275" spans="6:6" ht="16.5" customHeight="1">
      <c r="F275" s="3"/>
    </row>
    <row r="276" spans="6:6" ht="16.5" customHeight="1">
      <c r="F276" s="3"/>
    </row>
    <row r="277" spans="6:6" ht="16.5" customHeight="1">
      <c r="F277" s="3"/>
    </row>
    <row r="278" spans="6:6" ht="16.5" customHeight="1">
      <c r="F278" s="3"/>
    </row>
    <row r="279" spans="6:6" ht="16.5" customHeight="1">
      <c r="F279" s="3"/>
    </row>
    <row r="280" spans="6:6" ht="16.5" customHeight="1">
      <c r="F280" s="3"/>
    </row>
    <row r="281" spans="6:6" ht="16.5" customHeight="1">
      <c r="F281" s="3"/>
    </row>
    <row r="282" spans="6:6" ht="16.5" customHeight="1">
      <c r="F282" s="3"/>
    </row>
    <row r="283" spans="6:6" ht="16.5" customHeight="1">
      <c r="F283" s="3"/>
    </row>
    <row r="284" spans="6:6" ht="16.5" customHeight="1">
      <c r="F284" s="3"/>
    </row>
    <row r="285" spans="6:6" ht="16.5" customHeight="1">
      <c r="F285" s="3"/>
    </row>
    <row r="286" spans="6:6" ht="16.5" customHeight="1">
      <c r="F286" s="3"/>
    </row>
    <row r="287" spans="6:6" ht="16.5" customHeight="1">
      <c r="F287" s="3"/>
    </row>
    <row r="288" spans="6:6" ht="16.5" customHeight="1">
      <c r="F288" s="3"/>
    </row>
    <row r="289" spans="6:6" ht="16.5" customHeight="1">
      <c r="F289" s="3"/>
    </row>
    <row r="290" spans="6:6" ht="16.5" customHeight="1">
      <c r="F290" s="3"/>
    </row>
    <row r="291" spans="6:6" ht="16.5" customHeight="1">
      <c r="F291" s="3"/>
    </row>
    <row r="292" spans="6:6" ht="16.5" customHeight="1">
      <c r="F292" s="3"/>
    </row>
    <row r="293" spans="6:6" ht="16.5" customHeight="1">
      <c r="F293" s="3"/>
    </row>
    <row r="294" spans="6:6" ht="16.5" customHeight="1">
      <c r="F294" s="3"/>
    </row>
    <row r="295" spans="6:6" ht="16.5" customHeight="1">
      <c r="F295" s="3"/>
    </row>
    <row r="296" spans="6:6" ht="16.5" customHeight="1">
      <c r="F296" s="3"/>
    </row>
    <row r="297" spans="6:6" ht="16.5" customHeight="1">
      <c r="F297" s="3"/>
    </row>
    <row r="298" spans="6:6" ht="16.5" customHeight="1">
      <c r="F298" s="3"/>
    </row>
    <row r="299" spans="6:6" ht="16.5" customHeight="1">
      <c r="F299" s="3"/>
    </row>
    <row r="300" spans="6:6" ht="16.5" customHeight="1">
      <c r="F300" s="3"/>
    </row>
    <row r="301" spans="6:6" ht="16.5" customHeight="1">
      <c r="F301" s="3"/>
    </row>
    <row r="302" spans="6:6" ht="16.5" customHeight="1">
      <c r="F302" s="3"/>
    </row>
    <row r="303" spans="6:6" ht="16.5" customHeight="1">
      <c r="F303" s="3"/>
    </row>
    <row r="304" spans="6:6" ht="16.5" customHeight="1">
      <c r="F304" s="3"/>
    </row>
    <row r="305" spans="6:6" ht="16.5" customHeight="1">
      <c r="F305" s="3"/>
    </row>
    <row r="306" spans="6:6" ht="16.5" customHeight="1">
      <c r="F306" s="3"/>
    </row>
    <row r="307" spans="6:6" ht="16.5" customHeight="1">
      <c r="F307" s="3"/>
    </row>
    <row r="308" spans="6:6" ht="16.5" customHeight="1">
      <c r="F308" s="3"/>
    </row>
    <row r="309" spans="6:6" ht="16.5" customHeight="1">
      <c r="F309" s="3"/>
    </row>
    <row r="310" spans="6:6" ht="16.5" customHeight="1">
      <c r="F310" s="3"/>
    </row>
    <row r="311" spans="6:6" ht="16.5" customHeight="1">
      <c r="F311" s="3"/>
    </row>
    <row r="312" spans="6:6" ht="16.5" customHeight="1">
      <c r="F312" s="3"/>
    </row>
    <row r="313" spans="6:6" ht="16.5" customHeight="1">
      <c r="F313" s="3"/>
    </row>
    <row r="314" spans="6:6" ht="16.5" customHeight="1">
      <c r="F314" s="3"/>
    </row>
    <row r="315" spans="6:6" ht="16.5" customHeight="1">
      <c r="F315" s="3"/>
    </row>
    <row r="316" spans="6:6" ht="16.5" customHeight="1">
      <c r="F316" s="3"/>
    </row>
    <row r="317" spans="6:6" ht="16.5" customHeight="1">
      <c r="F317" s="3"/>
    </row>
    <row r="318" spans="6:6" ht="16.5" customHeight="1">
      <c r="F318" s="3"/>
    </row>
    <row r="319" spans="6:6" ht="16.5" customHeight="1">
      <c r="F319" s="3"/>
    </row>
    <row r="320" spans="6:6" ht="16.5" customHeight="1">
      <c r="F320" s="3"/>
    </row>
    <row r="321" spans="6:6" ht="16.5" customHeight="1">
      <c r="F321" s="3"/>
    </row>
    <row r="322" spans="6:6" ht="16.5" customHeight="1">
      <c r="F322" s="3"/>
    </row>
    <row r="323" spans="6:6" ht="16.5" customHeight="1">
      <c r="F323" s="3"/>
    </row>
    <row r="324" spans="6:6" ht="16.5" customHeight="1">
      <c r="F324" s="3"/>
    </row>
    <row r="325" spans="6:6" ht="16.5" customHeight="1">
      <c r="F325" s="3"/>
    </row>
    <row r="326" spans="6:6" ht="16.5" customHeight="1">
      <c r="F326" s="3"/>
    </row>
    <row r="327" spans="6:6" ht="16.5" customHeight="1">
      <c r="F327" s="3"/>
    </row>
    <row r="328" spans="6:6" ht="16.5" customHeight="1">
      <c r="F328" s="3"/>
    </row>
    <row r="329" spans="6:6" ht="16.5" customHeight="1">
      <c r="F329" s="3"/>
    </row>
    <row r="330" spans="6:6" ht="16.5" customHeight="1">
      <c r="F330" s="3"/>
    </row>
    <row r="331" spans="6:6" ht="16.5" customHeight="1">
      <c r="F331" s="3"/>
    </row>
    <row r="332" spans="6:6" ht="16.5" customHeight="1">
      <c r="F332" s="3"/>
    </row>
    <row r="333" spans="6:6" ht="16.5" customHeight="1">
      <c r="F333" s="3"/>
    </row>
    <row r="334" spans="6:6" ht="16.5" customHeight="1">
      <c r="F334" s="3"/>
    </row>
    <row r="335" spans="6:6" ht="16.5" customHeight="1">
      <c r="F335" s="3"/>
    </row>
    <row r="336" spans="6:6" ht="16.5" customHeight="1">
      <c r="F336" s="3"/>
    </row>
    <row r="337" spans="6:6" ht="16.5" customHeight="1">
      <c r="F337" s="3"/>
    </row>
    <row r="338" spans="6:6" ht="16.5" customHeight="1">
      <c r="F338" s="3"/>
    </row>
    <row r="339" spans="6:6" ht="16.5" customHeight="1">
      <c r="F339" s="3"/>
    </row>
    <row r="340" spans="6:6" ht="16.5" customHeight="1">
      <c r="F340" s="3"/>
    </row>
    <row r="341" spans="6:6" ht="16.5" customHeight="1">
      <c r="F341" s="3"/>
    </row>
    <row r="342" spans="6:6" ht="16.5" customHeight="1">
      <c r="F342" s="3"/>
    </row>
    <row r="343" spans="6:6" ht="16.5" customHeight="1">
      <c r="F343" s="3"/>
    </row>
    <row r="344" spans="6:6" ht="16.5" customHeight="1">
      <c r="F344" s="3"/>
    </row>
    <row r="345" spans="6:6" ht="16.5" customHeight="1">
      <c r="F345" s="3"/>
    </row>
    <row r="346" spans="6:6" ht="16.5" customHeight="1">
      <c r="F346" s="3"/>
    </row>
    <row r="347" spans="6:6" ht="16.5" customHeight="1">
      <c r="F347" s="3"/>
    </row>
    <row r="348" spans="6:6" ht="16.5" customHeight="1">
      <c r="F348" s="3"/>
    </row>
    <row r="349" spans="6:6" ht="16.5" customHeight="1">
      <c r="F349" s="3"/>
    </row>
    <row r="350" spans="6:6" ht="16.5" customHeight="1">
      <c r="F350" s="3"/>
    </row>
    <row r="351" spans="6:6" ht="16.5" customHeight="1">
      <c r="F351" s="3"/>
    </row>
    <row r="352" spans="6:6" ht="16.5" customHeight="1">
      <c r="F352" s="3"/>
    </row>
    <row r="353" spans="6:6" ht="16.5" customHeight="1">
      <c r="F353" s="3"/>
    </row>
    <row r="354" spans="6:6" ht="16.5" customHeight="1">
      <c r="F354" s="3"/>
    </row>
    <row r="355" spans="6:6" ht="16.5" customHeight="1">
      <c r="F355" s="3"/>
    </row>
    <row r="356" spans="6:6" ht="16.5" customHeight="1">
      <c r="F356" s="3"/>
    </row>
    <row r="357" spans="6:6" ht="16.5" customHeight="1">
      <c r="F357" s="3"/>
    </row>
    <row r="358" spans="6:6" ht="16.5" customHeight="1">
      <c r="F358" s="3"/>
    </row>
    <row r="359" spans="6:6" ht="16.5" customHeight="1">
      <c r="F359" s="3"/>
    </row>
    <row r="360" spans="6:6" ht="16.5" customHeight="1">
      <c r="F360" s="3"/>
    </row>
    <row r="361" spans="6:6" ht="16.5" customHeight="1">
      <c r="F361" s="3"/>
    </row>
    <row r="362" spans="6:6" ht="16.5" customHeight="1">
      <c r="F362" s="3"/>
    </row>
    <row r="363" spans="6:6" ht="16.5" customHeight="1">
      <c r="F363" s="3"/>
    </row>
    <row r="364" spans="6:6" ht="16.5" customHeight="1">
      <c r="F364" s="3"/>
    </row>
    <row r="365" spans="6:6" ht="16.5" customHeight="1">
      <c r="F365" s="3"/>
    </row>
    <row r="366" spans="6:6" ht="16.5" customHeight="1">
      <c r="F366" s="3"/>
    </row>
    <row r="367" spans="6:6" ht="16.5" customHeight="1">
      <c r="F367" s="3"/>
    </row>
    <row r="368" spans="6:6" ht="16.5" customHeight="1">
      <c r="F368" s="3"/>
    </row>
    <row r="369" spans="6:6" ht="16.5" customHeight="1">
      <c r="F369" s="3"/>
    </row>
    <row r="370" spans="6:6" ht="16.5" customHeight="1">
      <c r="F370" s="3"/>
    </row>
    <row r="371" spans="6:6" ht="16.5" customHeight="1">
      <c r="F371" s="3"/>
    </row>
    <row r="372" spans="6:6" ht="16.5" customHeight="1">
      <c r="F372" s="3"/>
    </row>
    <row r="373" spans="6:6" ht="16.5" customHeight="1">
      <c r="F373" s="3"/>
    </row>
    <row r="374" spans="6:6" ht="16.5" customHeight="1">
      <c r="F374" s="3"/>
    </row>
    <row r="375" spans="6:6" ht="16.5" customHeight="1">
      <c r="F375" s="3"/>
    </row>
    <row r="376" spans="6:6" ht="16.5" customHeight="1">
      <c r="F376" s="3"/>
    </row>
    <row r="377" spans="6:6" ht="16.5" customHeight="1">
      <c r="F377" s="3"/>
    </row>
    <row r="378" spans="6:6" ht="16.5" customHeight="1">
      <c r="F378" s="3"/>
    </row>
    <row r="379" spans="6:6" ht="16.5" customHeight="1">
      <c r="F379" s="3"/>
    </row>
    <row r="380" spans="6:6" ht="16.5" customHeight="1">
      <c r="F380" s="3"/>
    </row>
    <row r="381" spans="6:6" ht="16.5" customHeight="1">
      <c r="F381" s="3"/>
    </row>
    <row r="382" spans="6:6" ht="16.5" customHeight="1">
      <c r="F382" s="3"/>
    </row>
    <row r="383" spans="6:6" ht="16.5" customHeight="1">
      <c r="F383" s="3"/>
    </row>
    <row r="384" spans="6:6" ht="16.5" customHeight="1">
      <c r="F384" s="3"/>
    </row>
    <row r="385" spans="6:6" ht="16.5" customHeight="1">
      <c r="F385" s="3"/>
    </row>
    <row r="386" spans="6:6" ht="16.5" customHeight="1">
      <c r="F386" s="3"/>
    </row>
    <row r="387" spans="6:6" ht="16.5" customHeight="1">
      <c r="F387" s="3"/>
    </row>
    <row r="388" spans="6:6" ht="16.5" customHeight="1">
      <c r="F388" s="3"/>
    </row>
    <row r="389" spans="6:6" ht="16.5" customHeight="1">
      <c r="F389" s="3"/>
    </row>
    <row r="390" spans="6:6" ht="16.5" customHeight="1">
      <c r="F390" s="3"/>
    </row>
    <row r="391" spans="6:6" ht="16.5" customHeight="1">
      <c r="F391" s="3"/>
    </row>
    <row r="392" spans="6:6" ht="16.5" customHeight="1">
      <c r="F392" s="3"/>
    </row>
    <row r="393" spans="6:6" ht="16.5" customHeight="1">
      <c r="F393" s="3"/>
    </row>
    <row r="394" spans="6:6" ht="16.5" customHeight="1">
      <c r="F394" s="3"/>
    </row>
    <row r="395" spans="6:6" ht="16.5" customHeight="1">
      <c r="F395" s="3"/>
    </row>
    <row r="396" spans="6:6" ht="16.5" customHeight="1">
      <c r="F396" s="3"/>
    </row>
    <row r="397" spans="6:6" ht="16.5" customHeight="1">
      <c r="F397" s="3"/>
    </row>
    <row r="398" spans="6:6" ht="16.5" customHeight="1">
      <c r="F398" s="3"/>
    </row>
    <row r="399" spans="6:6" ht="16.5" customHeight="1">
      <c r="F399" s="3"/>
    </row>
    <row r="400" spans="6:6" ht="16.5" customHeight="1">
      <c r="F400" s="3"/>
    </row>
    <row r="401" spans="6:6" ht="16.5" customHeight="1">
      <c r="F401" s="3"/>
    </row>
    <row r="402" spans="6:6" ht="16.5" customHeight="1">
      <c r="F402" s="3"/>
    </row>
    <row r="403" spans="6:6" ht="16.5" customHeight="1">
      <c r="F403" s="3"/>
    </row>
    <row r="404" spans="6:6" ht="16.5" customHeight="1">
      <c r="F404" s="3"/>
    </row>
    <row r="405" spans="6:6" ht="16.5" customHeight="1">
      <c r="F405" s="3"/>
    </row>
    <row r="406" spans="6:6" ht="16.5" customHeight="1">
      <c r="F406" s="3"/>
    </row>
    <row r="407" spans="6:6" ht="16.5" customHeight="1">
      <c r="F407" s="3"/>
    </row>
    <row r="408" spans="6:6" ht="16.5" customHeight="1">
      <c r="F408" s="3"/>
    </row>
    <row r="409" spans="6:6" ht="16.5" customHeight="1">
      <c r="F409" s="3"/>
    </row>
    <row r="410" spans="6:6" ht="16.5" customHeight="1">
      <c r="F410" s="3"/>
    </row>
    <row r="411" spans="6:6" ht="16.5" customHeight="1">
      <c r="F411" s="3"/>
    </row>
    <row r="412" spans="6:6" ht="16.5" customHeight="1">
      <c r="F412" s="3"/>
    </row>
    <row r="413" spans="6:6" ht="16.5" customHeight="1">
      <c r="F413" s="3"/>
    </row>
    <row r="414" spans="6:6" ht="16.5" customHeight="1">
      <c r="F414" s="3"/>
    </row>
    <row r="415" spans="6:6" ht="16.5" customHeight="1">
      <c r="F415" s="3"/>
    </row>
    <row r="416" spans="6:6" ht="16.5" customHeight="1">
      <c r="F416" s="3"/>
    </row>
    <row r="417" spans="6:6" ht="16.5" customHeight="1">
      <c r="F417" s="3"/>
    </row>
    <row r="418" spans="6:6" ht="16.5" customHeight="1">
      <c r="F418" s="3"/>
    </row>
    <row r="419" spans="6:6" ht="16.5" customHeight="1">
      <c r="F419" s="3"/>
    </row>
    <row r="420" spans="6:6" ht="16.5" customHeight="1">
      <c r="F420" s="3"/>
    </row>
    <row r="421" spans="6:6" ht="16.5" customHeight="1">
      <c r="F421" s="3"/>
    </row>
    <row r="422" spans="6:6" ht="16.5" customHeight="1">
      <c r="F422" s="3"/>
    </row>
    <row r="423" spans="6:6" ht="16.5" customHeight="1">
      <c r="F423" s="3"/>
    </row>
    <row r="424" spans="6:6" ht="16.5" customHeight="1">
      <c r="F424" s="3"/>
    </row>
    <row r="425" spans="6:6" ht="16.5" customHeight="1">
      <c r="F425" s="3"/>
    </row>
    <row r="426" spans="6:6" ht="16.5" customHeight="1">
      <c r="F426" s="3"/>
    </row>
    <row r="427" spans="6:6" ht="16.5" customHeight="1">
      <c r="F427" s="3"/>
    </row>
    <row r="428" spans="6:6" ht="16.5" customHeight="1">
      <c r="F428" s="3"/>
    </row>
    <row r="429" spans="6:6" ht="16.5" customHeight="1">
      <c r="F429" s="3"/>
    </row>
    <row r="430" spans="6:6" ht="16.5" customHeight="1">
      <c r="F430" s="3"/>
    </row>
    <row r="431" spans="6:6" ht="16.5" customHeight="1">
      <c r="F431" s="3"/>
    </row>
    <row r="432" spans="6:6" ht="16.5" customHeight="1">
      <c r="F432" s="3"/>
    </row>
    <row r="433" spans="6:6" ht="16.5" customHeight="1">
      <c r="F433" s="3"/>
    </row>
    <row r="434" spans="6:6" ht="16.5" customHeight="1">
      <c r="F434" s="3"/>
    </row>
    <row r="435" spans="6:6" ht="16.5" customHeight="1">
      <c r="F435" s="3"/>
    </row>
    <row r="436" spans="6:6" ht="16.5" customHeight="1">
      <c r="F436" s="3"/>
    </row>
    <row r="437" spans="6:6" ht="16.5" customHeight="1">
      <c r="F437" s="3"/>
    </row>
    <row r="438" spans="6:6" ht="16.5" customHeight="1">
      <c r="F438" s="3"/>
    </row>
    <row r="439" spans="6:6" ht="16.5" customHeight="1">
      <c r="F439" s="3"/>
    </row>
    <row r="440" spans="6:6" ht="16.5" customHeight="1">
      <c r="F440" s="3"/>
    </row>
    <row r="441" spans="6:6" ht="16.5" customHeight="1">
      <c r="F441" s="3"/>
    </row>
    <row r="442" spans="6:6" ht="16.5" customHeight="1">
      <c r="F442" s="3"/>
    </row>
    <row r="443" spans="6:6" ht="16.5" customHeight="1">
      <c r="F443" s="3"/>
    </row>
    <row r="444" spans="6:6" ht="16.5" customHeight="1">
      <c r="F444" s="3"/>
    </row>
    <row r="445" spans="6:6" ht="16.5" customHeight="1">
      <c r="F445" s="3"/>
    </row>
    <row r="446" spans="6:6" ht="16.5" customHeight="1">
      <c r="F446" s="3"/>
    </row>
    <row r="447" spans="6:6" ht="16.5" customHeight="1">
      <c r="F447" s="3"/>
    </row>
    <row r="448" spans="6:6" ht="16.5" customHeight="1">
      <c r="F448" s="3"/>
    </row>
    <row r="449" spans="6:6" ht="16.5" customHeight="1">
      <c r="F449" s="3"/>
    </row>
    <row r="450" spans="6:6" ht="16.5" customHeight="1">
      <c r="F450" s="3"/>
    </row>
    <row r="451" spans="6:6" ht="16.5" customHeight="1">
      <c r="F451" s="3"/>
    </row>
    <row r="452" spans="6:6" ht="16.5" customHeight="1">
      <c r="F452" s="3"/>
    </row>
    <row r="453" spans="6:6" ht="16.5" customHeight="1">
      <c r="F453" s="3"/>
    </row>
    <row r="454" spans="6:6" ht="16.5" customHeight="1">
      <c r="F454" s="3"/>
    </row>
    <row r="455" spans="6:6" ht="16.5" customHeight="1">
      <c r="F455" s="3"/>
    </row>
    <row r="456" spans="6:6" ht="16.5" customHeight="1">
      <c r="F456" s="3"/>
    </row>
    <row r="457" spans="6:6" ht="16.5" customHeight="1">
      <c r="F457" s="3"/>
    </row>
    <row r="458" spans="6:6" ht="16.5" customHeight="1">
      <c r="F458" s="3"/>
    </row>
    <row r="459" spans="6:6" ht="16.5" customHeight="1">
      <c r="F459" s="3"/>
    </row>
    <row r="460" spans="6:6" ht="16.5" customHeight="1">
      <c r="F460" s="3"/>
    </row>
    <row r="461" spans="6:6" ht="16.5" customHeight="1">
      <c r="F461" s="3"/>
    </row>
    <row r="462" spans="6:6" ht="16.5" customHeight="1">
      <c r="F462" s="3"/>
    </row>
    <row r="463" spans="6:6" ht="16.5" customHeight="1">
      <c r="F463" s="3"/>
    </row>
    <row r="464" spans="6:6" ht="16.5" customHeight="1">
      <c r="F464" s="3"/>
    </row>
    <row r="465" spans="6:6" ht="16.5" customHeight="1">
      <c r="F465" s="3"/>
    </row>
    <row r="466" spans="6:6" ht="16.5" customHeight="1">
      <c r="F466" s="3"/>
    </row>
    <row r="467" spans="6:6" ht="16.5" customHeight="1">
      <c r="F467" s="3"/>
    </row>
    <row r="468" spans="6:6" ht="16.5" customHeight="1">
      <c r="F468" s="3"/>
    </row>
    <row r="469" spans="6:6" ht="16.5" customHeight="1">
      <c r="F469" s="3"/>
    </row>
    <row r="470" spans="6:6" ht="16.5" customHeight="1">
      <c r="F470" s="3"/>
    </row>
    <row r="471" spans="6:6" ht="16.5" customHeight="1">
      <c r="F471" s="3"/>
    </row>
    <row r="472" spans="6:6" ht="16.5" customHeight="1">
      <c r="F472" s="3"/>
    </row>
    <row r="473" spans="6:6" ht="16.5" customHeight="1">
      <c r="F473" s="3"/>
    </row>
    <row r="474" spans="6:6" ht="16.5" customHeight="1">
      <c r="F474" s="3"/>
    </row>
    <row r="475" spans="6:6" ht="16.5" customHeight="1">
      <c r="F475" s="3"/>
    </row>
    <row r="476" spans="6:6" ht="16.5" customHeight="1">
      <c r="F476" s="3"/>
    </row>
    <row r="477" spans="6:6" ht="16.5" customHeight="1">
      <c r="F477" s="3"/>
    </row>
    <row r="478" spans="6:6" ht="16.5" customHeight="1">
      <c r="F478" s="3"/>
    </row>
    <row r="479" spans="6:6" ht="16.5" customHeight="1">
      <c r="F479" s="3"/>
    </row>
    <row r="480" spans="6:6" ht="16.5" customHeight="1">
      <c r="F480" s="3"/>
    </row>
    <row r="481" spans="6:6" ht="16.5" customHeight="1">
      <c r="F481" s="3"/>
    </row>
    <row r="482" spans="6:6" ht="16.5" customHeight="1">
      <c r="F482" s="3"/>
    </row>
    <row r="483" spans="6:6" ht="16.5" customHeight="1">
      <c r="F483" s="3"/>
    </row>
    <row r="484" spans="6:6" ht="16.5" customHeight="1">
      <c r="F484" s="3"/>
    </row>
    <row r="485" spans="6:6" ht="16.5" customHeight="1">
      <c r="F485" s="3"/>
    </row>
    <row r="486" spans="6:6" ht="16.5" customHeight="1">
      <c r="F486" s="3"/>
    </row>
    <row r="487" spans="6:6" ht="16.5" customHeight="1">
      <c r="F487" s="3"/>
    </row>
    <row r="488" spans="6:6" ht="16.5" customHeight="1">
      <c r="F488" s="3"/>
    </row>
    <row r="489" spans="6:6" ht="16.5" customHeight="1">
      <c r="F489" s="3"/>
    </row>
    <row r="490" spans="6:6" ht="16.5" customHeight="1">
      <c r="F490" s="3"/>
    </row>
    <row r="491" spans="6:6" ht="16.5" customHeight="1">
      <c r="F491" s="3"/>
    </row>
    <row r="492" spans="6:6" ht="16.5" customHeight="1">
      <c r="F492" s="3"/>
    </row>
    <row r="493" spans="6:6" ht="16.5" customHeight="1">
      <c r="F493" s="3"/>
    </row>
    <row r="494" spans="6:6" ht="16.5" customHeight="1">
      <c r="F494" s="3"/>
    </row>
    <row r="495" spans="6:6" ht="16.5" customHeight="1">
      <c r="F495" s="3"/>
    </row>
    <row r="496" spans="6:6" ht="16.5" customHeight="1">
      <c r="F496" s="3"/>
    </row>
    <row r="497" spans="6:6" ht="16.5" customHeight="1">
      <c r="F497" s="3"/>
    </row>
    <row r="498" spans="6:6" ht="16.5" customHeight="1">
      <c r="F498" s="3"/>
    </row>
    <row r="499" spans="6:6" ht="16.5" customHeight="1">
      <c r="F499" s="3"/>
    </row>
    <row r="500" spans="6:6" ht="16.5" customHeight="1">
      <c r="F500" s="3"/>
    </row>
    <row r="501" spans="6:6" ht="16.5" customHeight="1">
      <c r="F501" s="3"/>
    </row>
    <row r="502" spans="6:6" ht="16.5" customHeight="1">
      <c r="F502" s="3"/>
    </row>
    <row r="503" spans="6:6" ht="16.5" customHeight="1">
      <c r="F503" s="3"/>
    </row>
    <row r="504" spans="6:6" ht="16.5" customHeight="1">
      <c r="F504" s="3"/>
    </row>
    <row r="505" spans="6:6" ht="16.5" customHeight="1">
      <c r="F505" s="3"/>
    </row>
    <row r="506" spans="6:6" ht="16.5" customHeight="1">
      <c r="F506" s="3"/>
    </row>
    <row r="507" spans="6:6" ht="16.5" customHeight="1">
      <c r="F507" s="3"/>
    </row>
    <row r="508" spans="6:6" ht="16.5" customHeight="1">
      <c r="F508" s="3"/>
    </row>
    <row r="509" spans="6:6" ht="16.5" customHeight="1">
      <c r="F509" s="3"/>
    </row>
    <row r="510" spans="6:6" ht="16.5" customHeight="1">
      <c r="F510" s="3"/>
    </row>
    <row r="511" spans="6:6" ht="16.5" customHeight="1">
      <c r="F511" s="3"/>
    </row>
    <row r="512" spans="6:6" ht="16.5" customHeight="1">
      <c r="F512" s="3"/>
    </row>
    <row r="513" spans="6:6" ht="16.5" customHeight="1">
      <c r="F513" s="3"/>
    </row>
    <row r="514" spans="6:6" ht="16.5" customHeight="1">
      <c r="F514" s="3"/>
    </row>
    <row r="515" spans="6:6" ht="16.5" customHeight="1">
      <c r="F515" s="3"/>
    </row>
    <row r="516" spans="6:6" ht="16.5" customHeight="1">
      <c r="F516" s="3"/>
    </row>
    <row r="517" spans="6:6" ht="16.5" customHeight="1">
      <c r="F517" s="3"/>
    </row>
    <row r="518" spans="6:6" ht="16.5" customHeight="1">
      <c r="F518" s="3"/>
    </row>
    <row r="519" spans="6:6" ht="16.5" customHeight="1">
      <c r="F519" s="3"/>
    </row>
    <row r="520" spans="6:6" ht="16.5" customHeight="1">
      <c r="F520" s="3"/>
    </row>
    <row r="521" spans="6:6" ht="16.5" customHeight="1">
      <c r="F521" s="3"/>
    </row>
    <row r="522" spans="6:6" ht="16.5" customHeight="1">
      <c r="F522" s="3"/>
    </row>
    <row r="523" spans="6:6" ht="16.5" customHeight="1">
      <c r="F523" s="3"/>
    </row>
    <row r="524" spans="6:6" ht="16.5" customHeight="1">
      <c r="F524" s="3"/>
    </row>
    <row r="525" spans="6:6" ht="16.5" customHeight="1">
      <c r="F525" s="3"/>
    </row>
    <row r="526" spans="6:6" ht="16.5" customHeight="1">
      <c r="F526" s="3"/>
    </row>
    <row r="527" spans="6:6" ht="16.5" customHeight="1">
      <c r="F527" s="3"/>
    </row>
    <row r="528" spans="6:6" ht="16.5" customHeight="1">
      <c r="F528" s="3"/>
    </row>
    <row r="529" spans="6:6" ht="16.5" customHeight="1">
      <c r="F529" s="3"/>
    </row>
    <row r="530" spans="6:6" ht="16.5" customHeight="1">
      <c r="F530" s="3"/>
    </row>
    <row r="531" spans="6:6" ht="16.5" customHeight="1">
      <c r="F531" s="3"/>
    </row>
    <row r="532" spans="6:6" ht="16.5" customHeight="1">
      <c r="F532" s="3"/>
    </row>
    <row r="533" spans="6:6" ht="16.5" customHeight="1">
      <c r="F533" s="3"/>
    </row>
    <row r="534" spans="6:6" ht="16.5" customHeight="1">
      <c r="F534" s="3"/>
    </row>
    <row r="535" spans="6:6" ht="16.5" customHeight="1">
      <c r="F535" s="3"/>
    </row>
    <row r="536" spans="6:6" ht="16.5" customHeight="1">
      <c r="F536" s="3"/>
    </row>
    <row r="537" spans="6:6" ht="16.5" customHeight="1">
      <c r="F537" s="3"/>
    </row>
    <row r="538" spans="6:6" ht="16.5" customHeight="1">
      <c r="F538" s="3"/>
    </row>
    <row r="539" spans="6:6" ht="16.5" customHeight="1">
      <c r="F539" s="3"/>
    </row>
    <row r="540" spans="6:6" ht="16.5" customHeight="1">
      <c r="F540" s="3"/>
    </row>
    <row r="541" spans="6:6" ht="16.5" customHeight="1">
      <c r="F541" s="3"/>
    </row>
    <row r="542" spans="6:6" ht="16.5" customHeight="1">
      <c r="F542" s="3"/>
    </row>
    <row r="543" spans="6:6" ht="16.5" customHeight="1">
      <c r="F543" s="3"/>
    </row>
    <row r="544" spans="6:6" ht="16.5" customHeight="1">
      <c r="F544" s="3"/>
    </row>
    <row r="545" spans="6:6" ht="16.5" customHeight="1">
      <c r="F545" s="3"/>
    </row>
    <row r="546" spans="6:6" ht="16.5" customHeight="1">
      <c r="F546" s="3"/>
    </row>
    <row r="547" spans="6:6" ht="16.5" customHeight="1">
      <c r="F547" s="3"/>
    </row>
    <row r="548" spans="6:6" ht="16.5" customHeight="1">
      <c r="F548" s="3"/>
    </row>
    <row r="549" spans="6:6" ht="16.5" customHeight="1">
      <c r="F549" s="3"/>
    </row>
    <row r="550" spans="6:6" ht="16.5" customHeight="1">
      <c r="F550" s="3"/>
    </row>
    <row r="551" spans="6:6" ht="16.5" customHeight="1">
      <c r="F551" s="3"/>
    </row>
    <row r="552" spans="6:6" ht="16.5" customHeight="1">
      <c r="F552" s="3"/>
    </row>
    <row r="553" spans="6:6" ht="16.5" customHeight="1">
      <c r="F553" s="3"/>
    </row>
    <row r="554" spans="6:6" ht="16.5" customHeight="1">
      <c r="F554" s="3"/>
    </row>
    <row r="555" spans="6:6" ht="16.5" customHeight="1">
      <c r="F555" s="3"/>
    </row>
    <row r="556" spans="6:6" ht="16.5" customHeight="1">
      <c r="F556" s="3"/>
    </row>
    <row r="557" spans="6:6" ht="16.5" customHeight="1">
      <c r="F557" s="3"/>
    </row>
    <row r="558" spans="6:6" ht="16.5" customHeight="1">
      <c r="F558" s="3"/>
    </row>
    <row r="559" spans="6:6" ht="16.5" customHeight="1">
      <c r="F559" s="3"/>
    </row>
    <row r="560" spans="6:6" ht="16.5" customHeight="1">
      <c r="F560" s="3"/>
    </row>
    <row r="561" spans="6:6" ht="16.5" customHeight="1">
      <c r="F561" s="3"/>
    </row>
    <row r="562" spans="6:6" ht="16.5" customHeight="1">
      <c r="F562" s="3"/>
    </row>
    <row r="563" spans="6:6" ht="16.5" customHeight="1">
      <c r="F563" s="3"/>
    </row>
    <row r="564" spans="6:6" ht="16.5" customHeight="1">
      <c r="F564" s="3"/>
    </row>
    <row r="565" spans="6:6" ht="16.5" customHeight="1">
      <c r="F565" s="3"/>
    </row>
    <row r="566" spans="6:6" ht="16.5" customHeight="1">
      <c r="F566" s="3"/>
    </row>
    <row r="567" spans="6:6" ht="16.5" customHeight="1">
      <c r="F567" s="3"/>
    </row>
    <row r="568" spans="6:6" ht="16.5" customHeight="1">
      <c r="F568" s="3"/>
    </row>
    <row r="569" spans="6:6" ht="16.5" customHeight="1">
      <c r="F569" s="3"/>
    </row>
    <row r="570" spans="6:6" ht="16.5" customHeight="1">
      <c r="F570" s="3"/>
    </row>
    <row r="571" spans="6:6" ht="16.5" customHeight="1">
      <c r="F571" s="3"/>
    </row>
    <row r="572" spans="6:6" ht="16.5" customHeight="1">
      <c r="F572" s="3"/>
    </row>
    <row r="573" spans="6:6" ht="16.5" customHeight="1">
      <c r="F573" s="3"/>
    </row>
    <row r="574" spans="6:6" ht="16.5" customHeight="1">
      <c r="F574" s="3"/>
    </row>
    <row r="575" spans="6:6" ht="16.5" customHeight="1">
      <c r="F575" s="3"/>
    </row>
    <row r="576" spans="6:6" ht="16.5" customHeight="1">
      <c r="F576" s="3"/>
    </row>
    <row r="577" spans="6:6" ht="16.5" customHeight="1">
      <c r="F577" s="3"/>
    </row>
    <row r="578" spans="6:6" ht="16.5" customHeight="1">
      <c r="F578" s="3"/>
    </row>
    <row r="579" spans="6:6" ht="16.5" customHeight="1">
      <c r="F579" s="3"/>
    </row>
    <row r="580" spans="6:6" ht="16.5" customHeight="1">
      <c r="F580" s="3"/>
    </row>
    <row r="581" spans="6:6" ht="16.5" customHeight="1">
      <c r="F581" s="3"/>
    </row>
    <row r="582" spans="6:6" ht="16.5" customHeight="1">
      <c r="F582" s="3"/>
    </row>
    <row r="583" spans="6:6" ht="16.5" customHeight="1">
      <c r="F583" s="3"/>
    </row>
    <row r="584" spans="6:6" ht="16.5" customHeight="1">
      <c r="F584" s="3"/>
    </row>
    <row r="585" spans="6:6" ht="16.5" customHeight="1">
      <c r="F585" s="3"/>
    </row>
    <row r="586" spans="6:6" ht="16.5" customHeight="1">
      <c r="F586" s="3"/>
    </row>
    <row r="587" spans="6:6" ht="16.5" customHeight="1">
      <c r="F587" s="3"/>
    </row>
    <row r="588" spans="6:6" ht="16.5" customHeight="1">
      <c r="F588" s="3"/>
    </row>
    <row r="589" spans="6:6" ht="16.5" customHeight="1">
      <c r="F589" s="3"/>
    </row>
    <row r="590" spans="6:6" ht="16.5" customHeight="1">
      <c r="F590" s="3"/>
    </row>
    <row r="591" spans="6:6" ht="16.5" customHeight="1">
      <c r="F591" s="3"/>
    </row>
    <row r="592" spans="6:6" ht="16.5" customHeight="1">
      <c r="F592" s="3"/>
    </row>
    <row r="593" spans="6:6" ht="16.5" customHeight="1">
      <c r="F593" s="3"/>
    </row>
    <row r="594" spans="6:6" ht="16.5" customHeight="1">
      <c r="F594" s="3"/>
    </row>
    <row r="595" spans="6:6" ht="16.5" customHeight="1">
      <c r="F595" s="3"/>
    </row>
    <row r="596" spans="6:6" ht="16.5" customHeight="1">
      <c r="F596" s="3"/>
    </row>
    <row r="597" spans="6:6" ht="16.5" customHeight="1">
      <c r="F597" s="3"/>
    </row>
    <row r="598" spans="6:6" ht="16.5" customHeight="1">
      <c r="F598" s="3"/>
    </row>
    <row r="599" spans="6:6" ht="16.5" customHeight="1">
      <c r="F599" s="3"/>
    </row>
    <row r="600" spans="6:6" ht="16.5" customHeight="1">
      <c r="F600" s="3"/>
    </row>
    <row r="601" spans="6:6" ht="16.5" customHeight="1">
      <c r="F601" s="3"/>
    </row>
    <row r="602" spans="6:6" ht="16.5" customHeight="1">
      <c r="F602" s="3"/>
    </row>
    <row r="603" spans="6:6" ht="16.5" customHeight="1">
      <c r="F603" s="3"/>
    </row>
    <row r="604" spans="6:6" ht="16.5" customHeight="1">
      <c r="F604" s="3"/>
    </row>
    <row r="605" spans="6:6" ht="16.5" customHeight="1">
      <c r="F605" s="3"/>
    </row>
    <row r="606" spans="6:6" ht="16.5" customHeight="1">
      <c r="F606" s="3"/>
    </row>
    <row r="607" spans="6:6" ht="16.5" customHeight="1">
      <c r="F607" s="3"/>
    </row>
    <row r="608" spans="6:6" ht="16.5" customHeight="1">
      <c r="F608" s="3"/>
    </row>
    <row r="609" spans="6:6" ht="16.5" customHeight="1">
      <c r="F609" s="3"/>
    </row>
    <row r="610" spans="6:6" ht="16.5" customHeight="1">
      <c r="F610" s="3"/>
    </row>
    <row r="611" spans="6:6" ht="16.5" customHeight="1">
      <c r="F611" s="3"/>
    </row>
    <row r="612" spans="6:6" ht="16.5" customHeight="1">
      <c r="F612" s="3"/>
    </row>
    <row r="613" spans="6:6" ht="16.5" customHeight="1">
      <c r="F613" s="3"/>
    </row>
    <row r="614" spans="6:6" ht="16.5" customHeight="1">
      <c r="F614" s="3"/>
    </row>
    <row r="615" spans="6:6" ht="16.5" customHeight="1">
      <c r="F615" s="3"/>
    </row>
    <row r="616" spans="6:6" ht="16.5" customHeight="1">
      <c r="F616" s="3"/>
    </row>
    <row r="617" spans="6:6" ht="16.5" customHeight="1">
      <c r="F617" s="3"/>
    </row>
    <row r="618" spans="6:6" ht="16.5" customHeight="1">
      <c r="F618" s="3"/>
    </row>
    <row r="619" spans="6:6" ht="16.5" customHeight="1">
      <c r="F619" s="3"/>
    </row>
    <row r="620" spans="6:6" ht="16.5" customHeight="1">
      <c r="F620" s="3"/>
    </row>
    <row r="621" spans="6:6" ht="16.5" customHeight="1">
      <c r="F621" s="3"/>
    </row>
    <row r="622" spans="6:6" ht="16.5" customHeight="1">
      <c r="F622" s="3"/>
    </row>
    <row r="623" spans="6:6" ht="16.5" customHeight="1">
      <c r="F623" s="3"/>
    </row>
    <row r="624" spans="6:6" ht="16.5" customHeight="1">
      <c r="F624" s="3"/>
    </row>
    <row r="625" spans="6:6" ht="16.5" customHeight="1">
      <c r="F625" s="3"/>
    </row>
    <row r="626" spans="6:6" ht="16.5" customHeight="1">
      <c r="F626" s="3"/>
    </row>
    <row r="627" spans="6:6" ht="16.5" customHeight="1">
      <c r="F627" s="3"/>
    </row>
    <row r="628" spans="6:6" ht="16.5" customHeight="1">
      <c r="F628" s="3"/>
    </row>
    <row r="629" spans="6:6" ht="16.5" customHeight="1">
      <c r="F629" s="3"/>
    </row>
    <row r="630" spans="6:6" ht="16.5" customHeight="1">
      <c r="F630" s="3"/>
    </row>
    <row r="631" spans="6:6" ht="16.5" customHeight="1">
      <c r="F631" s="3"/>
    </row>
    <row r="632" spans="6:6" ht="16.5" customHeight="1">
      <c r="F632" s="3"/>
    </row>
    <row r="633" spans="6:6" ht="16.5" customHeight="1">
      <c r="F633" s="3"/>
    </row>
    <row r="634" spans="6:6" ht="16.5" customHeight="1">
      <c r="F634" s="3"/>
    </row>
    <row r="635" spans="6:6" ht="16.5" customHeight="1">
      <c r="F635" s="3"/>
    </row>
    <row r="636" spans="6:6" ht="16.5" customHeight="1">
      <c r="F636" s="3"/>
    </row>
    <row r="637" spans="6:6" ht="16.5" customHeight="1">
      <c r="F637" s="3"/>
    </row>
    <row r="638" spans="6:6" ht="16.5" customHeight="1">
      <c r="F638" s="3"/>
    </row>
    <row r="639" spans="6:6" ht="16.5" customHeight="1">
      <c r="F639" s="3"/>
    </row>
    <row r="640" spans="6:6" ht="16.5" customHeight="1">
      <c r="F640" s="3"/>
    </row>
    <row r="641" spans="6:6" ht="16.5" customHeight="1">
      <c r="F641" s="3"/>
    </row>
    <row r="642" spans="6:6" ht="16.5" customHeight="1">
      <c r="F642" s="3"/>
    </row>
    <row r="643" spans="6:6" ht="16.5" customHeight="1">
      <c r="F643" s="3"/>
    </row>
    <row r="644" spans="6:6" ht="16.5" customHeight="1">
      <c r="F644" s="3"/>
    </row>
    <row r="645" spans="6:6" ht="16.5" customHeight="1">
      <c r="F645" s="3"/>
    </row>
    <row r="646" spans="6:6" ht="16.5" customHeight="1">
      <c r="F646" s="3"/>
    </row>
    <row r="647" spans="6:6" ht="16.5" customHeight="1">
      <c r="F647" s="3"/>
    </row>
    <row r="648" spans="6:6" ht="16.5" customHeight="1">
      <c r="F648" s="3"/>
    </row>
    <row r="649" spans="6:6" ht="16.5" customHeight="1">
      <c r="F649" s="3"/>
    </row>
    <row r="650" spans="6:6" ht="16.5" customHeight="1">
      <c r="F650" s="3"/>
    </row>
    <row r="651" spans="6:6" ht="16.5" customHeight="1">
      <c r="F651" s="3"/>
    </row>
    <row r="652" spans="6:6" ht="16.5" customHeight="1">
      <c r="F652" s="3"/>
    </row>
    <row r="653" spans="6:6" ht="16.5" customHeight="1">
      <c r="F653" s="3"/>
    </row>
    <row r="654" spans="6:6" ht="16.5" customHeight="1">
      <c r="F654" s="3"/>
    </row>
    <row r="655" spans="6:6" ht="16.5" customHeight="1">
      <c r="F655" s="3"/>
    </row>
    <row r="656" spans="6:6" ht="16.5" customHeight="1">
      <c r="F656" s="3"/>
    </row>
    <row r="657" spans="6:6" ht="16.5" customHeight="1">
      <c r="F657" s="3"/>
    </row>
    <row r="658" spans="6:6" ht="16.5" customHeight="1">
      <c r="F658" s="3"/>
    </row>
    <row r="659" spans="6:6" ht="16.5" customHeight="1">
      <c r="F659" s="3"/>
    </row>
    <row r="660" spans="6:6" ht="16.5" customHeight="1">
      <c r="F660" s="3"/>
    </row>
    <row r="661" spans="6:6" ht="16.5" customHeight="1">
      <c r="F661" s="3"/>
    </row>
    <row r="662" spans="6:6" ht="16.5" customHeight="1">
      <c r="F662" s="3"/>
    </row>
    <row r="663" spans="6:6" ht="16.5" customHeight="1">
      <c r="F663" s="3"/>
    </row>
    <row r="664" spans="6:6" ht="16.5" customHeight="1">
      <c r="F664" s="3"/>
    </row>
    <row r="665" spans="6:6" ht="16.5" customHeight="1">
      <c r="F665" s="3"/>
    </row>
    <row r="666" spans="6:6" ht="16.5" customHeight="1">
      <c r="F666" s="3"/>
    </row>
    <row r="667" spans="6:6" ht="16.5" customHeight="1">
      <c r="F667" s="3"/>
    </row>
    <row r="668" spans="6:6" ht="16.5" customHeight="1">
      <c r="F668" s="3"/>
    </row>
    <row r="669" spans="6:6" ht="16.5" customHeight="1">
      <c r="F669" s="3"/>
    </row>
    <row r="670" spans="6:6" ht="16.5" customHeight="1">
      <c r="F670" s="3"/>
    </row>
    <row r="671" spans="6:6" ht="16.5" customHeight="1">
      <c r="F671" s="3"/>
    </row>
    <row r="672" spans="6:6" ht="16.5" customHeight="1">
      <c r="F672" s="3"/>
    </row>
    <row r="673" spans="6:6" ht="16.5" customHeight="1">
      <c r="F673" s="3"/>
    </row>
    <row r="674" spans="6:6" ht="16.5" customHeight="1">
      <c r="F674" s="3"/>
    </row>
    <row r="675" spans="6:6" ht="16.5" customHeight="1">
      <c r="F675" s="3"/>
    </row>
    <row r="676" spans="6:6" ht="16.5" customHeight="1">
      <c r="F676" s="3"/>
    </row>
    <row r="677" spans="6:6" ht="16.5" customHeight="1">
      <c r="F677" s="3"/>
    </row>
    <row r="678" spans="6:6" ht="16.5" customHeight="1">
      <c r="F678" s="3"/>
    </row>
    <row r="679" spans="6:6" ht="16.5" customHeight="1">
      <c r="F679" s="3"/>
    </row>
    <row r="680" spans="6:6" ht="16.5" customHeight="1">
      <c r="F680" s="3"/>
    </row>
    <row r="681" spans="6:6" ht="16.5" customHeight="1">
      <c r="F681" s="3"/>
    </row>
    <row r="682" spans="6:6" ht="16.5" customHeight="1">
      <c r="F682" s="3"/>
    </row>
    <row r="683" spans="6:6" ht="16.5" customHeight="1">
      <c r="F683" s="3"/>
    </row>
    <row r="684" spans="6:6" ht="16.5" customHeight="1">
      <c r="F684" s="3"/>
    </row>
    <row r="685" spans="6:6" ht="16.5" customHeight="1">
      <c r="F685" s="3"/>
    </row>
    <row r="686" spans="6:6" ht="16.5" customHeight="1">
      <c r="F686" s="3"/>
    </row>
    <row r="687" spans="6:6" ht="16.5" customHeight="1">
      <c r="F687" s="3"/>
    </row>
    <row r="688" spans="6:6" ht="16.5" customHeight="1">
      <c r="F688" s="3"/>
    </row>
    <row r="689" spans="6:6" ht="16.5" customHeight="1">
      <c r="F689" s="3"/>
    </row>
    <row r="690" spans="6:6" ht="16.5" customHeight="1">
      <c r="F690" s="3"/>
    </row>
    <row r="691" spans="6:6" ht="16.5" customHeight="1">
      <c r="F691" s="3"/>
    </row>
    <row r="692" spans="6:6" ht="16.5" customHeight="1">
      <c r="F692" s="3"/>
    </row>
    <row r="693" spans="6:6" ht="16.5" customHeight="1">
      <c r="F693" s="3"/>
    </row>
    <row r="694" spans="6:6" ht="16.5" customHeight="1">
      <c r="F694" s="3"/>
    </row>
    <row r="695" spans="6:6" ht="16.5" customHeight="1">
      <c r="F695" s="3"/>
    </row>
    <row r="696" spans="6:6" ht="16.5" customHeight="1">
      <c r="F696" s="3"/>
    </row>
    <row r="697" spans="6:6" ht="16.5" customHeight="1">
      <c r="F697" s="3"/>
    </row>
    <row r="698" spans="6:6" ht="16.5" customHeight="1">
      <c r="F698" s="3"/>
    </row>
    <row r="699" spans="6:6" ht="16.5" customHeight="1">
      <c r="F699" s="3"/>
    </row>
    <row r="700" spans="6:6" ht="16.5" customHeight="1">
      <c r="F700" s="3"/>
    </row>
    <row r="701" spans="6:6" ht="16.5" customHeight="1">
      <c r="F701" s="3"/>
    </row>
    <row r="702" spans="6:6" ht="16.5" customHeight="1">
      <c r="F702" s="3"/>
    </row>
    <row r="703" spans="6:6" ht="16.5" customHeight="1">
      <c r="F703" s="3"/>
    </row>
    <row r="704" spans="6:6" ht="16.5" customHeight="1">
      <c r="F704" s="3"/>
    </row>
    <row r="705" spans="6:6" ht="16.5" customHeight="1">
      <c r="F705" s="3"/>
    </row>
    <row r="706" spans="6:6" ht="16.5" customHeight="1">
      <c r="F706" s="3"/>
    </row>
    <row r="707" spans="6:6" ht="16.5" customHeight="1">
      <c r="F707" s="3"/>
    </row>
    <row r="708" spans="6:6" ht="16.5" customHeight="1">
      <c r="F708" s="3"/>
    </row>
    <row r="709" spans="6:6" ht="16.5" customHeight="1">
      <c r="F709" s="3"/>
    </row>
    <row r="710" spans="6:6" ht="16.5" customHeight="1">
      <c r="F710" s="3"/>
    </row>
    <row r="711" spans="6:6" ht="16.5" customHeight="1">
      <c r="F711" s="3"/>
    </row>
    <row r="712" spans="6:6" ht="16.5" customHeight="1">
      <c r="F712" s="3"/>
    </row>
    <row r="713" spans="6:6" ht="16.5" customHeight="1">
      <c r="F713" s="3"/>
    </row>
    <row r="714" spans="6:6" ht="16.5" customHeight="1">
      <c r="F714" s="3"/>
    </row>
    <row r="715" spans="6:6" ht="16.5" customHeight="1">
      <c r="F715" s="3"/>
    </row>
    <row r="716" spans="6:6" ht="16.5" customHeight="1">
      <c r="F716" s="3"/>
    </row>
    <row r="717" spans="6:6" ht="16.5" customHeight="1">
      <c r="F717" s="3"/>
    </row>
    <row r="718" spans="6:6" ht="16.5" customHeight="1">
      <c r="F718" s="3"/>
    </row>
    <row r="719" spans="6:6" ht="16.5" customHeight="1">
      <c r="F719" s="3"/>
    </row>
    <row r="720" spans="6:6" ht="16.5" customHeight="1">
      <c r="F720" s="3"/>
    </row>
    <row r="721" spans="6:6" ht="16.5" customHeight="1">
      <c r="F721" s="3"/>
    </row>
    <row r="722" spans="6:6" ht="16.5" customHeight="1">
      <c r="F722" s="3"/>
    </row>
    <row r="723" spans="6:6" ht="16.5" customHeight="1">
      <c r="F723" s="3"/>
    </row>
    <row r="724" spans="6:6" ht="16.5" customHeight="1">
      <c r="F724" s="3"/>
    </row>
    <row r="725" spans="6:6" ht="16.5" customHeight="1">
      <c r="F725" s="3"/>
    </row>
    <row r="726" spans="6:6" ht="16.5" customHeight="1">
      <c r="F726" s="3"/>
    </row>
    <row r="727" spans="6:6" ht="16.5" customHeight="1">
      <c r="F727" s="3"/>
    </row>
    <row r="728" spans="6:6" ht="16.5" customHeight="1">
      <c r="F728" s="3"/>
    </row>
    <row r="729" spans="6:6" ht="16.5" customHeight="1">
      <c r="F729" s="3"/>
    </row>
    <row r="730" spans="6:6" ht="16.5" customHeight="1">
      <c r="F730" s="3"/>
    </row>
    <row r="731" spans="6:6" ht="16.5" customHeight="1">
      <c r="F731" s="3"/>
    </row>
    <row r="732" spans="6:6" ht="16.5" customHeight="1">
      <c r="F732" s="3"/>
    </row>
    <row r="733" spans="6:6" ht="16.5" customHeight="1">
      <c r="F733" s="3"/>
    </row>
    <row r="734" spans="6:6" ht="16.5" customHeight="1">
      <c r="F734" s="3"/>
    </row>
    <row r="735" spans="6:6" ht="16.5" customHeight="1">
      <c r="F735" s="3"/>
    </row>
    <row r="736" spans="6:6" ht="16.5" customHeight="1">
      <c r="F736" s="3"/>
    </row>
    <row r="737" spans="6:6" ht="16.5" customHeight="1">
      <c r="F737" s="3"/>
    </row>
    <row r="738" spans="6:6" ht="16.5" customHeight="1">
      <c r="F738" s="3"/>
    </row>
    <row r="739" spans="6:6" ht="16.5" customHeight="1">
      <c r="F739" s="3"/>
    </row>
    <row r="740" spans="6:6" ht="16.5" customHeight="1">
      <c r="F740" s="3"/>
    </row>
    <row r="741" spans="6:6" ht="16.5" customHeight="1">
      <c r="F741" s="3"/>
    </row>
    <row r="742" spans="6:6" ht="16.5" customHeight="1">
      <c r="F742" s="3"/>
    </row>
    <row r="743" spans="6:6" ht="16.5" customHeight="1">
      <c r="F743" s="3"/>
    </row>
    <row r="744" spans="6:6" ht="16.5" customHeight="1">
      <c r="F744" s="3"/>
    </row>
    <row r="745" spans="6:6" ht="16.5" customHeight="1">
      <c r="F745" s="3"/>
    </row>
    <row r="746" spans="6:6" ht="16.5" customHeight="1">
      <c r="F746" s="3"/>
    </row>
    <row r="747" spans="6:6" ht="16.5" customHeight="1">
      <c r="F747" s="3"/>
    </row>
    <row r="748" spans="6:6" ht="16.5" customHeight="1">
      <c r="F748" s="3"/>
    </row>
    <row r="749" spans="6:6" ht="16.5" customHeight="1">
      <c r="F749" s="3"/>
    </row>
    <row r="750" spans="6:6" ht="16.5" customHeight="1">
      <c r="F750" s="3"/>
    </row>
    <row r="751" spans="6:6" ht="16.5" customHeight="1">
      <c r="F751" s="3"/>
    </row>
    <row r="752" spans="6:6" ht="16.5" customHeight="1">
      <c r="F752" s="3"/>
    </row>
    <row r="753" spans="6:6" ht="16.5" customHeight="1">
      <c r="F753" s="3"/>
    </row>
    <row r="754" spans="6:6" ht="16.5" customHeight="1">
      <c r="F754" s="3"/>
    </row>
    <row r="755" spans="6:6" ht="16.5" customHeight="1">
      <c r="F755" s="3"/>
    </row>
    <row r="756" spans="6:6" ht="16.5" customHeight="1">
      <c r="F756" s="3"/>
    </row>
    <row r="757" spans="6:6" ht="16.5" customHeight="1">
      <c r="F757" s="3"/>
    </row>
    <row r="758" spans="6:6" ht="16.5" customHeight="1">
      <c r="F758" s="3"/>
    </row>
    <row r="759" spans="6:6" ht="16.5" customHeight="1">
      <c r="F759" s="3"/>
    </row>
    <row r="760" spans="6:6" ht="16.5" customHeight="1">
      <c r="F760" s="3"/>
    </row>
    <row r="761" spans="6:6" ht="16.5" customHeight="1">
      <c r="F761" s="3"/>
    </row>
    <row r="762" spans="6:6" ht="16.5" customHeight="1">
      <c r="F762" s="3"/>
    </row>
    <row r="763" spans="6:6" ht="16.5" customHeight="1">
      <c r="F763" s="3"/>
    </row>
    <row r="764" spans="6:6" ht="16.5" customHeight="1">
      <c r="F764" s="3"/>
    </row>
    <row r="765" spans="6:6" ht="16.5" customHeight="1">
      <c r="F765" s="3"/>
    </row>
    <row r="766" spans="6:6" ht="16.5" customHeight="1">
      <c r="F766" s="3"/>
    </row>
    <row r="767" spans="6:6" ht="16.5" customHeight="1">
      <c r="F767" s="3"/>
    </row>
    <row r="768" spans="6:6" ht="16.5" customHeight="1">
      <c r="F768" s="3"/>
    </row>
    <row r="769" spans="6:6" ht="16.5" customHeight="1">
      <c r="F769" s="3"/>
    </row>
    <row r="770" spans="6:6" ht="16.5" customHeight="1">
      <c r="F770" s="3"/>
    </row>
    <row r="771" spans="6:6" ht="16.5" customHeight="1">
      <c r="F771" s="3"/>
    </row>
    <row r="772" spans="6:6" ht="16.5" customHeight="1">
      <c r="F772" s="3"/>
    </row>
    <row r="773" spans="6:6" ht="16.5" customHeight="1">
      <c r="F773" s="3"/>
    </row>
    <row r="774" spans="6:6" ht="16.5" customHeight="1">
      <c r="F774" s="3"/>
    </row>
    <row r="775" spans="6:6" ht="16.5" customHeight="1">
      <c r="F775" s="3"/>
    </row>
    <row r="776" spans="6:6" ht="16.5" customHeight="1">
      <c r="F776" s="3"/>
    </row>
    <row r="777" spans="6:6" ht="16.5" customHeight="1">
      <c r="F777" s="3"/>
    </row>
    <row r="778" spans="6:6" ht="16.5" customHeight="1">
      <c r="F778" s="3"/>
    </row>
    <row r="779" spans="6:6" ht="16.5" customHeight="1">
      <c r="F779" s="3"/>
    </row>
    <row r="780" spans="6:6" ht="16.5" customHeight="1">
      <c r="F780" s="3"/>
    </row>
    <row r="781" spans="6:6" ht="16.5" customHeight="1">
      <c r="F781" s="3"/>
    </row>
    <row r="782" spans="6:6" ht="16.5" customHeight="1">
      <c r="F782" s="3"/>
    </row>
    <row r="783" spans="6:6" ht="16.5" customHeight="1">
      <c r="F783" s="3"/>
    </row>
    <row r="784" spans="6:6" ht="16.5" customHeight="1">
      <c r="F784" s="3"/>
    </row>
    <row r="785" spans="6:6" ht="16.5" customHeight="1">
      <c r="F785" s="3"/>
    </row>
    <row r="786" spans="6:6" ht="16.5" customHeight="1">
      <c r="F786" s="3"/>
    </row>
    <row r="787" spans="6:6" ht="16.5" customHeight="1">
      <c r="F787" s="3"/>
    </row>
    <row r="788" spans="6:6" ht="16.5" customHeight="1">
      <c r="F788" s="3"/>
    </row>
    <row r="789" spans="6:6" ht="16.5" customHeight="1">
      <c r="F789" s="3"/>
    </row>
    <row r="790" spans="6:6" ht="16.5" customHeight="1">
      <c r="F790" s="3"/>
    </row>
    <row r="791" spans="6:6" ht="16.5" customHeight="1">
      <c r="F791" s="3"/>
    </row>
    <row r="792" spans="6:6" ht="16.5" customHeight="1">
      <c r="F792" s="3"/>
    </row>
    <row r="793" spans="6:6" ht="16.5" customHeight="1">
      <c r="F793" s="3"/>
    </row>
    <row r="794" spans="6:6" ht="16.5" customHeight="1">
      <c r="F794" s="3"/>
    </row>
    <row r="795" spans="6:6" ht="16.5" customHeight="1">
      <c r="F795" s="3"/>
    </row>
    <row r="796" spans="6:6" ht="16.5" customHeight="1">
      <c r="F796" s="3"/>
    </row>
    <row r="797" spans="6:6" ht="16.5" customHeight="1">
      <c r="F797" s="3"/>
    </row>
    <row r="798" spans="6:6" ht="16.5" customHeight="1">
      <c r="F798" s="3"/>
    </row>
    <row r="799" spans="6:6" ht="16.5" customHeight="1">
      <c r="F799" s="3"/>
    </row>
    <row r="800" spans="6:6" ht="16.5" customHeight="1">
      <c r="F800" s="3"/>
    </row>
    <row r="801" spans="6:6" ht="16.5" customHeight="1">
      <c r="F801" s="3"/>
    </row>
    <row r="802" spans="6:6" ht="16.5" customHeight="1">
      <c r="F802" s="3"/>
    </row>
    <row r="803" spans="6:6" ht="16.5" customHeight="1">
      <c r="F803" s="3"/>
    </row>
    <row r="804" spans="6:6" ht="16.5" customHeight="1">
      <c r="F804" s="3"/>
    </row>
    <row r="805" spans="6:6" ht="16.5" customHeight="1">
      <c r="F805" s="3"/>
    </row>
    <row r="806" spans="6:6" ht="16.5" customHeight="1">
      <c r="F806" s="3"/>
    </row>
    <row r="807" spans="6:6" ht="16.5" customHeight="1">
      <c r="F807" s="3"/>
    </row>
    <row r="808" spans="6:6" ht="16.5" customHeight="1">
      <c r="F808" s="3"/>
    </row>
    <row r="809" spans="6:6" ht="16.5" customHeight="1">
      <c r="F809" s="3"/>
    </row>
    <row r="810" spans="6:6" ht="16.5" customHeight="1">
      <c r="F810" s="3"/>
    </row>
    <row r="811" spans="6:6" ht="16.5" customHeight="1">
      <c r="F811" s="3"/>
    </row>
    <row r="812" spans="6:6" ht="16.5" customHeight="1">
      <c r="F812" s="3"/>
    </row>
    <row r="813" spans="6:6" ht="16.5" customHeight="1">
      <c r="F813" s="3"/>
    </row>
    <row r="814" spans="6:6" ht="16.5" customHeight="1">
      <c r="F814" s="3"/>
    </row>
    <row r="815" spans="6:6" ht="16.5" customHeight="1">
      <c r="F815" s="3"/>
    </row>
    <row r="816" spans="6:6" ht="16.5" customHeight="1">
      <c r="F816" s="3"/>
    </row>
    <row r="817" spans="6:6" ht="16.5" customHeight="1">
      <c r="F817" s="3"/>
    </row>
    <row r="818" spans="6:6" ht="16.5" customHeight="1">
      <c r="F818" s="3"/>
    </row>
    <row r="819" spans="6:6" ht="16.5" customHeight="1">
      <c r="F819" s="3"/>
    </row>
    <row r="820" spans="6:6" ht="16.5" customHeight="1">
      <c r="F820" s="3"/>
    </row>
    <row r="821" spans="6:6" ht="16.5" customHeight="1">
      <c r="F821" s="3"/>
    </row>
    <row r="822" spans="6:6" ht="16.5" customHeight="1">
      <c r="F822" s="3"/>
    </row>
    <row r="823" spans="6:6" ht="16.5" customHeight="1">
      <c r="F823" s="3"/>
    </row>
    <row r="824" spans="6:6" ht="16.5" customHeight="1">
      <c r="F824" s="3"/>
    </row>
    <row r="825" spans="6:6" ht="16.5" customHeight="1">
      <c r="F825" s="3"/>
    </row>
    <row r="826" spans="6:6" ht="16.5" customHeight="1">
      <c r="F826" s="3"/>
    </row>
    <row r="827" spans="6:6" ht="16.5" customHeight="1">
      <c r="F827" s="3"/>
    </row>
    <row r="828" spans="6:6" ht="16.5" customHeight="1">
      <c r="F828" s="3"/>
    </row>
    <row r="829" spans="6:6" ht="16.5" customHeight="1">
      <c r="F829" s="3"/>
    </row>
    <row r="830" spans="6:6" ht="16.5" customHeight="1">
      <c r="F830" s="3"/>
    </row>
    <row r="831" spans="6:6" ht="16.5" customHeight="1">
      <c r="F831" s="3"/>
    </row>
    <row r="832" spans="6:6" ht="16.5" customHeight="1">
      <c r="F832" s="3"/>
    </row>
    <row r="833" spans="6:6" ht="16.5" customHeight="1">
      <c r="F833" s="3"/>
    </row>
    <row r="834" spans="6:6" ht="16.5" customHeight="1">
      <c r="F834" s="3"/>
    </row>
    <row r="835" spans="6:6" ht="16.5" customHeight="1">
      <c r="F835" s="3"/>
    </row>
    <row r="836" spans="6:6" ht="16.5" customHeight="1">
      <c r="F836" s="3"/>
    </row>
    <row r="837" spans="6:6" ht="16.5" customHeight="1">
      <c r="F837" s="3"/>
    </row>
    <row r="838" spans="6:6" ht="16.5" customHeight="1">
      <c r="F838" s="3"/>
    </row>
    <row r="839" spans="6:6" ht="16.5" customHeight="1">
      <c r="F839" s="3"/>
    </row>
    <row r="840" spans="6:6" ht="16.5" customHeight="1">
      <c r="F840" s="3"/>
    </row>
    <row r="841" spans="6:6" ht="16.5" customHeight="1">
      <c r="F841" s="3"/>
    </row>
    <row r="842" spans="6:6" ht="16.5" customHeight="1">
      <c r="F842" s="3"/>
    </row>
    <row r="843" spans="6:6" ht="16.5" customHeight="1">
      <c r="F843" s="3"/>
    </row>
    <row r="844" spans="6:6" ht="16.5" customHeight="1">
      <c r="F844" s="3"/>
    </row>
    <row r="845" spans="6:6" ht="16.5" customHeight="1">
      <c r="F845" s="3"/>
    </row>
    <row r="846" spans="6:6" ht="16.5" customHeight="1">
      <c r="F846" s="3"/>
    </row>
    <row r="847" spans="6:6" ht="16.5" customHeight="1">
      <c r="F847" s="3"/>
    </row>
    <row r="848" spans="6:6" ht="16.5" customHeight="1">
      <c r="F848" s="3"/>
    </row>
    <row r="849" spans="6:6" ht="16.5" customHeight="1">
      <c r="F849" s="3"/>
    </row>
    <row r="850" spans="6:6" ht="16.5" customHeight="1">
      <c r="F850" s="3"/>
    </row>
    <row r="851" spans="6:6" ht="16.5" customHeight="1">
      <c r="F851" s="3"/>
    </row>
    <row r="852" spans="6:6" ht="16.5" customHeight="1">
      <c r="F852" s="3"/>
    </row>
    <row r="853" spans="6:6" ht="16.5" customHeight="1">
      <c r="F853" s="3"/>
    </row>
    <row r="854" spans="6:6" ht="16.5" customHeight="1">
      <c r="F854" s="3"/>
    </row>
    <row r="855" spans="6:6" ht="16.5" customHeight="1">
      <c r="F855" s="3"/>
    </row>
    <row r="856" spans="6:6" ht="16.5" customHeight="1">
      <c r="F856" s="3"/>
    </row>
    <row r="857" spans="6:6" ht="16.5" customHeight="1">
      <c r="F857" s="3"/>
    </row>
    <row r="858" spans="6:6" ht="16.5" customHeight="1">
      <c r="F858" s="3"/>
    </row>
    <row r="859" spans="6:6" ht="16.5" customHeight="1">
      <c r="F859" s="3"/>
    </row>
    <row r="860" spans="6:6" ht="16.5" customHeight="1">
      <c r="F860" s="3"/>
    </row>
    <row r="861" spans="6:6" ht="16.5" customHeight="1">
      <c r="F861" s="3"/>
    </row>
    <row r="862" spans="6:6" ht="16.5" customHeight="1">
      <c r="F862" s="3"/>
    </row>
    <row r="863" spans="6:6" ht="16.5" customHeight="1">
      <c r="F863" s="3"/>
    </row>
    <row r="864" spans="6:6" ht="16.5" customHeight="1">
      <c r="F864" s="3"/>
    </row>
    <row r="865" spans="6:6" ht="16.5" customHeight="1">
      <c r="F865" s="3"/>
    </row>
    <row r="866" spans="6:6" ht="16.5" customHeight="1">
      <c r="F866" s="3"/>
    </row>
    <row r="867" spans="6:6" ht="16.5" customHeight="1">
      <c r="F867" s="3"/>
    </row>
    <row r="868" spans="6:6" ht="16.5" customHeight="1">
      <c r="F868" s="3"/>
    </row>
    <row r="869" spans="6:6" ht="16.5" customHeight="1">
      <c r="F869" s="3"/>
    </row>
    <row r="870" spans="6:6" ht="16.5" customHeight="1">
      <c r="F870" s="3"/>
    </row>
    <row r="871" spans="6:6" ht="16.5" customHeight="1">
      <c r="F871" s="3"/>
    </row>
    <row r="872" spans="6:6" ht="16.5" customHeight="1">
      <c r="F872" s="3"/>
    </row>
    <row r="873" spans="6:6" ht="16.5" customHeight="1">
      <c r="F873" s="3"/>
    </row>
    <row r="874" spans="6:6" ht="16.5" customHeight="1">
      <c r="F874" s="3"/>
    </row>
    <row r="875" spans="6:6" ht="16.5" customHeight="1">
      <c r="F875" s="3"/>
    </row>
    <row r="876" spans="6:6" ht="16.5" customHeight="1">
      <c r="F876" s="3"/>
    </row>
    <row r="877" spans="6:6" ht="16.5" customHeight="1">
      <c r="F877" s="3"/>
    </row>
    <row r="878" spans="6:6" ht="16.5" customHeight="1">
      <c r="F878" s="3"/>
    </row>
    <row r="879" spans="6:6" ht="16.5" customHeight="1">
      <c r="F879" s="3"/>
    </row>
    <row r="880" spans="6:6" ht="16.5" customHeight="1">
      <c r="F880" s="3"/>
    </row>
    <row r="881" spans="6:6" ht="16.5" customHeight="1">
      <c r="F881" s="3"/>
    </row>
    <row r="882" spans="6:6" ht="16.5" customHeight="1">
      <c r="F882" s="3"/>
    </row>
    <row r="883" spans="6:6" ht="16.5" customHeight="1">
      <c r="F883" s="3"/>
    </row>
    <row r="884" spans="6:6" ht="16.5" customHeight="1">
      <c r="F884" s="3"/>
    </row>
    <row r="885" spans="6:6" ht="16.5" customHeight="1">
      <c r="F885" s="3"/>
    </row>
    <row r="886" spans="6:6" ht="16.5" customHeight="1">
      <c r="F886" s="3"/>
    </row>
    <row r="887" spans="6:6" ht="16.5" customHeight="1">
      <c r="F887" s="3"/>
    </row>
    <row r="888" spans="6:6" ht="16.5" customHeight="1">
      <c r="F888" s="3"/>
    </row>
    <row r="889" spans="6:6" ht="16.5" customHeight="1">
      <c r="F889" s="3"/>
    </row>
    <row r="890" spans="6:6" ht="16.5" customHeight="1">
      <c r="F890" s="3"/>
    </row>
    <row r="891" spans="6:6" ht="16.5" customHeight="1">
      <c r="F891" s="3"/>
    </row>
    <row r="892" spans="6:6" ht="16.5" customHeight="1">
      <c r="F892" s="3"/>
    </row>
    <row r="893" spans="6:6" ht="16.5" customHeight="1">
      <c r="F893" s="3"/>
    </row>
    <row r="894" spans="6:6" ht="16.5" customHeight="1">
      <c r="F894" s="3"/>
    </row>
    <row r="895" spans="6:6" ht="16.5" customHeight="1">
      <c r="F895" s="3"/>
    </row>
    <row r="896" spans="6:6" ht="16.5" customHeight="1">
      <c r="F896" s="3"/>
    </row>
    <row r="897" spans="6:6" ht="16.5" customHeight="1">
      <c r="F897" s="3"/>
    </row>
    <row r="898" spans="6:6" ht="16.5" customHeight="1">
      <c r="F898" s="3"/>
    </row>
    <row r="899" spans="6:6" ht="16.5" customHeight="1">
      <c r="F899" s="3"/>
    </row>
    <row r="900" spans="6:6" ht="16.5" customHeight="1">
      <c r="F900" s="3"/>
    </row>
    <row r="901" spans="6:6" ht="16.5" customHeight="1">
      <c r="F901" s="3"/>
    </row>
    <row r="902" spans="6:6" ht="16.5" customHeight="1">
      <c r="F902" s="3"/>
    </row>
    <row r="903" spans="6:6" ht="16.5" customHeight="1">
      <c r="F903" s="3"/>
    </row>
    <row r="904" spans="6:6" ht="16.5" customHeight="1">
      <c r="F904" s="3"/>
    </row>
    <row r="905" spans="6:6" ht="16.5" customHeight="1">
      <c r="F905" s="3"/>
    </row>
    <row r="906" spans="6:6" ht="16.5" customHeight="1">
      <c r="F906" s="3"/>
    </row>
    <row r="907" spans="6:6" ht="16.5" customHeight="1">
      <c r="F907" s="3"/>
    </row>
    <row r="908" spans="6:6" ht="16.5" customHeight="1">
      <c r="F908" s="3"/>
    </row>
    <row r="909" spans="6:6" ht="16.5" customHeight="1">
      <c r="F909" s="3"/>
    </row>
    <row r="910" spans="6:6" ht="16.5" customHeight="1">
      <c r="F910" s="3"/>
    </row>
    <row r="911" spans="6:6" ht="16.5" customHeight="1">
      <c r="F911" s="3"/>
    </row>
    <row r="912" spans="6:6" ht="16.5" customHeight="1">
      <c r="F912" s="3"/>
    </row>
    <row r="913" spans="6:6" ht="16.5" customHeight="1">
      <c r="F913" s="3"/>
    </row>
    <row r="914" spans="6:6" ht="16.5" customHeight="1">
      <c r="F914" s="3"/>
    </row>
    <row r="915" spans="6:6" ht="16.5" customHeight="1">
      <c r="F915" s="3"/>
    </row>
    <row r="916" spans="6:6" ht="16.5" customHeight="1">
      <c r="F916" s="3"/>
    </row>
    <row r="917" spans="6:6" ht="16.5" customHeight="1">
      <c r="F917" s="3"/>
    </row>
    <row r="918" spans="6:6" ht="16.5" customHeight="1">
      <c r="F918" s="3"/>
    </row>
    <row r="919" spans="6:6" ht="16.5" customHeight="1">
      <c r="F919" s="3"/>
    </row>
    <row r="920" spans="6:6" ht="16.5" customHeight="1">
      <c r="F920" s="3"/>
    </row>
    <row r="921" spans="6:6" ht="16.5" customHeight="1">
      <c r="F921" s="3"/>
    </row>
    <row r="922" spans="6:6" ht="16.5" customHeight="1">
      <c r="F922" s="3"/>
    </row>
    <row r="923" spans="6:6" ht="16.5" customHeight="1">
      <c r="F923" s="3"/>
    </row>
    <row r="924" spans="6:6" ht="16.5" customHeight="1">
      <c r="F924" s="3"/>
    </row>
    <row r="925" spans="6:6" ht="16.5" customHeight="1">
      <c r="F925" s="3"/>
    </row>
    <row r="926" spans="6:6" ht="16.5" customHeight="1">
      <c r="F926" s="3"/>
    </row>
    <row r="927" spans="6:6" ht="16.5" customHeight="1">
      <c r="F927" s="3"/>
    </row>
    <row r="928" spans="6:6" ht="16.5" customHeight="1">
      <c r="F928" s="3"/>
    </row>
    <row r="929" spans="6:6" ht="16.5" customHeight="1">
      <c r="F929" s="3"/>
    </row>
    <row r="930" spans="6:6" ht="16.5" customHeight="1">
      <c r="F930" s="3"/>
    </row>
    <row r="931" spans="6:6" ht="16.5" customHeight="1">
      <c r="F931" s="3"/>
    </row>
    <row r="932" spans="6:6" ht="16.5" customHeight="1">
      <c r="F932" s="3"/>
    </row>
    <row r="933" spans="6:6" ht="16.5" customHeight="1">
      <c r="F933" s="3"/>
    </row>
    <row r="934" spans="6:6" ht="16.5" customHeight="1">
      <c r="F934" s="3"/>
    </row>
    <row r="935" spans="6:6" ht="16.5" customHeight="1">
      <c r="F935" s="3"/>
    </row>
    <row r="936" spans="6:6" ht="16.5" customHeight="1">
      <c r="F936" s="3"/>
    </row>
    <row r="937" spans="6:6" ht="16.5" customHeight="1">
      <c r="F937" s="3"/>
    </row>
    <row r="938" spans="6:6" ht="16.5" customHeight="1">
      <c r="F938" s="3"/>
    </row>
    <row r="939" spans="6:6" ht="16.5" customHeight="1">
      <c r="F939" s="3"/>
    </row>
    <row r="940" spans="6:6" ht="16.5" customHeight="1">
      <c r="F940" s="3"/>
    </row>
    <row r="941" spans="6:6" ht="16.5" customHeight="1">
      <c r="F941" s="3"/>
    </row>
    <row r="942" spans="6:6" ht="16.5" customHeight="1">
      <c r="F942" s="3"/>
    </row>
    <row r="943" spans="6:6" ht="16.5" customHeight="1">
      <c r="F943" s="3"/>
    </row>
    <row r="944" spans="6:6" ht="16.5" customHeight="1">
      <c r="F944" s="3"/>
    </row>
    <row r="945" spans="6:6" ht="16.5" customHeight="1">
      <c r="F945" s="3"/>
    </row>
    <row r="946" spans="6:6" ht="16.5" customHeight="1">
      <c r="F946" s="3"/>
    </row>
    <row r="947" spans="6:6" ht="16.5" customHeight="1">
      <c r="F947" s="3"/>
    </row>
    <row r="948" spans="6:6" ht="16.5" customHeight="1">
      <c r="F948" s="3"/>
    </row>
    <row r="949" spans="6:6" ht="16.5" customHeight="1">
      <c r="F949" s="3"/>
    </row>
    <row r="950" spans="6:6" ht="16.5" customHeight="1">
      <c r="F950" s="3"/>
    </row>
    <row r="951" spans="6:6" ht="16.5" customHeight="1">
      <c r="F951" s="3"/>
    </row>
    <row r="952" spans="6:6" ht="16.5" customHeight="1">
      <c r="F952" s="3"/>
    </row>
    <row r="953" spans="6:6" ht="16.5" customHeight="1">
      <c r="F953" s="3"/>
    </row>
    <row r="954" spans="6:6" ht="16.5" customHeight="1">
      <c r="F954" s="3"/>
    </row>
    <row r="955" spans="6:6" ht="16.5" customHeight="1">
      <c r="F955" s="3"/>
    </row>
    <row r="956" spans="6:6" ht="16.5" customHeight="1">
      <c r="F956" s="3"/>
    </row>
    <row r="957" spans="6:6" ht="16.5" customHeight="1">
      <c r="F957" s="3"/>
    </row>
    <row r="958" spans="6:6" ht="16.5" customHeight="1">
      <c r="F958" s="3"/>
    </row>
    <row r="959" spans="6:6" ht="16.5" customHeight="1">
      <c r="F959" s="3"/>
    </row>
    <row r="960" spans="6:6" ht="16.5" customHeight="1">
      <c r="F960" s="3"/>
    </row>
    <row r="961" spans="6:6" ht="16.5" customHeight="1">
      <c r="F961" s="3"/>
    </row>
    <row r="962" spans="6:6" ht="16.5" customHeight="1">
      <c r="F962" s="3"/>
    </row>
    <row r="963" spans="6:6" ht="16.5" customHeight="1">
      <c r="F963" s="3"/>
    </row>
    <row r="964" spans="6:6" ht="16.5" customHeight="1">
      <c r="F964" s="3"/>
    </row>
    <row r="965" spans="6:6" ht="16.5" customHeight="1">
      <c r="F965" s="3"/>
    </row>
    <row r="966" spans="6:6" ht="16.5" customHeight="1">
      <c r="F966" s="3"/>
    </row>
    <row r="967" spans="6:6" ht="16.5" customHeight="1">
      <c r="F967" s="3"/>
    </row>
    <row r="968" spans="6:6" ht="16.5" customHeight="1">
      <c r="F968" s="3"/>
    </row>
    <row r="969" spans="6:6" ht="16.5" customHeight="1">
      <c r="F969" s="3"/>
    </row>
    <row r="970" spans="6:6" ht="16.5" customHeight="1">
      <c r="F970" s="3"/>
    </row>
    <row r="971" spans="6:6" ht="16.5" customHeight="1">
      <c r="F971" s="3"/>
    </row>
    <row r="972" spans="6:6" ht="16.5" customHeight="1">
      <c r="F972" s="3"/>
    </row>
    <row r="973" spans="6:6" ht="16.5" customHeight="1">
      <c r="F973" s="3"/>
    </row>
    <row r="974" spans="6:6" ht="16.5" customHeight="1">
      <c r="F974" s="3"/>
    </row>
    <row r="975" spans="6:6" ht="16.5" customHeight="1">
      <c r="F975" s="3"/>
    </row>
    <row r="976" spans="6:6" ht="16.5" customHeight="1">
      <c r="F976" s="3"/>
    </row>
    <row r="977" spans="6:6" ht="16.5" customHeight="1">
      <c r="F977" s="3"/>
    </row>
    <row r="978" spans="6:6" ht="16.5" customHeight="1">
      <c r="F978" s="3"/>
    </row>
    <row r="979" spans="6:6" ht="16.5" customHeight="1">
      <c r="F979" s="3"/>
    </row>
    <row r="980" spans="6:6" ht="16.5" customHeight="1">
      <c r="F980" s="3"/>
    </row>
    <row r="981" spans="6:6" ht="16.5" customHeight="1">
      <c r="F981" s="3"/>
    </row>
    <row r="982" spans="6:6" ht="16.5" customHeight="1">
      <c r="F982" s="3"/>
    </row>
    <row r="983" spans="6:6" ht="16.5" customHeight="1">
      <c r="F983" s="3"/>
    </row>
    <row r="984" spans="6:6" ht="16.5" customHeight="1">
      <c r="F984" s="3"/>
    </row>
    <row r="985" spans="6:6" ht="16.5" customHeight="1">
      <c r="F985" s="3"/>
    </row>
    <row r="986" spans="6:6" ht="16.5" customHeight="1">
      <c r="F986" s="3"/>
    </row>
    <row r="987" spans="6:6" ht="16.5" customHeight="1">
      <c r="F987" s="3"/>
    </row>
    <row r="988" spans="6:6" ht="16.5" customHeight="1">
      <c r="F988" s="3"/>
    </row>
    <row r="989" spans="6:6" ht="16.5" customHeight="1">
      <c r="F989" s="3"/>
    </row>
    <row r="990" spans="6:6" ht="16.5" customHeight="1">
      <c r="F990" s="3"/>
    </row>
    <row r="991" spans="6:6" ht="16.5" customHeight="1">
      <c r="F991" s="3"/>
    </row>
    <row r="992" spans="6:6" ht="16.5" customHeight="1">
      <c r="F992" s="3"/>
    </row>
    <row r="993" spans="6:6" ht="16.5" customHeight="1">
      <c r="F993" s="3"/>
    </row>
    <row r="994" spans="6:6" ht="16.5" customHeight="1">
      <c r="F994" s="3"/>
    </row>
    <row r="995" spans="6:6" ht="16.5" customHeight="1">
      <c r="F995" s="3"/>
    </row>
    <row r="996" spans="6:6" ht="16.5" customHeight="1">
      <c r="F996" s="3"/>
    </row>
    <row r="997" spans="6:6" ht="16.5" customHeight="1">
      <c r="F997" s="3"/>
    </row>
    <row r="998" spans="6:6" ht="16.5" customHeight="1">
      <c r="F998" s="3"/>
    </row>
    <row r="999" spans="6:6" ht="16.5" customHeight="1">
      <c r="F999" s="3"/>
    </row>
    <row r="1000" spans="6:6" ht="16.5" customHeight="1">
      <c r="F1000" s="3"/>
    </row>
  </sheetData>
  <autoFilter ref="A1:G206" xr:uid="{00000000-0009-0000-0000-000000000000}">
    <sortState xmlns:xlrd2="http://schemas.microsoft.com/office/spreadsheetml/2017/richdata2" ref="A11:G205">
      <sortCondition ref="C1:C206"/>
    </sortState>
  </autoFilter>
  <phoneticPr fontId="3" type="noConversion"/>
  <pageMargins left="0.7" right="0.7" top="0.75" bottom="0.75" header="0" footer="0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37DE83-ABA4-42D9-834D-1C766280365B}">
  <dimension ref="A1:BL206"/>
  <sheetViews>
    <sheetView zoomScale="40" zoomScaleNormal="4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A142" sqref="A142"/>
    </sheetView>
  </sheetViews>
  <sheetFormatPr defaultRowHeight="15"/>
  <cols>
    <col min="1" max="1" width="36.5703125" customWidth="1"/>
    <col min="29" max="29" width="9.28515625" customWidth="1"/>
  </cols>
  <sheetData>
    <row r="1" spans="1:64" s="12" customFormat="1" ht="16.5">
      <c r="A1" s="12" t="s">
        <v>233</v>
      </c>
      <c r="B1" s="12">
        <v>1</v>
      </c>
      <c r="C1" s="12">
        <v>2</v>
      </c>
      <c r="D1" s="12">
        <v>3</v>
      </c>
      <c r="E1" s="12">
        <v>4</v>
      </c>
      <c r="F1" s="12">
        <v>5</v>
      </c>
      <c r="G1" s="12">
        <v>6</v>
      </c>
      <c r="H1" s="12">
        <v>7</v>
      </c>
      <c r="I1" s="12">
        <v>8</v>
      </c>
      <c r="J1" s="12">
        <v>9</v>
      </c>
      <c r="K1" s="12">
        <v>10</v>
      </c>
      <c r="L1" s="12">
        <v>11</v>
      </c>
      <c r="M1" s="12">
        <v>12</v>
      </c>
      <c r="N1" s="12">
        <v>13</v>
      </c>
      <c r="O1" s="12">
        <v>14</v>
      </c>
      <c r="P1" s="12">
        <v>15</v>
      </c>
      <c r="Q1" s="12">
        <v>16</v>
      </c>
      <c r="R1" s="12">
        <v>17</v>
      </c>
      <c r="S1" s="12">
        <v>18</v>
      </c>
      <c r="T1" s="12">
        <v>19</v>
      </c>
      <c r="U1" s="12">
        <v>20</v>
      </c>
      <c r="V1" s="12">
        <v>21</v>
      </c>
      <c r="W1" s="12">
        <v>22</v>
      </c>
      <c r="X1" s="12">
        <v>23</v>
      </c>
      <c r="Y1" s="12">
        <v>24</v>
      </c>
      <c r="Z1" s="12">
        <v>25</v>
      </c>
      <c r="AA1" s="12">
        <v>26</v>
      </c>
      <c r="AB1" s="12">
        <v>27</v>
      </c>
      <c r="AC1" s="12">
        <v>28</v>
      </c>
      <c r="AD1" s="12">
        <v>29</v>
      </c>
      <c r="AE1" s="12">
        <v>30</v>
      </c>
      <c r="AF1" s="14" t="s">
        <v>439</v>
      </c>
      <c r="AG1" s="12">
        <v>1</v>
      </c>
      <c r="AH1" s="12">
        <v>2</v>
      </c>
      <c r="AI1" s="12">
        <v>3</v>
      </c>
      <c r="AJ1" s="12">
        <v>4</v>
      </c>
      <c r="AK1" s="12">
        <v>5</v>
      </c>
      <c r="AL1" s="12">
        <v>6</v>
      </c>
      <c r="AM1" s="12">
        <v>7</v>
      </c>
      <c r="AN1" s="12">
        <v>8</v>
      </c>
      <c r="AO1" s="12">
        <v>9</v>
      </c>
      <c r="AP1" s="12">
        <v>10</v>
      </c>
      <c r="AQ1" s="12">
        <v>11</v>
      </c>
      <c r="AR1" s="12">
        <v>12</v>
      </c>
      <c r="AS1" s="12">
        <v>13</v>
      </c>
      <c r="AT1" s="12">
        <v>14</v>
      </c>
      <c r="AU1" s="12">
        <v>15</v>
      </c>
      <c r="AV1" s="12">
        <v>16</v>
      </c>
      <c r="AW1" s="12">
        <v>17</v>
      </c>
      <c r="AX1" s="12">
        <v>18</v>
      </c>
      <c r="AY1" s="12">
        <v>19</v>
      </c>
      <c r="AZ1" s="12">
        <v>20</v>
      </c>
      <c r="BA1" s="12">
        <v>21</v>
      </c>
      <c r="BB1" s="12">
        <v>22</v>
      </c>
      <c r="BC1" s="12">
        <v>23</v>
      </c>
      <c r="BD1" s="12">
        <v>24</v>
      </c>
      <c r="BE1" s="12">
        <v>25</v>
      </c>
      <c r="BF1" s="12">
        <v>26</v>
      </c>
      <c r="BG1" s="12">
        <v>27</v>
      </c>
      <c r="BH1" s="12">
        <v>28</v>
      </c>
      <c r="BI1" s="12">
        <v>29</v>
      </c>
      <c r="BJ1" s="12">
        <v>30</v>
      </c>
      <c r="BK1" s="13" t="s">
        <v>440</v>
      </c>
      <c r="BL1" s="14" t="s">
        <v>232</v>
      </c>
    </row>
    <row r="2" spans="1:64">
      <c r="A2" t="s">
        <v>423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1</v>
      </c>
      <c r="AC2">
        <v>1</v>
      </c>
      <c r="AD2">
        <v>0</v>
      </c>
      <c r="AE2">
        <v>0</v>
      </c>
      <c r="AF2">
        <f t="shared" ref="AF2:AF65" si="0">SUMPRODUCT($B$1:$AE$1,B2:AE2)/SUM(B2:AE2)</f>
        <v>27.5</v>
      </c>
      <c r="AG2">
        <f t="shared" ref="AG2:AG65" si="1">B2*(B$1-$AF2)^2</f>
        <v>0</v>
      </c>
      <c r="AH2">
        <f t="shared" ref="AH2:AH65" si="2">C2*(C$1-$AF2)^2</f>
        <v>0</v>
      </c>
      <c r="AI2">
        <f t="shared" ref="AI2:AI65" si="3">D2*(D$1-$AF2)^2</f>
        <v>0</v>
      </c>
      <c r="AJ2">
        <f t="shared" ref="AJ2:AJ65" si="4">E2*(E$1-$AF2)^2</f>
        <v>0</v>
      </c>
      <c r="AK2">
        <f t="shared" ref="AK2:AK65" si="5">F2*(F$1-$AF2)^2</f>
        <v>0</v>
      </c>
      <c r="AL2">
        <f t="shared" ref="AL2:AL65" si="6">G2*(G$1-$AF2)^2</f>
        <v>0</v>
      </c>
      <c r="AM2">
        <f t="shared" ref="AM2:AM65" si="7">H2*(H$1-$AF2)^2</f>
        <v>0</v>
      </c>
      <c r="AN2">
        <f t="shared" ref="AN2:AN65" si="8">I2*(I$1-$AF2)^2</f>
        <v>0</v>
      </c>
      <c r="AO2">
        <f t="shared" ref="AO2:AO65" si="9">J2*(J$1-$AF2)^2</f>
        <v>0</v>
      </c>
      <c r="AP2">
        <f t="shared" ref="AP2:AP65" si="10">K2*(K$1-$AF2)^2</f>
        <v>0</v>
      </c>
      <c r="AQ2">
        <f t="shared" ref="AQ2:AQ65" si="11">L2*(L$1-$AF2)^2</f>
        <v>0</v>
      </c>
      <c r="AR2">
        <f t="shared" ref="AR2:AR65" si="12">M2*(M$1-$AF2)^2</f>
        <v>0</v>
      </c>
      <c r="AS2">
        <f t="shared" ref="AS2:AS65" si="13">N2*(N$1-$AF2)^2</f>
        <v>0</v>
      </c>
      <c r="AT2">
        <f t="shared" ref="AT2:AT65" si="14">O2*(O$1-$AF2)^2</f>
        <v>0</v>
      </c>
      <c r="AU2">
        <f t="shared" ref="AU2:AU65" si="15">P2*(P$1-$AF2)^2</f>
        <v>0</v>
      </c>
      <c r="AV2">
        <f t="shared" ref="AV2:AV65" si="16">Q2*(Q$1-$AF2)^2</f>
        <v>0</v>
      </c>
      <c r="AW2">
        <f t="shared" ref="AW2:AW65" si="17">R2*(R$1-$AF2)^2</f>
        <v>0</v>
      </c>
      <c r="AX2">
        <f t="shared" ref="AX2:AX65" si="18">S2*(S$1-$AF2)^2</f>
        <v>0</v>
      </c>
      <c r="AY2">
        <f t="shared" ref="AY2:AY65" si="19">T2*(T$1-$AF2)^2</f>
        <v>0</v>
      </c>
      <c r="AZ2">
        <f t="shared" ref="AZ2:AZ65" si="20">U2*(U$1-$AF2)^2</f>
        <v>0</v>
      </c>
      <c r="BA2">
        <f t="shared" ref="BA2:BA65" si="21">V2*(V$1-$AF2)^2</f>
        <v>0</v>
      </c>
      <c r="BB2">
        <f t="shared" ref="BB2:BB65" si="22">W2*(W$1-$AF2)^2</f>
        <v>0</v>
      </c>
      <c r="BC2">
        <f t="shared" ref="BC2:BC65" si="23">X2*(X$1-$AF2)^2</f>
        <v>0</v>
      </c>
      <c r="BD2">
        <f t="shared" ref="BD2:BD65" si="24">Y2*(Y$1-$AF2)^2</f>
        <v>0</v>
      </c>
      <c r="BE2">
        <f t="shared" ref="BE2:BE65" si="25">Z2*(Z$1-$AF2)^2</f>
        <v>0</v>
      </c>
      <c r="BF2">
        <f t="shared" ref="BF2:BF65" si="26">AA2*(AA$1-$AF2)^2</f>
        <v>0</v>
      </c>
      <c r="BG2">
        <f t="shared" ref="BG2:BG65" si="27">AB2*(AB$1-$AF2)^2</f>
        <v>0.25</v>
      </c>
      <c r="BH2">
        <f t="shared" ref="BH2:BH65" si="28">AC2*(AC$1-$AF2)^2</f>
        <v>0.25</v>
      </c>
      <c r="BI2">
        <f t="shared" ref="BI2:BI65" si="29">AD2*(AD$1-$AF2)^2</f>
        <v>0</v>
      </c>
      <c r="BJ2">
        <f t="shared" ref="BJ2:BJ65" si="30">AE2*(AE$1-$AF2)^2</f>
        <v>0</v>
      </c>
      <c r="BK2">
        <f t="shared" ref="BK2:BK65" si="31">SQRT(SUM(AG2:BJ2)/SUM(B2:AE2))</f>
        <v>0.5</v>
      </c>
      <c r="BL2">
        <f>_xlfn.FLOOR.MATH((AF2-BK2)/5)</f>
        <v>5</v>
      </c>
    </row>
    <row r="3" spans="1:64">
      <c r="A3" t="s">
        <v>282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1</v>
      </c>
      <c r="AC3">
        <v>0</v>
      </c>
      <c r="AD3">
        <v>0</v>
      </c>
      <c r="AE3">
        <v>0</v>
      </c>
      <c r="AF3">
        <f t="shared" si="0"/>
        <v>27</v>
      </c>
      <c r="AG3">
        <f t="shared" si="1"/>
        <v>0</v>
      </c>
      <c r="AH3">
        <f t="shared" si="2"/>
        <v>0</v>
      </c>
      <c r="AI3">
        <f t="shared" si="3"/>
        <v>0</v>
      </c>
      <c r="AJ3">
        <f t="shared" si="4"/>
        <v>0</v>
      </c>
      <c r="AK3">
        <f t="shared" si="5"/>
        <v>0</v>
      </c>
      <c r="AL3">
        <f t="shared" si="6"/>
        <v>0</v>
      </c>
      <c r="AM3">
        <f t="shared" si="7"/>
        <v>0</v>
      </c>
      <c r="AN3">
        <f t="shared" si="8"/>
        <v>0</v>
      </c>
      <c r="AO3">
        <f t="shared" si="9"/>
        <v>0</v>
      </c>
      <c r="AP3">
        <f t="shared" si="10"/>
        <v>0</v>
      </c>
      <c r="AQ3">
        <f t="shared" si="11"/>
        <v>0</v>
      </c>
      <c r="AR3">
        <f t="shared" si="12"/>
        <v>0</v>
      </c>
      <c r="AS3">
        <f t="shared" si="13"/>
        <v>0</v>
      </c>
      <c r="AT3">
        <f t="shared" si="14"/>
        <v>0</v>
      </c>
      <c r="AU3">
        <f t="shared" si="15"/>
        <v>0</v>
      </c>
      <c r="AV3">
        <f t="shared" si="16"/>
        <v>0</v>
      </c>
      <c r="AW3">
        <f t="shared" si="17"/>
        <v>0</v>
      </c>
      <c r="AX3">
        <f t="shared" si="18"/>
        <v>0</v>
      </c>
      <c r="AY3">
        <f t="shared" si="19"/>
        <v>0</v>
      </c>
      <c r="AZ3">
        <f t="shared" si="20"/>
        <v>0</v>
      </c>
      <c r="BA3">
        <f t="shared" si="21"/>
        <v>0</v>
      </c>
      <c r="BB3">
        <f t="shared" si="22"/>
        <v>0</v>
      </c>
      <c r="BC3">
        <f t="shared" si="23"/>
        <v>0</v>
      </c>
      <c r="BD3">
        <f t="shared" si="24"/>
        <v>0</v>
      </c>
      <c r="BE3">
        <f t="shared" si="25"/>
        <v>0</v>
      </c>
      <c r="BF3">
        <f t="shared" si="26"/>
        <v>0</v>
      </c>
      <c r="BG3">
        <f t="shared" si="27"/>
        <v>0</v>
      </c>
      <c r="BH3">
        <f t="shared" si="28"/>
        <v>0</v>
      </c>
      <c r="BI3">
        <f t="shared" si="29"/>
        <v>0</v>
      </c>
      <c r="BJ3">
        <f t="shared" si="30"/>
        <v>0</v>
      </c>
      <c r="BK3">
        <f t="shared" si="31"/>
        <v>0</v>
      </c>
      <c r="BL3">
        <f t="shared" ref="BL3:BL66" si="32">_xlfn.FLOOR.MATH((AF3-BK3)/5)</f>
        <v>5</v>
      </c>
    </row>
    <row r="4" spans="1:64">
      <c r="A4" t="s">
        <v>380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2</v>
      </c>
      <c r="AB4">
        <v>3</v>
      </c>
      <c r="AC4">
        <v>0</v>
      </c>
      <c r="AD4">
        <v>0</v>
      </c>
      <c r="AE4">
        <v>0</v>
      </c>
      <c r="AF4">
        <f t="shared" si="0"/>
        <v>26.6</v>
      </c>
      <c r="AG4">
        <f t="shared" si="1"/>
        <v>0</v>
      </c>
      <c r="AH4">
        <f t="shared" si="2"/>
        <v>0</v>
      </c>
      <c r="AI4">
        <f t="shared" si="3"/>
        <v>0</v>
      </c>
      <c r="AJ4">
        <f t="shared" si="4"/>
        <v>0</v>
      </c>
      <c r="AK4">
        <f t="shared" si="5"/>
        <v>0</v>
      </c>
      <c r="AL4">
        <f t="shared" si="6"/>
        <v>0</v>
      </c>
      <c r="AM4">
        <f t="shared" si="7"/>
        <v>0</v>
      </c>
      <c r="AN4">
        <f t="shared" si="8"/>
        <v>0</v>
      </c>
      <c r="AO4">
        <f t="shared" si="9"/>
        <v>0</v>
      </c>
      <c r="AP4">
        <f t="shared" si="10"/>
        <v>0</v>
      </c>
      <c r="AQ4">
        <f t="shared" si="11"/>
        <v>0</v>
      </c>
      <c r="AR4">
        <f t="shared" si="12"/>
        <v>0</v>
      </c>
      <c r="AS4">
        <f t="shared" si="13"/>
        <v>0</v>
      </c>
      <c r="AT4">
        <f t="shared" si="14"/>
        <v>0</v>
      </c>
      <c r="AU4">
        <f t="shared" si="15"/>
        <v>0</v>
      </c>
      <c r="AV4">
        <f t="shared" si="16"/>
        <v>0</v>
      </c>
      <c r="AW4">
        <f t="shared" si="17"/>
        <v>0</v>
      </c>
      <c r="AX4">
        <f t="shared" si="18"/>
        <v>0</v>
      </c>
      <c r="AY4">
        <f t="shared" si="19"/>
        <v>0</v>
      </c>
      <c r="AZ4">
        <f t="shared" si="20"/>
        <v>0</v>
      </c>
      <c r="BA4">
        <f t="shared" si="21"/>
        <v>0</v>
      </c>
      <c r="BB4">
        <f t="shared" si="22"/>
        <v>0</v>
      </c>
      <c r="BC4">
        <f t="shared" si="23"/>
        <v>0</v>
      </c>
      <c r="BD4">
        <f t="shared" si="24"/>
        <v>0</v>
      </c>
      <c r="BE4">
        <f t="shared" si="25"/>
        <v>0</v>
      </c>
      <c r="BF4">
        <f t="shared" si="26"/>
        <v>0.72000000000000342</v>
      </c>
      <c r="BG4">
        <f t="shared" si="27"/>
        <v>0.4799999999999966</v>
      </c>
      <c r="BH4">
        <f t="shared" si="28"/>
        <v>0</v>
      </c>
      <c r="BI4">
        <f t="shared" si="29"/>
        <v>0</v>
      </c>
      <c r="BJ4">
        <f t="shared" si="30"/>
        <v>0</v>
      </c>
      <c r="BK4">
        <f t="shared" si="31"/>
        <v>0.4898979485566356</v>
      </c>
      <c r="BL4">
        <f t="shared" si="32"/>
        <v>5</v>
      </c>
    </row>
    <row r="5" spans="1:64">
      <c r="A5" t="s">
        <v>290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1</v>
      </c>
      <c r="Z5">
        <v>0</v>
      </c>
      <c r="AA5">
        <v>0</v>
      </c>
      <c r="AB5">
        <v>10</v>
      </c>
      <c r="AC5">
        <v>1</v>
      </c>
      <c r="AD5">
        <v>1</v>
      </c>
      <c r="AE5">
        <v>0</v>
      </c>
      <c r="AF5">
        <f t="shared" si="0"/>
        <v>27</v>
      </c>
      <c r="AG5">
        <f t="shared" si="1"/>
        <v>0</v>
      </c>
      <c r="AH5">
        <f t="shared" si="2"/>
        <v>0</v>
      </c>
      <c r="AI5">
        <f t="shared" si="3"/>
        <v>0</v>
      </c>
      <c r="AJ5">
        <f t="shared" si="4"/>
        <v>0</v>
      </c>
      <c r="AK5">
        <f t="shared" si="5"/>
        <v>0</v>
      </c>
      <c r="AL5">
        <f t="shared" si="6"/>
        <v>0</v>
      </c>
      <c r="AM5">
        <f t="shared" si="7"/>
        <v>0</v>
      </c>
      <c r="AN5">
        <f t="shared" si="8"/>
        <v>0</v>
      </c>
      <c r="AO5">
        <f t="shared" si="9"/>
        <v>0</v>
      </c>
      <c r="AP5">
        <f t="shared" si="10"/>
        <v>0</v>
      </c>
      <c r="AQ5">
        <f t="shared" si="11"/>
        <v>0</v>
      </c>
      <c r="AR5">
        <f t="shared" si="12"/>
        <v>0</v>
      </c>
      <c r="AS5">
        <f t="shared" si="13"/>
        <v>0</v>
      </c>
      <c r="AT5">
        <f t="shared" si="14"/>
        <v>0</v>
      </c>
      <c r="AU5">
        <f t="shared" si="15"/>
        <v>0</v>
      </c>
      <c r="AV5">
        <f t="shared" si="16"/>
        <v>0</v>
      </c>
      <c r="AW5">
        <f t="shared" si="17"/>
        <v>0</v>
      </c>
      <c r="AX5">
        <f t="shared" si="18"/>
        <v>0</v>
      </c>
      <c r="AY5">
        <f t="shared" si="19"/>
        <v>0</v>
      </c>
      <c r="AZ5">
        <f t="shared" si="20"/>
        <v>0</v>
      </c>
      <c r="BA5">
        <f t="shared" si="21"/>
        <v>0</v>
      </c>
      <c r="BB5">
        <f t="shared" si="22"/>
        <v>0</v>
      </c>
      <c r="BC5">
        <f t="shared" si="23"/>
        <v>0</v>
      </c>
      <c r="BD5">
        <f t="shared" si="24"/>
        <v>9</v>
      </c>
      <c r="BE5">
        <f t="shared" si="25"/>
        <v>0</v>
      </c>
      <c r="BF5">
        <f t="shared" si="26"/>
        <v>0</v>
      </c>
      <c r="BG5">
        <f t="shared" si="27"/>
        <v>0</v>
      </c>
      <c r="BH5">
        <f t="shared" si="28"/>
        <v>1</v>
      </c>
      <c r="BI5">
        <f t="shared" si="29"/>
        <v>4</v>
      </c>
      <c r="BJ5">
        <f t="shared" si="30"/>
        <v>0</v>
      </c>
      <c r="BK5">
        <f t="shared" si="31"/>
        <v>1.0377490433255416</v>
      </c>
      <c r="BL5">
        <f t="shared" si="32"/>
        <v>5</v>
      </c>
    </row>
    <row r="6" spans="1:64">
      <c r="A6" t="s">
        <v>404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1</v>
      </c>
      <c r="AA6">
        <v>2</v>
      </c>
      <c r="AB6">
        <v>0</v>
      </c>
      <c r="AC6">
        <v>1</v>
      </c>
      <c r="AD6">
        <v>2</v>
      </c>
      <c r="AE6">
        <v>1</v>
      </c>
      <c r="AF6">
        <f t="shared" si="0"/>
        <v>27.571428571428573</v>
      </c>
      <c r="AG6">
        <f t="shared" si="1"/>
        <v>0</v>
      </c>
      <c r="AH6">
        <f t="shared" si="2"/>
        <v>0</v>
      </c>
      <c r="AI6">
        <f t="shared" si="3"/>
        <v>0</v>
      </c>
      <c r="AJ6">
        <f t="shared" si="4"/>
        <v>0</v>
      </c>
      <c r="AK6">
        <f t="shared" si="5"/>
        <v>0</v>
      </c>
      <c r="AL6">
        <f t="shared" si="6"/>
        <v>0</v>
      </c>
      <c r="AM6">
        <f t="shared" si="7"/>
        <v>0</v>
      </c>
      <c r="AN6">
        <f t="shared" si="8"/>
        <v>0</v>
      </c>
      <c r="AO6">
        <f t="shared" si="9"/>
        <v>0</v>
      </c>
      <c r="AP6">
        <f t="shared" si="10"/>
        <v>0</v>
      </c>
      <c r="AQ6">
        <f t="shared" si="11"/>
        <v>0</v>
      </c>
      <c r="AR6">
        <f t="shared" si="12"/>
        <v>0</v>
      </c>
      <c r="AS6">
        <f t="shared" si="13"/>
        <v>0</v>
      </c>
      <c r="AT6">
        <f t="shared" si="14"/>
        <v>0</v>
      </c>
      <c r="AU6">
        <f t="shared" si="15"/>
        <v>0</v>
      </c>
      <c r="AV6">
        <f t="shared" si="16"/>
        <v>0</v>
      </c>
      <c r="AW6">
        <f t="shared" si="17"/>
        <v>0</v>
      </c>
      <c r="AX6">
        <f t="shared" si="18"/>
        <v>0</v>
      </c>
      <c r="AY6">
        <f t="shared" si="19"/>
        <v>0</v>
      </c>
      <c r="AZ6">
        <f t="shared" si="20"/>
        <v>0</v>
      </c>
      <c r="BA6">
        <f t="shared" si="21"/>
        <v>0</v>
      </c>
      <c r="BB6">
        <f t="shared" si="22"/>
        <v>0</v>
      </c>
      <c r="BC6">
        <f t="shared" si="23"/>
        <v>0</v>
      </c>
      <c r="BD6">
        <f t="shared" si="24"/>
        <v>0</v>
      </c>
      <c r="BE6">
        <f t="shared" si="25"/>
        <v>6.6122448979591919</v>
      </c>
      <c r="BF6">
        <f t="shared" si="26"/>
        <v>4.9387755102040911</v>
      </c>
      <c r="BG6">
        <f t="shared" si="27"/>
        <v>0</v>
      </c>
      <c r="BH6">
        <f t="shared" si="28"/>
        <v>0.18367346938775381</v>
      </c>
      <c r="BI6">
        <f t="shared" si="29"/>
        <v>4.0816326530612157</v>
      </c>
      <c r="BJ6">
        <f t="shared" si="30"/>
        <v>5.8979591836734624</v>
      </c>
      <c r="BK6">
        <f t="shared" si="31"/>
        <v>1.761261143705422</v>
      </c>
      <c r="BL6">
        <f t="shared" si="32"/>
        <v>5</v>
      </c>
    </row>
    <row r="7" spans="1:64">
      <c r="A7" t="s">
        <v>276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1</v>
      </c>
      <c r="Z7">
        <v>1</v>
      </c>
      <c r="AA7">
        <v>0</v>
      </c>
      <c r="AB7">
        <v>0</v>
      </c>
      <c r="AC7">
        <v>3</v>
      </c>
      <c r="AD7">
        <v>1</v>
      </c>
      <c r="AE7">
        <v>0</v>
      </c>
      <c r="AF7">
        <f t="shared" si="0"/>
        <v>27</v>
      </c>
      <c r="AG7">
        <f t="shared" si="1"/>
        <v>0</v>
      </c>
      <c r="AH7">
        <f t="shared" si="2"/>
        <v>0</v>
      </c>
      <c r="AI7">
        <f t="shared" si="3"/>
        <v>0</v>
      </c>
      <c r="AJ7">
        <f t="shared" si="4"/>
        <v>0</v>
      </c>
      <c r="AK7">
        <f t="shared" si="5"/>
        <v>0</v>
      </c>
      <c r="AL7">
        <f t="shared" si="6"/>
        <v>0</v>
      </c>
      <c r="AM7">
        <f t="shared" si="7"/>
        <v>0</v>
      </c>
      <c r="AN7">
        <f t="shared" si="8"/>
        <v>0</v>
      </c>
      <c r="AO7">
        <f t="shared" si="9"/>
        <v>0</v>
      </c>
      <c r="AP7">
        <f t="shared" si="10"/>
        <v>0</v>
      </c>
      <c r="AQ7">
        <f t="shared" si="11"/>
        <v>0</v>
      </c>
      <c r="AR7">
        <f t="shared" si="12"/>
        <v>0</v>
      </c>
      <c r="AS7">
        <f t="shared" si="13"/>
        <v>0</v>
      </c>
      <c r="AT7">
        <f t="shared" si="14"/>
        <v>0</v>
      </c>
      <c r="AU7">
        <f t="shared" si="15"/>
        <v>0</v>
      </c>
      <c r="AV7">
        <f t="shared" si="16"/>
        <v>0</v>
      </c>
      <c r="AW7">
        <f t="shared" si="17"/>
        <v>0</v>
      </c>
      <c r="AX7">
        <f t="shared" si="18"/>
        <v>0</v>
      </c>
      <c r="AY7">
        <f t="shared" si="19"/>
        <v>0</v>
      </c>
      <c r="AZ7">
        <f t="shared" si="20"/>
        <v>0</v>
      </c>
      <c r="BA7">
        <f t="shared" si="21"/>
        <v>0</v>
      </c>
      <c r="BB7">
        <f t="shared" si="22"/>
        <v>0</v>
      </c>
      <c r="BC7">
        <f t="shared" si="23"/>
        <v>0</v>
      </c>
      <c r="BD7">
        <f t="shared" si="24"/>
        <v>9</v>
      </c>
      <c r="BE7">
        <f t="shared" si="25"/>
        <v>4</v>
      </c>
      <c r="BF7">
        <f t="shared" si="26"/>
        <v>0</v>
      </c>
      <c r="BG7">
        <f t="shared" si="27"/>
        <v>0</v>
      </c>
      <c r="BH7">
        <f t="shared" si="28"/>
        <v>3</v>
      </c>
      <c r="BI7">
        <f t="shared" si="29"/>
        <v>4</v>
      </c>
      <c r="BJ7">
        <f t="shared" si="30"/>
        <v>0</v>
      </c>
      <c r="BK7">
        <f t="shared" si="31"/>
        <v>1.8257418583505538</v>
      </c>
      <c r="BL7">
        <f t="shared" si="32"/>
        <v>5</v>
      </c>
    </row>
    <row r="8" spans="1:64">
      <c r="A8" t="s">
        <v>373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2</v>
      </c>
      <c r="Z8">
        <v>1</v>
      </c>
      <c r="AA8">
        <v>1</v>
      </c>
      <c r="AB8">
        <v>2</v>
      </c>
      <c r="AC8">
        <v>4</v>
      </c>
      <c r="AD8">
        <v>1</v>
      </c>
      <c r="AE8">
        <v>0</v>
      </c>
      <c r="AF8">
        <f t="shared" si="0"/>
        <v>26.727272727272727</v>
      </c>
      <c r="AG8">
        <f t="shared" si="1"/>
        <v>0</v>
      </c>
      <c r="AH8">
        <f t="shared" si="2"/>
        <v>0</v>
      </c>
      <c r="AI8">
        <f t="shared" si="3"/>
        <v>0</v>
      </c>
      <c r="AJ8">
        <f t="shared" si="4"/>
        <v>0</v>
      </c>
      <c r="AK8">
        <f t="shared" si="5"/>
        <v>0</v>
      </c>
      <c r="AL8">
        <f t="shared" si="6"/>
        <v>0</v>
      </c>
      <c r="AM8">
        <f t="shared" si="7"/>
        <v>0</v>
      </c>
      <c r="AN8">
        <f t="shared" si="8"/>
        <v>0</v>
      </c>
      <c r="AO8">
        <f t="shared" si="9"/>
        <v>0</v>
      </c>
      <c r="AP8">
        <f t="shared" si="10"/>
        <v>0</v>
      </c>
      <c r="AQ8">
        <f t="shared" si="11"/>
        <v>0</v>
      </c>
      <c r="AR8">
        <f t="shared" si="12"/>
        <v>0</v>
      </c>
      <c r="AS8">
        <f t="shared" si="13"/>
        <v>0</v>
      </c>
      <c r="AT8">
        <f t="shared" si="14"/>
        <v>0</v>
      </c>
      <c r="AU8">
        <f t="shared" si="15"/>
        <v>0</v>
      </c>
      <c r="AV8">
        <f t="shared" si="16"/>
        <v>0</v>
      </c>
      <c r="AW8">
        <f t="shared" si="17"/>
        <v>0</v>
      </c>
      <c r="AX8">
        <f t="shared" si="18"/>
        <v>0</v>
      </c>
      <c r="AY8">
        <f t="shared" si="19"/>
        <v>0</v>
      </c>
      <c r="AZ8">
        <f t="shared" si="20"/>
        <v>0</v>
      </c>
      <c r="BA8">
        <f t="shared" si="21"/>
        <v>0</v>
      </c>
      <c r="BB8">
        <f t="shared" si="22"/>
        <v>0</v>
      </c>
      <c r="BC8">
        <f t="shared" si="23"/>
        <v>0</v>
      </c>
      <c r="BD8">
        <f t="shared" si="24"/>
        <v>14.876033057851233</v>
      </c>
      <c r="BE8">
        <f t="shared" si="25"/>
        <v>2.9834710743801631</v>
      </c>
      <c r="BF8">
        <f t="shared" si="26"/>
        <v>0.52892561983470976</v>
      </c>
      <c r="BG8">
        <f t="shared" si="27"/>
        <v>0.14876033057851309</v>
      </c>
      <c r="BH8">
        <f t="shared" si="28"/>
        <v>6.4793388429752135</v>
      </c>
      <c r="BI8">
        <f t="shared" si="29"/>
        <v>5.1652892561983501</v>
      </c>
      <c r="BJ8">
        <f t="shared" si="30"/>
        <v>0</v>
      </c>
      <c r="BK8">
        <f t="shared" si="31"/>
        <v>1.656442468935327</v>
      </c>
      <c r="BL8">
        <f t="shared" si="32"/>
        <v>5</v>
      </c>
    </row>
    <row r="9" spans="1:64">
      <c r="A9" t="s">
        <v>285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2</v>
      </c>
      <c r="AA9">
        <v>0</v>
      </c>
      <c r="AB9">
        <v>0</v>
      </c>
      <c r="AC9">
        <v>2</v>
      </c>
      <c r="AD9">
        <v>0</v>
      </c>
      <c r="AE9">
        <v>0</v>
      </c>
      <c r="AF9">
        <f t="shared" si="0"/>
        <v>26.5</v>
      </c>
      <c r="AG9">
        <f t="shared" si="1"/>
        <v>0</v>
      </c>
      <c r="AH9">
        <f t="shared" si="2"/>
        <v>0</v>
      </c>
      <c r="AI9">
        <f t="shared" si="3"/>
        <v>0</v>
      </c>
      <c r="AJ9">
        <f t="shared" si="4"/>
        <v>0</v>
      </c>
      <c r="AK9">
        <f t="shared" si="5"/>
        <v>0</v>
      </c>
      <c r="AL9">
        <f t="shared" si="6"/>
        <v>0</v>
      </c>
      <c r="AM9">
        <f t="shared" si="7"/>
        <v>0</v>
      </c>
      <c r="AN9">
        <f t="shared" si="8"/>
        <v>0</v>
      </c>
      <c r="AO9">
        <f t="shared" si="9"/>
        <v>0</v>
      </c>
      <c r="AP9">
        <f t="shared" si="10"/>
        <v>0</v>
      </c>
      <c r="AQ9">
        <f t="shared" si="11"/>
        <v>0</v>
      </c>
      <c r="AR9">
        <f t="shared" si="12"/>
        <v>0</v>
      </c>
      <c r="AS9">
        <f t="shared" si="13"/>
        <v>0</v>
      </c>
      <c r="AT9">
        <f t="shared" si="14"/>
        <v>0</v>
      </c>
      <c r="AU9">
        <f t="shared" si="15"/>
        <v>0</v>
      </c>
      <c r="AV9">
        <f t="shared" si="16"/>
        <v>0</v>
      </c>
      <c r="AW9">
        <f t="shared" si="17"/>
        <v>0</v>
      </c>
      <c r="AX9">
        <f t="shared" si="18"/>
        <v>0</v>
      </c>
      <c r="AY9">
        <f t="shared" si="19"/>
        <v>0</v>
      </c>
      <c r="AZ9">
        <f t="shared" si="20"/>
        <v>0</v>
      </c>
      <c r="BA9">
        <f t="shared" si="21"/>
        <v>0</v>
      </c>
      <c r="BB9">
        <f t="shared" si="22"/>
        <v>0</v>
      </c>
      <c r="BC9">
        <f t="shared" si="23"/>
        <v>0</v>
      </c>
      <c r="BD9">
        <f t="shared" si="24"/>
        <v>0</v>
      </c>
      <c r="BE9">
        <f t="shared" si="25"/>
        <v>4.5</v>
      </c>
      <c r="BF9">
        <f t="shared" si="26"/>
        <v>0</v>
      </c>
      <c r="BG9">
        <f t="shared" si="27"/>
        <v>0</v>
      </c>
      <c r="BH9">
        <f t="shared" si="28"/>
        <v>4.5</v>
      </c>
      <c r="BI9">
        <f t="shared" si="29"/>
        <v>0</v>
      </c>
      <c r="BJ9">
        <f t="shared" si="30"/>
        <v>0</v>
      </c>
      <c r="BK9">
        <f t="shared" si="31"/>
        <v>1.5</v>
      </c>
      <c r="BL9">
        <f t="shared" si="32"/>
        <v>5</v>
      </c>
    </row>
    <row r="10" spans="1:64">
      <c r="A10" t="s">
        <v>265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1</v>
      </c>
      <c r="AA10">
        <v>1</v>
      </c>
      <c r="AB10">
        <v>0</v>
      </c>
      <c r="AC10">
        <v>0</v>
      </c>
      <c r="AD10">
        <v>0</v>
      </c>
      <c r="AE10">
        <v>0</v>
      </c>
      <c r="AF10">
        <f t="shared" si="0"/>
        <v>25.5</v>
      </c>
      <c r="AG10">
        <f t="shared" si="1"/>
        <v>0</v>
      </c>
      <c r="AH10">
        <f t="shared" si="2"/>
        <v>0</v>
      </c>
      <c r="AI10">
        <f t="shared" si="3"/>
        <v>0</v>
      </c>
      <c r="AJ10">
        <f t="shared" si="4"/>
        <v>0</v>
      </c>
      <c r="AK10">
        <f t="shared" si="5"/>
        <v>0</v>
      </c>
      <c r="AL10">
        <f t="shared" si="6"/>
        <v>0</v>
      </c>
      <c r="AM10">
        <f t="shared" si="7"/>
        <v>0</v>
      </c>
      <c r="AN10">
        <f t="shared" si="8"/>
        <v>0</v>
      </c>
      <c r="AO10">
        <f t="shared" si="9"/>
        <v>0</v>
      </c>
      <c r="AP10">
        <f t="shared" si="10"/>
        <v>0</v>
      </c>
      <c r="AQ10">
        <f t="shared" si="11"/>
        <v>0</v>
      </c>
      <c r="AR10">
        <f t="shared" si="12"/>
        <v>0</v>
      </c>
      <c r="AS10">
        <f t="shared" si="13"/>
        <v>0</v>
      </c>
      <c r="AT10">
        <f t="shared" si="14"/>
        <v>0</v>
      </c>
      <c r="AU10">
        <f t="shared" si="15"/>
        <v>0</v>
      </c>
      <c r="AV10">
        <f t="shared" si="16"/>
        <v>0</v>
      </c>
      <c r="AW10">
        <f t="shared" si="17"/>
        <v>0</v>
      </c>
      <c r="AX10">
        <f t="shared" si="18"/>
        <v>0</v>
      </c>
      <c r="AY10">
        <f t="shared" si="19"/>
        <v>0</v>
      </c>
      <c r="AZ10">
        <f t="shared" si="20"/>
        <v>0</v>
      </c>
      <c r="BA10">
        <f t="shared" si="21"/>
        <v>0</v>
      </c>
      <c r="BB10">
        <f t="shared" si="22"/>
        <v>0</v>
      </c>
      <c r="BC10">
        <f t="shared" si="23"/>
        <v>0</v>
      </c>
      <c r="BD10">
        <f t="shared" si="24"/>
        <v>0</v>
      </c>
      <c r="BE10">
        <f t="shared" si="25"/>
        <v>0.25</v>
      </c>
      <c r="BF10">
        <f t="shared" si="26"/>
        <v>0.25</v>
      </c>
      <c r="BG10">
        <f t="shared" si="27"/>
        <v>0</v>
      </c>
      <c r="BH10">
        <f t="shared" si="28"/>
        <v>0</v>
      </c>
      <c r="BI10">
        <f t="shared" si="29"/>
        <v>0</v>
      </c>
      <c r="BJ10">
        <f t="shared" si="30"/>
        <v>0</v>
      </c>
      <c r="BK10">
        <f t="shared" si="31"/>
        <v>0.5</v>
      </c>
      <c r="BL10">
        <f t="shared" si="32"/>
        <v>5</v>
      </c>
    </row>
    <row r="11" spans="1:64">
      <c r="A11" t="s">
        <v>238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1</v>
      </c>
      <c r="AA11">
        <v>0</v>
      </c>
      <c r="AB11">
        <v>0</v>
      </c>
      <c r="AC11">
        <v>0</v>
      </c>
      <c r="AD11">
        <v>0</v>
      </c>
      <c r="AE11">
        <v>0</v>
      </c>
      <c r="AF11">
        <f t="shared" si="0"/>
        <v>25</v>
      </c>
      <c r="AG11">
        <f t="shared" si="1"/>
        <v>0</v>
      </c>
      <c r="AH11">
        <f t="shared" si="2"/>
        <v>0</v>
      </c>
      <c r="AI11">
        <f t="shared" si="3"/>
        <v>0</v>
      </c>
      <c r="AJ11">
        <f t="shared" si="4"/>
        <v>0</v>
      </c>
      <c r="AK11">
        <f t="shared" si="5"/>
        <v>0</v>
      </c>
      <c r="AL11">
        <f t="shared" si="6"/>
        <v>0</v>
      </c>
      <c r="AM11">
        <f t="shared" si="7"/>
        <v>0</v>
      </c>
      <c r="AN11">
        <f t="shared" si="8"/>
        <v>0</v>
      </c>
      <c r="AO11">
        <f t="shared" si="9"/>
        <v>0</v>
      </c>
      <c r="AP11">
        <f t="shared" si="10"/>
        <v>0</v>
      </c>
      <c r="AQ11">
        <f t="shared" si="11"/>
        <v>0</v>
      </c>
      <c r="AR11">
        <f t="shared" si="12"/>
        <v>0</v>
      </c>
      <c r="AS11">
        <f t="shared" si="13"/>
        <v>0</v>
      </c>
      <c r="AT11">
        <f t="shared" si="14"/>
        <v>0</v>
      </c>
      <c r="AU11">
        <f t="shared" si="15"/>
        <v>0</v>
      </c>
      <c r="AV11">
        <f t="shared" si="16"/>
        <v>0</v>
      </c>
      <c r="AW11">
        <f t="shared" si="17"/>
        <v>0</v>
      </c>
      <c r="AX11">
        <f t="shared" si="18"/>
        <v>0</v>
      </c>
      <c r="AY11">
        <f t="shared" si="19"/>
        <v>0</v>
      </c>
      <c r="AZ11">
        <f t="shared" si="20"/>
        <v>0</v>
      </c>
      <c r="BA11">
        <f t="shared" si="21"/>
        <v>0</v>
      </c>
      <c r="BB11">
        <f t="shared" si="22"/>
        <v>0</v>
      </c>
      <c r="BC11">
        <f t="shared" si="23"/>
        <v>0</v>
      </c>
      <c r="BD11">
        <f t="shared" si="24"/>
        <v>0</v>
      </c>
      <c r="BE11">
        <f t="shared" si="25"/>
        <v>0</v>
      </c>
      <c r="BF11">
        <f t="shared" si="26"/>
        <v>0</v>
      </c>
      <c r="BG11">
        <f t="shared" si="27"/>
        <v>0</v>
      </c>
      <c r="BH11">
        <f t="shared" si="28"/>
        <v>0</v>
      </c>
      <c r="BI11">
        <f t="shared" si="29"/>
        <v>0</v>
      </c>
      <c r="BJ11">
        <f t="shared" si="30"/>
        <v>0</v>
      </c>
      <c r="BK11">
        <f t="shared" si="31"/>
        <v>0</v>
      </c>
      <c r="BL11">
        <f t="shared" si="32"/>
        <v>5</v>
      </c>
    </row>
    <row r="12" spans="1:64">
      <c r="A12" t="s">
        <v>278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2</v>
      </c>
      <c r="AA12">
        <v>0</v>
      </c>
      <c r="AB12">
        <v>0</v>
      </c>
      <c r="AC12">
        <v>0</v>
      </c>
      <c r="AD12">
        <v>0</v>
      </c>
      <c r="AE12">
        <v>0</v>
      </c>
      <c r="AF12">
        <f t="shared" si="0"/>
        <v>25</v>
      </c>
      <c r="AG12">
        <f t="shared" si="1"/>
        <v>0</v>
      </c>
      <c r="AH12">
        <f t="shared" si="2"/>
        <v>0</v>
      </c>
      <c r="AI12">
        <f t="shared" si="3"/>
        <v>0</v>
      </c>
      <c r="AJ12">
        <f t="shared" si="4"/>
        <v>0</v>
      </c>
      <c r="AK12">
        <f t="shared" si="5"/>
        <v>0</v>
      </c>
      <c r="AL12">
        <f t="shared" si="6"/>
        <v>0</v>
      </c>
      <c r="AM12">
        <f t="shared" si="7"/>
        <v>0</v>
      </c>
      <c r="AN12">
        <f t="shared" si="8"/>
        <v>0</v>
      </c>
      <c r="AO12">
        <f t="shared" si="9"/>
        <v>0</v>
      </c>
      <c r="AP12">
        <f t="shared" si="10"/>
        <v>0</v>
      </c>
      <c r="AQ12">
        <f t="shared" si="11"/>
        <v>0</v>
      </c>
      <c r="AR12">
        <f t="shared" si="12"/>
        <v>0</v>
      </c>
      <c r="AS12">
        <f t="shared" si="13"/>
        <v>0</v>
      </c>
      <c r="AT12">
        <f t="shared" si="14"/>
        <v>0</v>
      </c>
      <c r="AU12">
        <f t="shared" si="15"/>
        <v>0</v>
      </c>
      <c r="AV12">
        <f t="shared" si="16"/>
        <v>0</v>
      </c>
      <c r="AW12">
        <f t="shared" si="17"/>
        <v>0</v>
      </c>
      <c r="AX12">
        <f t="shared" si="18"/>
        <v>0</v>
      </c>
      <c r="AY12">
        <f t="shared" si="19"/>
        <v>0</v>
      </c>
      <c r="AZ12">
        <f t="shared" si="20"/>
        <v>0</v>
      </c>
      <c r="BA12">
        <f t="shared" si="21"/>
        <v>0</v>
      </c>
      <c r="BB12">
        <f t="shared" si="22"/>
        <v>0</v>
      </c>
      <c r="BC12">
        <f t="shared" si="23"/>
        <v>0</v>
      </c>
      <c r="BD12">
        <f t="shared" si="24"/>
        <v>0</v>
      </c>
      <c r="BE12">
        <f t="shared" si="25"/>
        <v>0</v>
      </c>
      <c r="BF12">
        <f t="shared" si="26"/>
        <v>0</v>
      </c>
      <c r="BG12">
        <f t="shared" si="27"/>
        <v>0</v>
      </c>
      <c r="BH12">
        <f t="shared" si="28"/>
        <v>0</v>
      </c>
      <c r="BI12">
        <f t="shared" si="29"/>
        <v>0</v>
      </c>
      <c r="BJ12">
        <f t="shared" si="30"/>
        <v>0</v>
      </c>
      <c r="BK12">
        <f t="shared" si="31"/>
        <v>0</v>
      </c>
      <c r="BL12">
        <f t="shared" si="32"/>
        <v>5</v>
      </c>
    </row>
    <row r="13" spans="1:64">
      <c r="A13" t="s">
        <v>438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4</v>
      </c>
      <c r="AA13">
        <v>0</v>
      </c>
      <c r="AB13">
        <v>1</v>
      </c>
      <c r="AC13">
        <v>0</v>
      </c>
      <c r="AD13">
        <v>0</v>
      </c>
      <c r="AE13">
        <v>0</v>
      </c>
      <c r="AF13">
        <f t="shared" si="0"/>
        <v>25.4</v>
      </c>
      <c r="AG13">
        <f t="shared" si="1"/>
        <v>0</v>
      </c>
      <c r="AH13">
        <f t="shared" si="2"/>
        <v>0</v>
      </c>
      <c r="AI13">
        <f t="shared" si="3"/>
        <v>0</v>
      </c>
      <c r="AJ13">
        <f t="shared" si="4"/>
        <v>0</v>
      </c>
      <c r="AK13">
        <f t="shared" si="5"/>
        <v>0</v>
      </c>
      <c r="AL13">
        <f t="shared" si="6"/>
        <v>0</v>
      </c>
      <c r="AM13">
        <f t="shared" si="7"/>
        <v>0</v>
      </c>
      <c r="AN13">
        <f t="shared" si="8"/>
        <v>0</v>
      </c>
      <c r="AO13">
        <f t="shared" si="9"/>
        <v>0</v>
      </c>
      <c r="AP13">
        <f t="shared" si="10"/>
        <v>0</v>
      </c>
      <c r="AQ13">
        <f t="shared" si="11"/>
        <v>0</v>
      </c>
      <c r="AR13">
        <f t="shared" si="12"/>
        <v>0</v>
      </c>
      <c r="AS13">
        <f t="shared" si="13"/>
        <v>0</v>
      </c>
      <c r="AT13">
        <f t="shared" si="14"/>
        <v>0</v>
      </c>
      <c r="AU13">
        <f t="shared" si="15"/>
        <v>0</v>
      </c>
      <c r="AV13">
        <f t="shared" si="16"/>
        <v>0</v>
      </c>
      <c r="AW13">
        <f t="shared" si="17"/>
        <v>0</v>
      </c>
      <c r="AX13">
        <f t="shared" si="18"/>
        <v>0</v>
      </c>
      <c r="AY13">
        <f t="shared" si="19"/>
        <v>0</v>
      </c>
      <c r="AZ13">
        <f t="shared" si="20"/>
        <v>0</v>
      </c>
      <c r="BA13">
        <f t="shared" si="21"/>
        <v>0</v>
      </c>
      <c r="BB13">
        <f t="shared" si="22"/>
        <v>0</v>
      </c>
      <c r="BC13">
        <f t="shared" si="23"/>
        <v>0</v>
      </c>
      <c r="BD13">
        <f t="shared" si="24"/>
        <v>0</v>
      </c>
      <c r="BE13">
        <f t="shared" si="25"/>
        <v>0.63999999999999546</v>
      </c>
      <c r="BF13">
        <f t="shared" si="26"/>
        <v>0</v>
      </c>
      <c r="BG13">
        <f t="shared" si="27"/>
        <v>2.5600000000000045</v>
      </c>
      <c r="BH13">
        <f t="shared" si="28"/>
        <v>0</v>
      </c>
      <c r="BI13">
        <f t="shared" si="29"/>
        <v>0</v>
      </c>
      <c r="BJ13">
        <f t="shared" si="30"/>
        <v>0</v>
      </c>
      <c r="BK13">
        <f t="shared" si="31"/>
        <v>0.8</v>
      </c>
      <c r="BL13">
        <f t="shared" si="32"/>
        <v>4</v>
      </c>
    </row>
    <row r="14" spans="1:64">
      <c r="A14" t="s">
        <v>286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1</v>
      </c>
      <c r="Z14">
        <v>10</v>
      </c>
      <c r="AA14">
        <v>6</v>
      </c>
      <c r="AB14">
        <v>2</v>
      </c>
      <c r="AC14">
        <v>1</v>
      </c>
      <c r="AD14">
        <v>2</v>
      </c>
      <c r="AE14">
        <v>1</v>
      </c>
      <c r="AF14">
        <f t="shared" si="0"/>
        <v>26.086956521739129</v>
      </c>
      <c r="AG14">
        <f t="shared" si="1"/>
        <v>0</v>
      </c>
      <c r="AH14">
        <f t="shared" si="2"/>
        <v>0</v>
      </c>
      <c r="AI14">
        <f t="shared" si="3"/>
        <v>0</v>
      </c>
      <c r="AJ14">
        <f t="shared" si="4"/>
        <v>0</v>
      </c>
      <c r="AK14">
        <f t="shared" si="5"/>
        <v>0</v>
      </c>
      <c r="AL14">
        <f t="shared" si="6"/>
        <v>0</v>
      </c>
      <c r="AM14">
        <f t="shared" si="7"/>
        <v>0</v>
      </c>
      <c r="AN14">
        <f t="shared" si="8"/>
        <v>0</v>
      </c>
      <c r="AO14">
        <f t="shared" si="9"/>
        <v>0</v>
      </c>
      <c r="AP14">
        <f t="shared" si="10"/>
        <v>0</v>
      </c>
      <c r="AQ14">
        <f t="shared" si="11"/>
        <v>0</v>
      </c>
      <c r="AR14">
        <f t="shared" si="12"/>
        <v>0</v>
      </c>
      <c r="AS14">
        <f t="shared" si="13"/>
        <v>0</v>
      </c>
      <c r="AT14">
        <f t="shared" si="14"/>
        <v>0</v>
      </c>
      <c r="AU14">
        <f t="shared" si="15"/>
        <v>0</v>
      </c>
      <c r="AV14">
        <f t="shared" si="16"/>
        <v>0</v>
      </c>
      <c r="AW14">
        <f t="shared" si="17"/>
        <v>0</v>
      </c>
      <c r="AX14">
        <f t="shared" si="18"/>
        <v>0</v>
      </c>
      <c r="AY14">
        <f t="shared" si="19"/>
        <v>0</v>
      </c>
      <c r="AZ14">
        <f t="shared" si="20"/>
        <v>0</v>
      </c>
      <c r="BA14">
        <f t="shared" si="21"/>
        <v>0</v>
      </c>
      <c r="BB14">
        <f t="shared" si="22"/>
        <v>0</v>
      </c>
      <c r="BC14">
        <f t="shared" si="23"/>
        <v>0</v>
      </c>
      <c r="BD14">
        <f t="shared" si="24"/>
        <v>4.3553875236294841</v>
      </c>
      <c r="BE14">
        <f t="shared" si="25"/>
        <v>11.814744801512258</v>
      </c>
      <c r="BF14">
        <f t="shared" si="26"/>
        <v>4.5368620037805729E-2</v>
      </c>
      <c r="BG14">
        <f t="shared" si="27"/>
        <v>1.667296786389419</v>
      </c>
      <c r="BH14">
        <f t="shared" si="28"/>
        <v>3.6597353497164513</v>
      </c>
      <c r="BI14">
        <f t="shared" si="29"/>
        <v>16.971644612476386</v>
      </c>
      <c r="BJ14">
        <f t="shared" si="30"/>
        <v>15.311909262759935</v>
      </c>
      <c r="BK14">
        <f t="shared" si="31"/>
        <v>1.5297923552834072</v>
      </c>
      <c r="BL14">
        <f t="shared" si="32"/>
        <v>4</v>
      </c>
    </row>
    <row r="15" spans="1:64">
      <c r="A15" t="s">
        <v>365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2</v>
      </c>
      <c r="Z15">
        <v>0</v>
      </c>
      <c r="AA15">
        <v>2</v>
      </c>
      <c r="AB15">
        <v>0</v>
      </c>
      <c r="AC15">
        <v>0</v>
      </c>
      <c r="AD15">
        <v>0</v>
      </c>
      <c r="AE15">
        <v>0</v>
      </c>
      <c r="AF15">
        <f t="shared" si="0"/>
        <v>25</v>
      </c>
      <c r="AG15">
        <f t="shared" si="1"/>
        <v>0</v>
      </c>
      <c r="AH15">
        <f t="shared" si="2"/>
        <v>0</v>
      </c>
      <c r="AI15">
        <f t="shared" si="3"/>
        <v>0</v>
      </c>
      <c r="AJ15">
        <f t="shared" si="4"/>
        <v>0</v>
      </c>
      <c r="AK15">
        <f t="shared" si="5"/>
        <v>0</v>
      </c>
      <c r="AL15">
        <f t="shared" si="6"/>
        <v>0</v>
      </c>
      <c r="AM15">
        <f t="shared" si="7"/>
        <v>0</v>
      </c>
      <c r="AN15">
        <f t="shared" si="8"/>
        <v>0</v>
      </c>
      <c r="AO15">
        <f t="shared" si="9"/>
        <v>0</v>
      </c>
      <c r="AP15">
        <f t="shared" si="10"/>
        <v>0</v>
      </c>
      <c r="AQ15">
        <f t="shared" si="11"/>
        <v>0</v>
      </c>
      <c r="AR15">
        <f t="shared" si="12"/>
        <v>0</v>
      </c>
      <c r="AS15">
        <f t="shared" si="13"/>
        <v>0</v>
      </c>
      <c r="AT15">
        <f t="shared" si="14"/>
        <v>0</v>
      </c>
      <c r="AU15">
        <f t="shared" si="15"/>
        <v>0</v>
      </c>
      <c r="AV15">
        <f t="shared" si="16"/>
        <v>0</v>
      </c>
      <c r="AW15">
        <f t="shared" si="17"/>
        <v>0</v>
      </c>
      <c r="AX15">
        <f t="shared" si="18"/>
        <v>0</v>
      </c>
      <c r="AY15">
        <f t="shared" si="19"/>
        <v>0</v>
      </c>
      <c r="AZ15">
        <f t="shared" si="20"/>
        <v>0</v>
      </c>
      <c r="BA15">
        <f t="shared" si="21"/>
        <v>0</v>
      </c>
      <c r="BB15">
        <f t="shared" si="22"/>
        <v>0</v>
      </c>
      <c r="BC15">
        <f t="shared" si="23"/>
        <v>0</v>
      </c>
      <c r="BD15">
        <f t="shared" si="24"/>
        <v>2</v>
      </c>
      <c r="BE15">
        <f t="shared" si="25"/>
        <v>0</v>
      </c>
      <c r="BF15">
        <f t="shared" si="26"/>
        <v>2</v>
      </c>
      <c r="BG15">
        <f t="shared" si="27"/>
        <v>0</v>
      </c>
      <c r="BH15">
        <f t="shared" si="28"/>
        <v>0</v>
      </c>
      <c r="BI15">
        <f t="shared" si="29"/>
        <v>0</v>
      </c>
      <c r="BJ15">
        <f t="shared" si="30"/>
        <v>0</v>
      </c>
      <c r="BK15">
        <f t="shared" si="31"/>
        <v>1</v>
      </c>
      <c r="BL15">
        <f t="shared" si="32"/>
        <v>4</v>
      </c>
    </row>
    <row r="16" spans="1:64">
      <c r="A16" t="s">
        <v>256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2</v>
      </c>
      <c r="Z16">
        <v>2</v>
      </c>
      <c r="AA16">
        <v>0</v>
      </c>
      <c r="AB16">
        <v>0</v>
      </c>
      <c r="AC16">
        <v>0</v>
      </c>
      <c r="AD16">
        <v>0</v>
      </c>
      <c r="AE16">
        <v>0</v>
      </c>
      <c r="AF16">
        <f t="shared" si="0"/>
        <v>24.5</v>
      </c>
      <c r="AG16">
        <f t="shared" si="1"/>
        <v>0</v>
      </c>
      <c r="AH16">
        <f t="shared" si="2"/>
        <v>0</v>
      </c>
      <c r="AI16">
        <f t="shared" si="3"/>
        <v>0</v>
      </c>
      <c r="AJ16">
        <f t="shared" si="4"/>
        <v>0</v>
      </c>
      <c r="AK16">
        <f t="shared" si="5"/>
        <v>0</v>
      </c>
      <c r="AL16">
        <f t="shared" si="6"/>
        <v>0</v>
      </c>
      <c r="AM16">
        <f t="shared" si="7"/>
        <v>0</v>
      </c>
      <c r="AN16">
        <f t="shared" si="8"/>
        <v>0</v>
      </c>
      <c r="AO16">
        <f t="shared" si="9"/>
        <v>0</v>
      </c>
      <c r="AP16">
        <f t="shared" si="10"/>
        <v>0</v>
      </c>
      <c r="AQ16">
        <f t="shared" si="11"/>
        <v>0</v>
      </c>
      <c r="AR16">
        <f t="shared" si="12"/>
        <v>0</v>
      </c>
      <c r="AS16">
        <f t="shared" si="13"/>
        <v>0</v>
      </c>
      <c r="AT16">
        <f t="shared" si="14"/>
        <v>0</v>
      </c>
      <c r="AU16">
        <f t="shared" si="15"/>
        <v>0</v>
      </c>
      <c r="AV16">
        <f t="shared" si="16"/>
        <v>0</v>
      </c>
      <c r="AW16">
        <f t="shared" si="17"/>
        <v>0</v>
      </c>
      <c r="AX16">
        <f t="shared" si="18"/>
        <v>0</v>
      </c>
      <c r="AY16">
        <f t="shared" si="19"/>
        <v>0</v>
      </c>
      <c r="AZ16">
        <f t="shared" si="20"/>
        <v>0</v>
      </c>
      <c r="BA16">
        <f t="shared" si="21"/>
        <v>0</v>
      </c>
      <c r="BB16">
        <f t="shared" si="22"/>
        <v>0</v>
      </c>
      <c r="BC16">
        <f t="shared" si="23"/>
        <v>0</v>
      </c>
      <c r="BD16">
        <f t="shared" si="24"/>
        <v>0.5</v>
      </c>
      <c r="BE16">
        <f t="shared" si="25"/>
        <v>0.5</v>
      </c>
      <c r="BF16">
        <f t="shared" si="26"/>
        <v>0</v>
      </c>
      <c r="BG16">
        <f t="shared" si="27"/>
        <v>0</v>
      </c>
      <c r="BH16">
        <f t="shared" si="28"/>
        <v>0</v>
      </c>
      <c r="BI16">
        <f t="shared" si="29"/>
        <v>0</v>
      </c>
      <c r="BJ16">
        <f t="shared" si="30"/>
        <v>0</v>
      </c>
      <c r="BK16">
        <f t="shared" si="31"/>
        <v>0.5</v>
      </c>
      <c r="BL16">
        <f t="shared" si="32"/>
        <v>4</v>
      </c>
    </row>
    <row r="17" spans="1:64">
      <c r="A17" t="s">
        <v>401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6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f t="shared" si="0"/>
        <v>24</v>
      </c>
      <c r="AG17">
        <f t="shared" si="1"/>
        <v>0</v>
      </c>
      <c r="AH17">
        <f t="shared" si="2"/>
        <v>0</v>
      </c>
      <c r="AI17">
        <f t="shared" si="3"/>
        <v>0</v>
      </c>
      <c r="AJ17">
        <f t="shared" si="4"/>
        <v>0</v>
      </c>
      <c r="AK17">
        <f t="shared" si="5"/>
        <v>0</v>
      </c>
      <c r="AL17">
        <f t="shared" si="6"/>
        <v>0</v>
      </c>
      <c r="AM17">
        <f t="shared" si="7"/>
        <v>0</v>
      </c>
      <c r="AN17">
        <f t="shared" si="8"/>
        <v>0</v>
      </c>
      <c r="AO17">
        <f t="shared" si="9"/>
        <v>0</v>
      </c>
      <c r="AP17">
        <f t="shared" si="10"/>
        <v>0</v>
      </c>
      <c r="AQ17">
        <f t="shared" si="11"/>
        <v>0</v>
      </c>
      <c r="AR17">
        <f t="shared" si="12"/>
        <v>0</v>
      </c>
      <c r="AS17">
        <f t="shared" si="13"/>
        <v>0</v>
      </c>
      <c r="AT17">
        <f t="shared" si="14"/>
        <v>0</v>
      </c>
      <c r="AU17">
        <f t="shared" si="15"/>
        <v>0</v>
      </c>
      <c r="AV17">
        <f t="shared" si="16"/>
        <v>0</v>
      </c>
      <c r="AW17">
        <f t="shared" si="17"/>
        <v>0</v>
      </c>
      <c r="AX17">
        <f t="shared" si="18"/>
        <v>0</v>
      </c>
      <c r="AY17">
        <f t="shared" si="19"/>
        <v>0</v>
      </c>
      <c r="AZ17">
        <f t="shared" si="20"/>
        <v>0</v>
      </c>
      <c r="BA17">
        <f t="shared" si="21"/>
        <v>0</v>
      </c>
      <c r="BB17">
        <f t="shared" si="22"/>
        <v>0</v>
      </c>
      <c r="BC17">
        <f t="shared" si="23"/>
        <v>0</v>
      </c>
      <c r="BD17">
        <f t="shared" si="24"/>
        <v>0</v>
      </c>
      <c r="BE17">
        <f t="shared" si="25"/>
        <v>0</v>
      </c>
      <c r="BF17">
        <f t="shared" si="26"/>
        <v>0</v>
      </c>
      <c r="BG17">
        <f t="shared" si="27"/>
        <v>0</v>
      </c>
      <c r="BH17">
        <f t="shared" si="28"/>
        <v>0</v>
      </c>
      <c r="BI17">
        <f t="shared" si="29"/>
        <v>0</v>
      </c>
      <c r="BJ17">
        <f t="shared" si="30"/>
        <v>0</v>
      </c>
      <c r="BK17">
        <f t="shared" si="31"/>
        <v>0</v>
      </c>
      <c r="BL17">
        <f t="shared" si="32"/>
        <v>4</v>
      </c>
    </row>
    <row r="18" spans="1:64">
      <c r="A18" t="s">
        <v>430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1</v>
      </c>
      <c r="Y18">
        <v>0</v>
      </c>
      <c r="Z18">
        <v>1</v>
      </c>
      <c r="AA18">
        <v>0</v>
      </c>
      <c r="AB18">
        <v>2</v>
      </c>
      <c r="AC18">
        <v>0</v>
      </c>
      <c r="AD18">
        <v>0</v>
      </c>
      <c r="AE18">
        <v>0</v>
      </c>
      <c r="AF18">
        <f t="shared" si="0"/>
        <v>25.5</v>
      </c>
      <c r="AG18">
        <f t="shared" si="1"/>
        <v>0</v>
      </c>
      <c r="AH18">
        <f t="shared" si="2"/>
        <v>0</v>
      </c>
      <c r="AI18">
        <f t="shared" si="3"/>
        <v>0</v>
      </c>
      <c r="AJ18">
        <f t="shared" si="4"/>
        <v>0</v>
      </c>
      <c r="AK18">
        <f t="shared" si="5"/>
        <v>0</v>
      </c>
      <c r="AL18">
        <f t="shared" si="6"/>
        <v>0</v>
      </c>
      <c r="AM18">
        <f t="shared" si="7"/>
        <v>0</v>
      </c>
      <c r="AN18">
        <f t="shared" si="8"/>
        <v>0</v>
      </c>
      <c r="AO18">
        <f t="shared" si="9"/>
        <v>0</v>
      </c>
      <c r="AP18">
        <f t="shared" si="10"/>
        <v>0</v>
      </c>
      <c r="AQ18">
        <f t="shared" si="11"/>
        <v>0</v>
      </c>
      <c r="AR18">
        <f t="shared" si="12"/>
        <v>0</v>
      </c>
      <c r="AS18">
        <f t="shared" si="13"/>
        <v>0</v>
      </c>
      <c r="AT18">
        <f t="shared" si="14"/>
        <v>0</v>
      </c>
      <c r="AU18">
        <f t="shared" si="15"/>
        <v>0</v>
      </c>
      <c r="AV18">
        <f t="shared" si="16"/>
        <v>0</v>
      </c>
      <c r="AW18">
        <f t="shared" si="17"/>
        <v>0</v>
      </c>
      <c r="AX18">
        <f t="shared" si="18"/>
        <v>0</v>
      </c>
      <c r="AY18">
        <f t="shared" si="19"/>
        <v>0</v>
      </c>
      <c r="AZ18">
        <f t="shared" si="20"/>
        <v>0</v>
      </c>
      <c r="BA18">
        <f t="shared" si="21"/>
        <v>0</v>
      </c>
      <c r="BB18">
        <f t="shared" si="22"/>
        <v>0</v>
      </c>
      <c r="BC18">
        <f t="shared" si="23"/>
        <v>6.25</v>
      </c>
      <c r="BD18">
        <f t="shared" si="24"/>
        <v>0</v>
      </c>
      <c r="BE18">
        <f t="shared" si="25"/>
        <v>0.25</v>
      </c>
      <c r="BF18">
        <f t="shared" si="26"/>
        <v>0</v>
      </c>
      <c r="BG18">
        <f t="shared" si="27"/>
        <v>4.5</v>
      </c>
      <c r="BH18">
        <f t="shared" si="28"/>
        <v>0</v>
      </c>
      <c r="BI18">
        <f t="shared" si="29"/>
        <v>0</v>
      </c>
      <c r="BJ18">
        <f t="shared" si="30"/>
        <v>0</v>
      </c>
      <c r="BK18">
        <f t="shared" si="31"/>
        <v>1.6583123951776999</v>
      </c>
      <c r="BL18">
        <f t="shared" si="32"/>
        <v>4</v>
      </c>
    </row>
    <row r="19" spans="1:64">
      <c r="A19" t="s">
        <v>398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5</v>
      </c>
      <c r="Z19">
        <v>0</v>
      </c>
      <c r="AA19">
        <v>1</v>
      </c>
      <c r="AB19">
        <v>0</v>
      </c>
      <c r="AC19">
        <v>0</v>
      </c>
      <c r="AD19">
        <v>0</v>
      </c>
      <c r="AE19">
        <v>0</v>
      </c>
      <c r="AF19">
        <f t="shared" si="0"/>
        <v>24.333333333333332</v>
      </c>
      <c r="AG19">
        <f t="shared" si="1"/>
        <v>0</v>
      </c>
      <c r="AH19">
        <f t="shared" si="2"/>
        <v>0</v>
      </c>
      <c r="AI19">
        <f t="shared" si="3"/>
        <v>0</v>
      </c>
      <c r="AJ19">
        <f t="shared" si="4"/>
        <v>0</v>
      </c>
      <c r="AK19">
        <f t="shared" si="5"/>
        <v>0</v>
      </c>
      <c r="AL19">
        <f t="shared" si="6"/>
        <v>0</v>
      </c>
      <c r="AM19">
        <f t="shared" si="7"/>
        <v>0</v>
      </c>
      <c r="AN19">
        <f t="shared" si="8"/>
        <v>0</v>
      </c>
      <c r="AO19">
        <f t="shared" si="9"/>
        <v>0</v>
      </c>
      <c r="AP19">
        <f t="shared" si="10"/>
        <v>0</v>
      </c>
      <c r="AQ19">
        <f t="shared" si="11"/>
        <v>0</v>
      </c>
      <c r="AR19">
        <f t="shared" si="12"/>
        <v>0</v>
      </c>
      <c r="AS19">
        <f t="shared" si="13"/>
        <v>0</v>
      </c>
      <c r="AT19">
        <f t="shared" si="14"/>
        <v>0</v>
      </c>
      <c r="AU19">
        <f t="shared" si="15"/>
        <v>0</v>
      </c>
      <c r="AV19">
        <f t="shared" si="16"/>
        <v>0</v>
      </c>
      <c r="AW19">
        <f t="shared" si="17"/>
        <v>0</v>
      </c>
      <c r="AX19">
        <f t="shared" si="18"/>
        <v>0</v>
      </c>
      <c r="AY19">
        <f t="shared" si="19"/>
        <v>0</v>
      </c>
      <c r="AZ19">
        <f t="shared" si="20"/>
        <v>0</v>
      </c>
      <c r="BA19">
        <f t="shared" si="21"/>
        <v>0</v>
      </c>
      <c r="BB19">
        <f t="shared" si="22"/>
        <v>0</v>
      </c>
      <c r="BC19">
        <f t="shared" si="23"/>
        <v>0</v>
      </c>
      <c r="BD19">
        <f t="shared" si="24"/>
        <v>0.55555555555555158</v>
      </c>
      <c r="BE19">
        <f t="shared" si="25"/>
        <v>0</v>
      </c>
      <c r="BF19">
        <f t="shared" si="26"/>
        <v>2.7777777777777817</v>
      </c>
      <c r="BG19">
        <f t="shared" si="27"/>
        <v>0</v>
      </c>
      <c r="BH19">
        <f t="shared" si="28"/>
        <v>0</v>
      </c>
      <c r="BI19">
        <f t="shared" si="29"/>
        <v>0</v>
      </c>
      <c r="BJ19">
        <f t="shared" si="30"/>
        <v>0</v>
      </c>
      <c r="BK19">
        <f t="shared" si="31"/>
        <v>0.74535599249992979</v>
      </c>
      <c r="BL19">
        <f t="shared" si="32"/>
        <v>4</v>
      </c>
    </row>
    <row r="20" spans="1:64">
      <c r="A20" t="s">
        <v>434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1</v>
      </c>
      <c r="Y20">
        <v>4</v>
      </c>
      <c r="Z20">
        <v>1</v>
      </c>
      <c r="AA20">
        <v>0</v>
      </c>
      <c r="AB20">
        <v>1</v>
      </c>
      <c r="AC20">
        <v>0</v>
      </c>
      <c r="AD20">
        <v>0</v>
      </c>
      <c r="AE20">
        <v>0</v>
      </c>
      <c r="AF20">
        <f t="shared" si="0"/>
        <v>24.428571428571427</v>
      </c>
      <c r="AG20">
        <f t="shared" si="1"/>
        <v>0</v>
      </c>
      <c r="AH20">
        <f t="shared" si="2"/>
        <v>0</v>
      </c>
      <c r="AI20">
        <f t="shared" si="3"/>
        <v>0</v>
      </c>
      <c r="AJ20">
        <f t="shared" si="4"/>
        <v>0</v>
      </c>
      <c r="AK20">
        <f t="shared" si="5"/>
        <v>0</v>
      </c>
      <c r="AL20">
        <f t="shared" si="6"/>
        <v>0</v>
      </c>
      <c r="AM20">
        <f t="shared" si="7"/>
        <v>0</v>
      </c>
      <c r="AN20">
        <f t="shared" si="8"/>
        <v>0</v>
      </c>
      <c r="AO20">
        <f t="shared" si="9"/>
        <v>0</v>
      </c>
      <c r="AP20">
        <f t="shared" si="10"/>
        <v>0</v>
      </c>
      <c r="AQ20">
        <f t="shared" si="11"/>
        <v>0</v>
      </c>
      <c r="AR20">
        <f t="shared" si="12"/>
        <v>0</v>
      </c>
      <c r="AS20">
        <f t="shared" si="13"/>
        <v>0</v>
      </c>
      <c r="AT20">
        <f t="shared" si="14"/>
        <v>0</v>
      </c>
      <c r="AU20">
        <f t="shared" si="15"/>
        <v>0</v>
      </c>
      <c r="AV20">
        <f t="shared" si="16"/>
        <v>0</v>
      </c>
      <c r="AW20">
        <f t="shared" si="17"/>
        <v>0</v>
      </c>
      <c r="AX20">
        <f t="shared" si="18"/>
        <v>0</v>
      </c>
      <c r="AY20">
        <f t="shared" si="19"/>
        <v>0</v>
      </c>
      <c r="AZ20">
        <f t="shared" si="20"/>
        <v>0</v>
      </c>
      <c r="BA20">
        <f t="shared" si="21"/>
        <v>0</v>
      </c>
      <c r="BB20">
        <f t="shared" si="22"/>
        <v>0</v>
      </c>
      <c r="BC20">
        <f t="shared" si="23"/>
        <v>2.0408163265306078</v>
      </c>
      <c r="BD20">
        <f t="shared" si="24"/>
        <v>0.73469387755101523</v>
      </c>
      <c r="BE20">
        <f t="shared" si="25"/>
        <v>0.32653061224489971</v>
      </c>
      <c r="BF20">
        <f t="shared" si="26"/>
        <v>0</v>
      </c>
      <c r="BG20">
        <f t="shared" si="27"/>
        <v>6.6122448979591919</v>
      </c>
      <c r="BH20">
        <f t="shared" si="28"/>
        <v>0</v>
      </c>
      <c r="BI20">
        <f t="shared" si="29"/>
        <v>0</v>
      </c>
      <c r="BJ20">
        <f t="shared" si="30"/>
        <v>0</v>
      </c>
      <c r="BK20">
        <f t="shared" si="31"/>
        <v>1.1780301787479031</v>
      </c>
      <c r="BL20">
        <f t="shared" si="32"/>
        <v>4</v>
      </c>
    </row>
    <row r="21" spans="1:64">
      <c r="A21" t="s">
        <v>239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1</v>
      </c>
      <c r="X21">
        <v>2</v>
      </c>
      <c r="Y21">
        <v>7</v>
      </c>
      <c r="Z21">
        <v>2</v>
      </c>
      <c r="AA21">
        <v>3</v>
      </c>
      <c r="AB21">
        <v>0</v>
      </c>
      <c r="AC21">
        <v>1</v>
      </c>
      <c r="AD21">
        <v>0</v>
      </c>
      <c r="AE21">
        <v>0</v>
      </c>
      <c r="AF21">
        <f t="shared" si="0"/>
        <v>24.5</v>
      </c>
      <c r="AG21">
        <f t="shared" si="1"/>
        <v>0</v>
      </c>
      <c r="AH21">
        <f t="shared" si="2"/>
        <v>0</v>
      </c>
      <c r="AI21">
        <f t="shared" si="3"/>
        <v>0</v>
      </c>
      <c r="AJ21">
        <f t="shared" si="4"/>
        <v>0</v>
      </c>
      <c r="AK21">
        <f t="shared" si="5"/>
        <v>0</v>
      </c>
      <c r="AL21">
        <f t="shared" si="6"/>
        <v>0</v>
      </c>
      <c r="AM21">
        <f t="shared" si="7"/>
        <v>0</v>
      </c>
      <c r="AN21">
        <f t="shared" si="8"/>
        <v>0</v>
      </c>
      <c r="AO21">
        <f t="shared" si="9"/>
        <v>0</v>
      </c>
      <c r="AP21">
        <f t="shared" si="10"/>
        <v>0</v>
      </c>
      <c r="AQ21">
        <f t="shared" si="11"/>
        <v>0</v>
      </c>
      <c r="AR21">
        <f t="shared" si="12"/>
        <v>0</v>
      </c>
      <c r="AS21">
        <f t="shared" si="13"/>
        <v>0</v>
      </c>
      <c r="AT21">
        <f t="shared" si="14"/>
        <v>0</v>
      </c>
      <c r="AU21">
        <f t="shared" si="15"/>
        <v>0</v>
      </c>
      <c r="AV21">
        <f t="shared" si="16"/>
        <v>0</v>
      </c>
      <c r="AW21">
        <f t="shared" si="17"/>
        <v>0</v>
      </c>
      <c r="AX21">
        <f t="shared" si="18"/>
        <v>0</v>
      </c>
      <c r="AY21">
        <f t="shared" si="19"/>
        <v>0</v>
      </c>
      <c r="AZ21">
        <f t="shared" si="20"/>
        <v>0</v>
      </c>
      <c r="BA21">
        <f t="shared" si="21"/>
        <v>0</v>
      </c>
      <c r="BB21">
        <f t="shared" si="22"/>
        <v>6.25</v>
      </c>
      <c r="BC21">
        <f t="shared" si="23"/>
        <v>4.5</v>
      </c>
      <c r="BD21">
        <f t="shared" si="24"/>
        <v>1.75</v>
      </c>
      <c r="BE21">
        <f t="shared" si="25"/>
        <v>0.5</v>
      </c>
      <c r="BF21">
        <f t="shared" si="26"/>
        <v>6.75</v>
      </c>
      <c r="BG21">
        <f t="shared" si="27"/>
        <v>0</v>
      </c>
      <c r="BH21">
        <f t="shared" si="28"/>
        <v>12.25</v>
      </c>
      <c r="BI21">
        <f t="shared" si="29"/>
        <v>0</v>
      </c>
      <c r="BJ21">
        <f t="shared" si="30"/>
        <v>0</v>
      </c>
      <c r="BK21">
        <f t="shared" si="31"/>
        <v>1.4142135623730951</v>
      </c>
      <c r="BL21">
        <f t="shared" si="32"/>
        <v>4</v>
      </c>
    </row>
    <row r="22" spans="1:64">
      <c r="A22" t="s">
        <v>388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1</v>
      </c>
      <c r="Y22">
        <v>1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f t="shared" si="0"/>
        <v>23.5</v>
      </c>
      <c r="AG22">
        <f t="shared" si="1"/>
        <v>0</v>
      </c>
      <c r="AH22">
        <f t="shared" si="2"/>
        <v>0</v>
      </c>
      <c r="AI22">
        <f t="shared" si="3"/>
        <v>0</v>
      </c>
      <c r="AJ22">
        <f t="shared" si="4"/>
        <v>0</v>
      </c>
      <c r="AK22">
        <f t="shared" si="5"/>
        <v>0</v>
      </c>
      <c r="AL22">
        <f t="shared" si="6"/>
        <v>0</v>
      </c>
      <c r="AM22">
        <f t="shared" si="7"/>
        <v>0</v>
      </c>
      <c r="AN22">
        <f t="shared" si="8"/>
        <v>0</v>
      </c>
      <c r="AO22">
        <f t="shared" si="9"/>
        <v>0</v>
      </c>
      <c r="AP22">
        <f t="shared" si="10"/>
        <v>0</v>
      </c>
      <c r="AQ22">
        <f t="shared" si="11"/>
        <v>0</v>
      </c>
      <c r="AR22">
        <f t="shared" si="12"/>
        <v>0</v>
      </c>
      <c r="AS22">
        <f t="shared" si="13"/>
        <v>0</v>
      </c>
      <c r="AT22">
        <f t="shared" si="14"/>
        <v>0</v>
      </c>
      <c r="AU22">
        <f t="shared" si="15"/>
        <v>0</v>
      </c>
      <c r="AV22">
        <f t="shared" si="16"/>
        <v>0</v>
      </c>
      <c r="AW22">
        <f t="shared" si="17"/>
        <v>0</v>
      </c>
      <c r="AX22">
        <f t="shared" si="18"/>
        <v>0</v>
      </c>
      <c r="AY22">
        <f t="shared" si="19"/>
        <v>0</v>
      </c>
      <c r="AZ22">
        <f t="shared" si="20"/>
        <v>0</v>
      </c>
      <c r="BA22">
        <f t="shared" si="21"/>
        <v>0</v>
      </c>
      <c r="BB22">
        <f t="shared" si="22"/>
        <v>0</v>
      </c>
      <c r="BC22">
        <f t="shared" si="23"/>
        <v>0.25</v>
      </c>
      <c r="BD22">
        <f t="shared" si="24"/>
        <v>0.25</v>
      </c>
      <c r="BE22">
        <f t="shared" si="25"/>
        <v>0</v>
      </c>
      <c r="BF22">
        <f t="shared" si="26"/>
        <v>0</v>
      </c>
      <c r="BG22">
        <f t="shared" si="27"/>
        <v>0</v>
      </c>
      <c r="BH22">
        <f t="shared" si="28"/>
        <v>0</v>
      </c>
      <c r="BI22">
        <f t="shared" si="29"/>
        <v>0</v>
      </c>
      <c r="BJ22">
        <f t="shared" si="30"/>
        <v>0</v>
      </c>
      <c r="BK22">
        <f t="shared" si="31"/>
        <v>0.5</v>
      </c>
      <c r="BL22">
        <f t="shared" si="32"/>
        <v>4</v>
      </c>
    </row>
    <row r="23" spans="1:64">
      <c r="A23" t="s">
        <v>269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1</v>
      </c>
      <c r="X23">
        <v>1</v>
      </c>
      <c r="Y23">
        <v>2</v>
      </c>
      <c r="Z23">
        <v>2</v>
      </c>
      <c r="AA23">
        <v>1</v>
      </c>
      <c r="AB23">
        <v>0</v>
      </c>
      <c r="AC23">
        <v>1</v>
      </c>
      <c r="AD23">
        <v>0</v>
      </c>
      <c r="AE23">
        <v>0</v>
      </c>
      <c r="AF23">
        <f t="shared" si="0"/>
        <v>24.625</v>
      </c>
      <c r="AG23">
        <f t="shared" si="1"/>
        <v>0</v>
      </c>
      <c r="AH23">
        <f t="shared" si="2"/>
        <v>0</v>
      </c>
      <c r="AI23">
        <f t="shared" si="3"/>
        <v>0</v>
      </c>
      <c r="AJ23">
        <f t="shared" si="4"/>
        <v>0</v>
      </c>
      <c r="AK23">
        <f t="shared" si="5"/>
        <v>0</v>
      </c>
      <c r="AL23">
        <f t="shared" si="6"/>
        <v>0</v>
      </c>
      <c r="AM23">
        <f t="shared" si="7"/>
        <v>0</v>
      </c>
      <c r="AN23">
        <f t="shared" si="8"/>
        <v>0</v>
      </c>
      <c r="AO23">
        <f t="shared" si="9"/>
        <v>0</v>
      </c>
      <c r="AP23">
        <f t="shared" si="10"/>
        <v>0</v>
      </c>
      <c r="AQ23">
        <f t="shared" si="11"/>
        <v>0</v>
      </c>
      <c r="AR23">
        <f t="shared" si="12"/>
        <v>0</v>
      </c>
      <c r="AS23">
        <f t="shared" si="13"/>
        <v>0</v>
      </c>
      <c r="AT23">
        <f t="shared" si="14"/>
        <v>0</v>
      </c>
      <c r="AU23">
        <f t="shared" si="15"/>
        <v>0</v>
      </c>
      <c r="AV23">
        <f t="shared" si="16"/>
        <v>0</v>
      </c>
      <c r="AW23">
        <f t="shared" si="17"/>
        <v>0</v>
      </c>
      <c r="AX23">
        <f t="shared" si="18"/>
        <v>0</v>
      </c>
      <c r="AY23">
        <f t="shared" si="19"/>
        <v>0</v>
      </c>
      <c r="AZ23">
        <f t="shared" si="20"/>
        <v>0</v>
      </c>
      <c r="BA23">
        <f t="shared" si="21"/>
        <v>0</v>
      </c>
      <c r="BB23">
        <f t="shared" si="22"/>
        <v>6.890625</v>
      </c>
      <c r="BC23">
        <f t="shared" si="23"/>
        <v>2.640625</v>
      </c>
      <c r="BD23">
        <f t="shared" si="24"/>
        <v>0.78125</v>
      </c>
      <c r="BE23">
        <f t="shared" si="25"/>
        <v>0.28125</v>
      </c>
      <c r="BF23">
        <f t="shared" si="26"/>
        <v>1.890625</v>
      </c>
      <c r="BG23">
        <f t="shared" si="27"/>
        <v>0</v>
      </c>
      <c r="BH23">
        <f t="shared" si="28"/>
        <v>11.390625</v>
      </c>
      <c r="BI23">
        <f t="shared" si="29"/>
        <v>0</v>
      </c>
      <c r="BJ23">
        <f t="shared" si="30"/>
        <v>0</v>
      </c>
      <c r="BK23">
        <f t="shared" si="31"/>
        <v>1.7275343701356567</v>
      </c>
      <c r="BL23">
        <f t="shared" si="32"/>
        <v>4</v>
      </c>
    </row>
    <row r="24" spans="1:64">
      <c r="A24" t="s">
        <v>277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1</v>
      </c>
      <c r="X24">
        <v>4</v>
      </c>
      <c r="Y24">
        <v>1</v>
      </c>
      <c r="Z24">
        <v>1</v>
      </c>
      <c r="AA24">
        <v>0</v>
      </c>
      <c r="AB24">
        <v>0</v>
      </c>
      <c r="AC24">
        <v>0</v>
      </c>
      <c r="AD24">
        <v>0</v>
      </c>
      <c r="AE24">
        <v>0</v>
      </c>
      <c r="AF24">
        <f t="shared" si="0"/>
        <v>23.285714285714285</v>
      </c>
      <c r="AG24">
        <f t="shared" si="1"/>
        <v>0</v>
      </c>
      <c r="AH24">
        <f t="shared" si="2"/>
        <v>0</v>
      </c>
      <c r="AI24">
        <f t="shared" si="3"/>
        <v>0</v>
      </c>
      <c r="AJ24">
        <f t="shared" si="4"/>
        <v>0</v>
      </c>
      <c r="AK24">
        <f t="shared" si="5"/>
        <v>0</v>
      </c>
      <c r="AL24">
        <f t="shared" si="6"/>
        <v>0</v>
      </c>
      <c r="AM24">
        <f t="shared" si="7"/>
        <v>0</v>
      </c>
      <c r="AN24">
        <f t="shared" si="8"/>
        <v>0</v>
      </c>
      <c r="AO24">
        <f t="shared" si="9"/>
        <v>0</v>
      </c>
      <c r="AP24">
        <f t="shared" si="10"/>
        <v>0</v>
      </c>
      <c r="AQ24">
        <f t="shared" si="11"/>
        <v>0</v>
      </c>
      <c r="AR24">
        <f t="shared" si="12"/>
        <v>0</v>
      </c>
      <c r="AS24">
        <f t="shared" si="13"/>
        <v>0</v>
      </c>
      <c r="AT24">
        <f t="shared" si="14"/>
        <v>0</v>
      </c>
      <c r="AU24">
        <f t="shared" si="15"/>
        <v>0</v>
      </c>
      <c r="AV24">
        <f t="shared" si="16"/>
        <v>0</v>
      </c>
      <c r="AW24">
        <f t="shared" si="17"/>
        <v>0</v>
      </c>
      <c r="AX24">
        <f t="shared" si="18"/>
        <v>0</v>
      </c>
      <c r="AY24">
        <f t="shared" si="19"/>
        <v>0</v>
      </c>
      <c r="AZ24">
        <f t="shared" si="20"/>
        <v>0</v>
      </c>
      <c r="BA24">
        <f t="shared" si="21"/>
        <v>0</v>
      </c>
      <c r="BB24">
        <f t="shared" si="22"/>
        <v>1.6530612244897933</v>
      </c>
      <c r="BC24">
        <f t="shared" si="23"/>
        <v>0.32653061224489566</v>
      </c>
      <c r="BD24">
        <f t="shared" si="24"/>
        <v>0.51020408163265452</v>
      </c>
      <c r="BE24">
        <f t="shared" si="25"/>
        <v>2.9387755102040849</v>
      </c>
      <c r="BF24">
        <f t="shared" si="26"/>
        <v>0</v>
      </c>
      <c r="BG24">
        <f t="shared" si="27"/>
        <v>0</v>
      </c>
      <c r="BH24">
        <f t="shared" si="28"/>
        <v>0</v>
      </c>
      <c r="BI24">
        <f t="shared" si="29"/>
        <v>0</v>
      </c>
      <c r="BJ24">
        <f t="shared" si="30"/>
        <v>0</v>
      </c>
      <c r="BK24">
        <f t="shared" si="31"/>
        <v>0.88063057185271099</v>
      </c>
      <c r="BL24">
        <f t="shared" si="32"/>
        <v>4</v>
      </c>
    </row>
    <row r="25" spans="1:64">
      <c r="A25" t="s">
        <v>399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1</v>
      </c>
      <c r="T25">
        <v>0</v>
      </c>
      <c r="U25">
        <v>0</v>
      </c>
      <c r="V25">
        <v>2</v>
      </c>
      <c r="W25">
        <v>1</v>
      </c>
      <c r="X25">
        <v>3</v>
      </c>
      <c r="Y25">
        <v>3</v>
      </c>
      <c r="Z25">
        <v>8</v>
      </c>
      <c r="AA25">
        <v>2</v>
      </c>
      <c r="AB25">
        <v>1</v>
      </c>
      <c r="AC25">
        <v>1</v>
      </c>
      <c r="AD25">
        <v>0</v>
      </c>
      <c r="AE25">
        <v>0</v>
      </c>
      <c r="AF25">
        <f t="shared" si="0"/>
        <v>24.09090909090909</v>
      </c>
      <c r="AG25">
        <f t="shared" si="1"/>
        <v>0</v>
      </c>
      <c r="AH25">
        <f t="shared" si="2"/>
        <v>0</v>
      </c>
      <c r="AI25">
        <f t="shared" si="3"/>
        <v>0</v>
      </c>
      <c r="AJ25">
        <f t="shared" si="4"/>
        <v>0</v>
      </c>
      <c r="AK25">
        <f t="shared" si="5"/>
        <v>0</v>
      </c>
      <c r="AL25">
        <f t="shared" si="6"/>
        <v>0</v>
      </c>
      <c r="AM25">
        <f t="shared" si="7"/>
        <v>0</v>
      </c>
      <c r="AN25">
        <f t="shared" si="8"/>
        <v>0</v>
      </c>
      <c r="AO25">
        <f t="shared" si="9"/>
        <v>0</v>
      </c>
      <c r="AP25">
        <f t="shared" si="10"/>
        <v>0</v>
      </c>
      <c r="AQ25">
        <f t="shared" si="11"/>
        <v>0</v>
      </c>
      <c r="AR25">
        <f t="shared" si="12"/>
        <v>0</v>
      </c>
      <c r="AS25">
        <f t="shared" si="13"/>
        <v>0</v>
      </c>
      <c r="AT25">
        <f t="shared" si="14"/>
        <v>0</v>
      </c>
      <c r="AU25">
        <f t="shared" si="15"/>
        <v>0</v>
      </c>
      <c r="AV25">
        <f t="shared" si="16"/>
        <v>0</v>
      </c>
      <c r="AW25">
        <f t="shared" si="17"/>
        <v>0</v>
      </c>
      <c r="AX25">
        <f t="shared" si="18"/>
        <v>37.099173553718998</v>
      </c>
      <c r="AY25">
        <f t="shared" si="19"/>
        <v>0</v>
      </c>
      <c r="AZ25">
        <f t="shared" si="20"/>
        <v>0</v>
      </c>
      <c r="BA25">
        <f t="shared" si="21"/>
        <v>19.107438016528913</v>
      </c>
      <c r="BB25">
        <f t="shared" si="22"/>
        <v>4.3719008264462769</v>
      </c>
      <c r="BC25">
        <f t="shared" si="23"/>
        <v>3.570247933884291</v>
      </c>
      <c r="BD25">
        <f t="shared" si="24"/>
        <v>2.4793388429751536E-2</v>
      </c>
      <c r="BE25">
        <f t="shared" si="25"/>
        <v>6.6115702479338987</v>
      </c>
      <c r="BF25">
        <f t="shared" si="26"/>
        <v>7.2892561983471147</v>
      </c>
      <c r="BG25">
        <f t="shared" si="27"/>
        <v>8.4628099173553775</v>
      </c>
      <c r="BH25">
        <f t="shared" si="28"/>
        <v>15.280991735537198</v>
      </c>
      <c r="BI25">
        <f t="shared" si="29"/>
        <v>0</v>
      </c>
      <c r="BJ25">
        <f t="shared" si="30"/>
        <v>0</v>
      </c>
      <c r="BK25">
        <f t="shared" si="31"/>
        <v>2.1513017393089515</v>
      </c>
      <c r="BL25">
        <f t="shared" si="32"/>
        <v>4</v>
      </c>
    </row>
    <row r="26" spans="1:64">
      <c r="A26" t="s">
        <v>343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1</v>
      </c>
      <c r="R26">
        <v>0</v>
      </c>
      <c r="S26">
        <v>0</v>
      </c>
      <c r="T26">
        <v>0</v>
      </c>
      <c r="U26">
        <v>2</v>
      </c>
      <c r="V26">
        <v>0</v>
      </c>
      <c r="W26">
        <v>1</v>
      </c>
      <c r="X26">
        <v>5</v>
      </c>
      <c r="Y26">
        <v>11</v>
      </c>
      <c r="Z26">
        <v>6</v>
      </c>
      <c r="AA26">
        <v>4</v>
      </c>
      <c r="AB26">
        <v>3</v>
      </c>
      <c r="AC26">
        <v>1</v>
      </c>
      <c r="AD26">
        <v>1</v>
      </c>
      <c r="AE26">
        <v>1</v>
      </c>
      <c r="AF26">
        <f t="shared" si="0"/>
        <v>24.416666666666668</v>
      </c>
      <c r="AG26">
        <f t="shared" si="1"/>
        <v>0</v>
      </c>
      <c r="AH26">
        <f t="shared" si="2"/>
        <v>0</v>
      </c>
      <c r="AI26">
        <f t="shared" si="3"/>
        <v>0</v>
      </c>
      <c r="AJ26">
        <f t="shared" si="4"/>
        <v>0</v>
      </c>
      <c r="AK26">
        <f t="shared" si="5"/>
        <v>0</v>
      </c>
      <c r="AL26">
        <f t="shared" si="6"/>
        <v>0</v>
      </c>
      <c r="AM26">
        <f t="shared" si="7"/>
        <v>0</v>
      </c>
      <c r="AN26">
        <f t="shared" si="8"/>
        <v>0</v>
      </c>
      <c r="AO26">
        <f t="shared" si="9"/>
        <v>0</v>
      </c>
      <c r="AP26">
        <f t="shared" si="10"/>
        <v>0</v>
      </c>
      <c r="AQ26">
        <f t="shared" si="11"/>
        <v>0</v>
      </c>
      <c r="AR26">
        <f t="shared" si="12"/>
        <v>0</v>
      </c>
      <c r="AS26">
        <f t="shared" si="13"/>
        <v>0</v>
      </c>
      <c r="AT26">
        <f t="shared" si="14"/>
        <v>0</v>
      </c>
      <c r="AU26">
        <f t="shared" si="15"/>
        <v>0</v>
      </c>
      <c r="AV26">
        <f t="shared" si="16"/>
        <v>70.8402777777778</v>
      </c>
      <c r="AW26">
        <f t="shared" si="17"/>
        <v>0</v>
      </c>
      <c r="AX26">
        <f t="shared" si="18"/>
        <v>0</v>
      </c>
      <c r="AY26">
        <f t="shared" si="19"/>
        <v>0</v>
      </c>
      <c r="AZ26">
        <f t="shared" si="20"/>
        <v>39.013888888888907</v>
      </c>
      <c r="BA26">
        <f t="shared" si="21"/>
        <v>0</v>
      </c>
      <c r="BB26">
        <f t="shared" si="22"/>
        <v>5.8402777777777839</v>
      </c>
      <c r="BC26">
        <f t="shared" si="23"/>
        <v>10.034722222222239</v>
      </c>
      <c r="BD26">
        <f t="shared" si="24"/>
        <v>1.9097222222222332</v>
      </c>
      <c r="BE26">
        <f t="shared" si="25"/>
        <v>2.0416666666666585</v>
      </c>
      <c r="BF26">
        <f t="shared" si="26"/>
        <v>10.027777777777763</v>
      </c>
      <c r="BG26">
        <f t="shared" si="27"/>
        <v>20.020833333333314</v>
      </c>
      <c r="BH26">
        <f t="shared" si="28"/>
        <v>12.84027777777777</v>
      </c>
      <c r="BI26">
        <f t="shared" si="29"/>
        <v>21.006944444444432</v>
      </c>
      <c r="BJ26">
        <f t="shared" si="30"/>
        <v>31.173611111111097</v>
      </c>
      <c r="BK26">
        <f t="shared" si="31"/>
        <v>2.4986107250941583</v>
      </c>
      <c r="BL26">
        <f t="shared" si="32"/>
        <v>4</v>
      </c>
    </row>
    <row r="27" spans="1:64">
      <c r="A27" t="s">
        <v>330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1</v>
      </c>
      <c r="V27">
        <v>0</v>
      </c>
      <c r="W27">
        <v>4</v>
      </c>
      <c r="X27">
        <v>4</v>
      </c>
      <c r="Y27">
        <v>1</v>
      </c>
      <c r="Z27">
        <v>3</v>
      </c>
      <c r="AA27">
        <v>2</v>
      </c>
      <c r="AB27">
        <v>0</v>
      </c>
      <c r="AC27">
        <v>3</v>
      </c>
      <c r="AD27">
        <v>0</v>
      </c>
      <c r="AE27">
        <v>0</v>
      </c>
      <c r="AF27">
        <f t="shared" si="0"/>
        <v>24.166666666666668</v>
      </c>
      <c r="AG27">
        <f t="shared" si="1"/>
        <v>0</v>
      </c>
      <c r="AH27">
        <f t="shared" si="2"/>
        <v>0</v>
      </c>
      <c r="AI27">
        <f t="shared" si="3"/>
        <v>0</v>
      </c>
      <c r="AJ27">
        <f t="shared" si="4"/>
        <v>0</v>
      </c>
      <c r="AK27">
        <f t="shared" si="5"/>
        <v>0</v>
      </c>
      <c r="AL27">
        <f t="shared" si="6"/>
        <v>0</v>
      </c>
      <c r="AM27">
        <f t="shared" si="7"/>
        <v>0</v>
      </c>
      <c r="AN27">
        <f t="shared" si="8"/>
        <v>0</v>
      </c>
      <c r="AO27">
        <f t="shared" si="9"/>
        <v>0</v>
      </c>
      <c r="AP27">
        <f t="shared" si="10"/>
        <v>0</v>
      </c>
      <c r="AQ27">
        <f t="shared" si="11"/>
        <v>0</v>
      </c>
      <c r="AR27">
        <f t="shared" si="12"/>
        <v>0</v>
      </c>
      <c r="AS27">
        <f t="shared" si="13"/>
        <v>0</v>
      </c>
      <c r="AT27">
        <f t="shared" si="14"/>
        <v>0</v>
      </c>
      <c r="AU27">
        <f t="shared" si="15"/>
        <v>0</v>
      </c>
      <c r="AV27">
        <f t="shared" si="16"/>
        <v>0</v>
      </c>
      <c r="AW27">
        <f t="shared" si="17"/>
        <v>0</v>
      </c>
      <c r="AX27">
        <f t="shared" si="18"/>
        <v>0</v>
      </c>
      <c r="AY27">
        <f t="shared" si="19"/>
        <v>0</v>
      </c>
      <c r="AZ27">
        <f t="shared" si="20"/>
        <v>17.361111111111121</v>
      </c>
      <c r="BA27">
        <f t="shared" si="21"/>
        <v>0</v>
      </c>
      <c r="BB27">
        <f t="shared" si="22"/>
        <v>18.7777777777778</v>
      </c>
      <c r="BC27">
        <f t="shared" si="23"/>
        <v>5.4444444444444553</v>
      </c>
      <c r="BD27">
        <f t="shared" si="24"/>
        <v>2.7777777777778172E-2</v>
      </c>
      <c r="BE27">
        <f t="shared" si="25"/>
        <v>2.0833333333333273</v>
      </c>
      <c r="BF27">
        <f t="shared" si="26"/>
        <v>6.7222222222222134</v>
      </c>
      <c r="BG27">
        <f t="shared" si="27"/>
        <v>0</v>
      </c>
      <c r="BH27">
        <f t="shared" si="28"/>
        <v>44.083333333333307</v>
      </c>
      <c r="BI27">
        <f t="shared" si="29"/>
        <v>0</v>
      </c>
      <c r="BJ27">
        <f t="shared" si="30"/>
        <v>0</v>
      </c>
      <c r="BK27">
        <f t="shared" si="31"/>
        <v>2.2912878474779199</v>
      </c>
      <c r="BL27">
        <f t="shared" si="32"/>
        <v>4</v>
      </c>
    </row>
    <row r="28" spans="1:64">
      <c r="A28" t="s">
        <v>299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2</v>
      </c>
      <c r="W28">
        <v>8</v>
      </c>
      <c r="X28">
        <v>10</v>
      </c>
      <c r="Y28">
        <v>1</v>
      </c>
      <c r="Z28">
        <v>4</v>
      </c>
      <c r="AA28">
        <v>1</v>
      </c>
      <c r="AB28">
        <v>0</v>
      </c>
      <c r="AC28">
        <v>0</v>
      </c>
      <c r="AD28">
        <v>0</v>
      </c>
      <c r="AE28">
        <v>0</v>
      </c>
      <c r="AF28">
        <f t="shared" si="0"/>
        <v>23</v>
      </c>
      <c r="AG28">
        <f t="shared" si="1"/>
        <v>0</v>
      </c>
      <c r="AH28">
        <f t="shared" si="2"/>
        <v>0</v>
      </c>
      <c r="AI28">
        <f t="shared" si="3"/>
        <v>0</v>
      </c>
      <c r="AJ28">
        <f t="shared" si="4"/>
        <v>0</v>
      </c>
      <c r="AK28">
        <f t="shared" si="5"/>
        <v>0</v>
      </c>
      <c r="AL28">
        <f t="shared" si="6"/>
        <v>0</v>
      </c>
      <c r="AM28">
        <f t="shared" si="7"/>
        <v>0</v>
      </c>
      <c r="AN28">
        <f t="shared" si="8"/>
        <v>0</v>
      </c>
      <c r="AO28">
        <f t="shared" si="9"/>
        <v>0</v>
      </c>
      <c r="AP28">
        <f t="shared" si="10"/>
        <v>0</v>
      </c>
      <c r="AQ28">
        <f t="shared" si="11"/>
        <v>0</v>
      </c>
      <c r="AR28">
        <f t="shared" si="12"/>
        <v>0</v>
      </c>
      <c r="AS28">
        <f t="shared" si="13"/>
        <v>0</v>
      </c>
      <c r="AT28">
        <f t="shared" si="14"/>
        <v>0</v>
      </c>
      <c r="AU28">
        <f t="shared" si="15"/>
        <v>0</v>
      </c>
      <c r="AV28">
        <f t="shared" si="16"/>
        <v>0</v>
      </c>
      <c r="AW28">
        <f t="shared" si="17"/>
        <v>0</v>
      </c>
      <c r="AX28">
        <f t="shared" si="18"/>
        <v>0</v>
      </c>
      <c r="AY28">
        <f t="shared" si="19"/>
        <v>0</v>
      </c>
      <c r="AZ28">
        <f t="shared" si="20"/>
        <v>0</v>
      </c>
      <c r="BA28">
        <f t="shared" si="21"/>
        <v>8</v>
      </c>
      <c r="BB28">
        <f t="shared" si="22"/>
        <v>8</v>
      </c>
      <c r="BC28">
        <f t="shared" si="23"/>
        <v>0</v>
      </c>
      <c r="BD28">
        <f t="shared" si="24"/>
        <v>1</v>
      </c>
      <c r="BE28">
        <f t="shared" si="25"/>
        <v>16</v>
      </c>
      <c r="BF28">
        <f t="shared" si="26"/>
        <v>9</v>
      </c>
      <c r="BG28">
        <f t="shared" si="27"/>
        <v>0</v>
      </c>
      <c r="BH28">
        <f t="shared" si="28"/>
        <v>0</v>
      </c>
      <c r="BI28">
        <f t="shared" si="29"/>
        <v>0</v>
      </c>
      <c r="BJ28">
        <f t="shared" si="30"/>
        <v>0</v>
      </c>
      <c r="BK28">
        <f t="shared" si="31"/>
        <v>1.2709778186044851</v>
      </c>
      <c r="BL28">
        <f t="shared" si="32"/>
        <v>4</v>
      </c>
    </row>
    <row r="29" spans="1:64">
      <c r="A29" t="s">
        <v>403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5</v>
      </c>
      <c r="X29">
        <v>2</v>
      </c>
      <c r="Y29">
        <v>3</v>
      </c>
      <c r="Z29">
        <v>1</v>
      </c>
      <c r="AA29">
        <v>0</v>
      </c>
      <c r="AB29">
        <v>0</v>
      </c>
      <c r="AC29">
        <v>1</v>
      </c>
      <c r="AD29">
        <v>0</v>
      </c>
      <c r="AE29">
        <v>0</v>
      </c>
      <c r="AF29">
        <f t="shared" si="0"/>
        <v>23.416666666666668</v>
      </c>
      <c r="AG29">
        <f t="shared" si="1"/>
        <v>0</v>
      </c>
      <c r="AH29">
        <f t="shared" si="2"/>
        <v>0</v>
      </c>
      <c r="AI29">
        <f t="shared" si="3"/>
        <v>0</v>
      </c>
      <c r="AJ29">
        <f t="shared" si="4"/>
        <v>0</v>
      </c>
      <c r="AK29">
        <f t="shared" si="5"/>
        <v>0</v>
      </c>
      <c r="AL29">
        <f t="shared" si="6"/>
        <v>0</v>
      </c>
      <c r="AM29">
        <f t="shared" si="7"/>
        <v>0</v>
      </c>
      <c r="AN29">
        <f t="shared" si="8"/>
        <v>0</v>
      </c>
      <c r="AO29">
        <f t="shared" si="9"/>
        <v>0</v>
      </c>
      <c r="AP29">
        <f t="shared" si="10"/>
        <v>0</v>
      </c>
      <c r="AQ29">
        <f t="shared" si="11"/>
        <v>0</v>
      </c>
      <c r="AR29">
        <f t="shared" si="12"/>
        <v>0</v>
      </c>
      <c r="AS29">
        <f t="shared" si="13"/>
        <v>0</v>
      </c>
      <c r="AT29">
        <f t="shared" si="14"/>
        <v>0</v>
      </c>
      <c r="AU29">
        <f t="shared" si="15"/>
        <v>0</v>
      </c>
      <c r="AV29">
        <f t="shared" si="16"/>
        <v>0</v>
      </c>
      <c r="AW29">
        <f t="shared" si="17"/>
        <v>0</v>
      </c>
      <c r="AX29">
        <f t="shared" si="18"/>
        <v>0</v>
      </c>
      <c r="AY29">
        <f t="shared" si="19"/>
        <v>0</v>
      </c>
      <c r="AZ29">
        <f t="shared" si="20"/>
        <v>0</v>
      </c>
      <c r="BA29">
        <f t="shared" si="21"/>
        <v>0</v>
      </c>
      <c r="BB29">
        <f t="shared" si="22"/>
        <v>10.034722222222239</v>
      </c>
      <c r="BC29">
        <f t="shared" si="23"/>
        <v>0.34722222222222421</v>
      </c>
      <c r="BD29">
        <f t="shared" si="24"/>
        <v>1.0208333333333293</v>
      </c>
      <c r="BE29">
        <f t="shared" si="25"/>
        <v>2.5069444444444406</v>
      </c>
      <c r="BF29">
        <f t="shared" si="26"/>
        <v>0</v>
      </c>
      <c r="BG29">
        <f t="shared" si="27"/>
        <v>0</v>
      </c>
      <c r="BH29">
        <f t="shared" si="28"/>
        <v>21.006944444444432</v>
      </c>
      <c r="BI29">
        <f t="shared" si="29"/>
        <v>0</v>
      </c>
      <c r="BJ29">
        <f t="shared" si="30"/>
        <v>0</v>
      </c>
      <c r="BK29">
        <f t="shared" si="31"/>
        <v>1.7057907908715599</v>
      </c>
      <c r="BL29">
        <f t="shared" si="32"/>
        <v>4</v>
      </c>
    </row>
    <row r="30" spans="1:64">
      <c r="A30" t="s">
        <v>334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1</v>
      </c>
      <c r="V30">
        <v>7</v>
      </c>
      <c r="W30">
        <v>19</v>
      </c>
      <c r="X30">
        <v>13</v>
      </c>
      <c r="Y30">
        <v>8</v>
      </c>
      <c r="Z30">
        <v>8</v>
      </c>
      <c r="AA30">
        <v>11</v>
      </c>
      <c r="AB30">
        <v>5</v>
      </c>
      <c r="AC30">
        <v>0</v>
      </c>
      <c r="AD30">
        <v>0</v>
      </c>
      <c r="AE30">
        <v>1</v>
      </c>
      <c r="AF30">
        <f t="shared" si="0"/>
        <v>23.657534246575342</v>
      </c>
      <c r="AG30">
        <f t="shared" si="1"/>
        <v>0</v>
      </c>
      <c r="AH30">
        <f t="shared" si="2"/>
        <v>0</v>
      </c>
      <c r="AI30">
        <f t="shared" si="3"/>
        <v>0</v>
      </c>
      <c r="AJ30">
        <f t="shared" si="4"/>
        <v>0</v>
      </c>
      <c r="AK30">
        <f t="shared" si="5"/>
        <v>0</v>
      </c>
      <c r="AL30">
        <f t="shared" si="6"/>
        <v>0</v>
      </c>
      <c r="AM30">
        <f t="shared" si="7"/>
        <v>0</v>
      </c>
      <c r="AN30">
        <f t="shared" si="8"/>
        <v>0</v>
      </c>
      <c r="AO30">
        <f t="shared" si="9"/>
        <v>0</v>
      </c>
      <c r="AP30">
        <f t="shared" si="10"/>
        <v>0</v>
      </c>
      <c r="AQ30">
        <f t="shared" si="11"/>
        <v>0</v>
      </c>
      <c r="AR30">
        <f t="shared" si="12"/>
        <v>0</v>
      </c>
      <c r="AS30">
        <f t="shared" si="13"/>
        <v>0</v>
      </c>
      <c r="AT30">
        <f t="shared" si="14"/>
        <v>0</v>
      </c>
      <c r="AU30">
        <f t="shared" si="15"/>
        <v>0</v>
      </c>
      <c r="AV30">
        <f t="shared" si="16"/>
        <v>0</v>
      </c>
      <c r="AW30">
        <f t="shared" si="17"/>
        <v>0</v>
      </c>
      <c r="AX30">
        <f t="shared" si="18"/>
        <v>0</v>
      </c>
      <c r="AY30">
        <f t="shared" si="19"/>
        <v>0</v>
      </c>
      <c r="AZ30">
        <f t="shared" si="20"/>
        <v>13.377556764871452</v>
      </c>
      <c r="BA30">
        <f t="shared" si="21"/>
        <v>49.437417902045382</v>
      </c>
      <c r="BB30">
        <f t="shared" si="22"/>
        <v>52.20097579283162</v>
      </c>
      <c r="BC30">
        <f t="shared" si="23"/>
        <v>5.620566710452227</v>
      </c>
      <c r="BD30">
        <f t="shared" si="24"/>
        <v>0.93826233814975168</v>
      </c>
      <c r="BE30">
        <f t="shared" si="25"/>
        <v>14.417714392944287</v>
      </c>
      <c r="BF30">
        <f t="shared" si="26"/>
        <v>60.358603865640887</v>
      </c>
      <c r="BG30">
        <f t="shared" si="27"/>
        <v>55.860386564083349</v>
      </c>
      <c r="BH30">
        <f t="shared" si="28"/>
        <v>0</v>
      </c>
      <c r="BI30">
        <f t="shared" si="29"/>
        <v>0</v>
      </c>
      <c r="BJ30">
        <f t="shared" si="30"/>
        <v>40.226871833364619</v>
      </c>
      <c r="BK30">
        <f t="shared" si="31"/>
        <v>2.0015006567483704</v>
      </c>
      <c r="BL30">
        <f t="shared" si="32"/>
        <v>4</v>
      </c>
    </row>
    <row r="31" spans="1:64">
      <c r="A31" t="s">
        <v>325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1</v>
      </c>
      <c r="V31">
        <v>1</v>
      </c>
      <c r="W31">
        <v>2</v>
      </c>
      <c r="X31">
        <v>1</v>
      </c>
      <c r="Y31">
        <v>2</v>
      </c>
      <c r="Z31">
        <v>1</v>
      </c>
      <c r="AA31">
        <v>1</v>
      </c>
      <c r="AB31">
        <v>1</v>
      </c>
      <c r="AC31">
        <v>2</v>
      </c>
      <c r="AD31">
        <v>0</v>
      </c>
      <c r="AE31">
        <v>0</v>
      </c>
      <c r="AF31">
        <f t="shared" si="0"/>
        <v>24.166666666666668</v>
      </c>
      <c r="AG31">
        <f t="shared" si="1"/>
        <v>0</v>
      </c>
      <c r="AH31">
        <f t="shared" si="2"/>
        <v>0</v>
      </c>
      <c r="AI31">
        <f t="shared" si="3"/>
        <v>0</v>
      </c>
      <c r="AJ31">
        <f t="shared" si="4"/>
        <v>0</v>
      </c>
      <c r="AK31">
        <f t="shared" si="5"/>
        <v>0</v>
      </c>
      <c r="AL31">
        <f t="shared" si="6"/>
        <v>0</v>
      </c>
      <c r="AM31">
        <f t="shared" si="7"/>
        <v>0</v>
      </c>
      <c r="AN31">
        <f t="shared" si="8"/>
        <v>0</v>
      </c>
      <c r="AO31">
        <f t="shared" si="9"/>
        <v>0</v>
      </c>
      <c r="AP31">
        <f t="shared" si="10"/>
        <v>0</v>
      </c>
      <c r="AQ31">
        <f t="shared" si="11"/>
        <v>0</v>
      </c>
      <c r="AR31">
        <f t="shared" si="12"/>
        <v>0</v>
      </c>
      <c r="AS31">
        <f t="shared" si="13"/>
        <v>0</v>
      </c>
      <c r="AT31">
        <f t="shared" si="14"/>
        <v>0</v>
      </c>
      <c r="AU31">
        <f t="shared" si="15"/>
        <v>0</v>
      </c>
      <c r="AV31">
        <f t="shared" si="16"/>
        <v>0</v>
      </c>
      <c r="AW31">
        <f t="shared" si="17"/>
        <v>0</v>
      </c>
      <c r="AX31">
        <f t="shared" si="18"/>
        <v>0</v>
      </c>
      <c r="AY31">
        <f t="shared" si="19"/>
        <v>0</v>
      </c>
      <c r="AZ31">
        <f t="shared" si="20"/>
        <v>17.361111111111121</v>
      </c>
      <c r="BA31">
        <f t="shared" si="21"/>
        <v>10.027777777777786</v>
      </c>
      <c r="BB31">
        <f t="shared" si="22"/>
        <v>9.3888888888888999</v>
      </c>
      <c r="BC31">
        <f t="shared" si="23"/>
        <v>1.3611111111111138</v>
      </c>
      <c r="BD31">
        <f t="shared" si="24"/>
        <v>5.5555555555556344E-2</v>
      </c>
      <c r="BE31">
        <f t="shared" si="25"/>
        <v>0.69444444444444242</v>
      </c>
      <c r="BF31">
        <f t="shared" si="26"/>
        <v>3.3611111111111067</v>
      </c>
      <c r="BG31">
        <f t="shared" si="27"/>
        <v>8.0277777777777715</v>
      </c>
      <c r="BH31">
        <f t="shared" si="28"/>
        <v>29.388888888888872</v>
      </c>
      <c r="BI31">
        <f t="shared" si="29"/>
        <v>0</v>
      </c>
      <c r="BJ31">
        <f t="shared" si="30"/>
        <v>0</v>
      </c>
      <c r="BK31">
        <f t="shared" si="31"/>
        <v>2.5766041389567178</v>
      </c>
      <c r="BL31">
        <f t="shared" si="32"/>
        <v>4</v>
      </c>
    </row>
    <row r="32" spans="1:64">
      <c r="A32" t="s">
        <v>267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1</v>
      </c>
      <c r="W32">
        <v>1</v>
      </c>
      <c r="X32">
        <v>0</v>
      </c>
      <c r="Y32">
        <v>0</v>
      </c>
      <c r="Z32">
        <v>0</v>
      </c>
      <c r="AA32">
        <v>0</v>
      </c>
      <c r="AB32">
        <v>0</v>
      </c>
      <c r="AC32">
        <v>2</v>
      </c>
      <c r="AD32">
        <v>0</v>
      </c>
      <c r="AE32">
        <v>0</v>
      </c>
      <c r="AF32">
        <f t="shared" si="0"/>
        <v>24.75</v>
      </c>
      <c r="AG32">
        <f t="shared" si="1"/>
        <v>0</v>
      </c>
      <c r="AH32">
        <f t="shared" si="2"/>
        <v>0</v>
      </c>
      <c r="AI32">
        <f t="shared" si="3"/>
        <v>0</v>
      </c>
      <c r="AJ32">
        <f t="shared" si="4"/>
        <v>0</v>
      </c>
      <c r="AK32">
        <f t="shared" si="5"/>
        <v>0</v>
      </c>
      <c r="AL32">
        <f t="shared" si="6"/>
        <v>0</v>
      </c>
      <c r="AM32">
        <f t="shared" si="7"/>
        <v>0</v>
      </c>
      <c r="AN32">
        <f t="shared" si="8"/>
        <v>0</v>
      </c>
      <c r="AO32">
        <f t="shared" si="9"/>
        <v>0</v>
      </c>
      <c r="AP32">
        <f t="shared" si="10"/>
        <v>0</v>
      </c>
      <c r="AQ32">
        <f t="shared" si="11"/>
        <v>0</v>
      </c>
      <c r="AR32">
        <f t="shared" si="12"/>
        <v>0</v>
      </c>
      <c r="AS32">
        <f t="shared" si="13"/>
        <v>0</v>
      </c>
      <c r="AT32">
        <f t="shared" si="14"/>
        <v>0</v>
      </c>
      <c r="AU32">
        <f t="shared" si="15"/>
        <v>0</v>
      </c>
      <c r="AV32">
        <f t="shared" si="16"/>
        <v>0</v>
      </c>
      <c r="AW32">
        <f t="shared" si="17"/>
        <v>0</v>
      </c>
      <c r="AX32">
        <f t="shared" si="18"/>
        <v>0</v>
      </c>
      <c r="AY32">
        <f t="shared" si="19"/>
        <v>0</v>
      </c>
      <c r="AZ32">
        <f t="shared" si="20"/>
        <v>0</v>
      </c>
      <c r="BA32">
        <f t="shared" si="21"/>
        <v>14.0625</v>
      </c>
      <c r="BB32">
        <f t="shared" si="22"/>
        <v>7.5625</v>
      </c>
      <c r="BC32">
        <f t="shared" si="23"/>
        <v>0</v>
      </c>
      <c r="BD32">
        <f t="shared" si="24"/>
        <v>0</v>
      </c>
      <c r="BE32">
        <f t="shared" si="25"/>
        <v>0</v>
      </c>
      <c r="BF32">
        <f t="shared" si="26"/>
        <v>0</v>
      </c>
      <c r="BG32">
        <f t="shared" si="27"/>
        <v>0</v>
      </c>
      <c r="BH32">
        <f t="shared" si="28"/>
        <v>21.125</v>
      </c>
      <c r="BI32">
        <f t="shared" si="29"/>
        <v>0</v>
      </c>
      <c r="BJ32">
        <f t="shared" si="30"/>
        <v>0</v>
      </c>
      <c r="BK32">
        <f t="shared" si="31"/>
        <v>3.2691742076555053</v>
      </c>
      <c r="BL32">
        <f t="shared" si="32"/>
        <v>4</v>
      </c>
    </row>
    <row r="33" spans="1:64">
      <c r="A33" t="s">
        <v>424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1</v>
      </c>
      <c r="U33">
        <v>2</v>
      </c>
      <c r="V33">
        <v>1</v>
      </c>
      <c r="W33">
        <v>3</v>
      </c>
      <c r="X33">
        <v>9</v>
      </c>
      <c r="Y33">
        <v>2</v>
      </c>
      <c r="Z33">
        <v>4</v>
      </c>
      <c r="AA33">
        <v>1</v>
      </c>
      <c r="AB33">
        <v>2</v>
      </c>
      <c r="AC33">
        <v>0</v>
      </c>
      <c r="AD33">
        <v>0</v>
      </c>
      <c r="AE33">
        <v>0</v>
      </c>
      <c r="AF33">
        <f t="shared" si="0"/>
        <v>23.24</v>
      </c>
      <c r="AG33">
        <f t="shared" si="1"/>
        <v>0</v>
      </c>
      <c r="AH33">
        <f t="shared" si="2"/>
        <v>0</v>
      </c>
      <c r="AI33">
        <f t="shared" si="3"/>
        <v>0</v>
      </c>
      <c r="AJ33">
        <f t="shared" si="4"/>
        <v>0</v>
      </c>
      <c r="AK33">
        <f t="shared" si="5"/>
        <v>0</v>
      </c>
      <c r="AL33">
        <f t="shared" si="6"/>
        <v>0</v>
      </c>
      <c r="AM33">
        <f t="shared" si="7"/>
        <v>0</v>
      </c>
      <c r="AN33">
        <f t="shared" si="8"/>
        <v>0</v>
      </c>
      <c r="AO33">
        <f t="shared" si="9"/>
        <v>0</v>
      </c>
      <c r="AP33">
        <f t="shared" si="10"/>
        <v>0</v>
      </c>
      <c r="AQ33">
        <f t="shared" si="11"/>
        <v>0</v>
      </c>
      <c r="AR33">
        <f t="shared" si="12"/>
        <v>0</v>
      </c>
      <c r="AS33">
        <f t="shared" si="13"/>
        <v>0</v>
      </c>
      <c r="AT33">
        <f t="shared" si="14"/>
        <v>0</v>
      </c>
      <c r="AU33">
        <f t="shared" si="15"/>
        <v>0</v>
      </c>
      <c r="AV33">
        <f t="shared" si="16"/>
        <v>0</v>
      </c>
      <c r="AW33">
        <f t="shared" si="17"/>
        <v>0</v>
      </c>
      <c r="AX33">
        <f t="shared" si="18"/>
        <v>0</v>
      </c>
      <c r="AY33">
        <f t="shared" si="19"/>
        <v>17.977599999999988</v>
      </c>
      <c r="AZ33">
        <f t="shared" si="20"/>
        <v>20.995199999999979</v>
      </c>
      <c r="BA33">
        <f t="shared" si="21"/>
        <v>5.0175999999999927</v>
      </c>
      <c r="BB33">
        <f t="shared" si="22"/>
        <v>4.6127999999999885</v>
      </c>
      <c r="BC33">
        <f t="shared" si="23"/>
        <v>0.5183999999999932</v>
      </c>
      <c r="BD33">
        <f t="shared" si="24"/>
        <v>1.1552000000000047</v>
      </c>
      <c r="BE33">
        <f t="shared" si="25"/>
        <v>12.390400000000023</v>
      </c>
      <c r="BF33">
        <f t="shared" si="26"/>
        <v>7.6176000000000084</v>
      </c>
      <c r="BG33">
        <f t="shared" si="27"/>
        <v>28.275200000000023</v>
      </c>
      <c r="BH33">
        <f t="shared" si="28"/>
        <v>0</v>
      </c>
      <c r="BI33">
        <f t="shared" si="29"/>
        <v>0</v>
      </c>
      <c r="BJ33">
        <f t="shared" si="30"/>
        <v>0</v>
      </c>
      <c r="BK33">
        <f t="shared" si="31"/>
        <v>1.9855477833585371</v>
      </c>
      <c r="BL33">
        <f t="shared" si="32"/>
        <v>4</v>
      </c>
    </row>
    <row r="34" spans="1:64">
      <c r="A34" t="s">
        <v>359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5</v>
      </c>
      <c r="W34">
        <v>3</v>
      </c>
      <c r="X34">
        <v>3</v>
      </c>
      <c r="Y34">
        <v>4</v>
      </c>
      <c r="Z34">
        <v>0</v>
      </c>
      <c r="AA34">
        <v>1</v>
      </c>
      <c r="AB34">
        <v>0</v>
      </c>
      <c r="AC34">
        <v>0</v>
      </c>
      <c r="AD34">
        <v>0</v>
      </c>
      <c r="AE34">
        <v>0</v>
      </c>
      <c r="AF34">
        <f t="shared" si="0"/>
        <v>22.625</v>
      </c>
      <c r="AG34">
        <f t="shared" si="1"/>
        <v>0</v>
      </c>
      <c r="AH34">
        <f t="shared" si="2"/>
        <v>0</v>
      </c>
      <c r="AI34">
        <f t="shared" si="3"/>
        <v>0</v>
      </c>
      <c r="AJ34">
        <f t="shared" si="4"/>
        <v>0</v>
      </c>
      <c r="AK34">
        <f t="shared" si="5"/>
        <v>0</v>
      </c>
      <c r="AL34">
        <f t="shared" si="6"/>
        <v>0</v>
      </c>
      <c r="AM34">
        <f t="shared" si="7"/>
        <v>0</v>
      </c>
      <c r="AN34">
        <f t="shared" si="8"/>
        <v>0</v>
      </c>
      <c r="AO34">
        <f t="shared" si="9"/>
        <v>0</v>
      </c>
      <c r="AP34">
        <f t="shared" si="10"/>
        <v>0</v>
      </c>
      <c r="AQ34">
        <f t="shared" si="11"/>
        <v>0</v>
      </c>
      <c r="AR34">
        <f t="shared" si="12"/>
        <v>0</v>
      </c>
      <c r="AS34">
        <f t="shared" si="13"/>
        <v>0</v>
      </c>
      <c r="AT34">
        <f t="shared" si="14"/>
        <v>0</v>
      </c>
      <c r="AU34">
        <f t="shared" si="15"/>
        <v>0</v>
      </c>
      <c r="AV34">
        <f t="shared" si="16"/>
        <v>0</v>
      </c>
      <c r="AW34">
        <f t="shared" si="17"/>
        <v>0</v>
      </c>
      <c r="AX34">
        <f t="shared" si="18"/>
        <v>0</v>
      </c>
      <c r="AY34">
        <f t="shared" si="19"/>
        <v>0</v>
      </c>
      <c r="AZ34">
        <f t="shared" si="20"/>
        <v>0</v>
      </c>
      <c r="BA34">
        <f t="shared" si="21"/>
        <v>13.203125</v>
      </c>
      <c r="BB34">
        <f t="shared" si="22"/>
        <v>1.171875</v>
      </c>
      <c r="BC34">
        <f t="shared" si="23"/>
        <v>0.421875</v>
      </c>
      <c r="BD34">
        <f t="shared" si="24"/>
        <v>7.5625</v>
      </c>
      <c r="BE34">
        <f t="shared" si="25"/>
        <v>0</v>
      </c>
      <c r="BF34">
        <f t="shared" si="26"/>
        <v>11.390625</v>
      </c>
      <c r="BG34">
        <f t="shared" si="27"/>
        <v>0</v>
      </c>
      <c r="BH34">
        <f t="shared" si="28"/>
        <v>0</v>
      </c>
      <c r="BI34">
        <f t="shared" si="29"/>
        <v>0</v>
      </c>
      <c r="BJ34">
        <f t="shared" si="30"/>
        <v>0</v>
      </c>
      <c r="BK34">
        <f t="shared" si="31"/>
        <v>1.4523687548277813</v>
      </c>
      <c r="BL34">
        <f t="shared" si="32"/>
        <v>4</v>
      </c>
    </row>
    <row r="35" spans="1:64">
      <c r="A35" t="s">
        <v>341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1</v>
      </c>
      <c r="W35">
        <v>2</v>
      </c>
      <c r="X35">
        <v>0</v>
      </c>
      <c r="Y35">
        <v>1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f t="shared" si="0"/>
        <v>22.25</v>
      </c>
      <c r="AG35">
        <f t="shared" si="1"/>
        <v>0</v>
      </c>
      <c r="AH35">
        <f t="shared" si="2"/>
        <v>0</v>
      </c>
      <c r="AI35">
        <f t="shared" si="3"/>
        <v>0</v>
      </c>
      <c r="AJ35">
        <f t="shared" si="4"/>
        <v>0</v>
      </c>
      <c r="AK35">
        <f t="shared" si="5"/>
        <v>0</v>
      </c>
      <c r="AL35">
        <f t="shared" si="6"/>
        <v>0</v>
      </c>
      <c r="AM35">
        <f t="shared" si="7"/>
        <v>0</v>
      </c>
      <c r="AN35">
        <f t="shared" si="8"/>
        <v>0</v>
      </c>
      <c r="AO35">
        <f t="shared" si="9"/>
        <v>0</v>
      </c>
      <c r="AP35">
        <f t="shared" si="10"/>
        <v>0</v>
      </c>
      <c r="AQ35">
        <f t="shared" si="11"/>
        <v>0</v>
      </c>
      <c r="AR35">
        <f t="shared" si="12"/>
        <v>0</v>
      </c>
      <c r="AS35">
        <f t="shared" si="13"/>
        <v>0</v>
      </c>
      <c r="AT35">
        <f t="shared" si="14"/>
        <v>0</v>
      </c>
      <c r="AU35">
        <f t="shared" si="15"/>
        <v>0</v>
      </c>
      <c r="AV35">
        <f t="shared" si="16"/>
        <v>0</v>
      </c>
      <c r="AW35">
        <f t="shared" si="17"/>
        <v>0</v>
      </c>
      <c r="AX35">
        <f t="shared" si="18"/>
        <v>0</v>
      </c>
      <c r="AY35">
        <f t="shared" si="19"/>
        <v>0</v>
      </c>
      <c r="AZ35">
        <f t="shared" si="20"/>
        <v>0</v>
      </c>
      <c r="BA35">
        <f t="shared" si="21"/>
        <v>1.5625</v>
      </c>
      <c r="BB35">
        <f t="shared" si="22"/>
        <v>0.125</v>
      </c>
      <c r="BC35">
        <f t="shared" si="23"/>
        <v>0</v>
      </c>
      <c r="BD35">
        <f t="shared" si="24"/>
        <v>3.0625</v>
      </c>
      <c r="BE35">
        <f t="shared" si="25"/>
        <v>0</v>
      </c>
      <c r="BF35">
        <f t="shared" si="26"/>
        <v>0</v>
      </c>
      <c r="BG35">
        <f t="shared" si="27"/>
        <v>0</v>
      </c>
      <c r="BH35">
        <f t="shared" si="28"/>
        <v>0</v>
      </c>
      <c r="BI35">
        <f t="shared" si="29"/>
        <v>0</v>
      </c>
      <c r="BJ35">
        <f t="shared" si="30"/>
        <v>0</v>
      </c>
      <c r="BK35">
        <f t="shared" si="31"/>
        <v>1.0897247358851685</v>
      </c>
      <c r="BL35">
        <f t="shared" si="32"/>
        <v>4</v>
      </c>
    </row>
    <row r="36" spans="1:64">
      <c r="A36" t="s">
        <v>347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1</v>
      </c>
      <c r="T36">
        <v>0</v>
      </c>
      <c r="U36">
        <v>0</v>
      </c>
      <c r="V36">
        <v>0</v>
      </c>
      <c r="W36">
        <v>4</v>
      </c>
      <c r="X36">
        <v>2</v>
      </c>
      <c r="Y36">
        <v>2</v>
      </c>
      <c r="Z36">
        <v>1</v>
      </c>
      <c r="AA36">
        <v>2</v>
      </c>
      <c r="AB36">
        <v>0</v>
      </c>
      <c r="AC36">
        <v>1</v>
      </c>
      <c r="AD36">
        <v>0</v>
      </c>
      <c r="AE36">
        <v>1</v>
      </c>
      <c r="AF36">
        <f t="shared" si="0"/>
        <v>23.928571428571427</v>
      </c>
      <c r="AG36">
        <f t="shared" si="1"/>
        <v>0</v>
      </c>
      <c r="AH36">
        <f t="shared" si="2"/>
        <v>0</v>
      </c>
      <c r="AI36">
        <f t="shared" si="3"/>
        <v>0</v>
      </c>
      <c r="AJ36">
        <f t="shared" si="4"/>
        <v>0</v>
      </c>
      <c r="AK36">
        <f t="shared" si="5"/>
        <v>0</v>
      </c>
      <c r="AL36">
        <f t="shared" si="6"/>
        <v>0</v>
      </c>
      <c r="AM36">
        <f t="shared" si="7"/>
        <v>0</v>
      </c>
      <c r="AN36">
        <f t="shared" si="8"/>
        <v>0</v>
      </c>
      <c r="AO36">
        <f t="shared" si="9"/>
        <v>0</v>
      </c>
      <c r="AP36">
        <f t="shared" si="10"/>
        <v>0</v>
      </c>
      <c r="AQ36">
        <f t="shared" si="11"/>
        <v>0</v>
      </c>
      <c r="AR36">
        <f t="shared" si="12"/>
        <v>0</v>
      </c>
      <c r="AS36">
        <f t="shared" si="13"/>
        <v>0</v>
      </c>
      <c r="AT36">
        <f t="shared" si="14"/>
        <v>0</v>
      </c>
      <c r="AU36">
        <f t="shared" si="15"/>
        <v>0</v>
      </c>
      <c r="AV36">
        <f t="shared" si="16"/>
        <v>0</v>
      </c>
      <c r="AW36">
        <f t="shared" si="17"/>
        <v>0</v>
      </c>
      <c r="AX36">
        <f t="shared" si="18"/>
        <v>35.14795918367345</v>
      </c>
      <c r="AY36">
        <f t="shared" si="19"/>
        <v>0</v>
      </c>
      <c r="AZ36">
        <f t="shared" si="20"/>
        <v>0</v>
      </c>
      <c r="BA36">
        <f t="shared" si="21"/>
        <v>0</v>
      </c>
      <c r="BB36">
        <f t="shared" si="22"/>
        <v>14.87755102040814</v>
      </c>
      <c r="BC36">
        <f t="shared" si="23"/>
        <v>1.7244897959183616</v>
      </c>
      <c r="BD36">
        <f t="shared" si="24"/>
        <v>1.0204081632653496E-2</v>
      </c>
      <c r="BE36">
        <f t="shared" si="25"/>
        <v>1.1479591836734726</v>
      </c>
      <c r="BF36">
        <f t="shared" si="26"/>
        <v>8.5816326530612379</v>
      </c>
      <c r="BG36">
        <f t="shared" si="27"/>
        <v>0</v>
      </c>
      <c r="BH36">
        <f t="shared" si="28"/>
        <v>16.576530612244909</v>
      </c>
      <c r="BI36">
        <f t="shared" si="29"/>
        <v>0</v>
      </c>
      <c r="BJ36">
        <f t="shared" si="30"/>
        <v>36.862244897959201</v>
      </c>
      <c r="BK36">
        <f t="shared" si="31"/>
        <v>2.8651673028759395</v>
      </c>
      <c r="BL36">
        <f t="shared" si="32"/>
        <v>4</v>
      </c>
    </row>
    <row r="37" spans="1:64">
      <c r="A37" t="s">
        <v>251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1</v>
      </c>
      <c r="T37">
        <v>0</v>
      </c>
      <c r="U37">
        <v>10</v>
      </c>
      <c r="V37">
        <v>17</v>
      </c>
      <c r="W37">
        <v>25</v>
      </c>
      <c r="X37">
        <v>13</v>
      </c>
      <c r="Y37">
        <v>15</v>
      </c>
      <c r="Z37">
        <v>15</v>
      </c>
      <c r="AA37">
        <v>9</v>
      </c>
      <c r="AB37">
        <v>6</v>
      </c>
      <c r="AC37">
        <v>5</v>
      </c>
      <c r="AD37">
        <v>0</v>
      </c>
      <c r="AE37">
        <v>0</v>
      </c>
      <c r="AF37">
        <f t="shared" si="0"/>
        <v>23.232758620689655</v>
      </c>
      <c r="AG37">
        <f t="shared" si="1"/>
        <v>0</v>
      </c>
      <c r="AH37">
        <f t="shared" si="2"/>
        <v>0</v>
      </c>
      <c r="AI37">
        <f t="shared" si="3"/>
        <v>0</v>
      </c>
      <c r="AJ37">
        <f t="shared" si="4"/>
        <v>0</v>
      </c>
      <c r="AK37">
        <f t="shared" si="5"/>
        <v>0</v>
      </c>
      <c r="AL37">
        <f t="shared" si="6"/>
        <v>0</v>
      </c>
      <c r="AM37">
        <f t="shared" si="7"/>
        <v>0</v>
      </c>
      <c r="AN37">
        <f t="shared" si="8"/>
        <v>0</v>
      </c>
      <c r="AO37">
        <f t="shared" si="9"/>
        <v>0</v>
      </c>
      <c r="AP37">
        <f t="shared" si="10"/>
        <v>0</v>
      </c>
      <c r="AQ37">
        <f t="shared" si="11"/>
        <v>0</v>
      </c>
      <c r="AR37">
        <f t="shared" si="12"/>
        <v>0</v>
      </c>
      <c r="AS37">
        <f t="shared" si="13"/>
        <v>0</v>
      </c>
      <c r="AT37">
        <f t="shared" si="14"/>
        <v>0</v>
      </c>
      <c r="AU37">
        <f t="shared" si="15"/>
        <v>0</v>
      </c>
      <c r="AV37">
        <f t="shared" si="16"/>
        <v>0</v>
      </c>
      <c r="AW37">
        <f t="shared" si="17"/>
        <v>0</v>
      </c>
      <c r="AX37">
        <f t="shared" si="18"/>
        <v>27.3817627824019</v>
      </c>
      <c r="AY37">
        <f t="shared" si="19"/>
        <v>0</v>
      </c>
      <c r="AZ37">
        <f t="shared" si="20"/>
        <v>104.50728299643279</v>
      </c>
      <c r="BA37">
        <f t="shared" si="21"/>
        <v>84.748587990487493</v>
      </c>
      <c r="BB37">
        <f t="shared" si="22"/>
        <v>37.992345422116507</v>
      </c>
      <c r="BC37">
        <f t="shared" si="23"/>
        <v>0.70429548156955779</v>
      </c>
      <c r="BD37">
        <f t="shared" si="24"/>
        <v>8.8298900118906154</v>
      </c>
      <c r="BE37">
        <f t="shared" si="25"/>
        <v>46.847131391200968</v>
      </c>
      <c r="BF37">
        <f t="shared" si="26"/>
        <v>68.9186236623068</v>
      </c>
      <c r="BG37">
        <f t="shared" si="27"/>
        <v>85.152645659928666</v>
      </c>
      <c r="BH37">
        <f t="shared" si="28"/>
        <v>113.63295184304403</v>
      </c>
      <c r="BI37">
        <f t="shared" si="29"/>
        <v>0</v>
      </c>
      <c r="BJ37">
        <f t="shared" si="30"/>
        <v>0</v>
      </c>
      <c r="BK37">
        <f t="shared" si="31"/>
        <v>2.2335905785910075</v>
      </c>
      <c r="BL37">
        <f t="shared" si="32"/>
        <v>4</v>
      </c>
    </row>
    <row r="38" spans="1:64">
      <c r="A38" t="s">
        <v>409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1</v>
      </c>
      <c r="V38">
        <v>3</v>
      </c>
      <c r="W38">
        <v>1</v>
      </c>
      <c r="X38">
        <v>0</v>
      </c>
      <c r="Y38">
        <v>0</v>
      </c>
      <c r="Z38">
        <v>1</v>
      </c>
      <c r="AA38">
        <v>4</v>
      </c>
      <c r="AB38">
        <v>0</v>
      </c>
      <c r="AC38">
        <v>0</v>
      </c>
      <c r="AD38">
        <v>0</v>
      </c>
      <c r="AE38">
        <v>1</v>
      </c>
      <c r="AF38">
        <f t="shared" si="0"/>
        <v>24</v>
      </c>
      <c r="AG38">
        <f t="shared" si="1"/>
        <v>0</v>
      </c>
      <c r="AH38">
        <f t="shared" si="2"/>
        <v>0</v>
      </c>
      <c r="AI38">
        <f t="shared" si="3"/>
        <v>0</v>
      </c>
      <c r="AJ38">
        <f t="shared" si="4"/>
        <v>0</v>
      </c>
      <c r="AK38">
        <f t="shared" si="5"/>
        <v>0</v>
      </c>
      <c r="AL38">
        <f t="shared" si="6"/>
        <v>0</v>
      </c>
      <c r="AM38">
        <f t="shared" si="7"/>
        <v>0</v>
      </c>
      <c r="AN38">
        <f t="shared" si="8"/>
        <v>0</v>
      </c>
      <c r="AO38">
        <f t="shared" si="9"/>
        <v>0</v>
      </c>
      <c r="AP38">
        <f t="shared" si="10"/>
        <v>0</v>
      </c>
      <c r="AQ38">
        <f t="shared" si="11"/>
        <v>0</v>
      </c>
      <c r="AR38">
        <f t="shared" si="12"/>
        <v>0</v>
      </c>
      <c r="AS38">
        <f t="shared" si="13"/>
        <v>0</v>
      </c>
      <c r="AT38">
        <f t="shared" si="14"/>
        <v>0</v>
      </c>
      <c r="AU38">
        <f t="shared" si="15"/>
        <v>0</v>
      </c>
      <c r="AV38">
        <f t="shared" si="16"/>
        <v>0</v>
      </c>
      <c r="AW38">
        <f t="shared" si="17"/>
        <v>0</v>
      </c>
      <c r="AX38">
        <f t="shared" si="18"/>
        <v>0</v>
      </c>
      <c r="AY38">
        <f t="shared" si="19"/>
        <v>0</v>
      </c>
      <c r="AZ38">
        <f t="shared" si="20"/>
        <v>16</v>
      </c>
      <c r="BA38">
        <f t="shared" si="21"/>
        <v>27</v>
      </c>
      <c r="BB38">
        <f t="shared" si="22"/>
        <v>4</v>
      </c>
      <c r="BC38">
        <f t="shared" si="23"/>
        <v>0</v>
      </c>
      <c r="BD38">
        <f t="shared" si="24"/>
        <v>0</v>
      </c>
      <c r="BE38">
        <f t="shared" si="25"/>
        <v>1</v>
      </c>
      <c r="BF38">
        <f t="shared" si="26"/>
        <v>16</v>
      </c>
      <c r="BG38">
        <f t="shared" si="27"/>
        <v>0</v>
      </c>
      <c r="BH38">
        <f t="shared" si="28"/>
        <v>0</v>
      </c>
      <c r="BI38">
        <f t="shared" si="29"/>
        <v>0</v>
      </c>
      <c r="BJ38">
        <f t="shared" si="30"/>
        <v>36</v>
      </c>
      <c r="BK38">
        <f t="shared" si="31"/>
        <v>3.0151134457776365</v>
      </c>
      <c r="BL38">
        <f t="shared" si="32"/>
        <v>4</v>
      </c>
    </row>
    <row r="39" spans="1:64">
      <c r="A39" t="s">
        <v>327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1</v>
      </c>
      <c r="V39">
        <v>3</v>
      </c>
      <c r="W39">
        <v>4</v>
      </c>
      <c r="X39">
        <v>2</v>
      </c>
      <c r="Y39">
        <v>1</v>
      </c>
      <c r="Z39">
        <v>2</v>
      </c>
      <c r="AA39">
        <v>1</v>
      </c>
      <c r="AB39">
        <v>1</v>
      </c>
      <c r="AC39">
        <v>0</v>
      </c>
      <c r="AD39">
        <v>1</v>
      </c>
      <c r="AE39">
        <v>0</v>
      </c>
      <c r="AF39">
        <f t="shared" si="0"/>
        <v>23.3125</v>
      </c>
      <c r="AG39">
        <f t="shared" si="1"/>
        <v>0</v>
      </c>
      <c r="AH39">
        <f t="shared" si="2"/>
        <v>0</v>
      </c>
      <c r="AI39">
        <f t="shared" si="3"/>
        <v>0</v>
      </c>
      <c r="AJ39">
        <f t="shared" si="4"/>
        <v>0</v>
      </c>
      <c r="AK39">
        <f t="shared" si="5"/>
        <v>0</v>
      </c>
      <c r="AL39">
        <f t="shared" si="6"/>
        <v>0</v>
      </c>
      <c r="AM39">
        <f t="shared" si="7"/>
        <v>0</v>
      </c>
      <c r="AN39">
        <f t="shared" si="8"/>
        <v>0</v>
      </c>
      <c r="AO39">
        <f t="shared" si="9"/>
        <v>0</v>
      </c>
      <c r="AP39">
        <f t="shared" si="10"/>
        <v>0</v>
      </c>
      <c r="AQ39">
        <f t="shared" si="11"/>
        <v>0</v>
      </c>
      <c r="AR39">
        <f t="shared" si="12"/>
        <v>0</v>
      </c>
      <c r="AS39">
        <f t="shared" si="13"/>
        <v>0</v>
      </c>
      <c r="AT39">
        <f t="shared" si="14"/>
        <v>0</v>
      </c>
      <c r="AU39">
        <f t="shared" si="15"/>
        <v>0</v>
      </c>
      <c r="AV39">
        <f t="shared" si="16"/>
        <v>0</v>
      </c>
      <c r="AW39">
        <f t="shared" si="17"/>
        <v>0</v>
      </c>
      <c r="AX39">
        <f t="shared" si="18"/>
        <v>0</v>
      </c>
      <c r="AY39">
        <f t="shared" si="19"/>
        <v>0</v>
      </c>
      <c r="AZ39">
        <f t="shared" si="20"/>
        <v>10.97265625</v>
      </c>
      <c r="BA39">
        <f t="shared" si="21"/>
        <v>16.04296875</v>
      </c>
      <c r="BB39">
        <f t="shared" si="22"/>
        <v>6.890625</v>
      </c>
      <c r="BC39">
        <f t="shared" si="23"/>
        <v>0.1953125</v>
      </c>
      <c r="BD39">
        <f t="shared" si="24"/>
        <v>0.47265625</v>
      </c>
      <c r="BE39">
        <f t="shared" si="25"/>
        <v>5.6953125</v>
      </c>
      <c r="BF39">
        <f t="shared" si="26"/>
        <v>7.22265625</v>
      </c>
      <c r="BG39">
        <f t="shared" si="27"/>
        <v>13.59765625</v>
      </c>
      <c r="BH39">
        <f t="shared" si="28"/>
        <v>0</v>
      </c>
      <c r="BI39">
        <f t="shared" si="29"/>
        <v>32.34765625</v>
      </c>
      <c r="BJ39">
        <f t="shared" si="30"/>
        <v>0</v>
      </c>
      <c r="BK39">
        <f t="shared" si="31"/>
        <v>2.4165768661476505</v>
      </c>
      <c r="BL39">
        <f t="shared" si="32"/>
        <v>4</v>
      </c>
    </row>
    <row r="40" spans="1:64">
      <c r="A40" t="s">
        <v>431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1</v>
      </c>
      <c r="T40">
        <v>1</v>
      </c>
      <c r="U40">
        <v>2</v>
      </c>
      <c r="V40">
        <v>0</v>
      </c>
      <c r="W40">
        <v>2</v>
      </c>
      <c r="X40">
        <v>4</v>
      </c>
      <c r="Y40">
        <v>1</v>
      </c>
      <c r="Z40">
        <v>3</v>
      </c>
      <c r="AA40">
        <v>1</v>
      </c>
      <c r="AB40">
        <v>4</v>
      </c>
      <c r="AC40">
        <v>0</v>
      </c>
      <c r="AD40">
        <v>0</v>
      </c>
      <c r="AE40">
        <v>0</v>
      </c>
      <c r="AF40">
        <f t="shared" si="0"/>
        <v>23.473684210526315</v>
      </c>
      <c r="AG40">
        <f t="shared" si="1"/>
        <v>0</v>
      </c>
      <c r="AH40">
        <f t="shared" si="2"/>
        <v>0</v>
      </c>
      <c r="AI40">
        <f t="shared" si="3"/>
        <v>0</v>
      </c>
      <c r="AJ40">
        <f t="shared" si="4"/>
        <v>0</v>
      </c>
      <c r="AK40">
        <f t="shared" si="5"/>
        <v>0</v>
      </c>
      <c r="AL40">
        <f t="shared" si="6"/>
        <v>0</v>
      </c>
      <c r="AM40">
        <f t="shared" si="7"/>
        <v>0</v>
      </c>
      <c r="AN40">
        <f t="shared" si="8"/>
        <v>0</v>
      </c>
      <c r="AO40">
        <f t="shared" si="9"/>
        <v>0</v>
      </c>
      <c r="AP40">
        <f t="shared" si="10"/>
        <v>0</v>
      </c>
      <c r="AQ40">
        <f t="shared" si="11"/>
        <v>0</v>
      </c>
      <c r="AR40">
        <f t="shared" si="12"/>
        <v>0</v>
      </c>
      <c r="AS40">
        <f t="shared" si="13"/>
        <v>0</v>
      </c>
      <c r="AT40">
        <f t="shared" si="14"/>
        <v>0</v>
      </c>
      <c r="AU40">
        <f t="shared" si="15"/>
        <v>0</v>
      </c>
      <c r="AV40">
        <f t="shared" si="16"/>
        <v>0</v>
      </c>
      <c r="AW40">
        <f t="shared" si="17"/>
        <v>0</v>
      </c>
      <c r="AX40">
        <f t="shared" si="18"/>
        <v>29.961218836565088</v>
      </c>
      <c r="AY40">
        <f t="shared" si="19"/>
        <v>20.013850415512458</v>
      </c>
      <c r="AZ40">
        <f t="shared" si="20"/>
        <v>24.132963988919656</v>
      </c>
      <c r="BA40">
        <f t="shared" si="21"/>
        <v>0</v>
      </c>
      <c r="BB40">
        <f t="shared" si="22"/>
        <v>4.3434903047091371</v>
      </c>
      <c r="BC40">
        <f t="shared" si="23"/>
        <v>0.89750692520775344</v>
      </c>
      <c r="BD40">
        <f t="shared" si="24"/>
        <v>0.27700831024930828</v>
      </c>
      <c r="BE40">
        <f t="shared" si="25"/>
        <v>6.9889196675900349</v>
      </c>
      <c r="BF40">
        <f t="shared" si="26"/>
        <v>6.3822714681440482</v>
      </c>
      <c r="BG40">
        <f t="shared" si="27"/>
        <v>49.739612188365669</v>
      </c>
      <c r="BH40">
        <f t="shared" si="28"/>
        <v>0</v>
      </c>
      <c r="BI40">
        <f t="shared" si="29"/>
        <v>0</v>
      </c>
      <c r="BJ40">
        <f t="shared" si="30"/>
        <v>0</v>
      </c>
      <c r="BK40">
        <f t="shared" si="31"/>
        <v>2.7408876981666395</v>
      </c>
      <c r="BL40">
        <f t="shared" si="32"/>
        <v>4</v>
      </c>
    </row>
    <row r="41" spans="1:64">
      <c r="A41" t="s">
        <v>333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1</v>
      </c>
      <c r="O41">
        <v>0</v>
      </c>
      <c r="P41">
        <v>0</v>
      </c>
      <c r="Q41">
        <v>1</v>
      </c>
      <c r="R41">
        <v>0</v>
      </c>
      <c r="S41">
        <v>2</v>
      </c>
      <c r="T41">
        <v>1</v>
      </c>
      <c r="U41">
        <v>1</v>
      </c>
      <c r="V41">
        <v>9</v>
      </c>
      <c r="W41">
        <v>24</v>
      </c>
      <c r="X41">
        <v>15</v>
      </c>
      <c r="Y41">
        <v>11</v>
      </c>
      <c r="Z41">
        <v>9</v>
      </c>
      <c r="AA41">
        <v>13</v>
      </c>
      <c r="AB41">
        <v>5</v>
      </c>
      <c r="AC41">
        <v>0</v>
      </c>
      <c r="AD41">
        <v>0</v>
      </c>
      <c r="AE41">
        <v>1</v>
      </c>
      <c r="AF41">
        <f t="shared" si="0"/>
        <v>23.204301075268816</v>
      </c>
      <c r="AG41">
        <f t="shared" si="1"/>
        <v>0</v>
      </c>
      <c r="AH41">
        <f t="shared" si="2"/>
        <v>0</v>
      </c>
      <c r="AI41">
        <f t="shared" si="3"/>
        <v>0</v>
      </c>
      <c r="AJ41">
        <f t="shared" si="4"/>
        <v>0</v>
      </c>
      <c r="AK41">
        <f t="shared" si="5"/>
        <v>0</v>
      </c>
      <c r="AL41">
        <f t="shared" si="6"/>
        <v>0</v>
      </c>
      <c r="AM41">
        <f t="shared" si="7"/>
        <v>0</v>
      </c>
      <c r="AN41">
        <f t="shared" si="8"/>
        <v>0</v>
      </c>
      <c r="AO41">
        <f t="shared" si="9"/>
        <v>0</v>
      </c>
      <c r="AP41">
        <f t="shared" si="10"/>
        <v>0</v>
      </c>
      <c r="AQ41">
        <f t="shared" si="11"/>
        <v>0</v>
      </c>
      <c r="AR41">
        <f t="shared" si="12"/>
        <v>0</v>
      </c>
      <c r="AS41">
        <f t="shared" si="13"/>
        <v>104.12776043473232</v>
      </c>
      <c r="AT41">
        <f t="shared" si="14"/>
        <v>0</v>
      </c>
      <c r="AU41">
        <f t="shared" si="15"/>
        <v>0</v>
      </c>
      <c r="AV41">
        <f t="shared" si="16"/>
        <v>51.901953983119419</v>
      </c>
      <c r="AW41">
        <f t="shared" si="17"/>
        <v>0</v>
      </c>
      <c r="AX41">
        <f t="shared" si="18"/>
        <v>54.16949936408831</v>
      </c>
      <c r="AY41">
        <f t="shared" si="19"/>
        <v>17.676147531506523</v>
      </c>
      <c r="AZ41">
        <f t="shared" si="20"/>
        <v>10.267545380968892</v>
      </c>
      <c r="BA41">
        <f t="shared" si="21"/>
        <v>43.73048907388133</v>
      </c>
      <c r="BB41">
        <f t="shared" si="22"/>
        <v>34.808185917447041</v>
      </c>
      <c r="BC41">
        <f t="shared" si="23"/>
        <v>0.62608394033991721</v>
      </c>
      <c r="BD41">
        <f t="shared" si="24"/>
        <v>6.9645045670019838</v>
      </c>
      <c r="BE41">
        <f t="shared" si="25"/>
        <v>29.020811654526568</v>
      </c>
      <c r="BF41">
        <f t="shared" si="26"/>
        <v>101.60712221066026</v>
      </c>
      <c r="BG41">
        <f t="shared" si="27"/>
        <v>72.036651636027329</v>
      </c>
      <c r="BH41">
        <f t="shared" si="28"/>
        <v>0</v>
      </c>
      <c r="BI41">
        <f t="shared" si="29"/>
        <v>0</v>
      </c>
      <c r="BJ41">
        <f t="shared" si="30"/>
        <v>46.181523875592568</v>
      </c>
      <c r="BK41">
        <f t="shared" si="31"/>
        <v>2.4824508345409022</v>
      </c>
      <c r="BL41">
        <f t="shared" si="32"/>
        <v>4</v>
      </c>
    </row>
    <row r="42" spans="1:64">
      <c r="A42" t="s">
        <v>370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2</v>
      </c>
      <c r="V42">
        <v>2</v>
      </c>
      <c r="W42">
        <v>0</v>
      </c>
      <c r="X42">
        <v>0</v>
      </c>
      <c r="Y42">
        <v>5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f t="shared" si="0"/>
        <v>22.444444444444443</v>
      </c>
      <c r="AG42">
        <f t="shared" si="1"/>
        <v>0</v>
      </c>
      <c r="AH42">
        <f t="shared" si="2"/>
        <v>0</v>
      </c>
      <c r="AI42">
        <f t="shared" si="3"/>
        <v>0</v>
      </c>
      <c r="AJ42">
        <f t="shared" si="4"/>
        <v>0</v>
      </c>
      <c r="AK42">
        <f t="shared" si="5"/>
        <v>0</v>
      </c>
      <c r="AL42">
        <f t="shared" si="6"/>
        <v>0</v>
      </c>
      <c r="AM42">
        <f t="shared" si="7"/>
        <v>0</v>
      </c>
      <c r="AN42">
        <f t="shared" si="8"/>
        <v>0</v>
      </c>
      <c r="AO42">
        <f t="shared" si="9"/>
        <v>0</v>
      </c>
      <c r="AP42">
        <f t="shared" si="10"/>
        <v>0</v>
      </c>
      <c r="AQ42">
        <f t="shared" si="11"/>
        <v>0</v>
      </c>
      <c r="AR42">
        <f t="shared" si="12"/>
        <v>0</v>
      </c>
      <c r="AS42">
        <f t="shared" si="13"/>
        <v>0</v>
      </c>
      <c r="AT42">
        <f t="shared" si="14"/>
        <v>0</v>
      </c>
      <c r="AU42">
        <f t="shared" si="15"/>
        <v>0</v>
      </c>
      <c r="AV42">
        <f t="shared" si="16"/>
        <v>0</v>
      </c>
      <c r="AW42">
        <f t="shared" si="17"/>
        <v>0</v>
      </c>
      <c r="AX42">
        <f t="shared" si="18"/>
        <v>0</v>
      </c>
      <c r="AY42">
        <f t="shared" si="19"/>
        <v>0</v>
      </c>
      <c r="AZ42">
        <f t="shared" si="20"/>
        <v>11.950617283950601</v>
      </c>
      <c r="BA42">
        <f t="shared" si="21"/>
        <v>4.1728395061728305</v>
      </c>
      <c r="BB42">
        <f t="shared" si="22"/>
        <v>0</v>
      </c>
      <c r="BC42">
        <f t="shared" si="23"/>
        <v>0</v>
      </c>
      <c r="BD42">
        <f t="shared" si="24"/>
        <v>12.098765432098791</v>
      </c>
      <c r="BE42">
        <f t="shared" si="25"/>
        <v>0</v>
      </c>
      <c r="BF42">
        <f t="shared" si="26"/>
        <v>0</v>
      </c>
      <c r="BG42">
        <f t="shared" si="27"/>
        <v>0</v>
      </c>
      <c r="BH42">
        <f t="shared" si="28"/>
        <v>0</v>
      </c>
      <c r="BI42">
        <f t="shared" si="29"/>
        <v>0</v>
      </c>
      <c r="BJ42">
        <f t="shared" si="30"/>
        <v>0</v>
      </c>
      <c r="BK42">
        <f t="shared" si="31"/>
        <v>1.7708197167232473</v>
      </c>
      <c r="BL42">
        <f t="shared" si="32"/>
        <v>4</v>
      </c>
    </row>
    <row r="43" spans="1:64">
      <c r="A43" t="s">
        <v>272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1</v>
      </c>
      <c r="U43">
        <v>2</v>
      </c>
      <c r="V43">
        <v>0</v>
      </c>
      <c r="W43">
        <v>1</v>
      </c>
      <c r="X43">
        <v>1</v>
      </c>
      <c r="Y43">
        <v>0</v>
      </c>
      <c r="Z43">
        <v>0</v>
      </c>
      <c r="AA43">
        <v>3</v>
      </c>
      <c r="AB43">
        <v>2</v>
      </c>
      <c r="AC43">
        <v>0</v>
      </c>
      <c r="AD43">
        <v>0</v>
      </c>
      <c r="AE43">
        <v>0</v>
      </c>
      <c r="AF43">
        <f t="shared" si="0"/>
        <v>23.6</v>
      </c>
      <c r="AG43">
        <f t="shared" si="1"/>
        <v>0</v>
      </c>
      <c r="AH43">
        <f t="shared" si="2"/>
        <v>0</v>
      </c>
      <c r="AI43">
        <f t="shared" si="3"/>
        <v>0</v>
      </c>
      <c r="AJ43">
        <f t="shared" si="4"/>
        <v>0</v>
      </c>
      <c r="AK43">
        <f t="shared" si="5"/>
        <v>0</v>
      </c>
      <c r="AL43">
        <f t="shared" si="6"/>
        <v>0</v>
      </c>
      <c r="AM43">
        <f t="shared" si="7"/>
        <v>0</v>
      </c>
      <c r="AN43">
        <f t="shared" si="8"/>
        <v>0</v>
      </c>
      <c r="AO43">
        <f t="shared" si="9"/>
        <v>0</v>
      </c>
      <c r="AP43">
        <f t="shared" si="10"/>
        <v>0</v>
      </c>
      <c r="AQ43">
        <f t="shared" si="11"/>
        <v>0</v>
      </c>
      <c r="AR43">
        <f t="shared" si="12"/>
        <v>0</v>
      </c>
      <c r="AS43">
        <f t="shared" si="13"/>
        <v>0</v>
      </c>
      <c r="AT43">
        <f t="shared" si="14"/>
        <v>0</v>
      </c>
      <c r="AU43">
        <f t="shared" si="15"/>
        <v>0</v>
      </c>
      <c r="AV43">
        <f t="shared" si="16"/>
        <v>0</v>
      </c>
      <c r="AW43">
        <f t="shared" si="17"/>
        <v>0</v>
      </c>
      <c r="AX43">
        <f t="shared" si="18"/>
        <v>0</v>
      </c>
      <c r="AY43">
        <f t="shared" si="19"/>
        <v>21.160000000000014</v>
      </c>
      <c r="AZ43">
        <f t="shared" si="20"/>
        <v>25.920000000000019</v>
      </c>
      <c r="BA43">
        <f t="shared" si="21"/>
        <v>0</v>
      </c>
      <c r="BB43">
        <f t="shared" si="22"/>
        <v>2.5600000000000045</v>
      </c>
      <c r="BC43">
        <f t="shared" si="23"/>
        <v>0.36000000000000171</v>
      </c>
      <c r="BD43">
        <f t="shared" si="24"/>
        <v>0</v>
      </c>
      <c r="BE43">
        <f t="shared" si="25"/>
        <v>0</v>
      </c>
      <c r="BF43">
        <f t="shared" si="26"/>
        <v>17.27999999999998</v>
      </c>
      <c r="BG43">
        <f t="shared" si="27"/>
        <v>23.11999999999998</v>
      </c>
      <c r="BH43">
        <f t="shared" si="28"/>
        <v>0</v>
      </c>
      <c r="BI43">
        <f t="shared" si="29"/>
        <v>0</v>
      </c>
      <c r="BJ43">
        <f t="shared" si="30"/>
        <v>0</v>
      </c>
      <c r="BK43">
        <f t="shared" si="31"/>
        <v>3.0066592756745814</v>
      </c>
      <c r="BL43">
        <f t="shared" si="32"/>
        <v>4</v>
      </c>
    </row>
    <row r="44" spans="1:64">
      <c r="A44" t="s">
        <v>313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1</v>
      </c>
      <c r="V44">
        <v>7</v>
      </c>
      <c r="W44">
        <v>4</v>
      </c>
      <c r="X44">
        <v>3</v>
      </c>
      <c r="Y44">
        <v>0</v>
      </c>
      <c r="Z44">
        <v>0</v>
      </c>
      <c r="AA44">
        <v>1</v>
      </c>
      <c r="AB44">
        <v>0</v>
      </c>
      <c r="AC44">
        <v>0</v>
      </c>
      <c r="AD44">
        <v>0</v>
      </c>
      <c r="AE44">
        <v>0</v>
      </c>
      <c r="AF44">
        <f t="shared" si="0"/>
        <v>21.875</v>
      </c>
      <c r="AG44">
        <f t="shared" si="1"/>
        <v>0</v>
      </c>
      <c r="AH44">
        <f t="shared" si="2"/>
        <v>0</v>
      </c>
      <c r="AI44">
        <f t="shared" si="3"/>
        <v>0</v>
      </c>
      <c r="AJ44">
        <f t="shared" si="4"/>
        <v>0</v>
      </c>
      <c r="AK44">
        <f t="shared" si="5"/>
        <v>0</v>
      </c>
      <c r="AL44">
        <f t="shared" si="6"/>
        <v>0</v>
      </c>
      <c r="AM44">
        <f t="shared" si="7"/>
        <v>0</v>
      </c>
      <c r="AN44">
        <f t="shared" si="8"/>
        <v>0</v>
      </c>
      <c r="AO44">
        <f t="shared" si="9"/>
        <v>0</v>
      </c>
      <c r="AP44">
        <f t="shared" si="10"/>
        <v>0</v>
      </c>
      <c r="AQ44">
        <f t="shared" si="11"/>
        <v>0</v>
      </c>
      <c r="AR44">
        <f t="shared" si="12"/>
        <v>0</v>
      </c>
      <c r="AS44">
        <f t="shared" si="13"/>
        <v>0</v>
      </c>
      <c r="AT44">
        <f t="shared" si="14"/>
        <v>0</v>
      </c>
      <c r="AU44">
        <f t="shared" si="15"/>
        <v>0</v>
      </c>
      <c r="AV44">
        <f t="shared" si="16"/>
        <v>0</v>
      </c>
      <c r="AW44">
        <f t="shared" si="17"/>
        <v>0</v>
      </c>
      <c r="AX44">
        <f t="shared" si="18"/>
        <v>0</v>
      </c>
      <c r="AY44">
        <f t="shared" si="19"/>
        <v>0</v>
      </c>
      <c r="AZ44">
        <f t="shared" si="20"/>
        <v>3.515625</v>
      </c>
      <c r="BA44">
        <f t="shared" si="21"/>
        <v>5.359375</v>
      </c>
      <c r="BB44">
        <f t="shared" si="22"/>
        <v>6.25E-2</v>
      </c>
      <c r="BC44">
        <f t="shared" si="23"/>
        <v>3.796875</v>
      </c>
      <c r="BD44">
        <f t="shared" si="24"/>
        <v>0</v>
      </c>
      <c r="BE44">
        <f t="shared" si="25"/>
        <v>0</v>
      </c>
      <c r="BF44">
        <f t="shared" si="26"/>
        <v>17.015625</v>
      </c>
      <c r="BG44">
        <f t="shared" si="27"/>
        <v>0</v>
      </c>
      <c r="BH44">
        <f t="shared" si="28"/>
        <v>0</v>
      </c>
      <c r="BI44">
        <f t="shared" si="29"/>
        <v>0</v>
      </c>
      <c r="BJ44">
        <f t="shared" si="30"/>
        <v>0</v>
      </c>
      <c r="BK44">
        <f t="shared" si="31"/>
        <v>1.3635890143294642</v>
      </c>
      <c r="BL44">
        <f t="shared" si="32"/>
        <v>4</v>
      </c>
    </row>
    <row r="45" spans="1:64">
      <c r="A45" t="s">
        <v>414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1</v>
      </c>
      <c r="U45">
        <v>6</v>
      </c>
      <c r="V45">
        <v>11</v>
      </c>
      <c r="W45">
        <v>9</v>
      </c>
      <c r="X45">
        <v>8</v>
      </c>
      <c r="Y45">
        <v>5</v>
      </c>
      <c r="Z45">
        <v>2</v>
      </c>
      <c r="AA45">
        <v>3</v>
      </c>
      <c r="AB45">
        <v>1</v>
      </c>
      <c r="AC45">
        <v>1</v>
      </c>
      <c r="AD45">
        <v>0</v>
      </c>
      <c r="AE45">
        <v>0</v>
      </c>
      <c r="AF45">
        <f t="shared" si="0"/>
        <v>22.446808510638299</v>
      </c>
      <c r="AG45">
        <f t="shared" si="1"/>
        <v>0</v>
      </c>
      <c r="AH45">
        <f t="shared" si="2"/>
        <v>0</v>
      </c>
      <c r="AI45">
        <f t="shared" si="3"/>
        <v>0</v>
      </c>
      <c r="AJ45">
        <f t="shared" si="4"/>
        <v>0</v>
      </c>
      <c r="AK45">
        <f t="shared" si="5"/>
        <v>0</v>
      </c>
      <c r="AL45">
        <f t="shared" si="6"/>
        <v>0</v>
      </c>
      <c r="AM45">
        <f t="shared" si="7"/>
        <v>0</v>
      </c>
      <c r="AN45">
        <f t="shared" si="8"/>
        <v>0</v>
      </c>
      <c r="AO45">
        <f t="shared" si="9"/>
        <v>0</v>
      </c>
      <c r="AP45">
        <f t="shared" si="10"/>
        <v>0</v>
      </c>
      <c r="AQ45">
        <f t="shared" si="11"/>
        <v>0</v>
      </c>
      <c r="AR45">
        <f t="shared" si="12"/>
        <v>0</v>
      </c>
      <c r="AS45">
        <f t="shared" si="13"/>
        <v>0</v>
      </c>
      <c r="AT45">
        <f t="shared" si="14"/>
        <v>0</v>
      </c>
      <c r="AU45">
        <f t="shared" si="15"/>
        <v>0</v>
      </c>
      <c r="AV45">
        <f t="shared" si="16"/>
        <v>0</v>
      </c>
      <c r="AW45">
        <f t="shared" si="17"/>
        <v>0</v>
      </c>
      <c r="AX45">
        <f t="shared" si="18"/>
        <v>0</v>
      </c>
      <c r="AY45">
        <f t="shared" si="19"/>
        <v>11.880488909008607</v>
      </c>
      <c r="AZ45">
        <f t="shared" si="20"/>
        <v>35.921231326392061</v>
      </c>
      <c r="BA45">
        <f t="shared" si="21"/>
        <v>23.025803531009529</v>
      </c>
      <c r="BB45">
        <f t="shared" si="22"/>
        <v>1.7967406066093314</v>
      </c>
      <c r="BC45">
        <f t="shared" si="23"/>
        <v>2.4481665912177388</v>
      </c>
      <c r="BD45">
        <f t="shared" si="24"/>
        <v>12.062019013128101</v>
      </c>
      <c r="BE45">
        <f t="shared" si="25"/>
        <v>13.037573562698046</v>
      </c>
      <c r="BF45">
        <f t="shared" si="26"/>
        <v>37.87550928021728</v>
      </c>
      <c r="BG45">
        <f t="shared" si="27"/>
        <v>20.731552738795827</v>
      </c>
      <c r="BH45">
        <f t="shared" si="28"/>
        <v>30.83793571751923</v>
      </c>
      <c r="BI45">
        <f t="shared" si="29"/>
        <v>0</v>
      </c>
      <c r="BJ45">
        <f t="shared" si="30"/>
        <v>0</v>
      </c>
      <c r="BK45">
        <f t="shared" si="31"/>
        <v>2.0085827610563314</v>
      </c>
      <c r="BL45">
        <f t="shared" si="32"/>
        <v>4</v>
      </c>
    </row>
    <row r="46" spans="1:64">
      <c r="A46" t="s">
        <v>346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1</v>
      </c>
      <c r="U46">
        <v>2</v>
      </c>
      <c r="V46">
        <v>1</v>
      </c>
      <c r="W46">
        <v>2</v>
      </c>
      <c r="X46">
        <v>1</v>
      </c>
      <c r="Y46">
        <v>2</v>
      </c>
      <c r="Z46">
        <v>2</v>
      </c>
      <c r="AA46">
        <v>0</v>
      </c>
      <c r="AB46">
        <v>0</v>
      </c>
      <c r="AC46">
        <v>2</v>
      </c>
      <c r="AD46">
        <v>0</v>
      </c>
      <c r="AE46">
        <v>0</v>
      </c>
      <c r="AF46">
        <f t="shared" si="0"/>
        <v>23.153846153846153</v>
      </c>
      <c r="AG46">
        <f t="shared" si="1"/>
        <v>0</v>
      </c>
      <c r="AH46">
        <f t="shared" si="2"/>
        <v>0</v>
      </c>
      <c r="AI46">
        <f t="shared" si="3"/>
        <v>0</v>
      </c>
      <c r="AJ46">
        <f t="shared" si="4"/>
        <v>0</v>
      </c>
      <c r="AK46">
        <f t="shared" si="5"/>
        <v>0</v>
      </c>
      <c r="AL46">
        <f t="shared" si="6"/>
        <v>0</v>
      </c>
      <c r="AM46">
        <f t="shared" si="7"/>
        <v>0</v>
      </c>
      <c r="AN46">
        <f t="shared" si="8"/>
        <v>0</v>
      </c>
      <c r="AO46">
        <f t="shared" si="9"/>
        <v>0</v>
      </c>
      <c r="AP46">
        <f t="shared" si="10"/>
        <v>0</v>
      </c>
      <c r="AQ46">
        <f t="shared" si="11"/>
        <v>0</v>
      </c>
      <c r="AR46">
        <f t="shared" si="12"/>
        <v>0</v>
      </c>
      <c r="AS46">
        <f t="shared" si="13"/>
        <v>0</v>
      </c>
      <c r="AT46">
        <f t="shared" si="14"/>
        <v>0</v>
      </c>
      <c r="AU46">
        <f t="shared" si="15"/>
        <v>0</v>
      </c>
      <c r="AV46">
        <f t="shared" si="16"/>
        <v>0</v>
      </c>
      <c r="AW46">
        <f t="shared" si="17"/>
        <v>0</v>
      </c>
      <c r="AX46">
        <f t="shared" si="18"/>
        <v>0</v>
      </c>
      <c r="AY46">
        <f t="shared" si="19"/>
        <v>17.254437869822482</v>
      </c>
      <c r="AZ46">
        <f t="shared" si="20"/>
        <v>19.893491124260347</v>
      </c>
      <c r="BA46">
        <f t="shared" si="21"/>
        <v>4.6390532544378678</v>
      </c>
      <c r="BB46">
        <f t="shared" si="22"/>
        <v>2.6627218934911219</v>
      </c>
      <c r="BC46">
        <f t="shared" si="23"/>
        <v>2.3668639053254271E-2</v>
      </c>
      <c r="BD46">
        <f t="shared" si="24"/>
        <v>1.4319526627218953</v>
      </c>
      <c r="BE46">
        <f t="shared" si="25"/>
        <v>6.8165680473372818</v>
      </c>
      <c r="BF46">
        <f t="shared" si="26"/>
        <v>0</v>
      </c>
      <c r="BG46">
        <f t="shared" si="27"/>
        <v>0</v>
      </c>
      <c r="BH46">
        <f t="shared" si="28"/>
        <v>46.970414201183445</v>
      </c>
      <c r="BI46">
        <f t="shared" si="29"/>
        <v>0</v>
      </c>
      <c r="BJ46">
        <f t="shared" si="30"/>
        <v>0</v>
      </c>
      <c r="BK46">
        <f t="shared" si="31"/>
        <v>2.7692307692307696</v>
      </c>
      <c r="BL46">
        <f t="shared" si="32"/>
        <v>4</v>
      </c>
    </row>
    <row r="47" spans="1:64">
      <c r="A47" t="s">
        <v>240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2</v>
      </c>
      <c r="T47">
        <v>1</v>
      </c>
      <c r="U47">
        <v>12</v>
      </c>
      <c r="V47">
        <v>12</v>
      </c>
      <c r="W47">
        <v>10</v>
      </c>
      <c r="X47">
        <v>11</v>
      </c>
      <c r="Y47">
        <v>5</v>
      </c>
      <c r="Z47">
        <v>5</v>
      </c>
      <c r="AA47">
        <v>10</v>
      </c>
      <c r="AB47">
        <v>3</v>
      </c>
      <c r="AC47">
        <v>4</v>
      </c>
      <c r="AD47">
        <v>1</v>
      </c>
      <c r="AE47">
        <v>0</v>
      </c>
      <c r="AF47">
        <f t="shared" si="0"/>
        <v>22.986842105263158</v>
      </c>
      <c r="AG47">
        <f t="shared" si="1"/>
        <v>0</v>
      </c>
      <c r="AH47">
        <f t="shared" si="2"/>
        <v>0</v>
      </c>
      <c r="AI47">
        <f t="shared" si="3"/>
        <v>0</v>
      </c>
      <c r="AJ47">
        <f t="shared" si="4"/>
        <v>0</v>
      </c>
      <c r="AK47">
        <f t="shared" si="5"/>
        <v>0</v>
      </c>
      <c r="AL47">
        <f t="shared" si="6"/>
        <v>0</v>
      </c>
      <c r="AM47">
        <f t="shared" si="7"/>
        <v>0</v>
      </c>
      <c r="AN47">
        <f t="shared" si="8"/>
        <v>0</v>
      </c>
      <c r="AO47">
        <f t="shared" si="9"/>
        <v>0</v>
      </c>
      <c r="AP47">
        <f t="shared" si="10"/>
        <v>0</v>
      </c>
      <c r="AQ47">
        <f t="shared" si="11"/>
        <v>0</v>
      </c>
      <c r="AR47">
        <f t="shared" si="12"/>
        <v>0</v>
      </c>
      <c r="AS47">
        <f t="shared" si="13"/>
        <v>0</v>
      </c>
      <c r="AT47">
        <f t="shared" si="14"/>
        <v>0</v>
      </c>
      <c r="AU47">
        <f t="shared" si="15"/>
        <v>0</v>
      </c>
      <c r="AV47">
        <f t="shared" si="16"/>
        <v>0</v>
      </c>
      <c r="AW47">
        <f t="shared" si="17"/>
        <v>0</v>
      </c>
      <c r="AX47">
        <f t="shared" si="18"/>
        <v>49.737188365650965</v>
      </c>
      <c r="AY47">
        <f t="shared" si="19"/>
        <v>15.894909972299166</v>
      </c>
      <c r="AZ47">
        <f t="shared" si="20"/>
        <v>107.0547091412742</v>
      </c>
      <c r="BA47">
        <f t="shared" si="21"/>
        <v>47.370498614958429</v>
      </c>
      <c r="BB47">
        <f t="shared" si="22"/>
        <v>9.7385734072022085</v>
      </c>
      <c r="BC47">
        <f t="shared" si="23"/>
        <v>1.9044321329640972E-3</v>
      </c>
      <c r="BD47">
        <f t="shared" si="24"/>
        <v>5.1324445983379539</v>
      </c>
      <c r="BE47">
        <f t="shared" si="25"/>
        <v>20.26402354570638</v>
      </c>
      <c r="BF47">
        <f t="shared" si="26"/>
        <v>90.791204986149609</v>
      </c>
      <c r="BG47">
        <f t="shared" si="27"/>
        <v>48.316308864265942</v>
      </c>
      <c r="BH47">
        <f t="shared" si="28"/>
        <v>100.52700831024933</v>
      </c>
      <c r="BI47">
        <f t="shared" si="29"/>
        <v>36.158067867036017</v>
      </c>
      <c r="BJ47">
        <f t="shared" si="30"/>
        <v>0</v>
      </c>
      <c r="BK47">
        <f t="shared" si="31"/>
        <v>2.6432307835429829</v>
      </c>
      <c r="BL47">
        <f t="shared" si="32"/>
        <v>4</v>
      </c>
    </row>
    <row r="48" spans="1:64">
      <c r="A48" t="s">
        <v>371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1</v>
      </c>
      <c r="T48">
        <v>0</v>
      </c>
      <c r="U48">
        <v>0</v>
      </c>
      <c r="V48">
        <v>1</v>
      </c>
      <c r="W48">
        <v>0</v>
      </c>
      <c r="X48">
        <v>0</v>
      </c>
      <c r="Y48">
        <v>2</v>
      </c>
      <c r="Z48">
        <v>1</v>
      </c>
      <c r="AA48">
        <v>0</v>
      </c>
      <c r="AB48">
        <v>1</v>
      </c>
      <c r="AC48">
        <v>0</v>
      </c>
      <c r="AD48">
        <v>0</v>
      </c>
      <c r="AE48">
        <v>0</v>
      </c>
      <c r="AF48">
        <f t="shared" si="0"/>
        <v>23.166666666666668</v>
      </c>
      <c r="AG48">
        <f t="shared" si="1"/>
        <v>0</v>
      </c>
      <c r="AH48">
        <f t="shared" si="2"/>
        <v>0</v>
      </c>
      <c r="AI48">
        <f t="shared" si="3"/>
        <v>0</v>
      </c>
      <c r="AJ48">
        <f t="shared" si="4"/>
        <v>0</v>
      </c>
      <c r="AK48">
        <f t="shared" si="5"/>
        <v>0</v>
      </c>
      <c r="AL48">
        <f t="shared" si="6"/>
        <v>0</v>
      </c>
      <c r="AM48">
        <f t="shared" si="7"/>
        <v>0</v>
      </c>
      <c r="AN48">
        <f t="shared" si="8"/>
        <v>0</v>
      </c>
      <c r="AO48">
        <f t="shared" si="9"/>
        <v>0</v>
      </c>
      <c r="AP48">
        <f t="shared" si="10"/>
        <v>0</v>
      </c>
      <c r="AQ48">
        <f t="shared" si="11"/>
        <v>0</v>
      </c>
      <c r="AR48">
        <f t="shared" si="12"/>
        <v>0</v>
      </c>
      <c r="AS48">
        <f t="shared" si="13"/>
        <v>0</v>
      </c>
      <c r="AT48">
        <f t="shared" si="14"/>
        <v>0</v>
      </c>
      <c r="AU48">
        <f t="shared" si="15"/>
        <v>0</v>
      </c>
      <c r="AV48">
        <f t="shared" si="16"/>
        <v>0</v>
      </c>
      <c r="AW48">
        <f t="shared" si="17"/>
        <v>0</v>
      </c>
      <c r="AX48">
        <f t="shared" si="18"/>
        <v>26.694444444444457</v>
      </c>
      <c r="AY48">
        <f t="shared" si="19"/>
        <v>0</v>
      </c>
      <c r="AZ48">
        <f t="shared" si="20"/>
        <v>0</v>
      </c>
      <c r="BA48">
        <f t="shared" si="21"/>
        <v>4.69444444444445</v>
      </c>
      <c r="BB48">
        <f t="shared" si="22"/>
        <v>0</v>
      </c>
      <c r="BC48">
        <f t="shared" si="23"/>
        <v>0</v>
      </c>
      <c r="BD48">
        <f t="shared" si="24"/>
        <v>1.3888888888888848</v>
      </c>
      <c r="BE48">
        <f t="shared" si="25"/>
        <v>3.3611111111111067</v>
      </c>
      <c r="BF48">
        <f t="shared" si="26"/>
        <v>0</v>
      </c>
      <c r="BG48">
        <f t="shared" si="27"/>
        <v>14.694444444444436</v>
      </c>
      <c r="BH48">
        <f t="shared" si="28"/>
        <v>0</v>
      </c>
      <c r="BI48">
        <f t="shared" si="29"/>
        <v>0</v>
      </c>
      <c r="BJ48">
        <f t="shared" si="30"/>
        <v>0</v>
      </c>
      <c r="BK48">
        <f t="shared" si="31"/>
        <v>2.9107081994288304</v>
      </c>
      <c r="BL48">
        <f t="shared" si="32"/>
        <v>4</v>
      </c>
    </row>
    <row r="49" spans="1:64">
      <c r="A49" t="s">
        <v>316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1</v>
      </c>
      <c r="T49">
        <v>0</v>
      </c>
      <c r="U49">
        <v>5</v>
      </c>
      <c r="V49">
        <v>6</v>
      </c>
      <c r="W49">
        <v>4</v>
      </c>
      <c r="X49">
        <v>5</v>
      </c>
      <c r="Y49">
        <v>3</v>
      </c>
      <c r="Z49">
        <v>1</v>
      </c>
      <c r="AA49">
        <v>1</v>
      </c>
      <c r="AB49">
        <v>3</v>
      </c>
      <c r="AC49">
        <v>1</v>
      </c>
      <c r="AD49">
        <v>1</v>
      </c>
      <c r="AE49">
        <v>0</v>
      </c>
      <c r="AF49">
        <f t="shared" si="0"/>
        <v>22.838709677419356</v>
      </c>
      <c r="AG49">
        <f t="shared" si="1"/>
        <v>0</v>
      </c>
      <c r="AH49">
        <f t="shared" si="2"/>
        <v>0</v>
      </c>
      <c r="AI49">
        <f t="shared" si="3"/>
        <v>0</v>
      </c>
      <c r="AJ49">
        <f t="shared" si="4"/>
        <v>0</v>
      </c>
      <c r="AK49">
        <f t="shared" si="5"/>
        <v>0</v>
      </c>
      <c r="AL49">
        <f t="shared" si="6"/>
        <v>0</v>
      </c>
      <c r="AM49">
        <f t="shared" si="7"/>
        <v>0</v>
      </c>
      <c r="AN49">
        <f t="shared" si="8"/>
        <v>0</v>
      </c>
      <c r="AO49">
        <f t="shared" si="9"/>
        <v>0</v>
      </c>
      <c r="AP49">
        <f t="shared" si="10"/>
        <v>0</v>
      </c>
      <c r="AQ49">
        <f t="shared" si="11"/>
        <v>0</v>
      </c>
      <c r="AR49">
        <f t="shared" si="12"/>
        <v>0</v>
      </c>
      <c r="AS49">
        <f t="shared" si="13"/>
        <v>0</v>
      </c>
      <c r="AT49">
        <f t="shared" si="14"/>
        <v>0</v>
      </c>
      <c r="AU49">
        <f t="shared" si="15"/>
        <v>0</v>
      </c>
      <c r="AV49">
        <f t="shared" si="16"/>
        <v>0</v>
      </c>
      <c r="AW49">
        <f t="shared" si="17"/>
        <v>0</v>
      </c>
      <c r="AX49">
        <f t="shared" si="18"/>
        <v>23.413111342351726</v>
      </c>
      <c r="AY49">
        <f t="shared" si="19"/>
        <v>0</v>
      </c>
      <c r="AZ49">
        <f t="shared" si="20"/>
        <v>40.291363163371514</v>
      </c>
      <c r="BA49">
        <f t="shared" si="21"/>
        <v>20.28511966701355</v>
      </c>
      <c r="BB49">
        <f t="shared" si="22"/>
        <v>2.81373569198752</v>
      </c>
      <c r="BC49">
        <f t="shared" si="23"/>
        <v>0.13007284079084119</v>
      </c>
      <c r="BD49">
        <f t="shared" si="24"/>
        <v>4.0457856399583694</v>
      </c>
      <c r="BE49">
        <f t="shared" si="25"/>
        <v>4.671175858480745</v>
      </c>
      <c r="BF49">
        <f t="shared" si="26"/>
        <v>9.9937565036420324</v>
      </c>
      <c r="BG49">
        <f t="shared" si="27"/>
        <v>51.949011446409962</v>
      </c>
      <c r="BH49">
        <f t="shared" si="28"/>
        <v>26.638917793964609</v>
      </c>
      <c r="BI49">
        <f t="shared" si="29"/>
        <v>37.961498439125897</v>
      </c>
      <c r="BJ49">
        <f t="shared" si="30"/>
        <v>0</v>
      </c>
      <c r="BK49">
        <f t="shared" si="31"/>
        <v>2.6772250220963136</v>
      </c>
      <c r="BL49">
        <f t="shared" si="32"/>
        <v>4</v>
      </c>
    </row>
    <row r="50" spans="1:64">
      <c r="A50" t="s">
        <v>293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3</v>
      </c>
      <c r="U50">
        <v>1</v>
      </c>
      <c r="V50">
        <v>4</v>
      </c>
      <c r="W50">
        <v>3</v>
      </c>
      <c r="X50">
        <v>2</v>
      </c>
      <c r="Y50">
        <v>3</v>
      </c>
      <c r="Z50">
        <v>1</v>
      </c>
      <c r="AA50">
        <v>3</v>
      </c>
      <c r="AB50">
        <v>0</v>
      </c>
      <c r="AC50">
        <v>0</v>
      </c>
      <c r="AD50">
        <v>0</v>
      </c>
      <c r="AE50">
        <v>0</v>
      </c>
      <c r="AF50">
        <f t="shared" si="0"/>
        <v>22.4</v>
      </c>
      <c r="AG50">
        <f t="shared" si="1"/>
        <v>0</v>
      </c>
      <c r="AH50">
        <f t="shared" si="2"/>
        <v>0</v>
      </c>
      <c r="AI50">
        <f t="shared" si="3"/>
        <v>0</v>
      </c>
      <c r="AJ50">
        <f t="shared" si="4"/>
        <v>0</v>
      </c>
      <c r="AK50">
        <f t="shared" si="5"/>
        <v>0</v>
      </c>
      <c r="AL50">
        <f t="shared" si="6"/>
        <v>0</v>
      </c>
      <c r="AM50">
        <f t="shared" si="7"/>
        <v>0</v>
      </c>
      <c r="AN50">
        <f t="shared" si="8"/>
        <v>0</v>
      </c>
      <c r="AO50">
        <f t="shared" si="9"/>
        <v>0</v>
      </c>
      <c r="AP50">
        <f t="shared" si="10"/>
        <v>0</v>
      </c>
      <c r="AQ50">
        <f t="shared" si="11"/>
        <v>0</v>
      </c>
      <c r="AR50">
        <f t="shared" si="12"/>
        <v>0</v>
      </c>
      <c r="AS50">
        <f t="shared" si="13"/>
        <v>0</v>
      </c>
      <c r="AT50">
        <f t="shared" si="14"/>
        <v>0</v>
      </c>
      <c r="AU50">
        <f t="shared" si="15"/>
        <v>0</v>
      </c>
      <c r="AV50">
        <f t="shared" si="16"/>
        <v>0</v>
      </c>
      <c r="AW50">
        <f t="shared" si="17"/>
        <v>0</v>
      </c>
      <c r="AX50">
        <f t="shared" si="18"/>
        <v>0</v>
      </c>
      <c r="AY50">
        <f t="shared" si="19"/>
        <v>34.679999999999971</v>
      </c>
      <c r="AZ50">
        <f t="shared" si="20"/>
        <v>5.7599999999999936</v>
      </c>
      <c r="BA50">
        <f t="shared" si="21"/>
        <v>7.8399999999999839</v>
      </c>
      <c r="BB50">
        <f t="shared" si="22"/>
        <v>0.4799999999999966</v>
      </c>
      <c r="BC50">
        <f t="shared" si="23"/>
        <v>0.72000000000000342</v>
      </c>
      <c r="BD50">
        <f t="shared" si="24"/>
        <v>7.6800000000000139</v>
      </c>
      <c r="BE50">
        <f t="shared" si="25"/>
        <v>6.7600000000000078</v>
      </c>
      <c r="BF50">
        <f t="shared" si="26"/>
        <v>38.880000000000031</v>
      </c>
      <c r="BG50">
        <f t="shared" si="27"/>
        <v>0</v>
      </c>
      <c r="BH50">
        <f t="shared" si="28"/>
        <v>0</v>
      </c>
      <c r="BI50">
        <f t="shared" si="29"/>
        <v>0</v>
      </c>
      <c r="BJ50">
        <f t="shared" si="30"/>
        <v>0</v>
      </c>
      <c r="BK50">
        <f t="shared" si="31"/>
        <v>2.2671568097509267</v>
      </c>
      <c r="BL50">
        <f t="shared" si="32"/>
        <v>4</v>
      </c>
    </row>
    <row r="51" spans="1:64">
      <c r="A51" t="s">
        <v>307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3</v>
      </c>
      <c r="U51">
        <v>4</v>
      </c>
      <c r="V51">
        <v>7</v>
      </c>
      <c r="W51">
        <v>8</v>
      </c>
      <c r="X51">
        <v>5</v>
      </c>
      <c r="Y51">
        <v>2</v>
      </c>
      <c r="Z51">
        <v>3</v>
      </c>
      <c r="AA51">
        <v>0</v>
      </c>
      <c r="AB51">
        <v>2</v>
      </c>
      <c r="AC51">
        <v>1</v>
      </c>
      <c r="AD51">
        <v>0</v>
      </c>
      <c r="AE51">
        <v>0</v>
      </c>
      <c r="AF51">
        <f t="shared" si="0"/>
        <v>22.285714285714285</v>
      </c>
      <c r="AG51">
        <f t="shared" si="1"/>
        <v>0</v>
      </c>
      <c r="AH51">
        <f t="shared" si="2"/>
        <v>0</v>
      </c>
      <c r="AI51">
        <f t="shared" si="3"/>
        <v>0</v>
      </c>
      <c r="AJ51">
        <f t="shared" si="4"/>
        <v>0</v>
      </c>
      <c r="AK51">
        <f t="shared" si="5"/>
        <v>0</v>
      </c>
      <c r="AL51">
        <f t="shared" si="6"/>
        <v>0</v>
      </c>
      <c r="AM51">
        <f t="shared" si="7"/>
        <v>0</v>
      </c>
      <c r="AN51">
        <f t="shared" si="8"/>
        <v>0</v>
      </c>
      <c r="AO51">
        <f t="shared" si="9"/>
        <v>0</v>
      </c>
      <c r="AP51">
        <f t="shared" si="10"/>
        <v>0</v>
      </c>
      <c r="AQ51">
        <f t="shared" si="11"/>
        <v>0</v>
      </c>
      <c r="AR51">
        <f t="shared" si="12"/>
        <v>0</v>
      </c>
      <c r="AS51">
        <f t="shared" si="13"/>
        <v>0</v>
      </c>
      <c r="AT51">
        <f t="shared" si="14"/>
        <v>0</v>
      </c>
      <c r="AU51">
        <f t="shared" si="15"/>
        <v>0</v>
      </c>
      <c r="AV51">
        <f t="shared" si="16"/>
        <v>0</v>
      </c>
      <c r="AW51">
        <f t="shared" si="17"/>
        <v>0</v>
      </c>
      <c r="AX51">
        <f t="shared" si="18"/>
        <v>0</v>
      </c>
      <c r="AY51">
        <f t="shared" si="19"/>
        <v>32.387755102040799</v>
      </c>
      <c r="AZ51">
        <f t="shared" si="20"/>
        <v>20.89795918367345</v>
      </c>
      <c r="BA51">
        <f t="shared" si="21"/>
        <v>11.571428571428553</v>
      </c>
      <c r="BB51">
        <f t="shared" si="22"/>
        <v>0.65306122448979131</v>
      </c>
      <c r="BC51">
        <f t="shared" si="23"/>
        <v>2.5510204081632724</v>
      </c>
      <c r="BD51">
        <f t="shared" si="24"/>
        <v>5.8775510204081698</v>
      </c>
      <c r="BE51">
        <f t="shared" si="25"/>
        <v>22.102040816326546</v>
      </c>
      <c r="BF51">
        <f t="shared" si="26"/>
        <v>0</v>
      </c>
      <c r="BG51">
        <f t="shared" si="27"/>
        <v>44.448979591836753</v>
      </c>
      <c r="BH51">
        <f t="shared" si="28"/>
        <v>32.653061224489811</v>
      </c>
      <c r="BI51">
        <f t="shared" si="29"/>
        <v>0</v>
      </c>
      <c r="BJ51">
        <f t="shared" si="30"/>
        <v>0</v>
      </c>
      <c r="BK51">
        <f t="shared" si="31"/>
        <v>2.224171480688979</v>
      </c>
      <c r="BL51">
        <f t="shared" si="32"/>
        <v>4</v>
      </c>
    </row>
    <row r="52" spans="1:64">
      <c r="A52" t="s">
        <v>402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1</v>
      </c>
      <c r="U52">
        <v>0</v>
      </c>
      <c r="V52">
        <v>1</v>
      </c>
      <c r="W52">
        <v>1</v>
      </c>
      <c r="X52">
        <v>0</v>
      </c>
      <c r="Y52">
        <v>0</v>
      </c>
      <c r="Z52">
        <v>0</v>
      </c>
      <c r="AA52">
        <v>2</v>
      </c>
      <c r="AB52">
        <v>0</v>
      </c>
      <c r="AC52">
        <v>0</v>
      </c>
      <c r="AD52">
        <v>0</v>
      </c>
      <c r="AE52">
        <v>0</v>
      </c>
      <c r="AF52">
        <f t="shared" si="0"/>
        <v>22.8</v>
      </c>
      <c r="AG52">
        <f t="shared" si="1"/>
        <v>0</v>
      </c>
      <c r="AH52">
        <f t="shared" si="2"/>
        <v>0</v>
      </c>
      <c r="AI52">
        <f t="shared" si="3"/>
        <v>0</v>
      </c>
      <c r="AJ52">
        <f t="shared" si="4"/>
        <v>0</v>
      </c>
      <c r="AK52">
        <f t="shared" si="5"/>
        <v>0</v>
      </c>
      <c r="AL52">
        <f t="shared" si="6"/>
        <v>0</v>
      </c>
      <c r="AM52">
        <f t="shared" si="7"/>
        <v>0</v>
      </c>
      <c r="AN52">
        <f t="shared" si="8"/>
        <v>0</v>
      </c>
      <c r="AO52">
        <f t="shared" si="9"/>
        <v>0</v>
      </c>
      <c r="AP52">
        <f t="shared" si="10"/>
        <v>0</v>
      </c>
      <c r="AQ52">
        <f t="shared" si="11"/>
        <v>0</v>
      </c>
      <c r="AR52">
        <f t="shared" si="12"/>
        <v>0</v>
      </c>
      <c r="AS52">
        <f t="shared" si="13"/>
        <v>0</v>
      </c>
      <c r="AT52">
        <f t="shared" si="14"/>
        <v>0</v>
      </c>
      <c r="AU52">
        <f t="shared" si="15"/>
        <v>0</v>
      </c>
      <c r="AV52">
        <f t="shared" si="16"/>
        <v>0</v>
      </c>
      <c r="AW52">
        <f t="shared" si="17"/>
        <v>0</v>
      </c>
      <c r="AX52">
        <f t="shared" si="18"/>
        <v>0</v>
      </c>
      <c r="AY52">
        <f t="shared" si="19"/>
        <v>14.440000000000005</v>
      </c>
      <c r="AZ52">
        <f t="shared" si="20"/>
        <v>0</v>
      </c>
      <c r="BA52">
        <f t="shared" si="21"/>
        <v>3.2400000000000024</v>
      </c>
      <c r="BB52">
        <f t="shared" si="22"/>
        <v>0.64000000000000112</v>
      </c>
      <c r="BC52">
        <f t="shared" si="23"/>
        <v>0</v>
      </c>
      <c r="BD52">
        <f t="shared" si="24"/>
        <v>0</v>
      </c>
      <c r="BE52">
        <f t="shared" si="25"/>
        <v>0</v>
      </c>
      <c r="BF52">
        <f t="shared" si="26"/>
        <v>20.47999999999999</v>
      </c>
      <c r="BG52">
        <f t="shared" si="27"/>
        <v>0</v>
      </c>
      <c r="BH52">
        <f t="shared" si="28"/>
        <v>0</v>
      </c>
      <c r="BI52">
        <f t="shared" si="29"/>
        <v>0</v>
      </c>
      <c r="BJ52">
        <f t="shared" si="30"/>
        <v>0</v>
      </c>
      <c r="BK52">
        <f t="shared" si="31"/>
        <v>2.7856776554368237</v>
      </c>
      <c r="BL52">
        <f t="shared" si="32"/>
        <v>4</v>
      </c>
    </row>
    <row r="53" spans="1:64">
      <c r="A53" t="s">
        <v>283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5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f t="shared" si="0"/>
        <v>20</v>
      </c>
      <c r="AG53">
        <f t="shared" si="1"/>
        <v>0</v>
      </c>
      <c r="AH53">
        <f t="shared" si="2"/>
        <v>0</v>
      </c>
      <c r="AI53">
        <f t="shared" si="3"/>
        <v>0</v>
      </c>
      <c r="AJ53">
        <f t="shared" si="4"/>
        <v>0</v>
      </c>
      <c r="AK53">
        <f t="shared" si="5"/>
        <v>0</v>
      </c>
      <c r="AL53">
        <f t="shared" si="6"/>
        <v>0</v>
      </c>
      <c r="AM53">
        <f t="shared" si="7"/>
        <v>0</v>
      </c>
      <c r="AN53">
        <f t="shared" si="8"/>
        <v>0</v>
      </c>
      <c r="AO53">
        <f t="shared" si="9"/>
        <v>0</v>
      </c>
      <c r="AP53">
        <f t="shared" si="10"/>
        <v>0</v>
      </c>
      <c r="AQ53">
        <f t="shared" si="11"/>
        <v>0</v>
      </c>
      <c r="AR53">
        <f t="shared" si="12"/>
        <v>0</v>
      </c>
      <c r="AS53">
        <f t="shared" si="13"/>
        <v>0</v>
      </c>
      <c r="AT53">
        <f t="shared" si="14"/>
        <v>0</v>
      </c>
      <c r="AU53">
        <f t="shared" si="15"/>
        <v>0</v>
      </c>
      <c r="AV53">
        <f t="shared" si="16"/>
        <v>0</v>
      </c>
      <c r="AW53">
        <f t="shared" si="17"/>
        <v>0</v>
      </c>
      <c r="AX53">
        <f t="shared" si="18"/>
        <v>0</v>
      </c>
      <c r="AY53">
        <f t="shared" si="19"/>
        <v>0</v>
      </c>
      <c r="AZ53">
        <f t="shared" si="20"/>
        <v>0</v>
      </c>
      <c r="BA53">
        <f t="shared" si="21"/>
        <v>0</v>
      </c>
      <c r="BB53">
        <f t="shared" si="22"/>
        <v>0</v>
      </c>
      <c r="BC53">
        <f t="shared" si="23"/>
        <v>0</v>
      </c>
      <c r="BD53">
        <f t="shared" si="24"/>
        <v>0</v>
      </c>
      <c r="BE53">
        <f t="shared" si="25"/>
        <v>0</v>
      </c>
      <c r="BF53">
        <f t="shared" si="26"/>
        <v>0</v>
      </c>
      <c r="BG53">
        <f t="shared" si="27"/>
        <v>0</v>
      </c>
      <c r="BH53">
        <f t="shared" si="28"/>
        <v>0</v>
      </c>
      <c r="BI53">
        <f t="shared" si="29"/>
        <v>0</v>
      </c>
      <c r="BJ53">
        <f t="shared" si="30"/>
        <v>0</v>
      </c>
      <c r="BK53">
        <f t="shared" si="31"/>
        <v>0</v>
      </c>
      <c r="BL53">
        <f t="shared" si="32"/>
        <v>4</v>
      </c>
    </row>
    <row r="54" spans="1:64">
      <c r="A54" t="s">
        <v>311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1</v>
      </c>
      <c r="R54">
        <v>1</v>
      </c>
      <c r="S54">
        <v>2</v>
      </c>
      <c r="T54">
        <v>6</v>
      </c>
      <c r="U54">
        <v>7</v>
      </c>
      <c r="V54">
        <v>20</v>
      </c>
      <c r="W54">
        <v>17</v>
      </c>
      <c r="X54">
        <v>18</v>
      </c>
      <c r="Y54">
        <v>10</v>
      </c>
      <c r="Z54">
        <v>2</v>
      </c>
      <c r="AA54">
        <v>5</v>
      </c>
      <c r="AB54">
        <v>4</v>
      </c>
      <c r="AC54">
        <v>0</v>
      </c>
      <c r="AD54">
        <v>0</v>
      </c>
      <c r="AE54">
        <v>1</v>
      </c>
      <c r="AF54">
        <f t="shared" si="0"/>
        <v>22.223404255319149</v>
      </c>
      <c r="AG54">
        <f t="shared" si="1"/>
        <v>0</v>
      </c>
      <c r="AH54">
        <f t="shared" si="2"/>
        <v>0</v>
      </c>
      <c r="AI54">
        <f t="shared" si="3"/>
        <v>0</v>
      </c>
      <c r="AJ54">
        <f t="shared" si="4"/>
        <v>0</v>
      </c>
      <c r="AK54">
        <f t="shared" si="5"/>
        <v>0</v>
      </c>
      <c r="AL54">
        <f t="shared" si="6"/>
        <v>0</v>
      </c>
      <c r="AM54">
        <f t="shared" si="7"/>
        <v>0</v>
      </c>
      <c r="AN54">
        <f t="shared" si="8"/>
        <v>0</v>
      </c>
      <c r="AO54">
        <f t="shared" si="9"/>
        <v>0</v>
      </c>
      <c r="AP54">
        <f t="shared" si="10"/>
        <v>0</v>
      </c>
      <c r="AQ54">
        <f t="shared" si="11"/>
        <v>0</v>
      </c>
      <c r="AR54">
        <f t="shared" si="12"/>
        <v>0</v>
      </c>
      <c r="AS54">
        <f t="shared" si="13"/>
        <v>0</v>
      </c>
      <c r="AT54">
        <f t="shared" si="14"/>
        <v>0</v>
      </c>
      <c r="AU54">
        <f t="shared" si="15"/>
        <v>0</v>
      </c>
      <c r="AV54">
        <f t="shared" si="16"/>
        <v>38.730760525124495</v>
      </c>
      <c r="AW54">
        <f t="shared" si="17"/>
        <v>27.283952014486196</v>
      </c>
      <c r="AX54">
        <f t="shared" si="18"/>
        <v>35.674287007695796</v>
      </c>
      <c r="AY54">
        <f t="shared" si="19"/>
        <v>62.342009959257595</v>
      </c>
      <c r="AZ54">
        <f t="shared" si="20"/>
        <v>34.604685377999104</v>
      </c>
      <c r="BA54">
        <f t="shared" si="21"/>
        <v>29.934359438660046</v>
      </c>
      <c r="BB54">
        <f t="shared" si="22"/>
        <v>0.84846084200996208</v>
      </c>
      <c r="BC54">
        <f t="shared" si="23"/>
        <v>10.85581711181529</v>
      </c>
      <c r="BD54">
        <f t="shared" si="24"/>
        <v>31.562924400181064</v>
      </c>
      <c r="BE54">
        <f t="shared" si="25"/>
        <v>15.418967858759615</v>
      </c>
      <c r="BF54">
        <f t="shared" si="26"/>
        <v>71.313377093707544</v>
      </c>
      <c r="BG54">
        <f t="shared" si="27"/>
        <v>91.263467632412841</v>
      </c>
      <c r="BH54">
        <f t="shared" si="28"/>
        <v>0</v>
      </c>
      <c r="BI54">
        <f t="shared" si="29"/>
        <v>0</v>
      </c>
      <c r="BJ54">
        <f t="shared" si="30"/>
        <v>60.475441376188314</v>
      </c>
      <c r="BK54">
        <f t="shared" si="31"/>
        <v>2.3299815327509821</v>
      </c>
      <c r="BL54">
        <f t="shared" si="32"/>
        <v>3</v>
      </c>
    </row>
    <row r="55" spans="1:64">
      <c r="A55" t="s">
        <v>304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1</v>
      </c>
      <c r="S55">
        <v>0</v>
      </c>
      <c r="T55">
        <v>2</v>
      </c>
      <c r="U55">
        <v>3</v>
      </c>
      <c r="V55">
        <v>6</v>
      </c>
      <c r="W55">
        <v>3</v>
      </c>
      <c r="X55">
        <v>1</v>
      </c>
      <c r="Y55">
        <v>5</v>
      </c>
      <c r="Z55">
        <v>4</v>
      </c>
      <c r="AA55">
        <v>0</v>
      </c>
      <c r="AB55">
        <v>0</v>
      </c>
      <c r="AC55">
        <v>0</v>
      </c>
      <c r="AD55">
        <v>0</v>
      </c>
      <c r="AE55">
        <v>0</v>
      </c>
      <c r="AF55">
        <f t="shared" si="0"/>
        <v>22</v>
      </c>
      <c r="AG55">
        <f t="shared" si="1"/>
        <v>0</v>
      </c>
      <c r="AH55">
        <f t="shared" si="2"/>
        <v>0</v>
      </c>
      <c r="AI55">
        <f t="shared" si="3"/>
        <v>0</v>
      </c>
      <c r="AJ55">
        <f t="shared" si="4"/>
        <v>0</v>
      </c>
      <c r="AK55">
        <f t="shared" si="5"/>
        <v>0</v>
      </c>
      <c r="AL55">
        <f t="shared" si="6"/>
        <v>0</v>
      </c>
      <c r="AM55">
        <f t="shared" si="7"/>
        <v>0</v>
      </c>
      <c r="AN55">
        <f t="shared" si="8"/>
        <v>0</v>
      </c>
      <c r="AO55">
        <f t="shared" si="9"/>
        <v>0</v>
      </c>
      <c r="AP55">
        <f t="shared" si="10"/>
        <v>0</v>
      </c>
      <c r="AQ55">
        <f t="shared" si="11"/>
        <v>0</v>
      </c>
      <c r="AR55">
        <f t="shared" si="12"/>
        <v>0</v>
      </c>
      <c r="AS55">
        <f t="shared" si="13"/>
        <v>0</v>
      </c>
      <c r="AT55">
        <f t="shared" si="14"/>
        <v>0</v>
      </c>
      <c r="AU55">
        <f t="shared" si="15"/>
        <v>0</v>
      </c>
      <c r="AV55">
        <f t="shared" si="16"/>
        <v>0</v>
      </c>
      <c r="AW55">
        <f t="shared" si="17"/>
        <v>25</v>
      </c>
      <c r="AX55">
        <f t="shared" si="18"/>
        <v>0</v>
      </c>
      <c r="AY55">
        <f t="shared" si="19"/>
        <v>18</v>
      </c>
      <c r="AZ55">
        <f t="shared" si="20"/>
        <v>12</v>
      </c>
      <c r="BA55">
        <f t="shared" si="21"/>
        <v>6</v>
      </c>
      <c r="BB55">
        <f t="shared" si="22"/>
        <v>0</v>
      </c>
      <c r="BC55">
        <f t="shared" si="23"/>
        <v>1</v>
      </c>
      <c r="BD55">
        <f t="shared" si="24"/>
        <v>20</v>
      </c>
      <c r="BE55">
        <f t="shared" si="25"/>
        <v>36</v>
      </c>
      <c r="BF55">
        <f t="shared" si="26"/>
        <v>0</v>
      </c>
      <c r="BG55">
        <f t="shared" si="27"/>
        <v>0</v>
      </c>
      <c r="BH55">
        <f t="shared" si="28"/>
        <v>0</v>
      </c>
      <c r="BI55">
        <f t="shared" si="29"/>
        <v>0</v>
      </c>
      <c r="BJ55">
        <f t="shared" si="30"/>
        <v>0</v>
      </c>
      <c r="BK55">
        <f t="shared" si="31"/>
        <v>2.1725560982400429</v>
      </c>
      <c r="BL55">
        <f t="shared" si="32"/>
        <v>3</v>
      </c>
    </row>
    <row r="56" spans="1:64">
      <c r="A56" t="s">
        <v>410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3</v>
      </c>
      <c r="U56">
        <v>2</v>
      </c>
      <c r="V56">
        <v>0</v>
      </c>
      <c r="W56">
        <v>1</v>
      </c>
      <c r="X56">
        <v>1</v>
      </c>
      <c r="Y56">
        <v>3</v>
      </c>
      <c r="Z56">
        <v>1</v>
      </c>
      <c r="AA56">
        <v>2</v>
      </c>
      <c r="AB56">
        <v>0</v>
      </c>
      <c r="AC56">
        <v>0</v>
      </c>
      <c r="AD56">
        <v>0</v>
      </c>
      <c r="AE56">
        <v>0</v>
      </c>
      <c r="AF56">
        <f t="shared" si="0"/>
        <v>22.384615384615383</v>
      </c>
      <c r="AG56">
        <f t="shared" si="1"/>
        <v>0</v>
      </c>
      <c r="AH56">
        <f t="shared" si="2"/>
        <v>0</v>
      </c>
      <c r="AI56">
        <f t="shared" si="3"/>
        <v>0</v>
      </c>
      <c r="AJ56">
        <f t="shared" si="4"/>
        <v>0</v>
      </c>
      <c r="AK56">
        <f t="shared" si="5"/>
        <v>0</v>
      </c>
      <c r="AL56">
        <f t="shared" si="6"/>
        <v>0</v>
      </c>
      <c r="AM56">
        <f t="shared" si="7"/>
        <v>0</v>
      </c>
      <c r="AN56">
        <f t="shared" si="8"/>
        <v>0</v>
      </c>
      <c r="AO56">
        <f t="shared" si="9"/>
        <v>0</v>
      </c>
      <c r="AP56">
        <f t="shared" si="10"/>
        <v>0</v>
      </c>
      <c r="AQ56">
        <f t="shared" si="11"/>
        <v>0</v>
      </c>
      <c r="AR56">
        <f t="shared" si="12"/>
        <v>0</v>
      </c>
      <c r="AS56">
        <f t="shared" si="13"/>
        <v>0</v>
      </c>
      <c r="AT56">
        <f t="shared" si="14"/>
        <v>0</v>
      </c>
      <c r="AU56">
        <f t="shared" si="15"/>
        <v>0</v>
      </c>
      <c r="AV56">
        <f t="shared" si="16"/>
        <v>0</v>
      </c>
      <c r="AW56">
        <f t="shared" si="17"/>
        <v>0</v>
      </c>
      <c r="AX56">
        <f t="shared" si="18"/>
        <v>0</v>
      </c>
      <c r="AY56">
        <f t="shared" si="19"/>
        <v>34.366863905325417</v>
      </c>
      <c r="AZ56">
        <f t="shared" si="20"/>
        <v>11.372781065088745</v>
      </c>
      <c r="BA56">
        <f t="shared" si="21"/>
        <v>0</v>
      </c>
      <c r="BB56">
        <f t="shared" si="22"/>
        <v>0.14792899408283919</v>
      </c>
      <c r="BC56">
        <f t="shared" si="23"/>
        <v>0.37869822485207266</v>
      </c>
      <c r="BD56">
        <f t="shared" si="24"/>
        <v>7.8284023668639175</v>
      </c>
      <c r="BE56">
        <f t="shared" si="25"/>
        <v>6.8402366863905399</v>
      </c>
      <c r="BF56">
        <f t="shared" si="26"/>
        <v>26.142011834319547</v>
      </c>
      <c r="BG56">
        <f t="shared" si="27"/>
        <v>0</v>
      </c>
      <c r="BH56">
        <f t="shared" si="28"/>
        <v>0</v>
      </c>
      <c r="BI56">
        <f t="shared" si="29"/>
        <v>0</v>
      </c>
      <c r="BJ56">
        <f t="shared" si="30"/>
        <v>0</v>
      </c>
      <c r="BK56">
        <f t="shared" si="31"/>
        <v>2.5880928986554959</v>
      </c>
      <c r="BL56">
        <f t="shared" si="32"/>
        <v>3</v>
      </c>
    </row>
    <row r="57" spans="1:64">
      <c r="A57" t="s">
        <v>348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4</v>
      </c>
      <c r="U57">
        <v>5</v>
      </c>
      <c r="V57">
        <v>8</v>
      </c>
      <c r="W57">
        <v>5</v>
      </c>
      <c r="X57">
        <v>3</v>
      </c>
      <c r="Y57">
        <v>2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f t="shared" si="0"/>
        <v>21.148148148148149</v>
      </c>
      <c r="AG57">
        <f t="shared" si="1"/>
        <v>0</v>
      </c>
      <c r="AH57">
        <f t="shared" si="2"/>
        <v>0</v>
      </c>
      <c r="AI57">
        <f t="shared" si="3"/>
        <v>0</v>
      </c>
      <c r="AJ57">
        <f t="shared" si="4"/>
        <v>0</v>
      </c>
      <c r="AK57">
        <f t="shared" si="5"/>
        <v>0</v>
      </c>
      <c r="AL57">
        <f t="shared" si="6"/>
        <v>0</v>
      </c>
      <c r="AM57">
        <f t="shared" si="7"/>
        <v>0</v>
      </c>
      <c r="AN57">
        <f t="shared" si="8"/>
        <v>0</v>
      </c>
      <c r="AO57">
        <f t="shared" si="9"/>
        <v>0</v>
      </c>
      <c r="AP57">
        <f t="shared" si="10"/>
        <v>0</v>
      </c>
      <c r="AQ57">
        <f t="shared" si="11"/>
        <v>0</v>
      </c>
      <c r="AR57">
        <f t="shared" si="12"/>
        <v>0</v>
      </c>
      <c r="AS57">
        <f t="shared" si="13"/>
        <v>0</v>
      </c>
      <c r="AT57">
        <f t="shared" si="14"/>
        <v>0</v>
      </c>
      <c r="AU57">
        <f t="shared" si="15"/>
        <v>0</v>
      </c>
      <c r="AV57">
        <f t="shared" si="16"/>
        <v>0</v>
      </c>
      <c r="AW57">
        <f t="shared" si="17"/>
        <v>0</v>
      </c>
      <c r="AX57">
        <f t="shared" si="18"/>
        <v>0</v>
      </c>
      <c r="AY57">
        <f t="shared" si="19"/>
        <v>18.458161865569284</v>
      </c>
      <c r="AZ57">
        <f t="shared" si="20"/>
        <v>6.5912208504801173</v>
      </c>
      <c r="BA57">
        <f t="shared" si="21"/>
        <v>0.17558299039780678</v>
      </c>
      <c r="BB57">
        <f t="shared" si="22"/>
        <v>3.6282578875171412</v>
      </c>
      <c r="BC57">
        <f t="shared" si="23"/>
        <v>10.288065843621393</v>
      </c>
      <c r="BD57">
        <f t="shared" si="24"/>
        <v>16.266117969821664</v>
      </c>
      <c r="BE57">
        <f t="shared" si="25"/>
        <v>0</v>
      </c>
      <c r="BF57">
        <f t="shared" si="26"/>
        <v>0</v>
      </c>
      <c r="BG57">
        <f t="shared" si="27"/>
        <v>0</v>
      </c>
      <c r="BH57">
        <f t="shared" si="28"/>
        <v>0</v>
      </c>
      <c r="BI57">
        <f t="shared" si="29"/>
        <v>0</v>
      </c>
      <c r="BJ57">
        <f t="shared" si="30"/>
        <v>0</v>
      </c>
      <c r="BK57">
        <f t="shared" si="31"/>
        <v>1.4325244152454604</v>
      </c>
      <c r="BL57">
        <f t="shared" si="32"/>
        <v>3</v>
      </c>
    </row>
    <row r="58" spans="1:64">
      <c r="A58" t="s">
        <v>418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1</v>
      </c>
      <c r="Q58">
        <v>0</v>
      </c>
      <c r="R58">
        <v>0</v>
      </c>
      <c r="S58">
        <v>0</v>
      </c>
      <c r="T58">
        <v>0</v>
      </c>
      <c r="U58">
        <v>3</v>
      </c>
      <c r="V58">
        <v>5</v>
      </c>
      <c r="W58">
        <v>2</v>
      </c>
      <c r="X58">
        <v>5</v>
      </c>
      <c r="Y58">
        <v>2</v>
      </c>
      <c r="Z58">
        <v>1</v>
      </c>
      <c r="AA58">
        <v>1</v>
      </c>
      <c r="AB58">
        <v>1</v>
      </c>
      <c r="AC58">
        <v>0</v>
      </c>
      <c r="AD58">
        <v>0</v>
      </c>
      <c r="AE58">
        <v>0</v>
      </c>
      <c r="AF58">
        <f t="shared" si="0"/>
        <v>22.142857142857142</v>
      </c>
      <c r="AG58">
        <f t="shared" si="1"/>
        <v>0</v>
      </c>
      <c r="AH58">
        <f t="shared" si="2"/>
        <v>0</v>
      </c>
      <c r="AI58">
        <f t="shared" si="3"/>
        <v>0</v>
      </c>
      <c r="AJ58">
        <f t="shared" si="4"/>
        <v>0</v>
      </c>
      <c r="AK58">
        <f t="shared" si="5"/>
        <v>0</v>
      </c>
      <c r="AL58">
        <f t="shared" si="6"/>
        <v>0</v>
      </c>
      <c r="AM58">
        <f t="shared" si="7"/>
        <v>0</v>
      </c>
      <c r="AN58">
        <f t="shared" si="8"/>
        <v>0</v>
      </c>
      <c r="AO58">
        <f t="shared" si="9"/>
        <v>0</v>
      </c>
      <c r="AP58">
        <f t="shared" si="10"/>
        <v>0</v>
      </c>
      <c r="AQ58">
        <f t="shared" si="11"/>
        <v>0</v>
      </c>
      <c r="AR58">
        <f t="shared" si="12"/>
        <v>0</v>
      </c>
      <c r="AS58">
        <f t="shared" si="13"/>
        <v>0</v>
      </c>
      <c r="AT58">
        <f t="shared" si="14"/>
        <v>0</v>
      </c>
      <c r="AU58">
        <f t="shared" si="15"/>
        <v>51.020408163265301</v>
      </c>
      <c r="AV58">
        <f t="shared" si="16"/>
        <v>0</v>
      </c>
      <c r="AW58">
        <f t="shared" si="17"/>
        <v>0</v>
      </c>
      <c r="AX58">
        <f t="shared" si="18"/>
        <v>0</v>
      </c>
      <c r="AY58">
        <f t="shared" si="19"/>
        <v>0</v>
      </c>
      <c r="AZ58">
        <f t="shared" si="20"/>
        <v>13.775510204081627</v>
      </c>
      <c r="BA58">
        <f t="shared" si="21"/>
        <v>6.5306122448979531</v>
      </c>
      <c r="BB58">
        <f t="shared" si="22"/>
        <v>4.0816326530611957E-2</v>
      </c>
      <c r="BC58">
        <f t="shared" si="23"/>
        <v>3.6734693877551061</v>
      </c>
      <c r="BD58">
        <f t="shared" si="24"/>
        <v>6.897959183673473</v>
      </c>
      <c r="BE58">
        <f t="shared" si="25"/>
        <v>8.1632653061224527</v>
      </c>
      <c r="BF58">
        <f t="shared" si="26"/>
        <v>14.877551020408168</v>
      </c>
      <c r="BG58">
        <f t="shared" si="27"/>
        <v>23.591836734693882</v>
      </c>
      <c r="BH58">
        <f t="shared" si="28"/>
        <v>0</v>
      </c>
      <c r="BI58">
        <f t="shared" si="29"/>
        <v>0</v>
      </c>
      <c r="BJ58">
        <f t="shared" si="30"/>
        <v>0</v>
      </c>
      <c r="BK58">
        <f t="shared" si="31"/>
        <v>2.4743582965269675</v>
      </c>
      <c r="BL58">
        <f t="shared" si="32"/>
        <v>3</v>
      </c>
    </row>
    <row r="59" spans="1:64">
      <c r="A59" t="s">
        <v>384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0</v>
      </c>
      <c r="M59">
        <v>0</v>
      </c>
      <c r="N59">
        <v>1</v>
      </c>
      <c r="O59">
        <v>0</v>
      </c>
      <c r="P59">
        <v>0</v>
      </c>
      <c r="Q59">
        <v>0</v>
      </c>
      <c r="R59">
        <v>1</v>
      </c>
      <c r="S59">
        <v>2</v>
      </c>
      <c r="T59">
        <v>8</v>
      </c>
      <c r="U59">
        <v>6</v>
      </c>
      <c r="V59">
        <v>19</v>
      </c>
      <c r="W59">
        <v>22</v>
      </c>
      <c r="X59">
        <v>12</v>
      </c>
      <c r="Y59">
        <v>13</v>
      </c>
      <c r="Z59">
        <v>4</v>
      </c>
      <c r="AA59">
        <v>11</v>
      </c>
      <c r="AB59">
        <v>5</v>
      </c>
      <c r="AC59">
        <v>0</v>
      </c>
      <c r="AD59">
        <v>1</v>
      </c>
      <c r="AE59">
        <v>0</v>
      </c>
      <c r="AF59">
        <f t="shared" si="0"/>
        <v>22.349056603773583</v>
      </c>
      <c r="AG59">
        <f t="shared" si="1"/>
        <v>0</v>
      </c>
      <c r="AH59">
        <f t="shared" si="2"/>
        <v>0</v>
      </c>
      <c r="AI59">
        <f t="shared" si="3"/>
        <v>0</v>
      </c>
      <c r="AJ59">
        <f t="shared" si="4"/>
        <v>0</v>
      </c>
      <c r="AK59">
        <f t="shared" si="5"/>
        <v>0</v>
      </c>
      <c r="AL59">
        <f t="shared" si="6"/>
        <v>0</v>
      </c>
      <c r="AM59">
        <f t="shared" si="7"/>
        <v>0</v>
      </c>
      <c r="AN59">
        <f t="shared" si="8"/>
        <v>0</v>
      </c>
      <c r="AO59">
        <f t="shared" si="9"/>
        <v>0</v>
      </c>
      <c r="AP59">
        <f t="shared" si="10"/>
        <v>152.49919900320396</v>
      </c>
      <c r="AQ59">
        <f t="shared" si="11"/>
        <v>0</v>
      </c>
      <c r="AR59">
        <f t="shared" si="12"/>
        <v>0</v>
      </c>
      <c r="AS59">
        <f t="shared" si="13"/>
        <v>87.404859380562442</v>
      </c>
      <c r="AT59">
        <f t="shared" si="14"/>
        <v>0</v>
      </c>
      <c r="AU59">
        <f t="shared" si="15"/>
        <v>0</v>
      </c>
      <c r="AV59">
        <f t="shared" si="16"/>
        <v>0</v>
      </c>
      <c r="AW59">
        <f t="shared" si="17"/>
        <v>28.61240655037378</v>
      </c>
      <c r="AX59">
        <f t="shared" si="18"/>
        <v>37.828586685653228</v>
      </c>
      <c r="AY59">
        <f t="shared" si="19"/>
        <v>89.729441082235581</v>
      </c>
      <c r="AZ59">
        <f t="shared" si="20"/>
        <v>33.108401566393681</v>
      </c>
      <c r="BA59">
        <f t="shared" si="21"/>
        <v>34.579120683517175</v>
      </c>
      <c r="BB59">
        <f t="shared" si="22"/>
        <v>2.6804912780348613</v>
      </c>
      <c r="BC59">
        <f t="shared" si="23"/>
        <v>5.0847276610893823</v>
      </c>
      <c r="BD59">
        <f t="shared" si="24"/>
        <v>35.432983268067005</v>
      </c>
      <c r="BE59">
        <f t="shared" si="25"/>
        <v>28.110003559985795</v>
      </c>
      <c r="BF59">
        <f t="shared" si="26"/>
        <v>146.62326450694212</v>
      </c>
      <c r="BG59">
        <f t="shared" si="27"/>
        <v>108.15637237451058</v>
      </c>
      <c r="BH59">
        <f t="shared" si="28"/>
        <v>0</v>
      </c>
      <c r="BI59">
        <f t="shared" si="29"/>
        <v>44.235048059807781</v>
      </c>
      <c r="BJ59">
        <f t="shared" si="30"/>
        <v>0</v>
      </c>
      <c r="BK59">
        <f t="shared" si="31"/>
        <v>2.8051248680046137</v>
      </c>
      <c r="BL59">
        <f t="shared" si="32"/>
        <v>3</v>
      </c>
    </row>
    <row r="60" spans="1:64">
      <c r="A60" t="s">
        <v>377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1</v>
      </c>
      <c r="R60">
        <v>2</v>
      </c>
      <c r="S60">
        <v>12</v>
      </c>
      <c r="T60">
        <v>7</v>
      </c>
      <c r="U60">
        <v>13</v>
      </c>
      <c r="V60">
        <v>12</v>
      </c>
      <c r="W60">
        <v>17</v>
      </c>
      <c r="X60">
        <v>16</v>
      </c>
      <c r="Y60">
        <v>10</v>
      </c>
      <c r="Z60">
        <v>9</v>
      </c>
      <c r="AA60">
        <v>11</v>
      </c>
      <c r="AB60">
        <v>4</v>
      </c>
      <c r="AC60">
        <v>1</v>
      </c>
      <c r="AD60">
        <v>0</v>
      </c>
      <c r="AE60">
        <v>3</v>
      </c>
      <c r="AF60">
        <f t="shared" si="0"/>
        <v>22.288135593220339</v>
      </c>
      <c r="AG60">
        <f t="shared" si="1"/>
        <v>0</v>
      </c>
      <c r="AH60">
        <f t="shared" si="2"/>
        <v>0</v>
      </c>
      <c r="AI60">
        <f t="shared" si="3"/>
        <v>0</v>
      </c>
      <c r="AJ60">
        <f t="shared" si="4"/>
        <v>0</v>
      </c>
      <c r="AK60">
        <f t="shared" si="5"/>
        <v>0</v>
      </c>
      <c r="AL60">
        <f t="shared" si="6"/>
        <v>0</v>
      </c>
      <c r="AM60">
        <f t="shared" si="7"/>
        <v>0</v>
      </c>
      <c r="AN60">
        <f t="shared" si="8"/>
        <v>0</v>
      </c>
      <c r="AO60">
        <f t="shared" si="9"/>
        <v>0</v>
      </c>
      <c r="AP60">
        <f t="shared" si="10"/>
        <v>0</v>
      </c>
      <c r="AQ60">
        <f t="shared" si="11"/>
        <v>0</v>
      </c>
      <c r="AR60">
        <f t="shared" si="12"/>
        <v>0</v>
      </c>
      <c r="AS60">
        <f t="shared" si="13"/>
        <v>0</v>
      </c>
      <c r="AT60">
        <f t="shared" si="14"/>
        <v>0</v>
      </c>
      <c r="AU60">
        <f t="shared" si="15"/>
        <v>0</v>
      </c>
      <c r="AV60">
        <f t="shared" si="16"/>
        <v>39.540649238724505</v>
      </c>
      <c r="AW60">
        <f t="shared" si="17"/>
        <v>55.928756104567654</v>
      </c>
      <c r="AX60">
        <f t="shared" si="18"/>
        <v>220.65728239011779</v>
      </c>
      <c r="AY60">
        <f t="shared" si="19"/>
        <v>75.682849755817301</v>
      </c>
      <c r="AZ60">
        <f t="shared" si="20"/>
        <v>68.062338408503308</v>
      </c>
      <c r="BA60">
        <f t="shared" si="21"/>
        <v>19.911519678253377</v>
      </c>
      <c r="BB60">
        <f t="shared" si="22"/>
        <v>1.4113760413674243</v>
      </c>
      <c r="BC60">
        <f t="shared" si="23"/>
        <v>8.1080149382361366</v>
      </c>
      <c r="BD60">
        <f t="shared" si="24"/>
        <v>29.304797471990803</v>
      </c>
      <c r="BE60">
        <f t="shared" si="25"/>
        <v>66.187877046825619</v>
      </c>
      <c r="BF60">
        <f t="shared" si="26"/>
        <v>151.55731111749495</v>
      </c>
      <c r="BG60">
        <f t="shared" si="27"/>
        <v>88.80666475150818</v>
      </c>
      <c r="BH60">
        <f t="shared" si="28"/>
        <v>32.625395001436367</v>
      </c>
      <c r="BI60">
        <f t="shared" si="29"/>
        <v>0</v>
      </c>
      <c r="BJ60">
        <f t="shared" si="30"/>
        <v>178.41855788566502</v>
      </c>
      <c r="BK60">
        <f t="shared" si="31"/>
        <v>2.9633401187816055</v>
      </c>
      <c r="BL60">
        <f t="shared" si="32"/>
        <v>3</v>
      </c>
    </row>
    <row r="61" spans="1:64">
      <c r="A61" t="s">
        <v>242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9</v>
      </c>
      <c r="U61">
        <v>8</v>
      </c>
      <c r="V61">
        <v>5</v>
      </c>
      <c r="W61">
        <v>8</v>
      </c>
      <c r="X61">
        <v>3</v>
      </c>
      <c r="Y61">
        <v>1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f t="shared" si="0"/>
        <v>20.735294117647058</v>
      </c>
      <c r="AG61">
        <f t="shared" si="1"/>
        <v>0</v>
      </c>
      <c r="AH61">
        <f t="shared" si="2"/>
        <v>0</v>
      </c>
      <c r="AI61">
        <f t="shared" si="3"/>
        <v>0</v>
      </c>
      <c r="AJ61">
        <f t="shared" si="4"/>
        <v>0</v>
      </c>
      <c r="AK61">
        <f t="shared" si="5"/>
        <v>0</v>
      </c>
      <c r="AL61">
        <f t="shared" si="6"/>
        <v>0</v>
      </c>
      <c r="AM61">
        <f t="shared" si="7"/>
        <v>0</v>
      </c>
      <c r="AN61">
        <f t="shared" si="8"/>
        <v>0</v>
      </c>
      <c r="AO61">
        <f t="shared" si="9"/>
        <v>0</v>
      </c>
      <c r="AP61">
        <f t="shared" si="10"/>
        <v>0</v>
      </c>
      <c r="AQ61">
        <f t="shared" si="11"/>
        <v>0</v>
      </c>
      <c r="AR61">
        <f t="shared" si="12"/>
        <v>0</v>
      </c>
      <c r="AS61">
        <f t="shared" si="13"/>
        <v>0</v>
      </c>
      <c r="AT61">
        <f t="shared" si="14"/>
        <v>0</v>
      </c>
      <c r="AU61">
        <f t="shared" si="15"/>
        <v>0</v>
      </c>
      <c r="AV61">
        <f t="shared" si="16"/>
        <v>0</v>
      </c>
      <c r="AW61">
        <f t="shared" si="17"/>
        <v>0</v>
      </c>
      <c r="AX61">
        <f t="shared" si="18"/>
        <v>0</v>
      </c>
      <c r="AY61">
        <f t="shared" si="19"/>
        <v>27.101211072664334</v>
      </c>
      <c r="AZ61">
        <f t="shared" si="20"/>
        <v>4.3252595155709246</v>
      </c>
      <c r="BA61">
        <f t="shared" si="21"/>
        <v>0.35034602076124793</v>
      </c>
      <c r="BB61">
        <f t="shared" si="22"/>
        <v>12.795847750865068</v>
      </c>
      <c r="BC61">
        <f t="shared" si="23"/>
        <v>15.386678200692053</v>
      </c>
      <c r="BD61">
        <f t="shared" si="24"/>
        <v>10.658304498269901</v>
      </c>
      <c r="BE61">
        <f t="shared" si="25"/>
        <v>0</v>
      </c>
      <c r="BF61">
        <f t="shared" si="26"/>
        <v>0</v>
      </c>
      <c r="BG61">
        <f t="shared" si="27"/>
        <v>0</v>
      </c>
      <c r="BH61">
        <f t="shared" si="28"/>
        <v>0</v>
      </c>
      <c r="BI61">
        <f t="shared" si="29"/>
        <v>0</v>
      </c>
      <c r="BJ61">
        <f t="shared" si="30"/>
        <v>0</v>
      </c>
      <c r="BK61">
        <f t="shared" si="31"/>
        <v>1.4411764705882353</v>
      </c>
      <c r="BL61">
        <f t="shared" si="32"/>
        <v>3</v>
      </c>
    </row>
    <row r="62" spans="1:64">
      <c r="A62" t="s">
        <v>308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3</v>
      </c>
      <c r="X62">
        <v>0</v>
      </c>
      <c r="Y62">
        <v>3</v>
      </c>
      <c r="Z62">
        <v>1</v>
      </c>
      <c r="AA62">
        <v>1</v>
      </c>
      <c r="AB62">
        <v>1</v>
      </c>
      <c r="AC62">
        <v>2</v>
      </c>
      <c r="AD62">
        <v>1</v>
      </c>
      <c r="AE62">
        <v>0</v>
      </c>
      <c r="AF62">
        <f t="shared" si="0"/>
        <v>23.923076923076923</v>
      </c>
      <c r="AG62">
        <f t="shared" si="1"/>
        <v>0</v>
      </c>
      <c r="AH62">
        <f t="shared" si="2"/>
        <v>0</v>
      </c>
      <c r="AI62">
        <f t="shared" si="3"/>
        <v>0</v>
      </c>
      <c r="AJ62">
        <f t="shared" si="4"/>
        <v>0</v>
      </c>
      <c r="AK62">
        <f t="shared" si="5"/>
        <v>0</v>
      </c>
      <c r="AL62">
        <f t="shared" si="6"/>
        <v>0</v>
      </c>
      <c r="AM62">
        <f t="shared" si="7"/>
        <v>0</v>
      </c>
      <c r="AN62">
        <f t="shared" si="8"/>
        <v>0</v>
      </c>
      <c r="AO62">
        <f t="shared" si="9"/>
        <v>0</v>
      </c>
      <c r="AP62">
        <f t="shared" si="10"/>
        <v>193.85207100591717</v>
      </c>
      <c r="AQ62">
        <f t="shared" si="11"/>
        <v>0</v>
      </c>
      <c r="AR62">
        <f t="shared" si="12"/>
        <v>0</v>
      </c>
      <c r="AS62">
        <f t="shared" si="13"/>
        <v>0</v>
      </c>
      <c r="AT62">
        <f t="shared" si="14"/>
        <v>0</v>
      </c>
      <c r="AU62">
        <f t="shared" si="15"/>
        <v>0</v>
      </c>
      <c r="AV62">
        <f t="shared" si="16"/>
        <v>0</v>
      </c>
      <c r="AW62">
        <f t="shared" si="17"/>
        <v>0</v>
      </c>
      <c r="AX62">
        <f t="shared" si="18"/>
        <v>0</v>
      </c>
      <c r="AY62">
        <f t="shared" si="19"/>
        <v>0</v>
      </c>
      <c r="AZ62">
        <f t="shared" si="20"/>
        <v>0</v>
      </c>
      <c r="BA62">
        <f t="shared" si="21"/>
        <v>0</v>
      </c>
      <c r="BB62">
        <f t="shared" si="22"/>
        <v>11.09467455621302</v>
      </c>
      <c r="BC62">
        <f t="shared" si="23"/>
        <v>0</v>
      </c>
      <c r="BD62">
        <f t="shared" si="24"/>
        <v>1.7751479289940704E-2</v>
      </c>
      <c r="BE62">
        <f t="shared" si="25"/>
        <v>1.1597633136094669</v>
      </c>
      <c r="BF62">
        <f t="shared" si="26"/>
        <v>4.3136094674556205</v>
      </c>
      <c r="BG62">
        <f t="shared" si="27"/>
        <v>9.4674556213017738</v>
      </c>
      <c r="BH62">
        <f t="shared" si="28"/>
        <v>33.242603550295854</v>
      </c>
      <c r="BI62">
        <f t="shared" si="29"/>
        <v>25.77514792899408</v>
      </c>
      <c r="BJ62">
        <f t="shared" si="30"/>
        <v>0</v>
      </c>
      <c r="BK62">
        <f t="shared" si="31"/>
        <v>4.632021297638337</v>
      </c>
      <c r="BL62">
        <f t="shared" si="32"/>
        <v>3</v>
      </c>
    </row>
    <row r="63" spans="1:64">
      <c r="A63" t="s">
        <v>305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1</v>
      </c>
      <c r="T63">
        <v>0</v>
      </c>
      <c r="U63">
        <v>0</v>
      </c>
      <c r="V63">
        <v>2</v>
      </c>
      <c r="W63">
        <v>0</v>
      </c>
      <c r="X63">
        <v>0</v>
      </c>
      <c r="Y63">
        <v>1</v>
      </c>
      <c r="Z63">
        <v>0</v>
      </c>
      <c r="AA63">
        <v>1</v>
      </c>
      <c r="AB63">
        <v>0</v>
      </c>
      <c r="AC63">
        <v>0</v>
      </c>
      <c r="AD63">
        <v>0</v>
      </c>
      <c r="AE63">
        <v>0</v>
      </c>
      <c r="AF63">
        <f t="shared" si="0"/>
        <v>22</v>
      </c>
      <c r="AG63">
        <f t="shared" si="1"/>
        <v>0</v>
      </c>
      <c r="AH63">
        <f t="shared" si="2"/>
        <v>0</v>
      </c>
      <c r="AI63">
        <f t="shared" si="3"/>
        <v>0</v>
      </c>
      <c r="AJ63">
        <f t="shared" si="4"/>
        <v>0</v>
      </c>
      <c r="AK63">
        <f t="shared" si="5"/>
        <v>0</v>
      </c>
      <c r="AL63">
        <f t="shared" si="6"/>
        <v>0</v>
      </c>
      <c r="AM63">
        <f t="shared" si="7"/>
        <v>0</v>
      </c>
      <c r="AN63">
        <f t="shared" si="8"/>
        <v>0</v>
      </c>
      <c r="AO63">
        <f t="shared" si="9"/>
        <v>0</v>
      </c>
      <c r="AP63">
        <f t="shared" si="10"/>
        <v>0</v>
      </c>
      <c r="AQ63">
        <f t="shared" si="11"/>
        <v>0</v>
      </c>
      <c r="AR63">
        <f t="shared" si="12"/>
        <v>0</v>
      </c>
      <c r="AS63">
        <f t="shared" si="13"/>
        <v>0</v>
      </c>
      <c r="AT63">
        <f t="shared" si="14"/>
        <v>0</v>
      </c>
      <c r="AU63">
        <f t="shared" si="15"/>
        <v>0</v>
      </c>
      <c r="AV63">
        <f t="shared" si="16"/>
        <v>0</v>
      </c>
      <c r="AW63">
        <f t="shared" si="17"/>
        <v>0</v>
      </c>
      <c r="AX63">
        <f t="shared" si="18"/>
        <v>16</v>
      </c>
      <c r="AY63">
        <f t="shared" si="19"/>
        <v>0</v>
      </c>
      <c r="AZ63">
        <f t="shared" si="20"/>
        <v>0</v>
      </c>
      <c r="BA63">
        <f t="shared" si="21"/>
        <v>2</v>
      </c>
      <c r="BB63">
        <f t="shared" si="22"/>
        <v>0</v>
      </c>
      <c r="BC63">
        <f t="shared" si="23"/>
        <v>0</v>
      </c>
      <c r="BD63">
        <f t="shared" si="24"/>
        <v>4</v>
      </c>
      <c r="BE63">
        <f t="shared" si="25"/>
        <v>0</v>
      </c>
      <c r="BF63">
        <f t="shared" si="26"/>
        <v>16</v>
      </c>
      <c r="BG63">
        <f t="shared" si="27"/>
        <v>0</v>
      </c>
      <c r="BH63">
        <f t="shared" si="28"/>
        <v>0</v>
      </c>
      <c r="BI63">
        <f t="shared" si="29"/>
        <v>0</v>
      </c>
      <c r="BJ63">
        <f t="shared" si="30"/>
        <v>0</v>
      </c>
      <c r="BK63">
        <f t="shared" si="31"/>
        <v>2.7568097504180442</v>
      </c>
      <c r="BL63">
        <f t="shared" si="32"/>
        <v>3</v>
      </c>
    </row>
    <row r="64" spans="1:64">
      <c r="A64" t="s">
        <v>416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1</v>
      </c>
      <c r="O64">
        <v>1</v>
      </c>
      <c r="P64">
        <v>0</v>
      </c>
      <c r="Q64">
        <v>0</v>
      </c>
      <c r="R64">
        <v>1</v>
      </c>
      <c r="S64">
        <v>1</v>
      </c>
      <c r="T64">
        <v>3</v>
      </c>
      <c r="U64">
        <v>3</v>
      </c>
      <c r="V64">
        <v>2</v>
      </c>
      <c r="W64">
        <v>3</v>
      </c>
      <c r="X64">
        <v>8</v>
      </c>
      <c r="Y64">
        <v>5</v>
      </c>
      <c r="Z64">
        <v>4</v>
      </c>
      <c r="AA64">
        <v>2</v>
      </c>
      <c r="AB64">
        <v>1</v>
      </c>
      <c r="AC64">
        <v>2</v>
      </c>
      <c r="AD64">
        <v>0</v>
      </c>
      <c r="AE64">
        <v>0</v>
      </c>
      <c r="AF64">
        <f t="shared" si="0"/>
        <v>22.324324324324323</v>
      </c>
      <c r="AG64">
        <f t="shared" si="1"/>
        <v>0</v>
      </c>
      <c r="AH64">
        <f t="shared" si="2"/>
        <v>0</v>
      </c>
      <c r="AI64">
        <f t="shared" si="3"/>
        <v>0</v>
      </c>
      <c r="AJ64">
        <f t="shared" si="4"/>
        <v>0</v>
      </c>
      <c r="AK64">
        <f t="shared" si="5"/>
        <v>0</v>
      </c>
      <c r="AL64">
        <f t="shared" si="6"/>
        <v>0</v>
      </c>
      <c r="AM64">
        <f t="shared" si="7"/>
        <v>0</v>
      </c>
      <c r="AN64">
        <f t="shared" si="8"/>
        <v>0</v>
      </c>
      <c r="AO64">
        <f t="shared" si="9"/>
        <v>0</v>
      </c>
      <c r="AP64">
        <f t="shared" si="10"/>
        <v>0</v>
      </c>
      <c r="AQ64">
        <f t="shared" si="11"/>
        <v>0</v>
      </c>
      <c r="AR64">
        <f t="shared" si="12"/>
        <v>0</v>
      </c>
      <c r="AS64">
        <f t="shared" si="13"/>
        <v>86.94302410518624</v>
      </c>
      <c r="AT64">
        <f t="shared" si="14"/>
        <v>69.294375456537594</v>
      </c>
      <c r="AU64">
        <f t="shared" si="15"/>
        <v>0</v>
      </c>
      <c r="AV64">
        <f t="shared" si="16"/>
        <v>0</v>
      </c>
      <c r="AW64">
        <f t="shared" si="17"/>
        <v>28.348429510591657</v>
      </c>
      <c r="AX64">
        <f t="shared" si="18"/>
        <v>18.699780861943012</v>
      </c>
      <c r="AY64">
        <f t="shared" si="19"/>
        <v>33.153396639883098</v>
      </c>
      <c r="AZ64">
        <f t="shared" si="20"/>
        <v>16.207450693937158</v>
      </c>
      <c r="BA64">
        <f t="shared" si="21"/>
        <v>3.5076698319941482</v>
      </c>
      <c r="BB64">
        <f t="shared" si="22"/>
        <v>0.31555880204528552</v>
      </c>
      <c r="BC64">
        <f t="shared" si="23"/>
        <v>3.6523009495982635</v>
      </c>
      <c r="BD64">
        <f t="shared" si="24"/>
        <v>14.039444850255688</v>
      </c>
      <c r="BE64">
        <f t="shared" si="25"/>
        <v>28.636961285609967</v>
      </c>
      <c r="BF64">
        <f t="shared" si="26"/>
        <v>27.021183345507694</v>
      </c>
      <c r="BG64">
        <f t="shared" si="27"/>
        <v>21.861943024105202</v>
      </c>
      <c r="BH64">
        <f t="shared" si="28"/>
        <v>64.426588750913112</v>
      </c>
      <c r="BI64">
        <f t="shared" si="29"/>
        <v>0</v>
      </c>
      <c r="BJ64">
        <f t="shared" si="30"/>
        <v>0</v>
      </c>
      <c r="BK64">
        <f t="shared" si="31"/>
        <v>3.3535302419991564</v>
      </c>
      <c r="BL64">
        <f t="shared" si="32"/>
        <v>3</v>
      </c>
    </row>
    <row r="65" spans="1:64">
      <c r="A65" t="s">
        <v>329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1</v>
      </c>
      <c r="P65">
        <v>0</v>
      </c>
      <c r="Q65">
        <v>0</v>
      </c>
      <c r="R65">
        <v>2</v>
      </c>
      <c r="S65">
        <v>4</v>
      </c>
      <c r="T65">
        <v>3</v>
      </c>
      <c r="U65">
        <v>2</v>
      </c>
      <c r="V65">
        <v>2</v>
      </c>
      <c r="W65">
        <v>8</v>
      </c>
      <c r="X65">
        <v>2</v>
      </c>
      <c r="Y65">
        <v>3</v>
      </c>
      <c r="Z65">
        <v>7</v>
      </c>
      <c r="AA65">
        <v>4</v>
      </c>
      <c r="AB65">
        <v>1</v>
      </c>
      <c r="AC65">
        <v>1</v>
      </c>
      <c r="AD65">
        <v>0</v>
      </c>
      <c r="AE65">
        <v>1</v>
      </c>
      <c r="AF65">
        <f t="shared" si="0"/>
        <v>22.365853658536587</v>
      </c>
      <c r="AG65">
        <f t="shared" si="1"/>
        <v>0</v>
      </c>
      <c r="AH65">
        <f t="shared" si="2"/>
        <v>0</v>
      </c>
      <c r="AI65">
        <f t="shared" si="3"/>
        <v>0</v>
      </c>
      <c r="AJ65">
        <f t="shared" si="4"/>
        <v>0</v>
      </c>
      <c r="AK65">
        <f t="shared" si="5"/>
        <v>0</v>
      </c>
      <c r="AL65">
        <f t="shared" si="6"/>
        <v>0</v>
      </c>
      <c r="AM65">
        <f t="shared" si="7"/>
        <v>0</v>
      </c>
      <c r="AN65">
        <f t="shared" si="8"/>
        <v>0</v>
      </c>
      <c r="AO65">
        <f t="shared" si="9"/>
        <v>0</v>
      </c>
      <c r="AP65">
        <f t="shared" si="10"/>
        <v>0</v>
      </c>
      <c r="AQ65">
        <f t="shared" si="11"/>
        <v>0</v>
      </c>
      <c r="AR65">
        <f t="shared" si="12"/>
        <v>0</v>
      </c>
      <c r="AS65">
        <f t="shared" si="13"/>
        <v>0</v>
      </c>
      <c r="AT65">
        <f t="shared" si="14"/>
        <v>69.987507436049995</v>
      </c>
      <c r="AU65">
        <f t="shared" si="15"/>
        <v>0</v>
      </c>
      <c r="AV65">
        <f t="shared" si="16"/>
        <v>0</v>
      </c>
      <c r="AW65">
        <f t="shared" si="17"/>
        <v>57.584770969660944</v>
      </c>
      <c r="AX65">
        <f t="shared" si="18"/>
        <v>76.242712671029196</v>
      </c>
      <c r="AY65">
        <f t="shared" si="19"/>
        <v>33.986912552052374</v>
      </c>
      <c r="AZ65">
        <f t="shared" si="20"/>
        <v>11.194527067221903</v>
      </c>
      <c r="BA65">
        <f t="shared" si="21"/>
        <v>3.7311124330755567</v>
      </c>
      <c r="BB65">
        <f t="shared" si="22"/>
        <v>1.0707911957168423</v>
      </c>
      <c r="BC65">
        <f t="shared" si="23"/>
        <v>0.80428316478286421</v>
      </c>
      <c r="BD65">
        <f t="shared" si="24"/>
        <v>8.0113027959547765</v>
      </c>
      <c r="BE65">
        <f t="shared" si="25"/>
        <v>48.571088637715604</v>
      </c>
      <c r="BF65">
        <f t="shared" si="26"/>
        <v>52.828078524687648</v>
      </c>
      <c r="BG65">
        <f t="shared" si="27"/>
        <v>21.475312314098741</v>
      </c>
      <c r="BH65">
        <f t="shared" si="28"/>
        <v>31.743604997025567</v>
      </c>
      <c r="BI65">
        <f t="shared" si="29"/>
        <v>0</v>
      </c>
      <c r="BJ65">
        <f t="shared" si="30"/>
        <v>58.280190362879218</v>
      </c>
      <c r="BK65">
        <f t="shared" si="31"/>
        <v>3.4055628635525976</v>
      </c>
      <c r="BL65">
        <f t="shared" si="32"/>
        <v>3</v>
      </c>
    </row>
    <row r="66" spans="1:64">
      <c r="A66" t="s">
        <v>349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5</v>
      </c>
      <c r="V66">
        <v>1</v>
      </c>
      <c r="W66">
        <v>0</v>
      </c>
      <c r="X66">
        <v>0</v>
      </c>
      <c r="Y66">
        <v>0</v>
      </c>
      <c r="Z66">
        <v>0</v>
      </c>
      <c r="AA66">
        <v>1</v>
      </c>
      <c r="AB66">
        <v>0</v>
      </c>
      <c r="AC66">
        <v>0</v>
      </c>
      <c r="AD66">
        <v>0</v>
      </c>
      <c r="AE66">
        <v>0</v>
      </c>
      <c r="AF66">
        <f t="shared" ref="AF66:AF129" si="33">SUMPRODUCT($B$1:$AE$1,B66:AE66)/SUM(B66:AE66)</f>
        <v>21</v>
      </c>
      <c r="AG66">
        <f t="shared" ref="AG66:AG129" si="34">B66*(B$1-$AF66)^2</f>
        <v>0</v>
      </c>
      <c r="AH66">
        <f t="shared" ref="AH66:AH129" si="35">C66*(C$1-$AF66)^2</f>
        <v>0</v>
      </c>
      <c r="AI66">
        <f t="shared" ref="AI66:AI129" si="36">D66*(D$1-$AF66)^2</f>
        <v>0</v>
      </c>
      <c r="AJ66">
        <f t="shared" ref="AJ66:AJ129" si="37">E66*(E$1-$AF66)^2</f>
        <v>0</v>
      </c>
      <c r="AK66">
        <f t="shared" ref="AK66:AK129" si="38">F66*(F$1-$AF66)^2</f>
        <v>0</v>
      </c>
      <c r="AL66">
        <f t="shared" ref="AL66:AL129" si="39">G66*(G$1-$AF66)^2</f>
        <v>0</v>
      </c>
      <c r="AM66">
        <f t="shared" ref="AM66:AM129" si="40">H66*(H$1-$AF66)^2</f>
        <v>0</v>
      </c>
      <c r="AN66">
        <f t="shared" ref="AN66:AN129" si="41">I66*(I$1-$AF66)^2</f>
        <v>0</v>
      </c>
      <c r="AO66">
        <f t="shared" ref="AO66:AO129" si="42">J66*(J$1-$AF66)^2</f>
        <v>0</v>
      </c>
      <c r="AP66">
        <f t="shared" ref="AP66:AP129" si="43">K66*(K$1-$AF66)^2</f>
        <v>0</v>
      </c>
      <c r="AQ66">
        <f t="shared" ref="AQ66:AQ129" si="44">L66*(L$1-$AF66)^2</f>
        <v>0</v>
      </c>
      <c r="AR66">
        <f t="shared" ref="AR66:AR129" si="45">M66*(M$1-$AF66)^2</f>
        <v>0</v>
      </c>
      <c r="AS66">
        <f t="shared" ref="AS66:AS129" si="46">N66*(N$1-$AF66)^2</f>
        <v>0</v>
      </c>
      <c r="AT66">
        <f t="shared" ref="AT66:AT129" si="47">O66*(O$1-$AF66)^2</f>
        <v>0</v>
      </c>
      <c r="AU66">
        <f t="shared" ref="AU66:AU129" si="48">P66*(P$1-$AF66)^2</f>
        <v>0</v>
      </c>
      <c r="AV66">
        <f t="shared" ref="AV66:AV129" si="49">Q66*(Q$1-$AF66)^2</f>
        <v>0</v>
      </c>
      <c r="AW66">
        <f t="shared" ref="AW66:AW129" si="50">R66*(R$1-$AF66)^2</f>
        <v>0</v>
      </c>
      <c r="AX66">
        <f t="shared" ref="AX66:AX129" si="51">S66*(S$1-$AF66)^2</f>
        <v>0</v>
      </c>
      <c r="AY66">
        <f t="shared" ref="AY66:AY129" si="52">T66*(T$1-$AF66)^2</f>
        <v>0</v>
      </c>
      <c r="AZ66">
        <f t="shared" ref="AZ66:AZ129" si="53">U66*(U$1-$AF66)^2</f>
        <v>5</v>
      </c>
      <c r="BA66">
        <f t="shared" ref="BA66:BA129" si="54">V66*(V$1-$AF66)^2</f>
        <v>0</v>
      </c>
      <c r="BB66">
        <f t="shared" ref="BB66:BB129" si="55">W66*(W$1-$AF66)^2</f>
        <v>0</v>
      </c>
      <c r="BC66">
        <f t="shared" ref="BC66:BC129" si="56">X66*(X$1-$AF66)^2</f>
        <v>0</v>
      </c>
      <c r="BD66">
        <f t="shared" ref="BD66:BD129" si="57">Y66*(Y$1-$AF66)^2</f>
        <v>0</v>
      </c>
      <c r="BE66">
        <f t="shared" ref="BE66:BE129" si="58">Z66*(Z$1-$AF66)^2</f>
        <v>0</v>
      </c>
      <c r="BF66">
        <f t="shared" ref="BF66:BF129" si="59">AA66*(AA$1-$AF66)^2</f>
        <v>25</v>
      </c>
      <c r="BG66">
        <f t="shared" ref="BG66:BG129" si="60">AB66*(AB$1-$AF66)^2</f>
        <v>0</v>
      </c>
      <c r="BH66">
        <f t="shared" ref="BH66:BH129" si="61">AC66*(AC$1-$AF66)^2</f>
        <v>0</v>
      </c>
      <c r="BI66">
        <f t="shared" ref="BI66:BI129" si="62">AD66*(AD$1-$AF66)^2</f>
        <v>0</v>
      </c>
      <c r="BJ66">
        <f t="shared" ref="BJ66:BJ129" si="63">AE66*(AE$1-$AF66)^2</f>
        <v>0</v>
      </c>
      <c r="BK66">
        <f t="shared" ref="BK66:BK129" si="64">SQRT(SUM(AG66:BJ66)/SUM(B66:AE66))</f>
        <v>2.0701966780270626</v>
      </c>
      <c r="BL66">
        <f t="shared" si="32"/>
        <v>3</v>
      </c>
    </row>
    <row r="67" spans="1:64">
      <c r="A67" t="s">
        <v>262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</v>
      </c>
      <c r="P67">
        <v>1</v>
      </c>
      <c r="Q67">
        <v>3</v>
      </c>
      <c r="R67">
        <v>8</v>
      </c>
      <c r="S67">
        <v>23</v>
      </c>
      <c r="T67">
        <v>33</v>
      </c>
      <c r="U67">
        <v>33</v>
      </c>
      <c r="V67">
        <v>41</v>
      </c>
      <c r="W67">
        <v>34</v>
      </c>
      <c r="X67">
        <v>29</v>
      </c>
      <c r="Y67">
        <v>14</v>
      </c>
      <c r="Z67">
        <v>21</v>
      </c>
      <c r="AA67">
        <v>14</v>
      </c>
      <c r="AB67">
        <v>14</v>
      </c>
      <c r="AC67">
        <v>7</v>
      </c>
      <c r="AD67">
        <v>2</v>
      </c>
      <c r="AE67">
        <v>0</v>
      </c>
      <c r="AF67">
        <f t="shared" si="33"/>
        <v>21.75179856115108</v>
      </c>
      <c r="AG67">
        <f t="shared" si="34"/>
        <v>0</v>
      </c>
      <c r="AH67">
        <f t="shared" si="35"/>
        <v>0</v>
      </c>
      <c r="AI67">
        <f t="shared" si="36"/>
        <v>0</v>
      </c>
      <c r="AJ67">
        <f t="shared" si="37"/>
        <v>0</v>
      </c>
      <c r="AK67">
        <f t="shared" si="38"/>
        <v>0</v>
      </c>
      <c r="AL67">
        <f t="shared" si="39"/>
        <v>0</v>
      </c>
      <c r="AM67">
        <f t="shared" si="40"/>
        <v>0</v>
      </c>
      <c r="AN67">
        <f t="shared" si="41"/>
        <v>0</v>
      </c>
      <c r="AO67">
        <f t="shared" si="42"/>
        <v>0</v>
      </c>
      <c r="AP67">
        <f t="shared" si="43"/>
        <v>0</v>
      </c>
      <c r="AQ67">
        <f t="shared" si="44"/>
        <v>0</v>
      </c>
      <c r="AR67">
        <f t="shared" si="45"/>
        <v>0</v>
      </c>
      <c r="AS67">
        <f t="shared" si="46"/>
        <v>0</v>
      </c>
      <c r="AT67">
        <f t="shared" si="47"/>
        <v>60.090380932663955</v>
      </c>
      <c r="AU67">
        <f t="shared" si="48"/>
        <v>45.586783810361794</v>
      </c>
      <c r="AV67">
        <f t="shared" si="49"/>
        <v>99.249560064178894</v>
      </c>
      <c r="AW67">
        <f t="shared" si="50"/>
        <v>180.63671652605981</v>
      </c>
      <c r="AX67">
        <f t="shared" si="51"/>
        <v>323.74782619947229</v>
      </c>
      <c r="AY67">
        <f t="shared" si="52"/>
        <v>249.88904559805414</v>
      </c>
      <c r="AZ67">
        <f t="shared" si="53"/>
        <v>101.27034056208284</v>
      </c>
      <c r="BA67">
        <f t="shared" si="54"/>
        <v>23.173244138502216</v>
      </c>
      <c r="BB67">
        <f t="shared" si="55"/>
        <v>2.0945344443869178</v>
      </c>
      <c r="BC67">
        <f t="shared" si="56"/>
        <v>45.182198126390894</v>
      </c>
      <c r="BD67">
        <f t="shared" si="57"/>
        <v>70.761735934992942</v>
      </c>
      <c r="BE67">
        <f t="shared" si="58"/>
        <v>221.56706433414405</v>
      </c>
      <c r="BF67">
        <f t="shared" si="59"/>
        <v>252.66101651053245</v>
      </c>
      <c r="BG67">
        <f t="shared" si="60"/>
        <v>385.61065679830222</v>
      </c>
      <c r="BH67">
        <f t="shared" si="61"/>
        <v>273.28014854303598</v>
      </c>
      <c r="BI67">
        <f t="shared" si="62"/>
        <v>105.0728481962631</v>
      </c>
      <c r="BJ67">
        <f t="shared" si="63"/>
        <v>0</v>
      </c>
      <c r="BK67">
        <f t="shared" si="64"/>
        <v>2.9625201336288334</v>
      </c>
      <c r="BL67">
        <f t="shared" ref="BL67:BL130" si="65">_xlfn.FLOOR.MATH((AF67-BK67)/5)</f>
        <v>3</v>
      </c>
    </row>
    <row r="68" spans="1:64">
      <c r="A68" t="s">
        <v>393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1</v>
      </c>
      <c r="N68">
        <v>0</v>
      </c>
      <c r="O68">
        <v>0</v>
      </c>
      <c r="P68">
        <v>0</v>
      </c>
      <c r="Q68">
        <v>0</v>
      </c>
      <c r="R68">
        <v>1</v>
      </c>
      <c r="S68">
        <v>3</v>
      </c>
      <c r="T68">
        <v>11</v>
      </c>
      <c r="U68">
        <v>10</v>
      </c>
      <c r="V68">
        <v>16</v>
      </c>
      <c r="W68">
        <v>8</v>
      </c>
      <c r="X68">
        <v>8</v>
      </c>
      <c r="Y68">
        <v>6</v>
      </c>
      <c r="Z68">
        <v>3</v>
      </c>
      <c r="AA68">
        <v>0</v>
      </c>
      <c r="AB68">
        <v>0</v>
      </c>
      <c r="AC68">
        <v>1</v>
      </c>
      <c r="AD68">
        <v>0</v>
      </c>
      <c r="AE68">
        <v>0</v>
      </c>
      <c r="AF68">
        <f t="shared" si="33"/>
        <v>21.102941176470587</v>
      </c>
      <c r="AG68">
        <f t="shared" si="34"/>
        <v>0</v>
      </c>
      <c r="AH68">
        <f t="shared" si="35"/>
        <v>0</v>
      </c>
      <c r="AI68">
        <f t="shared" si="36"/>
        <v>0</v>
      </c>
      <c r="AJ68">
        <f t="shared" si="37"/>
        <v>0</v>
      </c>
      <c r="AK68">
        <f t="shared" si="38"/>
        <v>0</v>
      </c>
      <c r="AL68">
        <f t="shared" si="39"/>
        <v>0</v>
      </c>
      <c r="AM68">
        <f t="shared" si="40"/>
        <v>0</v>
      </c>
      <c r="AN68">
        <f t="shared" si="41"/>
        <v>0</v>
      </c>
      <c r="AO68">
        <f t="shared" si="42"/>
        <v>0</v>
      </c>
      <c r="AP68">
        <f t="shared" si="43"/>
        <v>0</v>
      </c>
      <c r="AQ68">
        <f t="shared" si="44"/>
        <v>0</v>
      </c>
      <c r="AR68">
        <f t="shared" si="45"/>
        <v>82.863538062283709</v>
      </c>
      <c r="AS68">
        <f t="shared" si="46"/>
        <v>0</v>
      </c>
      <c r="AT68">
        <f t="shared" si="47"/>
        <v>0</v>
      </c>
      <c r="AU68">
        <f t="shared" si="48"/>
        <v>0</v>
      </c>
      <c r="AV68">
        <f t="shared" si="49"/>
        <v>0</v>
      </c>
      <c r="AW68">
        <f t="shared" si="50"/>
        <v>16.834126297577843</v>
      </c>
      <c r="AX68">
        <f t="shared" si="51"/>
        <v>28.88473183391001</v>
      </c>
      <c r="AY68">
        <f t="shared" si="52"/>
        <v>48.645977508650461</v>
      </c>
      <c r="AZ68">
        <f t="shared" si="53"/>
        <v>12.164792387543224</v>
      </c>
      <c r="BA68">
        <f t="shared" si="54"/>
        <v>0.1695501730103765</v>
      </c>
      <c r="BB68">
        <f t="shared" si="55"/>
        <v>6.4377162629757967</v>
      </c>
      <c r="BC68">
        <f t="shared" si="56"/>
        <v>28.790657439446406</v>
      </c>
      <c r="BD68">
        <f t="shared" si="57"/>
        <v>50.357698961937757</v>
      </c>
      <c r="BE68">
        <f t="shared" si="58"/>
        <v>45.561202422145357</v>
      </c>
      <c r="BF68">
        <f t="shared" si="59"/>
        <v>0</v>
      </c>
      <c r="BG68">
        <f t="shared" si="60"/>
        <v>0</v>
      </c>
      <c r="BH68">
        <f t="shared" si="61"/>
        <v>47.569420415224933</v>
      </c>
      <c r="BI68">
        <f t="shared" si="62"/>
        <v>0</v>
      </c>
      <c r="BJ68">
        <f t="shared" si="63"/>
        <v>0</v>
      </c>
      <c r="BK68">
        <f t="shared" si="64"/>
        <v>2.3272029783459254</v>
      </c>
      <c r="BL68">
        <f t="shared" si="65"/>
        <v>3</v>
      </c>
    </row>
    <row r="69" spans="1:64">
      <c r="A69" t="s">
        <v>266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2</v>
      </c>
      <c r="S69">
        <v>3</v>
      </c>
      <c r="T69">
        <v>3</v>
      </c>
      <c r="U69">
        <v>2</v>
      </c>
      <c r="V69">
        <v>5</v>
      </c>
      <c r="W69">
        <v>7</v>
      </c>
      <c r="X69">
        <v>3</v>
      </c>
      <c r="Y69">
        <v>2</v>
      </c>
      <c r="Z69">
        <v>1</v>
      </c>
      <c r="AA69">
        <v>0</v>
      </c>
      <c r="AB69">
        <v>1</v>
      </c>
      <c r="AC69">
        <v>1</v>
      </c>
      <c r="AD69">
        <v>0</v>
      </c>
      <c r="AE69">
        <v>0</v>
      </c>
      <c r="AF69">
        <f t="shared" si="33"/>
        <v>21.366666666666667</v>
      </c>
      <c r="AG69">
        <f t="shared" si="34"/>
        <v>0</v>
      </c>
      <c r="AH69">
        <f t="shared" si="35"/>
        <v>0</v>
      </c>
      <c r="AI69">
        <f t="shared" si="36"/>
        <v>0</v>
      </c>
      <c r="AJ69">
        <f t="shared" si="37"/>
        <v>0</v>
      </c>
      <c r="AK69">
        <f t="shared" si="38"/>
        <v>0</v>
      </c>
      <c r="AL69">
        <f t="shared" si="39"/>
        <v>0</v>
      </c>
      <c r="AM69">
        <f t="shared" si="40"/>
        <v>0</v>
      </c>
      <c r="AN69">
        <f t="shared" si="41"/>
        <v>0</v>
      </c>
      <c r="AO69">
        <f t="shared" si="42"/>
        <v>0</v>
      </c>
      <c r="AP69">
        <f t="shared" si="43"/>
        <v>0</v>
      </c>
      <c r="AQ69">
        <f t="shared" si="44"/>
        <v>0</v>
      </c>
      <c r="AR69">
        <f t="shared" si="45"/>
        <v>0</v>
      </c>
      <c r="AS69">
        <f t="shared" si="46"/>
        <v>0</v>
      </c>
      <c r="AT69">
        <f t="shared" si="47"/>
        <v>0</v>
      </c>
      <c r="AU69">
        <f t="shared" si="48"/>
        <v>0</v>
      </c>
      <c r="AV69">
        <f t="shared" si="49"/>
        <v>0</v>
      </c>
      <c r="AW69">
        <f t="shared" si="50"/>
        <v>38.135555555555563</v>
      </c>
      <c r="AX69">
        <f t="shared" si="51"/>
        <v>34.003333333333345</v>
      </c>
      <c r="AY69">
        <f t="shared" si="52"/>
        <v>16.803333333333342</v>
      </c>
      <c r="AZ69">
        <f t="shared" si="53"/>
        <v>3.7355555555555582</v>
      </c>
      <c r="BA69">
        <f t="shared" si="54"/>
        <v>0.67222222222222394</v>
      </c>
      <c r="BB69">
        <f t="shared" si="55"/>
        <v>2.8077777777777735</v>
      </c>
      <c r="BC69">
        <f t="shared" si="56"/>
        <v>8.0033333333333285</v>
      </c>
      <c r="BD69">
        <f t="shared" si="57"/>
        <v>13.868888888888884</v>
      </c>
      <c r="BE69">
        <f t="shared" si="58"/>
        <v>13.201111111111107</v>
      </c>
      <c r="BF69">
        <f t="shared" si="59"/>
        <v>0</v>
      </c>
      <c r="BG69">
        <f t="shared" si="60"/>
        <v>31.734444444444438</v>
      </c>
      <c r="BH69">
        <f t="shared" si="61"/>
        <v>44.001111111111108</v>
      </c>
      <c r="BI69">
        <f t="shared" si="62"/>
        <v>0</v>
      </c>
      <c r="BJ69">
        <f t="shared" si="63"/>
        <v>0</v>
      </c>
      <c r="BK69">
        <f t="shared" si="64"/>
        <v>2.6265736024122548</v>
      </c>
      <c r="BL69">
        <f t="shared" si="65"/>
        <v>3</v>
      </c>
    </row>
    <row r="70" spans="1:64">
      <c r="A70" t="s">
        <v>376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1</v>
      </c>
      <c r="T70">
        <v>2</v>
      </c>
      <c r="U70">
        <v>0</v>
      </c>
      <c r="V70">
        <v>2</v>
      </c>
      <c r="W70">
        <v>1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f t="shared" si="33"/>
        <v>20</v>
      </c>
      <c r="AG70">
        <f t="shared" si="34"/>
        <v>0</v>
      </c>
      <c r="AH70">
        <f t="shared" si="35"/>
        <v>0</v>
      </c>
      <c r="AI70">
        <f t="shared" si="36"/>
        <v>0</v>
      </c>
      <c r="AJ70">
        <f t="shared" si="37"/>
        <v>0</v>
      </c>
      <c r="AK70">
        <f t="shared" si="38"/>
        <v>0</v>
      </c>
      <c r="AL70">
        <f t="shared" si="39"/>
        <v>0</v>
      </c>
      <c r="AM70">
        <f t="shared" si="40"/>
        <v>0</v>
      </c>
      <c r="AN70">
        <f t="shared" si="41"/>
        <v>0</v>
      </c>
      <c r="AO70">
        <f t="shared" si="42"/>
        <v>0</v>
      </c>
      <c r="AP70">
        <f t="shared" si="43"/>
        <v>0</v>
      </c>
      <c r="AQ70">
        <f t="shared" si="44"/>
        <v>0</v>
      </c>
      <c r="AR70">
        <f t="shared" si="45"/>
        <v>0</v>
      </c>
      <c r="AS70">
        <f t="shared" si="46"/>
        <v>0</v>
      </c>
      <c r="AT70">
        <f t="shared" si="47"/>
        <v>0</v>
      </c>
      <c r="AU70">
        <f t="shared" si="48"/>
        <v>0</v>
      </c>
      <c r="AV70">
        <f t="shared" si="49"/>
        <v>0</v>
      </c>
      <c r="AW70">
        <f t="shared" si="50"/>
        <v>0</v>
      </c>
      <c r="AX70">
        <f t="shared" si="51"/>
        <v>4</v>
      </c>
      <c r="AY70">
        <f t="shared" si="52"/>
        <v>2</v>
      </c>
      <c r="AZ70">
        <f t="shared" si="53"/>
        <v>0</v>
      </c>
      <c r="BA70">
        <f t="shared" si="54"/>
        <v>2</v>
      </c>
      <c r="BB70">
        <f t="shared" si="55"/>
        <v>4</v>
      </c>
      <c r="BC70">
        <f t="shared" si="56"/>
        <v>0</v>
      </c>
      <c r="BD70">
        <f t="shared" si="57"/>
        <v>0</v>
      </c>
      <c r="BE70">
        <f t="shared" si="58"/>
        <v>0</v>
      </c>
      <c r="BF70">
        <f t="shared" si="59"/>
        <v>0</v>
      </c>
      <c r="BG70">
        <f t="shared" si="60"/>
        <v>0</v>
      </c>
      <c r="BH70">
        <f t="shared" si="61"/>
        <v>0</v>
      </c>
      <c r="BI70">
        <f t="shared" si="62"/>
        <v>0</v>
      </c>
      <c r="BJ70">
        <f t="shared" si="63"/>
        <v>0</v>
      </c>
      <c r="BK70">
        <f t="shared" si="64"/>
        <v>1.4142135623730951</v>
      </c>
      <c r="BL70">
        <f t="shared" si="65"/>
        <v>3</v>
      </c>
    </row>
    <row r="71" spans="1:64">
      <c r="A71" t="s">
        <v>372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2</v>
      </c>
      <c r="S71">
        <v>8</v>
      </c>
      <c r="T71">
        <v>3</v>
      </c>
      <c r="U71">
        <v>4</v>
      </c>
      <c r="V71">
        <v>5</v>
      </c>
      <c r="W71">
        <v>7</v>
      </c>
      <c r="X71">
        <v>5</v>
      </c>
      <c r="Y71">
        <v>3</v>
      </c>
      <c r="Z71">
        <v>3</v>
      </c>
      <c r="AA71">
        <v>1</v>
      </c>
      <c r="AB71">
        <v>1</v>
      </c>
      <c r="AC71">
        <v>1</v>
      </c>
      <c r="AD71">
        <v>1</v>
      </c>
      <c r="AE71">
        <v>1</v>
      </c>
      <c r="AF71">
        <f t="shared" si="33"/>
        <v>21.68888888888889</v>
      </c>
      <c r="AG71">
        <f t="shared" si="34"/>
        <v>0</v>
      </c>
      <c r="AH71">
        <f t="shared" si="35"/>
        <v>0</v>
      </c>
      <c r="AI71">
        <f t="shared" si="36"/>
        <v>0</v>
      </c>
      <c r="AJ71">
        <f t="shared" si="37"/>
        <v>0</v>
      </c>
      <c r="AK71">
        <f t="shared" si="38"/>
        <v>0</v>
      </c>
      <c r="AL71">
        <f t="shared" si="39"/>
        <v>0</v>
      </c>
      <c r="AM71">
        <f t="shared" si="40"/>
        <v>0</v>
      </c>
      <c r="AN71">
        <f t="shared" si="41"/>
        <v>0</v>
      </c>
      <c r="AO71">
        <f t="shared" si="42"/>
        <v>0</v>
      </c>
      <c r="AP71">
        <f t="shared" si="43"/>
        <v>0</v>
      </c>
      <c r="AQ71">
        <f t="shared" si="44"/>
        <v>0</v>
      </c>
      <c r="AR71">
        <f t="shared" si="45"/>
        <v>0</v>
      </c>
      <c r="AS71">
        <f t="shared" si="46"/>
        <v>0</v>
      </c>
      <c r="AT71">
        <f t="shared" si="47"/>
        <v>0</v>
      </c>
      <c r="AU71">
        <f t="shared" si="48"/>
        <v>0</v>
      </c>
      <c r="AV71">
        <f t="shared" si="49"/>
        <v>0</v>
      </c>
      <c r="AW71">
        <f t="shared" si="50"/>
        <v>43.971358024691376</v>
      </c>
      <c r="AX71">
        <f t="shared" si="51"/>
        <v>108.86320987654328</v>
      </c>
      <c r="AY71">
        <f t="shared" si="52"/>
        <v>21.690370370370388</v>
      </c>
      <c r="AZ71">
        <f t="shared" si="53"/>
        <v>11.409382716049398</v>
      </c>
      <c r="BA71">
        <f t="shared" si="54"/>
        <v>2.3728395061728471</v>
      </c>
      <c r="BB71">
        <f t="shared" si="55"/>
        <v>0.67753086419752606</v>
      </c>
      <c r="BC71">
        <f t="shared" si="56"/>
        <v>8.5950617283950468</v>
      </c>
      <c r="BD71">
        <f t="shared" si="57"/>
        <v>16.023703703703688</v>
      </c>
      <c r="BE71">
        <f t="shared" si="58"/>
        <v>32.890370370370348</v>
      </c>
      <c r="BF71">
        <f t="shared" si="59"/>
        <v>18.585679012345668</v>
      </c>
      <c r="BG71">
        <f t="shared" si="60"/>
        <v>28.207901234567888</v>
      </c>
      <c r="BH71">
        <f t="shared" si="61"/>
        <v>39.830123456790112</v>
      </c>
      <c r="BI71">
        <f t="shared" si="62"/>
        <v>53.452345679012332</v>
      </c>
      <c r="BJ71">
        <f t="shared" si="63"/>
        <v>69.074567901234545</v>
      </c>
      <c r="BK71">
        <f t="shared" si="64"/>
        <v>3.1820484123855555</v>
      </c>
      <c r="BL71">
        <f t="shared" si="65"/>
        <v>3</v>
      </c>
    </row>
    <row r="72" spans="1:64">
      <c r="A72" t="s">
        <v>270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1</v>
      </c>
      <c r="R72">
        <v>0</v>
      </c>
      <c r="S72">
        <v>2</v>
      </c>
      <c r="T72">
        <v>1</v>
      </c>
      <c r="U72">
        <v>0</v>
      </c>
      <c r="V72">
        <v>10</v>
      </c>
      <c r="W72">
        <v>0</v>
      </c>
      <c r="X72">
        <v>1</v>
      </c>
      <c r="Y72">
        <v>0</v>
      </c>
      <c r="Z72">
        <v>0</v>
      </c>
      <c r="AA72">
        <v>2</v>
      </c>
      <c r="AB72">
        <v>0</v>
      </c>
      <c r="AC72">
        <v>0</v>
      </c>
      <c r="AD72">
        <v>0</v>
      </c>
      <c r="AE72">
        <v>0</v>
      </c>
      <c r="AF72">
        <f t="shared" si="33"/>
        <v>20.941176470588236</v>
      </c>
      <c r="AG72">
        <f t="shared" si="34"/>
        <v>0</v>
      </c>
      <c r="AH72">
        <f t="shared" si="35"/>
        <v>0</v>
      </c>
      <c r="AI72">
        <f t="shared" si="36"/>
        <v>0</v>
      </c>
      <c r="AJ72">
        <f t="shared" si="37"/>
        <v>0</v>
      </c>
      <c r="AK72">
        <f t="shared" si="38"/>
        <v>0</v>
      </c>
      <c r="AL72">
        <f t="shared" si="39"/>
        <v>0</v>
      </c>
      <c r="AM72">
        <f t="shared" si="40"/>
        <v>0</v>
      </c>
      <c r="AN72">
        <f t="shared" si="41"/>
        <v>0</v>
      </c>
      <c r="AO72">
        <f t="shared" si="42"/>
        <v>0</v>
      </c>
      <c r="AP72">
        <f t="shared" si="43"/>
        <v>0</v>
      </c>
      <c r="AQ72">
        <f t="shared" si="44"/>
        <v>0</v>
      </c>
      <c r="AR72">
        <f t="shared" si="45"/>
        <v>0</v>
      </c>
      <c r="AS72">
        <f t="shared" si="46"/>
        <v>0</v>
      </c>
      <c r="AT72">
        <f t="shared" si="47"/>
        <v>0</v>
      </c>
      <c r="AU72">
        <f t="shared" si="48"/>
        <v>0</v>
      </c>
      <c r="AV72">
        <f t="shared" si="49"/>
        <v>24.415224913494811</v>
      </c>
      <c r="AW72">
        <f t="shared" si="50"/>
        <v>0</v>
      </c>
      <c r="AX72">
        <f t="shared" si="51"/>
        <v>17.301038062283741</v>
      </c>
      <c r="AY72">
        <f t="shared" si="52"/>
        <v>3.7681660899653986</v>
      </c>
      <c r="AZ72">
        <f t="shared" si="53"/>
        <v>0</v>
      </c>
      <c r="BA72">
        <f t="shared" si="54"/>
        <v>3.4602076124567227E-2</v>
      </c>
      <c r="BB72">
        <f t="shared" si="55"/>
        <v>0</v>
      </c>
      <c r="BC72">
        <f t="shared" si="56"/>
        <v>4.2387543252595146</v>
      </c>
      <c r="BD72">
        <f t="shared" si="57"/>
        <v>0</v>
      </c>
      <c r="BE72">
        <f t="shared" si="58"/>
        <v>0</v>
      </c>
      <c r="BF72">
        <f t="shared" si="59"/>
        <v>51.183391003460201</v>
      </c>
      <c r="BG72">
        <f t="shared" si="60"/>
        <v>0</v>
      </c>
      <c r="BH72">
        <f t="shared" si="61"/>
        <v>0</v>
      </c>
      <c r="BI72">
        <f t="shared" si="62"/>
        <v>0</v>
      </c>
      <c r="BJ72">
        <f t="shared" si="63"/>
        <v>0</v>
      </c>
      <c r="BK72">
        <f t="shared" si="64"/>
        <v>2.4367429620244678</v>
      </c>
      <c r="BL72">
        <f t="shared" si="65"/>
        <v>3</v>
      </c>
    </row>
    <row r="73" spans="1:64">
      <c r="A73" t="s">
        <v>298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1</v>
      </c>
      <c r="Q73">
        <v>1</v>
      </c>
      <c r="R73">
        <v>1</v>
      </c>
      <c r="S73">
        <v>0</v>
      </c>
      <c r="T73">
        <v>0</v>
      </c>
      <c r="U73">
        <v>3</v>
      </c>
      <c r="V73">
        <v>6</v>
      </c>
      <c r="W73">
        <v>2</v>
      </c>
      <c r="X73">
        <v>3</v>
      </c>
      <c r="Y73">
        <v>0</v>
      </c>
      <c r="Z73">
        <v>2</v>
      </c>
      <c r="AA73">
        <v>1</v>
      </c>
      <c r="AB73">
        <v>1</v>
      </c>
      <c r="AC73">
        <v>0</v>
      </c>
      <c r="AD73">
        <v>0</v>
      </c>
      <c r="AE73">
        <v>0</v>
      </c>
      <c r="AF73">
        <f t="shared" si="33"/>
        <v>21.428571428571427</v>
      </c>
      <c r="AG73">
        <f t="shared" si="34"/>
        <v>0</v>
      </c>
      <c r="AH73">
        <f t="shared" si="35"/>
        <v>0</v>
      </c>
      <c r="AI73">
        <f t="shared" si="36"/>
        <v>0</v>
      </c>
      <c r="AJ73">
        <f t="shared" si="37"/>
        <v>0</v>
      </c>
      <c r="AK73">
        <f t="shared" si="38"/>
        <v>0</v>
      </c>
      <c r="AL73">
        <f t="shared" si="39"/>
        <v>0</v>
      </c>
      <c r="AM73">
        <f t="shared" si="40"/>
        <v>0</v>
      </c>
      <c r="AN73">
        <f t="shared" si="41"/>
        <v>0</v>
      </c>
      <c r="AO73">
        <f t="shared" si="42"/>
        <v>0</v>
      </c>
      <c r="AP73">
        <f t="shared" si="43"/>
        <v>0</v>
      </c>
      <c r="AQ73">
        <f t="shared" si="44"/>
        <v>0</v>
      </c>
      <c r="AR73">
        <f t="shared" si="45"/>
        <v>0</v>
      </c>
      <c r="AS73">
        <f t="shared" si="46"/>
        <v>0</v>
      </c>
      <c r="AT73">
        <f t="shared" si="47"/>
        <v>0</v>
      </c>
      <c r="AU73">
        <f t="shared" si="48"/>
        <v>41.326530612244881</v>
      </c>
      <c r="AV73">
        <f t="shared" si="49"/>
        <v>29.469387755102023</v>
      </c>
      <c r="AW73">
        <f t="shared" si="50"/>
        <v>19.612244897959169</v>
      </c>
      <c r="AX73">
        <f t="shared" si="51"/>
        <v>0</v>
      </c>
      <c r="AY73">
        <f t="shared" si="52"/>
        <v>0</v>
      </c>
      <c r="AZ73">
        <f t="shared" si="53"/>
        <v>6.1224489795918231</v>
      </c>
      <c r="BA73">
        <f t="shared" si="54"/>
        <v>1.102040816326523</v>
      </c>
      <c r="BB73">
        <f t="shared" si="55"/>
        <v>0.65306122448979942</v>
      </c>
      <c r="BC73">
        <f t="shared" si="56"/>
        <v>7.4081632653061362</v>
      </c>
      <c r="BD73">
        <f t="shared" si="57"/>
        <v>0</v>
      </c>
      <c r="BE73">
        <f t="shared" si="58"/>
        <v>25.510204081632676</v>
      </c>
      <c r="BF73">
        <f t="shared" si="59"/>
        <v>20.897959183673482</v>
      </c>
      <c r="BG73">
        <f t="shared" si="60"/>
        <v>31.040816326530628</v>
      </c>
      <c r="BH73">
        <f t="shared" si="61"/>
        <v>0</v>
      </c>
      <c r="BI73">
        <f t="shared" si="62"/>
        <v>0</v>
      </c>
      <c r="BJ73">
        <f t="shared" si="63"/>
        <v>0</v>
      </c>
      <c r="BK73">
        <f t="shared" si="64"/>
        <v>2.9531489016597439</v>
      </c>
      <c r="BL73">
        <f t="shared" si="65"/>
        <v>3</v>
      </c>
    </row>
    <row r="74" spans="1:64">
      <c r="A74" t="s">
        <v>379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1</v>
      </c>
      <c r="R74">
        <v>3</v>
      </c>
      <c r="S74">
        <v>10</v>
      </c>
      <c r="T74">
        <v>18</v>
      </c>
      <c r="U74">
        <v>11</v>
      </c>
      <c r="V74">
        <v>7</v>
      </c>
      <c r="W74">
        <v>15</v>
      </c>
      <c r="X74">
        <v>13</v>
      </c>
      <c r="Y74">
        <v>1</v>
      </c>
      <c r="Z74">
        <v>3</v>
      </c>
      <c r="AA74">
        <v>4</v>
      </c>
      <c r="AB74">
        <v>5</v>
      </c>
      <c r="AC74">
        <v>1</v>
      </c>
      <c r="AD74">
        <v>1</v>
      </c>
      <c r="AE74">
        <v>1</v>
      </c>
      <c r="AF74">
        <f t="shared" si="33"/>
        <v>21.382978723404257</v>
      </c>
      <c r="AG74">
        <f t="shared" si="34"/>
        <v>0</v>
      </c>
      <c r="AH74">
        <f t="shared" si="35"/>
        <v>0</v>
      </c>
      <c r="AI74">
        <f t="shared" si="36"/>
        <v>0</v>
      </c>
      <c r="AJ74">
        <f t="shared" si="37"/>
        <v>0</v>
      </c>
      <c r="AK74">
        <f t="shared" si="38"/>
        <v>0</v>
      </c>
      <c r="AL74">
        <f t="shared" si="39"/>
        <v>0</v>
      </c>
      <c r="AM74">
        <f t="shared" si="40"/>
        <v>0</v>
      </c>
      <c r="AN74">
        <f t="shared" si="41"/>
        <v>0</v>
      </c>
      <c r="AO74">
        <f t="shared" si="42"/>
        <v>0</v>
      </c>
      <c r="AP74">
        <f t="shared" si="43"/>
        <v>0</v>
      </c>
      <c r="AQ74">
        <f t="shared" si="44"/>
        <v>0</v>
      </c>
      <c r="AR74">
        <f t="shared" si="45"/>
        <v>0</v>
      </c>
      <c r="AS74">
        <f t="shared" si="46"/>
        <v>0</v>
      </c>
      <c r="AT74">
        <f t="shared" si="47"/>
        <v>0</v>
      </c>
      <c r="AU74">
        <f t="shared" si="48"/>
        <v>0</v>
      </c>
      <c r="AV74">
        <f t="shared" si="49"/>
        <v>28.976459936622923</v>
      </c>
      <c r="AW74">
        <f t="shared" si="50"/>
        <v>57.631507469443228</v>
      </c>
      <c r="AX74">
        <f t="shared" si="51"/>
        <v>114.44545043005895</v>
      </c>
      <c r="AY74">
        <f t="shared" si="52"/>
        <v>102.21457673155288</v>
      </c>
      <c r="AZ74">
        <f t="shared" si="53"/>
        <v>21.038931643277554</v>
      </c>
      <c r="BA74">
        <f t="shared" si="54"/>
        <v>1.0267089180624804</v>
      </c>
      <c r="BB74">
        <f t="shared" si="55"/>
        <v>5.7107288365776059</v>
      </c>
      <c r="BC74">
        <f t="shared" si="56"/>
        <v>33.991851516523248</v>
      </c>
      <c r="BD74">
        <f t="shared" si="57"/>
        <v>6.8488003621548126</v>
      </c>
      <c r="BE74">
        <f t="shared" si="58"/>
        <v>39.248528746038893</v>
      </c>
      <c r="BF74">
        <f t="shared" si="59"/>
        <v>85.267541874151135</v>
      </c>
      <c r="BG74">
        <f t="shared" si="60"/>
        <v>157.75464010864636</v>
      </c>
      <c r="BH74">
        <f t="shared" si="61"/>
        <v>43.784970574920756</v>
      </c>
      <c r="BI74">
        <f t="shared" si="62"/>
        <v>58.019013128112242</v>
      </c>
      <c r="BJ74">
        <f t="shared" si="63"/>
        <v>74.253055681303735</v>
      </c>
      <c r="BK74">
        <f t="shared" si="64"/>
        <v>2.9718766296188956</v>
      </c>
      <c r="BL74">
        <f t="shared" si="65"/>
        <v>3</v>
      </c>
    </row>
    <row r="75" spans="1:64">
      <c r="A75" t="s">
        <v>429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1</v>
      </c>
      <c r="N75">
        <v>0</v>
      </c>
      <c r="O75">
        <v>0</v>
      </c>
      <c r="P75">
        <v>0</v>
      </c>
      <c r="Q75">
        <v>0</v>
      </c>
      <c r="R75">
        <v>0</v>
      </c>
      <c r="S75">
        <v>1</v>
      </c>
      <c r="T75">
        <v>2</v>
      </c>
      <c r="U75">
        <v>2</v>
      </c>
      <c r="V75">
        <v>1</v>
      </c>
      <c r="W75">
        <v>9</v>
      </c>
      <c r="X75">
        <v>3</v>
      </c>
      <c r="Y75">
        <v>0</v>
      </c>
      <c r="Z75">
        <v>0</v>
      </c>
      <c r="AA75">
        <v>1</v>
      </c>
      <c r="AB75">
        <v>0</v>
      </c>
      <c r="AC75">
        <v>0</v>
      </c>
      <c r="AD75">
        <v>0</v>
      </c>
      <c r="AE75">
        <v>0</v>
      </c>
      <c r="AF75">
        <f t="shared" si="33"/>
        <v>21.1</v>
      </c>
      <c r="AG75">
        <f t="shared" si="34"/>
        <v>0</v>
      </c>
      <c r="AH75">
        <f t="shared" si="35"/>
        <v>0</v>
      </c>
      <c r="AI75">
        <f t="shared" si="36"/>
        <v>0</v>
      </c>
      <c r="AJ75">
        <f t="shared" si="37"/>
        <v>0</v>
      </c>
      <c r="AK75">
        <f t="shared" si="38"/>
        <v>0</v>
      </c>
      <c r="AL75">
        <f t="shared" si="39"/>
        <v>0</v>
      </c>
      <c r="AM75">
        <f t="shared" si="40"/>
        <v>0</v>
      </c>
      <c r="AN75">
        <f t="shared" si="41"/>
        <v>0</v>
      </c>
      <c r="AO75">
        <f t="shared" si="42"/>
        <v>0</v>
      </c>
      <c r="AP75">
        <f t="shared" si="43"/>
        <v>0</v>
      </c>
      <c r="AQ75">
        <f t="shared" si="44"/>
        <v>0</v>
      </c>
      <c r="AR75">
        <f t="shared" si="45"/>
        <v>82.810000000000031</v>
      </c>
      <c r="AS75">
        <f t="shared" si="46"/>
        <v>0</v>
      </c>
      <c r="AT75">
        <f t="shared" si="47"/>
        <v>0</v>
      </c>
      <c r="AU75">
        <f t="shared" si="48"/>
        <v>0</v>
      </c>
      <c r="AV75">
        <f t="shared" si="49"/>
        <v>0</v>
      </c>
      <c r="AW75">
        <f t="shared" si="50"/>
        <v>0</v>
      </c>
      <c r="AX75">
        <f t="shared" si="51"/>
        <v>9.6100000000000083</v>
      </c>
      <c r="AY75">
        <f t="shared" si="52"/>
        <v>8.8200000000000127</v>
      </c>
      <c r="AZ75">
        <f t="shared" si="53"/>
        <v>2.4200000000000061</v>
      </c>
      <c r="BA75">
        <f t="shared" si="54"/>
        <v>1.0000000000000285E-2</v>
      </c>
      <c r="BB75">
        <f t="shared" si="55"/>
        <v>7.2899999999999761</v>
      </c>
      <c r="BC75">
        <f t="shared" si="56"/>
        <v>10.829999999999984</v>
      </c>
      <c r="BD75">
        <f t="shared" si="57"/>
        <v>0</v>
      </c>
      <c r="BE75">
        <f t="shared" si="58"/>
        <v>0</v>
      </c>
      <c r="BF75">
        <f t="shared" si="59"/>
        <v>24.009999999999987</v>
      </c>
      <c r="BG75">
        <f t="shared" si="60"/>
        <v>0</v>
      </c>
      <c r="BH75">
        <f t="shared" si="61"/>
        <v>0</v>
      </c>
      <c r="BI75">
        <f t="shared" si="62"/>
        <v>0</v>
      </c>
      <c r="BJ75">
        <f t="shared" si="63"/>
        <v>0</v>
      </c>
      <c r="BK75">
        <f t="shared" si="64"/>
        <v>2.7</v>
      </c>
      <c r="BL75">
        <f t="shared" si="65"/>
        <v>3</v>
      </c>
    </row>
    <row r="76" spans="1:64">
      <c r="A76" t="s">
        <v>274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1</v>
      </c>
      <c r="R76">
        <v>1</v>
      </c>
      <c r="S76">
        <v>3</v>
      </c>
      <c r="T76">
        <v>4</v>
      </c>
      <c r="U76">
        <v>5</v>
      </c>
      <c r="V76">
        <v>6</v>
      </c>
      <c r="W76">
        <v>4</v>
      </c>
      <c r="X76">
        <v>1</v>
      </c>
      <c r="Y76">
        <v>2</v>
      </c>
      <c r="Z76">
        <v>1</v>
      </c>
      <c r="AA76">
        <v>1</v>
      </c>
      <c r="AB76">
        <v>0</v>
      </c>
      <c r="AC76">
        <v>0</v>
      </c>
      <c r="AD76">
        <v>0</v>
      </c>
      <c r="AE76">
        <v>0</v>
      </c>
      <c r="AF76">
        <f t="shared" si="33"/>
        <v>20.655172413793103</v>
      </c>
      <c r="AG76">
        <f t="shared" si="34"/>
        <v>0</v>
      </c>
      <c r="AH76">
        <f t="shared" si="35"/>
        <v>0</v>
      </c>
      <c r="AI76">
        <f t="shared" si="36"/>
        <v>0</v>
      </c>
      <c r="AJ76">
        <f t="shared" si="37"/>
        <v>0</v>
      </c>
      <c r="AK76">
        <f t="shared" si="38"/>
        <v>0</v>
      </c>
      <c r="AL76">
        <f t="shared" si="39"/>
        <v>0</v>
      </c>
      <c r="AM76">
        <f t="shared" si="40"/>
        <v>0</v>
      </c>
      <c r="AN76">
        <f t="shared" si="41"/>
        <v>0</v>
      </c>
      <c r="AO76">
        <f t="shared" si="42"/>
        <v>0</v>
      </c>
      <c r="AP76">
        <f t="shared" si="43"/>
        <v>0</v>
      </c>
      <c r="AQ76">
        <f t="shared" si="44"/>
        <v>0</v>
      </c>
      <c r="AR76">
        <f t="shared" si="45"/>
        <v>0</v>
      </c>
      <c r="AS76">
        <f t="shared" si="46"/>
        <v>0</v>
      </c>
      <c r="AT76">
        <f t="shared" si="47"/>
        <v>0</v>
      </c>
      <c r="AU76">
        <f t="shared" si="48"/>
        <v>0</v>
      </c>
      <c r="AV76">
        <f t="shared" si="49"/>
        <v>21.670630202140305</v>
      </c>
      <c r="AW76">
        <f t="shared" si="50"/>
        <v>13.360285374554101</v>
      </c>
      <c r="AX76">
        <f t="shared" si="51"/>
        <v>21.149821640903681</v>
      </c>
      <c r="AY76">
        <f t="shared" si="52"/>
        <v>10.95838287752675</v>
      </c>
      <c r="AZ76">
        <f t="shared" si="53"/>
        <v>2.1462544589774062</v>
      </c>
      <c r="BA76">
        <f t="shared" si="54"/>
        <v>0.71343638525564901</v>
      </c>
      <c r="BB76">
        <f t="shared" si="55"/>
        <v>7.2342449464922733</v>
      </c>
      <c r="BC76">
        <f t="shared" si="56"/>
        <v>5.4982164090368624</v>
      </c>
      <c r="BD76">
        <f t="shared" si="57"/>
        <v>22.375743162901312</v>
      </c>
      <c r="BE76">
        <f t="shared" si="58"/>
        <v>18.877526753864448</v>
      </c>
      <c r="BF76">
        <f t="shared" si="59"/>
        <v>28.567181926278241</v>
      </c>
      <c r="BG76">
        <f t="shared" si="60"/>
        <v>0</v>
      </c>
      <c r="BH76">
        <f t="shared" si="61"/>
        <v>0</v>
      </c>
      <c r="BI76">
        <f t="shared" si="62"/>
        <v>0</v>
      </c>
      <c r="BJ76">
        <f t="shared" si="63"/>
        <v>0</v>
      </c>
      <c r="BK76">
        <f t="shared" si="64"/>
        <v>2.2935571239056398</v>
      </c>
      <c r="BL76">
        <f t="shared" si="65"/>
        <v>3</v>
      </c>
    </row>
    <row r="77" spans="1:64">
      <c r="A77" t="s">
        <v>395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1</v>
      </c>
      <c r="Q77">
        <v>1</v>
      </c>
      <c r="R77">
        <v>1</v>
      </c>
      <c r="S77">
        <v>17</v>
      </c>
      <c r="T77">
        <v>17</v>
      </c>
      <c r="U77">
        <v>12</v>
      </c>
      <c r="V77">
        <v>16</v>
      </c>
      <c r="W77">
        <v>11</v>
      </c>
      <c r="X77">
        <v>7</v>
      </c>
      <c r="Y77">
        <v>3</v>
      </c>
      <c r="Z77">
        <v>14</v>
      </c>
      <c r="AA77">
        <v>5</v>
      </c>
      <c r="AB77">
        <v>1</v>
      </c>
      <c r="AC77">
        <v>1</v>
      </c>
      <c r="AD77">
        <v>1</v>
      </c>
      <c r="AE77">
        <v>1</v>
      </c>
      <c r="AF77">
        <f t="shared" si="33"/>
        <v>21.302752293577981</v>
      </c>
      <c r="AG77">
        <f t="shared" si="34"/>
        <v>0</v>
      </c>
      <c r="AH77">
        <f t="shared" si="35"/>
        <v>0</v>
      </c>
      <c r="AI77">
        <f t="shared" si="36"/>
        <v>0</v>
      </c>
      <c r="AJ77">
        <f t="shared" si="37"/>
        <v>0</v>
      </c>
      <c r="AK77">
        <f t="shared" si="38"/>
        <v>0</v>
      </c>
      <c r="AL77">
        <f t="shared" si="39"/>
        <v>0</v>
      </c>
      <c r="AM77">
        <f t="shared" si="40"/>
        <v>0</v>
      </c>
      <c r="AN77">
        <f t="shared" si="41"/>
        <v>0</v>
      </c>
      <c r="AO77">
        <f t="shared" si="42"/>
        <v>0</v>
      </c>
      <c r="AP77">
        <f t="shared" si="43"/>
        <v>0</v>
      </c>
      <c r="AQ77">
        <f t="shared" si="44"/>
        <v>0</v>
      </c>
      <c r="AR77">
        <f t="shared" si="45"/>
        <v>0</v>
      </c>
      <c r="AS77">
        <f t="shared" si="46"/>
        <v>0</v>
      </c>
      <c r="AT77">
        <f t="shared" si="47"/>
        <v>0</v>
      </c>
      <c r="AU77">
        <f t="shared" si="48"/>
        <v>39.724686474202507</v>
      </c>
      <c r="AV77">
        <f t="shared" si="49"/>
        <v>28.11918188704654</v>
      </c>
      <c r="AW77">
        <f t="shared" si="50"/>
        <v>18.513677299890578</v>
      </c>
      <c r="AX77">
        <f t="shared" si="51"/>
        <v>185.43893611648849</v>
      </c>
      <c r="AY77">
        <f t="shared" si="52"/>
        <v>90.14535813483711</v>
      </c>
      <c r="AZ77">
        <f t="shared" si="53"/>
        <v>20.365962461072293</v>
      </c>
      <c r="BA77">
        <f t="shared" si="54"/>
        <v>1.4665432202676516</v>
      </c>
      <c r="BB77">
        <f t="shared" si="55"/>
        <v>5.3476980052184198</v>
      </c>
      <c r="BC77">
        <f t="shared" si="56"/>
        <v>20.164548438683617</v>
      </c>
      <c r="BD77">
        <f t="shared" si="57"/>
        <v>21.825435569396518</v>
      </c>
      <c r="BE77">
        <f t="shared" si="58"/>
        <v>191.37496843700029</v>
      </c>
      <c r="BF77">
        <f t="shared" si="59"/>
        <v>110.32068007743456</v>
      </c>
      <c r="BG77">
        <f t="shared" si="60"/>
        <v>32.458631428330953</v>
      </c>
      <c r="BH77">
        <f t="shared" si="61"/>
        <v>44.853126841174991</v>
      </c>
      <c r="BI77">
        <f t="shared" si="62"/>
        <v>59.247622254019028</v>
      </c>
      <c r="BJ77">
        <f t="shared" si="63"/>
        <v>75.642117666863058</v>
      </c>
      <c r="BK77">
        <f t="shared" si="64"/>
        <v>2.9444539287687164</v>
      </c>
      <c r="BL77">
        <f t="shared" si="65"/>
        <v>3</v>
      </c>
    </row>
    <row r="78" spans="1:64">
      <c r="A78" t="s">
        <v>435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8</v>
      </c>
      <c r="T78">
        <v>4</v>
      </c>
      <c r="U78">
        <v>2</v>
      </c>
      <c r="V78">
        <v>2</v>
      </c>
      <c r="W78">
        <v>5</v>
      </c>
      <c r="X78">
        <v>1</v>
      </c>
      <c r="Y78">
        <v>3</v>
      </c>
      <c r="Z78">
        <v>3</v>
      </c>
      <c r="AA78">
        <v>1</v>
      </c>
      <c r="AB78">
        <v>0</v>
      </c>
      <c r="AC78">
        <v>0</v>
      </c>
      <c r="AD78">
        <v>0</v>
      </c>
      <c r="AE78">
        <v>0</v>
      </c>
      <c r="AF78">
        <f t="shared" si="33"/>
        <v>20.96551724137931</v>
      </c>
      <c r="AG78">
        <f t="shared" si="34"/>
        <v>0</v>
      </c>
      <c r="AH78">
        <f t="shared" si="35"/>
        <v>0</v>
      </c>
      <c r="AI78">
        <f t="shared" si="36"/>
        <v>0</v>
      </c>
      <c r="AJ78">
        <f t="shared" si="37"/>
        <v>0</v>
      </c>
      <c r="AK78">
        <f t="shared" si="38"/>
        <v>0</v>
      </c>
      <c r="AL78">
        <f t="shared" si="39"/>
        <v>0</v>
      </c>
      <c r="AM78">
        <f t="shared" si="40"/>
        <v>0</v>
      </c>
      <c r="AN78">
        <f t="shared" si="41"/>
        <v>0</v>
      </c>
      <c r="AO78">
        <f t="shared" si="42"/>
        <v>0</v>
      </c>
      <c r="AP78">
        <f t="shared" si="43"/>
        <v>0</v>
      </c>
      <c r="AQ78">
        <f t="shared" si="44"/>
        <v>0</v>
      </c>
      <c r="AR78">
        <f t="shared" si="45"/>
        <v>0</v>
      </c>
      <c r="AS78">
        <f t="shared" si="46"/>
        <v>0</v>
      </c>
      <c r="AT78">
        <f t="shared" si="47"/>
        <v>0</v>
      </c>
      <c r="AU78">
        <f t="shared" si="48"/>
        <v>0</v>
      </c>
      <c r="AV78">
        <f t="shared" si="49"/>
        <v>0</v>
      </c>
      <c r="AW78">
        <f t="shared" si="50"/>
        <v>0</v>
      </c>
      <c r="AX78">
        <f t="shared" si="51"/>
        <v>70.3543400713436</v>
      </c>
      <c r="AY78">
        <f t="shared" si="52"/>
        <v>15.453032104637325</v>
      </c>
      <c r="AZ78">
        <f t="shared" si="53"/>
        <v>1.864447086801424</v>
      </c>
      <c r="BA78">
        <f t="shared" si="54"/>
        <v>2.3781212841855947E-3</v>
      </c>
      <c r="BB78">
        <f t="shared" si="55"/>
        <v>5.3507728894173674</v>
      </c>
      <c r="BC78">
        <f t="shared" si="56"/>
        <v>4.1391200951248548</v>
      </c>
      <c r="BD78">
        <f t="shared" si="57"/>
        <v>27.624256837098706</v>
      </c>
      <c r="BE78">
        <f t="shared" si="58"/>
        <v>48.831153388822855</v>
      </c>
      <c r="BF78">
        <f t="shared" si="59"/>
        <v>25.346016646848998</v>
      </c>
      <c r="BG78">
        <f t="shared" si="60"/>
        <v>0</v>
      </c>
      <c r="BH78">
        <f t="shared" si="61"/>
        <v>0</v>
      </c>
      <c r="BI78">
        <f t="shared" si="62"/>
        <v>0</v>
      </c>
      <c r="BJ78">
        <f t="shared" si="63"/>
        <v>0</v>
      </c>
      <c r="BK78">
        <f t="shared" si="64"/>
        <v>2.6193281399769575</v>
      </c>
      <c r="BL78">
        <f t="shared" si="65"/>
        <v>3</v>
      </c>
    </row>
    <row r="79" spans="1:64">
      <c r="A79" t="s">
        <v>275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1</v>
      </c>
      <c r="R79">
        <v>1</v>
      </c>
      <c r="S79">
        <v>3</v>
      </c>
      <c r="T79">
        <v>4</v>
      </c>
      <c r="U79">
        <v>5</v>
      </c>
      <c r="V79">
        <v>5</v>
      </c>
      <c r="W79">
        <v>4</v>
      </c>
      <c r="X79">
        <v>1</v>
      </c>
      <c r="Y79">
        <v>2</v>
      </c>
      <c r="Z79">
        <v>1</v>
      </c>
      <c r="AA79">
        <v>1</v>
      </c>
      <c r="AB79">
        <v>0</v>
      </c>
      <c r="AC79">
        <v>0</v>
      </c>
      <c r="AD79">
        <v>0</v>
      </c>
      <c r="AE79">
        <v>0</v>
      </c>
      <c r="AF79">
        <f t="shared" si="33"/>
        <v>20.642857142857142</v>
      </c>
      <c r="AG79">
        <f t="shared" si="34"/>
        <v>0</v>
      </c>
      <c r="AH79">
        <f t="shared" si="35"/>
        <v>0</v>
      </c>
      <c r="AI79">
        <f t="shared" si="36"/>
        <v>0</v>
      </c>
      <c r="AJ79">
        <f t="shared" si="37"/>
        <v>0</v>
      </c>
      <c r="AK79">
        <f t="shared" si="38"/>
        <v>0</v>
      </c>
      <c r="AL79">
        <f t="shared" si="39"/>
        <v>0</v>
      </c>
      <c r="AM79">
        <f t="shared" si="40"/>
        <v>0</v>
      </c>
      <c r="AN79">
        <f t="shared" si="41"/>
        <v>0</v>
      </c>
      <c r="AO79">
        <f t="shared" si="42"/>
        <v>0</v>
      </c>
      <c r="AP79">
        <f t="shared" si="43"/>
        <v>0</v>
      </c>
      <c r="AQ79">
        <f t="shared" si="44"/>
        <v>0</v>
      </c>
      <c r="AR79">
        <f t="shared" si="45"/>
        <v>0</v>
      </c>
      <c r="AS79">
        <f t="shared" si="46"/>
        <v>0</v>
      </c>
      <c r="AT79">
        <f t="shared" si="47"/>
        <v>0</v>
      </c>
      <c r="AU79">
        <f t="shared" si="48"/>
        <v>0</v>
      </c>
      <c r="AV79">
        <f t="shared" si="49"/>
        <v>21.556122448979586</v>
      </c>
      <c r="AW79">
        <f t="shared" si="50"/>
        <v>13.270408163265303</v>
      </c>
      <c r="AX79">
        <f t="shared" si="51"/>
        <v>20.954081632653054</v>
      </c>
      <c r="AY79">
        <f t="shared" si="52"/>
        <v>10.795918367346932</v>
      </c>
      <c r="AZ79">
        <f t="shared" si="53"/>
        <v>2.0663265306122418</v>
      </c>
      <c r="BA79">
        <f t="shared" si="54"/>
        <v>0.63775510204081809</v>
      </c>
      <c r="BB79">
        <f t="shared" si="55"/>
        <v>7.3673469387755155</v>
      </c>
      <c r="BC79">
        <f t="shared" si="56"/>
        <v>5.5561224489795942</v>
      </c>
      <c r="BD79">
        <f t="shared" si="57"/>
        <v>22.540816326530621</v>
      </c>
      <c r="BE79">
        <f t="shared" si="58"/>
        <v>18.984693877551024</v>
      </c>
      <c r="BF79">
        <f t="shared" si="59"/>
        <v>28.698979591836739</v>
      </c>
      <c r="BG79">
        <f t="shared" si="60"/>
        <v>0</v>
      </c>
      <c r="BH79">
        <f t="shared" si="61"/>
        <v>0</v>
      </c>
      <c r="BI79">
        <f t="shared" si="62"/>
        <v>0</v>
      </c>
      <c r="BJ79">
        <f t="shared" si="63"/>
        <v>0</v>
      </c>
      <c r="BK79">
        <f t="shared" si="64"/>
        <v>2.3332118530087249</v>
      </c>
      <c r="BL79">
        <f t="shared" si="65"/>
        <v>3</v>
      </c>
    </row>
    <row r="80" spans="1:64">
      <c r="A80" t="s">
        <v>303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1</v>
      </c>
      <c r="R80">
        <v>0</v>
      </c>
      <c r="S80">
        <v>0</v>
      </c>
      <c r="T80">
        <v>1</v>
      </c>
      <c r="U80">
        <v>2</v>
      </c>
      <c r="V80">
        <v>3</v>
      </c>
      <c r="W80">
        <v>0</v>
      </c>
      <c r="X80">
        <v>0</v>
      </c>
      <c r="Y80">
        <v>1</v>
      </c>
      <c r="Z80">
        <v>1</v>
      </c>
      <c r="AA80">
        <v>0</v>
      </c>
      <c r="AB80">
        <v>0</v>
      </c>
      <c r="AC80">
        <v>0</v>
      </c>
      <c r="AD80">
        <v>0</v>
      </c>
      <c r="AE80">
        <v>0</v>
      </c>
      <c r="AF80">
        <f t="shared" si="33"/>
        <v>20.777777777777779</v>
      </c>
      <c r="AG80">
        <f t="shared" si="34"/>
        <v>0</v>
      </c>
      <c r="AH80">
        <f t="shared" si="35"/>
        <v>0</v>
      </c>
      <c r="AI80">
        <f t="shared" si="36"/>
        <v>0</v>
      </c>
      <c r="AJ80">
        <f t="shared" si="37"/>
        <v>0</v>
      </c>
      <c r="AK80">
        <f t="shared" si="38"/>
        <v>0</v>
      </c>
      <c r="AL80">
        <f t="shared" si="39"/>
        <v>0</v>
      </c>
      <c r="AM80">
        <f t="shared" si="40"/>
        <v>0</v>
      </c>
      <c r="AN80">
        <f t="shared" si="41"/>
        <v>0</v>
      </c>
      <c r="AO80">
        <f t="shared" si="42"/>
        <v>0</v>
      </c>
      <c r="AP80">
        <f t="shared" si="43"/>
        <v>0</v>
      </c>
      <c r="AQ80">
        <f t="shared" si="44"/>
        <v>0</v>
      </c>
      <c r="AR80">
        <f t="shared" si="45"/>
        <v>0</v>
      </c>
      <c r="AS80">
        <f t="shared" si="46"/>
        <v>0</v>
      </c>
      <c r="AT80">
        <f t="shared" si="47"/>
        <v>0</v>
      </c>
      <c r="AU80">
        <f t="shared" si="48"/>
        <v>0</v>
      </c>
      <c r="AV80">
        <f t="shared" si="49"/>
        <v>22.827160493827169</v>
      </c>
      <c r="AW80">
        <f t="shared" si="50"/>
        <v>0</v>
      </c>
      <c r="AX80">
        <f t="shared" si="51"/>
        <v>0</v>
      </c>
      <c r="AY80">
        <f t="shared" si="52"/>
        <v>3.1604938271604968</v>
      </c>
      <c r="AZ80">
        <f t="shared" si="53"/>
        <v>1.209876543209879</v>
      </c>
      <c r="BA80">
        <f t="shared" si="54"/>
        <v>0.14814814814814709</v>
      </c>
      <c r="BB80">
        <f t="shared" si="55"/>
        <v>0</v>
      </c>
      <c r="BC80">
        <f t="shared" si="56"/>
        <v>0</v>
      </c>
      <c r="BD80">
        <f t="shared" si="57"/>
        <v>10.382716049382712</v>
      </c>
      <c r="BE80">
        <f t="shared" si="58"/>
        <v>17.827160493827154</v>
      </c>
      <c r="BF80">
        <f t="shared" si="59"/>
        <v>0</v>
      </c>
      <c r="BG80">
        <f t="shared" si="60"/>
        <v>0</v>
      </c>
      <c r="BH80">
        <f t="shared" si="61"/>
        <v>0</v>
      </c>
      <c r="BI80">
        <f t="shared" si="62"/>
        <v>0</v>
      </c>
      <c r="BJ80">
        <f t="shared" si="63"/>
        <v>0</v>
      </c>
      <c r="BK80">
        <f t="shared" si="64"/>
        <v>2.4845199749997664</v>
      </c>
      <c r="BL80">
        <f t="shared" si="65"/>
        <v>3</v>
      </c>
    </row>
    <row r="81" spans="1:64">
      <c r="A81" t="s">
        <v>356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1</v>
      </c>
      <c r="M81">
        <v>0</v>
      </c>
      <c r="N81">
        <v>0</v>
      </c>
      <c r="O81">
        <v>0</v>
      </c>
      <c r="P81">
        <v>0</v>
      </c>
      <c r="Q81">
        <v>1</v>
      </c>
      <c r="R81">
        <v>1</v>
      </c>
      <c r="S81">
        <v>14</v>
      </c>
      <c r="T81">
        <v>16</v>
      </c>
      <c r="U81">
        <v>6</v>
      </c>
      <c r="V81">
        <v>18</v>
      </c>
      <c r="W81">
        <v>9</v>
      </c>
      <c r="X81">
        <v>13</v>
      </c>
      <c r="Y81">
        <v>4</v>
      </c>
      <c r="Z81">
        <v>5</v>
      </c>
      <c r="AA81">
        <v>3</v>
      </c>
      <c r="AB81">
        <v>0</v>
      </c>
      <c r="AC81">
        <v>0</v>
      </c>
      <c r="AD81">
        <v>1</v>
      </c>
      <c r="AE81">
        <v>1</v>
      </c>
      <c r="AF81">
        <f t="shared" si="33"/>
        <v>21</v>
      </c>
      <c r="AG81">
        <f t="shared" si="34"/>
        <v>0</v>
      </c>
      <c r="AH81">
        <f t="shared" si="35"/>
        <v>0</v>
      </c>
      <c r="AI81">
        <f t="shared" si="36"/>
        <v>0</v>
      </c>
      <c r="AJ81">
        <f t="shared" si="37"/>
        <v>0</v>
      </c>
      <c r="AK81">
        <f t="shared" si="38"/>
        <v>0</v>
      </c>
      <c r="AL81">
        <f t="shared" si="39"/>
        <v>0</v>
      </c>
      <c r="AM81">
        <f t="shared" si="40"/>
        <v>0</v>
      </c>
      <c r="AN81">
        <f t="shared" si="41"/>
        <v>0</v>
      </c>
      <c r="AO81">
        <f t="shared" si="42"/>
        <v>0</v>
      </c>
      <c r="AP81">
        <f t="shared" si="43"/>
        <v>0</v>
      </c>
      <c r="AQ81">
        <f t="shared" si="44"/>
        <v>100</v>
      </c>
      <c r="AR81">
        <f t="shared" si="45"/>
        <v>0</v>
      </c>
      <c r="AS81">
        <f t="shared" si="46"/>
        <v>0</v>
      </c>
      <c r="AT81">
        <f t="shared" si="47"/>
        <v>0</v>
      </c>
      <c r="AU81">
        <f t="shared" si="48"/>
        <v>0</v>
      </c>
      <c r="AV81">
        <f t="shared" si="49"/>
        <v>25</v>
      </c>
      <c r="AW81">
        <f t="shared" si="50"/>
        <v>16</v>
      </c>
      <c r="AX81">
        <f t="shared" si="51"/>
        <v>126</v>
      </c>
      <c r="AY81">
        <f t="shared" si="52"/>
        <v>64</v>
      </c>
      <c r="AZ81">
        <f t="shared" si="53"/>
        <v>6</v>
      </c>
      <c r="BA81">
        <f t="shared" si="54"/>
        <v>0</v>
      </c>
      <c r="BB81">
        <f t="shared" si="55"/>
        <v>9</v>
      </c>
      <c r="BC81">
        <f t="shared" si="56"/>
        <v>52</v>
      </c>
      <c r="BD81">
        <f t="shared" si="57"/>
        <v>36</v>
      </c>
      <c r="BE81">
        <f t="shared" si="58"/>
        <v>80</v>
      </c>
      <c r="BF81">
        <f t="shared" si="59"/>
        <v>75</v>
      </c>
      <c r="BG81">
        <f t="shared" si="60"/>
        <v>0</v>
      </c>
      <c r="BH81">
        <f t="shared" si="61"/>
        <v>0</v>
      </c>
      <c r="BI81">
        <f t="shared" si="62"/>
        <v>64</v>
      </c>
      <c r="BJ81">
        <f t="shared" si="63"/>
        <v>81</v>
      </c>
      <c r="BK81">
        <f t="shared" si="64"/>
        <v>2.8093545732569196</v>
      </c>
      <c r="BL81">
        <f t="shared" si="65"/>
        <v>3</v>
      </c>
    </row>
    <row r="82" spans="1:64">
      <c r="A82" t="s">
        <v>291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1</v>
      </c>
      <c r="S82">
        <v>3</v>
      </c>
      <c r="T82">
        <v>5</v>
      </c>
      <c r="U82">
        <v>5</v>
      </c>
      <c r="V82">
        <v>1</v>
      </c>
      <c r="W82">
        <v>3</v>
      </c>
      <c r="X82">
        <v>1</v>
      </c>
      <c r="Y82">
        <v>1</v>
      </c>
      <c r="Z82">
        <v>0</v>
      </c>
      <c r="AA82">
        <v>1</v>
      </c>
      <c r="AB82">
        <v>2</v>
      </c>
      <c r="AC82">
        <v>0</v>
      </c>
      <c r="AD82">
        <v>0</v>
      </c>
      <c r="AE82">
        <v>0</v>
      </c>
      <c r="AF82">
        <f t="shared" si="33"/>
        <v>20.869565217391305</v>
      </c>
      <c r="AG82">
        <f t="shared" si="34"/>
        <v>0</v>
      </c>
      <c r="AH82">
        <f t="shared" si="35"/>
        <v>0</v>
      </c>
      <c r="AI82">
        <f t="shared" si="36"/>
        <v>0</v>
      </c>
      <c r="AJ82">
        <f t="shared" si="37"/>
        <v>0</v>
      </c>
      <c r="AK82">
        <f t="shared" si="38"/>
        <v>0</v>
      </c>
      <c r="AL82">
        <f t="shared" si="39"/>
        <v>0</v>
      </c>
      <c r="AM82">
        <f t="shared" si="40"/>
        <v>0</v>
      </c>
      <c r="AN82">
        <f t="shared" si="41"/>
        <v>0</v>
      </c>
      <c r="AO82">
        <f t="shared" si="42"/>
        <v>0</v>
      </c>
      <c r="AP82">
        <f t="shared" si="43"/>
        <v>0</v>
      </c>
      <c r="AQ82">
        <f t="shared" si="44"/>
        <v>0</v>
      </c>
      <c r="AR82">
        <f t="shared" si="45"/>
        <v>0</v>
      </c>
      <c r="AS82">
        <f t="shared" si="46"/>
        <v>0</v>
      </c>
      <c r="AT82">
        <f t="shared" si="47"/>
        <v>0</v>
      </c>
      <c r="AU82">
        <f t="shared" si="48"/>
        <v>0</v>
      </c>
      <c r="AV82">
        <f t="shared" si="49"/>
        <v>0</v>
      </c>
      <c r="AW82">
        <f t="shared" si="50"/>
        <v>14.973534971644614</v>
      </c>
      <c r="AX82">
        <f t="shared" si="51"/>
        <v>24.703213610586015</v>
      </c>
      <c r="AY82">
        <f t="shared" si="52"/>
        <v>17.476370510396983</v>
      </c>
      <c r="AZ82">
        <f t="shared" si="53"/>
        <v>3.7807183364839347</v>
      </c>
      <c r="BA82">
        <f t="shared" si="54"/>
        <v>1.7013232514177613E-2</v>
      </c>
      <c r="BB82">
        <f t="shared" si="55"/>
        <v>3.833648393194705</v>
      </c>
      <c r="BC82">
        <f t="shared" si="56"/>
        <v>4.5387523629489586</v>
      </c>
      <c r="BD82">
        <f t="shared" si="57"/>
        <v>9.7996219281663492</v>
      </c>
      <c r="BE82">
        <f t="shared" si="58"/>
        <v>0</v>
      </c>
      <c r="BF82">
        <f t="shared" si="59"/>
        <v>26.321361058601131</v>
      </c>
      <c r="BG82">
        <f t="shared" si="60"/>
        <v>75.16446124763705</v>
      </c>
      <c r="BH82">
        <f t="shared" si="61"/>
        <v>0</v>
      </c>
      <c r="BI82">
        <f t="shared" si="62"/>
        <v>0</v>
      </c>
      <c r="BJ82">
        <f t="shared" si="63"/>
        <v>0</v>
      </c>
      <c r="BK82">
        <f t="shared" si="64"/>
        <v>2.8022405294473076</v>
      </c>
      <c r="BL82">
        <f t="shared" si="65"/>
        <v>3</v>
      </c>
    </row>
    <row r="83" spans="1:64">
      <c r="A83" t="s">
        <v>369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1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f t="shared" si="33"/>
        <v>18</v>
      </c>
      <c r="AG83">
        <f t="shared" si="34"/>
        <v>0</v>
      </c>
      <c r="AH83">
        <f t="shared" si="35"/>
        <v>0</v>
      </c>
      <c r="AI83">
        <f t="shared" si="36"/>
        <v>0</v>
      </c>
      <c r="AJ83">
        <f t="shared" si="37"/>
        <v>0</v>
      </c>
      <c r="AK83">
        <f t="shared" si="38"/>
        <v>0</v>
      </c>
      <c r="AL83">
        <f t="shared" si="39"/>
        <v>0</v>
      </c>
      <c r="AM83">
        <f t="shared" si="40"/>
        <v>0</v>
      </c>
      <c r="AN83">
        <f t="shared" si="41"/>
        <v>0</v>
      </c>
      <c r="AO83">
        <f t="shared" si="42"/>
        <v>0</v>
      </c>
      <c r="AP83">
        <f t="shared" si="43"/>
        <v>0</v>
      </c>
      <c r="AQ83">
        <f t="shared" si="44"/>
        <v>0</v>
      </c>
      <c r="AR83">
        <f t="shared" si="45"/>
        <v>0</v>
      </c>
      <c r="AS83">
        <f t="shared" si="46"/>
        <v>0</v>
      </c>
      <c r="AT83">
        <f t="shared" si="47"/>
        <v>0</v>
      </c>
      <c r="AU83">
        <f t="shared" si="48"/>
        <v>0</v>
      </c>
      <c r="AV83">
        <f t="shared" si="49"/>
        <v>0</v>
      </c>
      <c r="AW83">
        <f t="shared" si="50"/>
        <v>0</v>
      </c>
      <c r="AX83">
        <f t="shared" si="51"/>
        <v>0</v>
      </c>
      <c r="AY83">
        <f t="shared" si="52"/>
        <v>0</v>
      </c>
      <c r="AZ83">
        <f t="shared" si="53"/>
        <v>0</v>
      </c>
      <c r="BA83">
        <f t="shared" si="54"/>
        <v>0</v>
      </c>
      <c r="BB83">
        <f t="shared" si="55"/>
        <v>0</v>
      </c>
      <c r="BC83">
        <f t="shared" si="56"/>
        <v>0</v>
      </c>
      <c r="BD83">
        <f t="shared" si="57"/>
        <v>0</v>
      </c>
      <c r="BE83">
        <f t="shared" si="58"/>
        <v>0</v>
      </c>
      <c r="BF83">
        <f t="shared" si="59"/>
        <v>0</v>
      </c>
      <c r="BG83">
        <f t="shared" si="60"/>
        <v>0</v>
      </c>
      <c r="BH83">
        <f t="shared" si="61"/>
        <v>0</v>
      </c>
      <c r="BI83">
        <f t="shared" si="62"/>
        <v>0</v>
      </c>
      <c r="BJ83">
        <f t="shared" si="63"/>
        <v>0</v>
      </c>
      <c r="BK83">
        <f t="shared" si="64"/>
        <v>0</v>
      </c>
      <c r="BL83">
        <f t="shared" si="65"/>
        <v>3</v>
      </c>
    </row>
    <row r="84" spans="1:64">
      <c r="A84" t="s">
        <v>310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1</v>
      </c>
      <c r="Q84">
        <v>9</v>
      </c>
      <c r="R84">
        <v>12</v>
      </c>
      <c r="S84">
        <v>21</v>
      </c>
      <c r="T84">
        <v>15</v>
      </c>
      <c r="U84">
        <v>14</v>
      </c>
      <c r="V84">
        <v>18</v>
      </c>
      <c r="W84">
        <v>20</v>
      </c>
      <c r="X84">
        <v>16</v>
      </c>
      <c r="Y84">
        <v>14</v>
      </c>
      <c r="Z84">
        <v>7</v>
      </c>
      <c r="AA84">
        <v>10</v>
      </c>
      <c r="AB84">
        <v>3</v>
      </c>
      <c r="AC84">
        <v>1</v>
      </c>
      <c r="AD84">
        <v>1</v>
      </c>
      <c r="AE84">
        <v>1</v>
      </c>
      <c r="AF84">
        <f t="shared" si="33"/>
        <v>21.049079754601227</v>
      </c>
      <c r="AG84">
        <f t="shared" si="34"/>
        <v>0</v>
      </c>
      <c r="AH84">
        <f t="shared" si="35"/>
        <v>0</v>
      </c>
      <c r="AI84">
        <f t="shared" si="36"/>
        <v>0</v>
      </c>
      <c r="AJ84">
        <f t="shared" si="37"/>
        <v>0</v>
      </c>
      <c r="AK84">
        <f t="shared" si="38"/>
        <v>0</v>
      </c>
      <c r="AL84">
        <f t="shared" si="39"/>
        <v>0</v>
      </c>
      <c r="AM84">
        <f t="shared" si="40"/>
        <v>0</v>
      </c>
      <c r="AN84">
        <f t="shared" si="41"/>
        <v>0</v>
      </c>
      <c r="AO84">
        <f t="shared" si="42"/>
        <v>0</v>
      </c>
      <c r="AP84">
        <f t="shared" si="43"/>
        <v>0</v>
      </c>
      <c r="AQ84">
        <f t="shared" si="44"/>
        <v>0</v>
      </c>
      <c r="AR84">
        <f t="shared" si="45"/>
        <v>0</v>
      </c>
      <c r="AS84">
        <f t="shared" si="46"/>
        <v>0</v>
      </c>
      <c r="AT84">
        <f t="shared" si="47"/>
        <v>0</v>
      </c>
      <c r="AU84">
        <f t="shared" si="48"/>
        <v>36.591365877526435</v>
      </c>
      <c r="AV84">
        <f t="shared" si="49"/>
        <v>229.43885731491588</v>
      </c>
      <c r="AW84">
        <f t="shared" si="50"/>
        <v>196.74056230945837</v>
      </c>
      <c r="AX84">
        <f t="shared" si="51"/>
        <v>195.2346343483006</v>
      </c>
      <c r="AY84">
        <f t="shared" si="52"/>
        <v>62.980917610749351</v>
      </c>
      <c r="AZ84">
        <f t="shared" si="53"/>
        <v>15.407956641198382</v>
      </c>
      <c r="BA84">
        <f t="shared" si="54"/>
        <v>4.3358801610899417E-2</v>
      </c>
      <c r="BB84">
        <f t="shared" si="55"/>
        <v>18.084986262185264</v>
      </c>
      <c r="BC84">
        <f t="shared" si="56"/>
        <v>60.897436862508954</v>
      </c>
      <c r="BD84">
        <f t="shared" si="57"/>
        <v>121.91102412586099</v>
      </c>
      <c r="BE84">
        <f t="shared" si="58"/>
        <v>109.26839549851331</v>
      </c>
      <c r="BF84">
        <f t="shared" si="59"/>
        <v>245.1161127629945</v>
      </c>
      <c r="BG84">
        <f t="shared" si="60"/>
        <v>106.24035530129098</v>
      </c>
      <c r="BH84">
        <f t="shared" si="61"/>
        <v>48.315292257894541</v>
      </c>
      <c r="BI84">
        <f t="shared" si="62"/>
        <v>63.217132748692087</v>
      </c>
      <c r="BJ84">
        <f t="shared" si="63"/>
        <v>80.118973239489634</v>
      </c>
      <c r="BK84">
        <f t="shared" si="64"/>
        <v>3.1228500451802272</v>
      </c>
      <c r="BL84">
        <f t="shared" si="65"/>
        <v>3</v>
      </c>
    </row>
    <row r="85" spans="1:64">
      <c r="A85" t="s">
        <v>351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1</v>
      </c>
      <c r="S85">
        <v>1</v>
      </c>
      <c r="T85">
        <v>4</v>
      </c>
      <c r="U85">
        <v>1</v>
      </c>
      <c r="V85">
        <v>0</v>
      </c>
      <c r="W85">
        <v>1</v>
      </c>
      <c r="X85">
        <v>1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f t="shared" si="33"/>
        <v>19.555555555555557</v>
      </c>
      <c r="AG85">
        <f t="shared" si="34"/>
        <v>0</v>
      </c>
      <c r="AH85">
        <f t="shared" si="35"/>
        <v>0</v>
      </c>
      <c r="AI85">
        <f t="shared" si="36"/>
        <v>0</v>
      </c>
      <c r="AJ85">
        <f t="shared" si="37"/>
        <v>0</v>
      </c>
      <c r="AK85">
        <f t="shared" si="38"/>
        <v>0</v>
      </c>
      <c r="AL85">
        <f t="shared" si="39"/>
        <v>0</v>
      </c>
      <c r="AM85">
        <f t="shared" si="40"/>
        <v>0</v>
      </c>
      <c r="AN85">
        <f t="shared" si="41"/>
        <v>0</v>
      </c>
      <c r="AO85">
        <f t="shared" si="42"/>
        <v>0</v>
      </c>
      <c r="AP85">
        <f t="shared" si="43"/>
        <v>0</v>
      </c>
      <c r="AQ85">
        <f t="shared" si="44"/>
        <v>0</v>
      </c>
      <c r="AR85">
        <f t="shared" si="45"/>
        <v>0</v>
      </c>
      <c r="AS85">
        <f t="shared" si="46"/>
        <v>0</v>
      </c>
      <c r="AT85">
        <f t="shared" si="47"/>
        <v>0</v>
      </c>
      <c r="AU85">
        <f t="shared" si="48"/>
        <v>0</v>
      </c>
      <c r="AV85">
        <f t="shared" si="49"/>
        <v>0</v>
      </c>
      <c r="AW85">
        <f t="shared" si="50"/>
        <v>6.5308641975308719</v>
      </c>
      <c r="AX85">
        <f t="shared" si="51"/>
        <v>2.4197530864197581</v>
      </c>
      <c r="AY85">
        <f t="shared" si="52"/>
        <v>1.2345679012345749</v>
      </c>
      <c r="AZ85">
        <f t="shared" si="53"/>
        <v>0.19753086419752947</v>
      </c>
      <c r="BA85">
        <f t="shared" si="54"/>
        <v>0</v>
      </c>
      <c r="BB85">
        <f t="shared" si="55"/>
        <v>5.9753086419753005</v>
      </c>
      <c r="BC85">
        <f t="shared" si="56"/>
        <v>11.864197530864187</v>
      </c>
      <c r="BD85">
        <f t="shared" si="57"/>
        <v>0</v>
      </c>
      <c r="BE85">
        <f t="shared" si="58"/>
        <v>0</v>
      </c>
      <c r="BF85">
        <f t="shared" si="59"/>
        <v>0</v>
      </c>
      <c r="BG85">
        <f t="shared" si="60"/>
        <v>0</v>
      </c>
      <c r="BH85">
        <f t="shared" si="61"/>
        <v>0</v>
      </c>
      <c r="BI85">
        <f t="shared" si="62"/>
        <v>0</v>
      </c>
      <c r="BJ85">
        <f t="shared" si="63"/>
        <v>0</v>
      </c>
      <c r="BK85">
        <f t="shared" si="64"/>
        <v>1.7708197167232473</v>
      </c>
      <c r="BL85">
        <f t="shared" si="65"/>
        <v>3</v>
      </c>
    </row>
    <row r="86" spans="1:64">
      <c r="A86" t="s">
        <v>235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6</v>
      </c>
      <c r="S86">
        <v>12</v>
      </c>
      <c r="T86">
        <v>7</v>
      </c>
      <c r="U86">
        <v>8</v>
      </c>
      <c r="V86">
        <v>9</v>
      </c>
      <c r="W86">
        <v>7</v>
      </c>
      <c r="X86">
        <v>0</v>
      </c>
      <c r="Y86">
        <v>2</v>
      </c>
      <c r="Z86">
        <v>3</v>
      </c>
      <c r="AA86">
        <v>2</v>
      </c>
      <c r="AB86">
        <v>0</v>
      </c>
      <c r="AC86">
        <v>0</v>
      </c>
      <c r="AD86">
        <v>0</v>
      </c>
      <c r="AE86">
        <v>0</v>
      </c>
      <c r="AF86">
        <f t="shared" si="33"/>
        <v>20.160714285714285</v>
      </c>
      <c r="AG86">
        <f t="shared" si="34"/>
        <v>0</v>
      </c>
      <c r="AH86">
        <f t="shared" si="35"/>
        <v>0</v>
      </c>
      <c r="AI86">
        <f t="shared" si="36"/>
        <v>0</v>
      </c>
      <c r="AJ86">
        <f t="shared" si="37"/>
        <v>0</v>
      </c>
      <c r="AK86">
        <f t="shared" si="38"/>
        <v>0</v>
      </c>
      <c r="AL86">
        <f t="shared" si="39"/>
        <v>0</v>
      </c>
      <c r="AM86">
        <f t="shared" si="40"/>
        <v>0</v>
      </c>
      <c r="AN86">
        <f t="shared" si="41"/>
        <v>0</v>
      </c>
      <c r="AO86">
        <f t="shared" si="42"/>
        <v>0</v>
      </c>
      <c r="AP86">
        <f t="shared" si="43"/>
        <v>0</v>
      </c>
      <c r="AQ86">
        <f t="shared" si="44"/>
        <v>0</v>
      </c>
      <c r="AR86">
        <f t="shared" si="45"/>
        <v>0</v>
      </c>
      <c r="AS86">
        <f t="shared" si="46"/>
        <v>0</v>
      </c>
      <c r="AT86">
        <f t="shared" si="47"/>
        <v>0</v>
      </c>
      <c r="AU86">
        <f t="shared" si="48"/>
        <v>0</v>
      </c>
      <c r="AV86">
        <f t="shared" si="49"/>
        <v>0</v>
      </c>
      <c r="AW86">
        <f t="shared" si="50"/>
        <v>59.940688775510168</v>
      </c>
      <c r="AX86">
        <f t="shared" si="51"/>
        <v>56.024234693877496</v>
      </c>
      <c r="AY86">
        <f t="shared" si="52"/>
        <v>9.4308035714285552</v>
      </c>
      <c r="AZ86">
        <f t="shared" si="53"/>
        <v>0.20663265306122189</v>
      </c>
      <c r="BA86">
        <f t="shared" si="54"/>
        <v>6.3396045918367498</v>
      </c>
      <c r="BB86">
        <f t="shared" si="55"/>
        <v>23.680803571428598</v>
      </c>
      <c r="BC86">
        <f t="shared" si="56"/>
        <v>0</v>
      </c>
      <c r="BD86">
        <f t="shared" si="57"/>
        <v>29.48022959183675</v>
      </c>
      <c r="BE86">
        <f t="shared" si="58"/>
        <v>70.256058673469425</v>
      </c>
      <c r="BF86">
        <f t="shared" si="59"/>
        <v>68.194515306122469</v>
      </c>
      <c r="BG86">
        <f t="shared" si="60"/>
        <v>0</v>
      </c>
      <c r="BH86">
        <f t="shared" si="61"/>
        <v>0</v>
      </c>
      <c r="BI86">
        <f t="shared" si="62"/>
        <v>0</v>
      </c>
      <c r="BJ86">
        <f t="shared" si="63"/>
        <v>0</v>
      </c>
      <c r="BK86">
        <f t="shared" si="64"/>
        <v>2.4036934802380223</v>
      </c>
      <c r="BL86">
        <f t="shared" si="65"/>
        <v>3</v>
      </c>
    </row>
    <row r="87" spans="1:64">
      <c r="A87" t="s">
        <v>392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2</v>
      </c>
      <c r="N87">
        <v>1</v>
      </c>
      <c r="O87">
        <v>1</v>
      </c>
      <c r="P87">
        <v>3</v>
      </c>
      <c r="Q87">
        <v>2</v>
      </c>
      <c r="R87">
        <v>18</v>
      </c>
      <c r="S87">
        <v>48</v>
      </c>
      <c r="T87">
        <v>53</v>
      </c>
      <c r="U87">
        <v>39</v>
      </c>
      <c r="V87">
        <v>52</v>
      </c>
      <c r="W87">
        <v>28</v>
      </c>
      <c r="X87">
        <v>20</v>
      </c>
      <c r="Y87">
        <v>13</v>
      </c>
      <c r="Z87">
        <v>17</v>
      </c>
      <c r="AA87">
        <v>6</v>
      </c>
      <c r="AB87">
        <v>1</v>
      </c>
      <c r="AC87">
        <v>4</v>
      </c>
      <c r="AD87">
        <v>2</v>
      </c>
      <c r="AE87">
        <v>1</v>
      </c>
      <c r="AF87">
        <f t="shared" si="33"/>
        <v>20.491961414790996</v>
      </c>
      <c r="AG87">
        <f t="shared" si="34"/>
        <v>0</v>
      </c>
      <c r="AH87">
        <f t="shared" si="35"/>
        <v>0</v>
      </c>
      <c r="AI87">
        <f t="shared" si="36"/>
        <v>0</v>
      </c>
      <c r="AJ87">
        <f t="shared" si="37"/>
        <v>0</v>
      </c>
      <c r="AK87">
        <f t="shared" si="38"/>
        <v>0</v>
      </c>
      <c r="AL87">
        <f t="shared" si="39"/>
        <v>0</v>
      </c>
      <c r="AM87">
        <f t="shared" si="40"/>
        <v>0</v>
      </c>
      <c r="AN87">
        <f t="shared" si="41"/>
        <v>0</v>
      </c>
      <c r="AO87">
        <f t="shared" si="42"/>
        <v>0</v>
      </c>
      <c r="AP87">
        <f t="shared" si="43"/>
        <v>0</v>
      </c>
      <c r="AQ87">
        <f t="shared" si="44"/>
        <v>0</v>
      </c>
      <c r="AR87">
        <f t="shared" si="45"/>
        <v>144.22681734059819</v>
      </c>
      <c r="AS87">
        <f t="shared" si="46"/>
        <v>56.129485840717102</v>
      </c>
      <c r="AT87">
        <f t="shared" si="47"/>
        <v>42.14556301113511</v>
      </c>
      <c r="AU87">
        <f t="shared" si="48"/>
        <v>90.48492054465936</v>
      </c>
      <c r="AV87">
        <f t="shared" si="49"/>
        <v>40.355434703942251</v>
      </c>
      <c r="AW87">
        <f t="shared" si="50"/>
        <v>219.48830140300444</v>
      </c>
      <c r="AX87">
        <f t="shared" si="51"/>
        <v>298.07384125474289</v>
      </c>
      <c r="AY87">
        <f t="shared" si="52"/>
        <v>117.97528975093299</v>
      </c>
      <c r="AZ87">
        <f t="shared" si="53"/>
        <v>9.4390153120831819</v>
      </c>
      <c r="BA87">
        <f t="shared" si="54"/>
        <v>13.421366611180648</v>
      </c>
      <c r="BB87">
        <f t="shared" si="55"/>
        <v>63.677050485416878</v>
      </c>
      <c r="BC87">
        <f t="shared" si="56"/>
        <v>125.80515089794363</v>
      </c>
      <c r="BD87">
        <f t="shared" si="57"/>
        <v>159.98235129909747</v>
      </c>
      <c r="BE87">
        <f t="shared" si="58"/>
        <v>345.48100205746431</v>
      </c>
      <c r="BF87">
        <f t="shared" si="59"/>
        <v>182.03093433690722</v>
      </c>
      <c r="BG87">
        <f t="shared" si="60"/>
        <v>42.354566226569212</v>
      </c>
      <c r="BH87">
        <f t="shared" si="61"/>
        <v>225.48257358794888</v>
      </c>
      <c r="BI87">
        <f t="shared" si="62"/>
        <v>144.77344113481047</v>
      </c>
      <c r="BJ87">
        <f t="shared" si="63"/>
        <v>90.402797737823235</v>
      </c>
      <c r="BK87">
        <f t="shared" si="64"/>
        <v>2.7847367078905751</v>
      </c>
      <c r="BL87">
        <f t="shared" si="65"/>
        <v>3</v>
      </c>
    </row>
    <row r="88" spans="1:64">
      <c r="A88" t="s">
        <v>397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1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2</v>
      </c>
      <c r="V88">
        <v>5</v>
      </c>
      <c r="W88">
        <v>0</v>
      </c>
      <c r="X88">
        <v>1</v>
      </c>
      <c r="Y88">
        <v>0</v>
      </c>
      <c r="Z88">
        <v>0</v>
      </c>
      <c r="AA88">
        <v>1</v>
      </c>
      <c r="AB88">
        <v>0</v>
      </c>
      <c r="AC88">
        <v>0</v>
      </c>
      <c r="AD88">
        <v>0</v>
      </c>
      <c r="AE88">
        <v>0</v>
      </c>
      <c r="AF88">
        <f t="shared" si="33"/>
        <v>20.7</v>
      </c>
      <c r="AG88">
        <f t="shared" si="34"/>
        <v>0</v>
      </c>
      <c r="AH88">
        <f t="shared" si="35"/>
        <v>0</v>
      </c>
      <c r="AI88">
        <f t="shared" si="36"/>
        <v>0</v>
      </c>
      <c r="AJ88">
        <f t="shared" si="37"/>
        <v>0</v>
      </c>
      <c r="AK88">
        <f t="shared" si="38"/>
        <v>0</v>
      </c>
      <c r="AL88">
        <f t="shared" si="39"/>
        <v>0</v>
      </c>
      <c r="AM88">
        <f t="shared" si="40"/>
        <v>0</v>
      </c>
      <c r="AN88">
        <f t="shared" si="41"/>
        <v>0</v>
      </c>
      <c r="AO88">
        <f t="shared" si="42"/>
        <v>0</v>
      </c>
      <c r="AP88">
        <f t="shared" si="43"/>
        <v>0</v>
      </c>
      <c r="AQ88">
        <f t="shared" si="44"/>
        <v>0</v>
      </c>
      <c r="AR88">
        <f t="shared" si="45"/>
        <v>0</v>
      </c>
      <c r="AS88">
        <f t="shared" si="46"/>
        <v>59.289999999999992</v>
      </c>
      <c r="AT88">
        <f t="shared" si="47"/>
        <v>0</v>
      </c>
      <c r="AU88">
        <f t="shared" si="48"/>
        <v>0</v>
      </c>
      <c r="AV88">
        <f t="shared" si="49"/>
        <v>0</v>
      </c>
      <c r="AW88">
        <f t="shared" si="50"/>
        <v>0</v>
      </c>
      <c r="AX88">
        <f t="shared" si="51"/>
        <v>0</v>
      </c>
      <c r="AY88">
        <f t="shared" si="52"/>
        <v>0</v>
      </c>
      <c r="AZ88">
        <f t="shared" si="53"/>
        <v>0.97999999999999798</v>
      </c>
      <c r="BA88">
        <f t="shared" si="54"/>
        <v>0.45000000000000212</v>
      </c>
      <c r="BB88">
        <f t="shared" si="55"/>
        <v>0</v>
      </c>
      <c r="BC88">
        <f t="shared" si="56"/>
        <v>5.2900000000000036</v>
      </c>
      <c r="BD88">
        <f t="shared" si="57"/>
        <v>0</v>
      </c>
      <c r="BE88">
        <f t="shared" si="58"/>
        <v>0</v>
      </c>
      <c r="BF88">
        <f t="shared" si="59"/>
        <v>28.090000000000007</v>
      </c>
      <c r="BG88">
        <f t="shared" si="60"/>
        <v>0</v>
      </c>
      <c r="BH88">
        <f t="shared" si="61"/>
        <v>0</v>
      </c>
      <c r="BI88">
        <f t="shared" si="62"/>
        <v>0</v>
      </c>
      <c r="BJ88">
        <f t="shared" si="63"/>
        <v>0</v>
      </c>
      <c r="BK88">
        <f t="shared" si="64"/>
        <v>3.0675723300355937</v>
      </c>
      <c r="BL88">
        <f t="shared" si="65"/>
        <v>3</v>
      </c>
    </row>
    <row r="89" spans="1:64">
      <c r="A89" t="s">
        <v>360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1</v>
      </c>
      <c r="J89">
        <v>0</v>
      </c>
      <c r="K89">
        <v>0</v>
      </c>
      <c r="L89">
        <v>0</v>
      </c>
      <c r="M89">
        <v>0</v>
      </c>
      <c r="N89">
        <v>2</v>
      </c>
      <c r="O89">
        <v>2</v>
      </c>
      <c r="P89">
        <v>3</v>
      </c>
      <c r="Q89">
        <v>11</v>
      </c>
      <c r="R89">
        <v>18</v>
      </c>
      <c r="S89">
        <v>14</v>
      </c>
      <c r="T89">
        <v>27</v>
      </c>
      <c r="U89">
        <v>26</v>
      </c>
      <c r="V89">
        <v>32</v>
      </c>
      <c r="W89">
        <v>28</v>
      </c>
      <c r="X89">
        <v>25</v>
      </c>
      <c r="Y89">
        <v>13</v>
      </c>
      <c r="Z89">
        <v>8</v>
      </c>
      <c r="AA89">
        <v>11</v>
      </c>
      <c r="AB89">
        <v>8</v>
      </c>
      <c r="AC89">
        <v>3</v>
      </c>
      <c r="AD89">
        <v>0</v>
      </c>
      <c r="AE89">
        <v>0</v>
      </c>
      <c r="AF89">
        <f t="shared" si="33"/>
        <v>20.84051724137931</v>
      </c>
      <c r="AG89">
        <f t="shared" si="34"/>
        <v>0</v>
      </c>
      <c r="AH89">
        <f t="shared" si="35"/>
        <v>0</v>
      </c>
      <c r="AI89">
        <f t="shared" si="36"/>
        <v>0</v>
      </c>
      <c r="AJ89">
        <f t="shared" si="37"/>
        <v>0</v>
      </c>
      <c r="AK89">
        <f t="shared" si="38"/>
        <v>0</v>
      </c>
      <c r="AL89">
        <f t="shared" si="39"/>
        <v>0</v>
      </c>
      <c r="AM89">
        <f t="shared" si="40"/>
        <v>0</v>
      </c>
      <c r="AN89">
        <f t="shared" si="41"/>
        <v>164.87888302615931</v>
      </c>
      <c r="AO89">
        <f t="shared" si="42"/>
        <v>0</v>
      </c>
      <c r="AP89">
        <f t="shared" si="43"/>
        <v>0</v>
      </c>
      <c r="AQ89">
        <f t="shared" si="44"/>
        <v>0</v>
      </c>
      <c r="AR89">
        <f t="shared" si="45"/>
        <v>0</v>
      </c>
      <c r="AS89">
        <f t="shared" si="46"/>
        <v>122.94742122473244</v>
      </c>
      <c r="AT89">
        <f t="shared" si="47"/>
        <v>93.585352259215199</v>
      </c>
      <c r="AU89">
        <f t="shared" si="48"/>
        <v>102.33492494054694</v>
      </c>
      <c r="AV89">
        <f t="shared" si="49"/>
        <v>257.73667880499397</v>
      </c>
      <c r="AW89">
        <f t="shared" si="50"/>
        <v>265.49230826397138</v>
      </c>
      <c r="AX89">
        <f t="shared" si="51"/>
        <v>112.95953478002372</v>
      </c>
      <c r="AY89">
        <f t="shared" si="52"/>
        <v>91.462600326991605</v>
      </c>
      <c r="AZ89">
        <f t="shared" si="53"/>
        <v>18.368200059452999</v>
      </c>
      <c r="BA89">
        <f t="shared" si="54"/>
        <v>0.81391200951249265</v>
      </c>
      <c r="BB89">
        <f t="shared" si="55"/>
        <v>37.643207491082094</v>
      </c>
      <c r="BC89">
        <f t="shared" si="56"/>
        <v>116.58414461950069</v>
      </c>
      <c r="BD89">
        <f t="shared" si="57"/>
        <v>129.77030692627829</v>
      </c>
      <c r="BE89">
        <f t="shared" si="58"/>
        <v>138.4103745541023</v>
      </c>
      <c r="BF89">
        <f t="shared" si="59"/>
        <v>292.82288570154583</v>
      </c>
      <c r="BG89">
        <f t="shared" si="60"/>
        <v>303.5138228299644</v>
      </c>
      <c r="BH89">
        <f t="shared" si="61"/>
        <v>153.77458011296079</v>
      </c>
      <c r="BI89">
        <f t="shared" si="62"/>
        <v>0</v>
      </c>
      <c r="BJ89">
        <f t="shared" si="63"/>
        <v>0</v>
      </c>
      <c r="BK89">
        <f t="shared" si="64"/>
        <v>3.2184135749399747</v>
      </c>
      <c r="BL89">
        <f t="shared" si="65"/>
        <v>3</v>
      </c>
    </row>
    <row r="90" spans="1:64">
      <c r="A90" t="s">
        <v>280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1</v>
      </c>
      <c r="S90">
        <v>4</v>
      </c>
      <c r="T90">
        <v>9</v>
      </c>
      <c r="U90">
        <v>1</v>
      </c>
      <c r="V90">
        <v>1</v>
      </c>
      <c r="W90">
        <v>1</v>
      </c>
      <c r="X90">
        <v>0</v>
      </c>
      <c r="Y90">
        <v>0</v>
      </c>
      <c r="Z90">
        <v>1</v>
      </c>
      <c r="AA90">
        <v>0</v>
      </c>
      <c r="AB90">
        <v>0</v>
      </c>
      <c r="AC90">
        <v>0</v>
      </c>
      <c r="AD90">
        <v>0</v>
      </c>
      <c r="AE90">
        <v>0</v>
      </c>
      <c r="AF90">
        <f t="shared" si="33"/>
        <v>19.333333333333332</v>
      </c>
      <c r="AG90">
        <f t="shared" si="34"/>
        <v>0</v>
      </c>
      <c r="AH90">
        <f t="shared" si="35"/>
        <v>0</v>
      </c>
      <c r="AI90">
        <f t="shared" si="36"/>
        <v>0</v>
      </c>
      <c r="AJ90">
        <f t="shared" si="37"/>
        <v>0</v>
      </c>
      <c r="AK90">
        <f t="shared" si="38"/>
        <v>0</v>
      </c>
      <c r="AL90">
        <f t="shared" si="39"/>
        <v>0</v>
      </c>
      <c r="AM90">
        <f t="shared" si="40"/>
        <v>0</v>
      </c>
      <c r="AN90">
        <f t="shared" si="41"/>
        <v>0</v>
      </c>
      <c r="AO90">
        <f t="shared" si="42"/>
        <v>0</v>
      </c>
      <c r="AP90">
        <f t="shared" si="43"/>
        <v>0</v>
      </c>
      <c r="AQ90">
        <f t="shared" si="44"/>
        <v>0</v>
      </c>
      <c r="AR90">
        <f t="shared" si="45"/>
        <v>0</v>
      </c>
      <c r="AS90">
        <f t="shared" si="46"/>
        <v>0</v>
      </c>
      <c r="AT90">
        <f t="shared" si="47"/>
        <v>0</v>
      </c>
      <c r="AU90">
        <f t="shared" si="48"/>
        <v>0</v>
      </c>
      <c r="AV90">
        <f t="shared" si="49"/>
        <v>0</v>
      </c>
      <c r="AW90">
        <f t="shared" si="50"/>
        <v>5.4444444444444393</v>
      </c>
      <c r="AX90">
        <f t="shared" si="51"/>
        <v>7.1111111111110983</v>
      </c>
      <c r="AY90">
        <f t="shared" si="52"/>
        <v>0.99999999999999289</v>
      </c>
      <c r="AZ90">
        <f t="shared" si="53"/>
        <v>0.44444444444444603</v>
      </c>
      <c r="BA90">
        <f t="shared" si="54"/>
        <v>2.7777777777777817</v>
      </c>
      <c r="BB90">
        <f t="shared" si="55"/>
        <v>7.1111111111111178</v>
      </c>
      <c r="BC90">
        <f t="shared" si="56"/>
        <v>0</v>
      </c>
      <c r="BD90">
        <f t="shared" si="57"/>
        <v>0</v>
      </c>
      <c r="BE90">
        <f t="shared" si="58"/>
        <v>32.111111111111121</v>
      </c>
      <c r="BF90">
        <f t="shared" si="59"/>
        <v>0</v>
      </c>
      <c r="BG90">
        <f t="shared" si="60"/>
        <v>0</v>
      </c>
      <c r="BH90">
        <f t="shared" si="61"/>
        <v>0</v>
      </c>
      <c r="BI90">
        <f t="shared" si="62"/>
        <v>0</v>
      </c>
      <c r="BJ90">
        <f t="shared" si="63"/>
        <v>0</v>
      </c>
      <c r="BK90">
        <f t="shared" si="64"/>
        <v>1.7638342073763937</v>
      </c>
      <c r="BL90">
        <f t="shared" si="65"/>
        <v>3</v>
      </c>
    </row>
    <row r="91" spans="1:64">
      <c r="A91" t="s">
        <v>332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5</v>
      </c>
      <c r="O91">
        <v>3</v>
      </c>
      <c r="P91">
        <v>22</v>
      </c>
      <c r="Q91">
        <v>68</v>
      </c>
      <c r="R91">
        <v>107</v>
      </c>
      <c r="S91">
        <v>115</v>
      </c>
      <c r="T91">
        <v>125</v>
      </c>
      <c r="U91">
        <v>135</v>
      </c>
      <c r="V91">
        <v>152</v>
      </c>
      <c r="W91">
        <v>141</v>
      </c>
      <c r="X91">
        <v>113</v>
      </c>
      <c r="Y91">
        <v>52</v>
      </c>
      <c r="Z91">
        <v>47</v>
      </c>
      <c r="AA91">
        <v>46</v>
      </c>
      <c r="AB91">
        <v>40</v>
      </c>
      <c r="AC91">
        <v>19</v>
      </c>
      <c r="AD91">
        <v>5</v>
      </c>
      <c r="AE91">
        <v>6</v>
      </c>
      <c r="AF91">
        <f t="shared" si="33"/>
        <v>20.764363030807662</v>
      </c>
      <c r="AG91">
        <f t="shared" si="34"/>
        <v>0</v>
      </c>
      <c r="AH91">
        <f t="shared" si="35"/>
        <v>0</v>
      </c>
      <c r="AI91">
        <f t="shared" si="36"/>
        <v>0</v>
      </c>
      <c r="AJ91">
        <f t="shared" si="37"/>
        <v>0</v>
      </c>
      <c r="AK91">
        <f t="shared" si="38"/>
        <v>0</v>
      </c>
      <c r="AL91">
        <f t="shared" si="39"/>
        <v>0</v>
      </c>
      <c r="AM91">
        <f t="shared" si="40"/>
        <v>0</v>
      </c>
      <c r="AN91">
        <f t="shared" si="41"/>
        <v>0</v>
      </c>
      <c r="AO91">
        <f t="shared" si="42"/>
        <v>0</v>
      </c>
      <c r="AP91">
        <f t="shared" si="43"/>
        <v>0</v>
      </c>
      <c r="AQ91">
        <f t="shared" si="44"/>
        <v>0</v>
      </c>
      <c r="AR91">
        <f t="shared" si="45"/>
        <v>0</v>
      </c>
      <c r="AS91">
        <f t="shared" si="46"/>
        <v>301.4266663708637</v>
      </c>
      <c r="AT91">
        <f t="shared" si="47"/>
        <v>137.26982163767224</v>
      </c>
      <c r="AU91">
        <f t="shared" si="48"/>
        <v>731.013385320726</v>
      </c>
      <c r="AV91">
        <f t="shared" si="49"/>
        <v>1543.5425460742204</v>
      </c>
      <c r="AW91">
        <f t="shared" si="50"/>
        <v>1516.2359059651246</v>
      </c>
      <c r="AX91">
        <f t="shared" si="51"/>
        <v>878.79584110105395</v>
      </c>
      <c r="AY91">
        <f t="shared" si="52"/>
        <v>389.12211306009971</v>
      </c>
      <c r="AZ91">
        <f t="shared" si="53"/>
        <v>78.873863786839038</v>
      </c>
      <c r="BA91">
        <f t="shared" si="54"/>
        <v>8.4397667500229527</v>
      </c>
      <c r="BB91">
        <f t="shared" si="55"/>
        <v>215.2786194685107</v>
      </c>
      <c r="BC91">
        <f t="shared" si="56"/>
        <v>564.78221035620402</v>
      </c>
      <c r="BD91">
        <f t="shared" si="57"/>
        <v>544.40602301301737</v>
      </c>
      <c r="BE91">
        <f t="shared" si="58"/>
        <v>843.20916513507643</v>
      </c>
      <c r="BF91">
        <f t="shared" si="59"/>
        <v>1260.9471457659827</v>
      </c>
      <c r="BG91">
        <f t="shared" si="60"/>
        <v>1555.3267364623284</v>
      </c>
      <c r="BH91">
        <f t="shared" si="61"/>
        <v>994.73440464891485</v>
      </c>
      <c r="BI91">
        <f t="shared" si="62"/>
        <v>339.12858144163783</v>
      </c>
      <c r="BJ91">
        <f t="shared" si="63"/>
        <v>511.78194136027344</v>
      </c>
      <c r="BK91">
        <f t="shared" si="64"/>
        <v>3.2150658481217778</v>
      </c>
      <c r="BL91">
        <f t="shared" si="65"/>
        <v>3</v>
      </c>
    </row>
    <row r="92" spans="1:64">
      <c r="A92" t="s">
        <v>408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1</v>
      </c>
      <c r="N92">
        <v>0</v>
      </c>
      <c r="O92">
        <v>2</v>
      </c>
      <c r="P92">
        <v>0</v>
      </c>
      <c r="Q92">
        <v>0</v>
      </c>
      <c r="R92">
        <v>0</v>
      </c>
      <c r="S92">
        <v>0</v>
      </c>
      <c r="T92">
        <v>0</v>
      </c>
      <c r="U92">
        <v>1</v>
      </c>
      <c r="V92">
        <v>6</v>
      </c>
      <c r="W92">
        <v>5</v>
      </c>
      <c r="X92">
        <v>3</v>
      </c>
      <c r="Y92">
        <v>0</v>
      </c>
      <c r="Z92">
        <v>1</v>
      </c>
      <c r="AA92">
        <v>2</v>
      </c>
      <c r="AB92">
        <v>0</v>
      </c>
      <c r="AC92">
        <v>0</v>
      </c>
      <c r="AD92">
        <v>0</v>
      </c>
      <c r="AE92">
        <v>0</v>
      </c>
      <c r="AF92">
        <f t="shared" si="33"/>
        <v>21.047619047619047</v>
      </c>
      <c r="AG92">
        <f t="shared" si="34"/>
        <v>0</v>
      </c>
      <c r="AH92">
        <f t="shared" si="35"/>
        <v>0</v>
      </c>
      <c r="AI92">
        <f t="shared" si="36"/>
        <v>0</v>
      </c>
      <c r="AJ92">
        <f t="shared" si="37"/>
        <v>0</v>
      </c>
      <c r="AK92">
        <f t="shared" si="38"/>
        <v>0</v>
      </c>
      <c r="AL92">
        <f t="shared" si="39"/>
        <v>0</v>
      </c>
      <c r="AM92">
        <f t="shared" si="40"/>
        <v>0</v>
      </c>
      <c r="AN92">
        <f t="shared" si="41"/>
        <v>0</v>
      </c>
      <c r="AO92">
        <f t="shared" si="42"/>
        <v>0</v>
      </c>
      <c r="AP92">
        <f t="shared" si="43"/>
        <v>0</v>
      </c>
      <c r="AQ92">
        <f t="shared" si="44"/>
        <v>0</v>
      </c>
      <c r="AR92">
        <f t="shared" si="45"/>
        <v>81.859410430839006</v>
      </c>
      <c r="AS92">
        <f t="shared" si="46"/>
        <v>0</v>
      </c>
      <c r="AT92">
        <f t="shared" si="47"/>
        <v>99.337868480725618</v>
      </c>
      <c r="AU92">
        <f t="shared" si="48"/>
        <v>0</v>
      </c>
      <c r="AV92">
        <f t="shared" si="49"/>
        <v>0</v>
      </c>
      <c r="AW92">
        <f t="shared" si="50"/>
        <v>0</v>
      </c>
      <c r="AX92">
        <f t="shared" si="51"/>
        <v>0</v>
      </c>
      <c r="AY92">
        <f t="shared" si="52"/>
        <v>0</v>
      </c>
      <c r="AZ92">
        <f t="shared" si="53"/>
        <v>1.09750566893424</v>
      </c>
      <c r="BA92">
        <f t="shared" si="54"/>
        <v>1.3605442176870652E-2</v>
      </c>
      <c r="BB92">
        <f t="shared" si="55"/>
        <v>4.5351473922902503</v>
      </c>
      <c r="BC92">
        <f t="shared" si="56"/>
        <v>11.435374149659866</v>
      </c>
      <c r="BD92">
        <f t="shared" si="57"/>
        <v>0</v>
      </c>
      <c r="BE92">
        <f t="shared" si="58"/>
        <v>15.621315192743765</v>
      </c>
      <c r="BF92">
        <f t="shared" si="59"/>
        <v>49.05215419501134</v>
      </c>
      <c r="BG92">
        <f t="shared" si="60"/>
        <v>0</v>
      </c>
      <c r="BH92">
        <f t="shared" si="61"/>
        <v>0</v>
      </c>
      <c r="BI92">
        <f t="shared" si="62"/>
        <v>0</v>
      </c>
      <c r="BJ92">
        <f t="shared" si="63"/>
        <v>0</v>
      </c>
      <c r="BK92">
        <f t="shared" si="64"/>
        <v>3.5385790863160569</v>
      </c>
      <c r="BL92">
        <f t="shared" si="65"/>
        <v>3</v>
      </c>
    </row>
    <row r="93" spans="1:64">
      <c r="A93" t="s">
        <v>342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1</v>
      </c>
      <c r="P93">
        <v>0</v>
      </c>
      <c r="Q93">
        <v>0</v>
      </c>
      <c r="R93">
        <v>9</v>
      </c>
      <c r="S93">
        <v>18</v>
      </c>
      <c r="T93">
        <v>19</v>
      </c>
      <c r="U93">
        <v>12</v>
      </c>
      <c r="V93">
        <v>12</v>
      </c>
      <c r="W93">
        <v>7</v>
      </c>
      <c r="X93">
        <v>3</v>
      </c>
      <c r="Y93">
        <v>2</v>
      </c>
      <c r="Z93">
        <v>4</v>
      </c>
      <c r="AA93">
        <v>1</v>
      </c>
      <c r="AB93">
        <v>2</v>
      </c>
      <c r="AC93">
        <v>0</v>
      </c>
      <c r="AD93">
        <v>0</v>
      </c>
      <c r="AE93">
        <v>0</v>
      </c>
      <c r="AF93">
        <f t="shared" si="33"/>
        <v>19.944444444444443</v>
      </c>
      <c r="AG93">
        <f t="shared" si="34"/>
        <v>0</v>
      </c>
      <c r="AH93">
        <f t="shared" si="35"/>
        <v>0</v>
      </c>
      <c r="AI93">
        <f t="shared" si="36"/>
        <v>0</v>
      </c>
      <c r="AJ93">
        <f t="shared" si="37"/>
        <v>0</v>
      </c>
      <c r="AK93">
        <f t="shared" si="38"/>
        <v>0</v>
      </c>
      <c r="AL93">
        <f t="shared" si="39"/>
        <v>0</v>
      </c>
      <c r="AM93">
        <f t="shared" si="40"/>
        <v>0</v>
      </c>
      <c r="AN93">
        <f t="shared" si="41"/>
        <v>0</v>
      </c>
      <c r="AO93">
        <f t="shared" si="42"/>
        <v>0</v>
      </c>
      <c r="AP93">
        <f t="shared" si="43"/>
        <v>0</v>
      </c>
      <c r="AQ93">
        <f t="shared" si="44"/>
        <v>0</v>
      </c>
      <c r="AR93">
        <f t="shared" si="45"/>
        <v>0</v>
      </c>
      <c r="AS93">
        <f t="shared" si="46"/>
        <v>0</v>
      </c>
      <c r="AT93">
        <f t="shared" si="47"/>
        <v>35.336419753086403</v>
      </c>
      <c r="AU93">
        <f t="shared" si="48"/>
        <v>0</v>
      </c>
      <c r="AV93">
        <f t="shared" si="49"/>
        <v>0</v>
      </c>
      <c r="AW93">
        <f t="shared" si="50"/>
        <v>78.0277777777777</v>
      </c>
      <c r="AX93">
        <f t="shared" si="51"/>
        <v>68.055555555555443</v>
      </c>
      <c r="AY93">
        <f t="shared" si="52"/>
        <v>16.947530864197475</v>
      </c>
      <c r="AZ93">
        <f t="shared" si="53"/>
        <v>3.7037037037039144E-2</v>
      </c>
      <c r="BA93">
        <f t="shared" si="54"/>
        <v>13.370370370370411</v>
      </c>
      <c r="BB93">
        <f t="shared" si="55"/>
        <v>29.577160493827204</v>
      </c>
      <c r="BC93">
        <f t="shared" si="56"/>
        <v>28.009259259259288</v>
      </c>
      <c r="BD93">
        <f t="shared" si="57"/>
        <v>32.895061728395085</v>
      </c>
      <c r="BE93">
        <f t="shared" si="58"/>
        <v>102.23456790123463</v>
      </c>
      <c r="BF93">
        <f t="shared" si="59"/>
        <v>36.669753086419774</v>
      </c>
      <c r="BG93">
        <f t="shared" si="60"/>
        <v>99.561728395061778</v>
      </c>
      <c r="BH93">
        <f t="shared" si="61"/>
        <v>0</v>
      </c>
      <c r="BI93">
        <f t="shared" si="62"/>
        <v>0</v>
      </c>
      <c r="BJ93">
        <f t="shared" si="63"/>
        <v>0</v>
      </c>
      <c r="BK93">
        <f t="shared" si="64"/>
        <v>2.4511272287170298</v>
      </c>
      <c r="BL93">
        <f t="shared" si="65"/>
        <v>3</v>
      </c>
    </row>
    <row r="94" spans="1:64">
      <c r="A94" t="s">
        <v>245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1</v>
      </c>
      <c r="N94">
        <v>1</v>
      </c>
      <c r="O94">
        <v>0</v>
      </c>
      <c r="P94">
        <v>0</v>
      </c>
      <c r="Q94">
        <v>5</v>
      </c>
      <c r="R94">
        <v>1</v>
      </c>
      <c r="S94">
        <v>13</v>
      </c>
      <c r="T94">
        <v>8</v>
      </c>
      <c r="U94">
        <v>9</v>
      </c>
      <c r="V94">
        <v>9</v>
      </c>
      <c r="W94">
        <v>6</v>
      </c>
      <c r="X94">
        <v>7</v>
      </c>
      <c r="Y94">
        <v>4</v>
      </c>
      <c r="Z94">
        <v>6</v>
      </c>
      <c r="AA94">
        <v>2</v>
      </c>
      <c r="AB94">
        <v>3</v>
      </c>
      <c r="AC94">
        <v>1</v>
      </c>
      <c r="AD94">
        <v>0</v>
      </c>
      <c r="AE94">
        <v>0</v>
      </c>
      <c r="AF94">
        <f t="shared" si="33"/>
        <v>20.75</v>
      </c>
      <c r="AG94">
        <f t="shared" si="34"/>
        <v>0</v>
      </c>
      <c r="AH94">
        <f t="shared" si="35"/>
        <v>0</v>
      </c>
      <c r="AI94">
        <f t="shared" si="36"/>
        <v>0</v>
      </c>
      <c r="AJ94">
        <f t="shared" si="37"/>
        <v>0</v>
      </c>
      <c r="AK94">
        <f t="shared" si="38"/>
        <v>0</v>
      </c>
      <c r="AL94">
        <f t="shared" si="39"/>
        <v>0</v>
      </c>
      <c r="AM94">
        <f t="shared" si="40"/>
        <v>0</v>
      </c>
      <c r="AN94">
        <f t="shared" si="41"/>
        <v>0</v>
      </c>
      <c r="AO94">
        <f t="shared" si="42"/>
        <v>0</v>
      </c>
      <c r="AP94">
        <f t="shared" si="43"/>
        <v>0</v>
      </c>
      <c r="AQ94">
        <f t="shared" si="44"/>
        <v>0</v>
      </c>
      <c r="AR94">
        <f t="shared" si="45"/>
        <v>76.5625</v>
      </c>
      <c r="AS94">
        <f t="shared" si="46"/>
        <v>60.0625</v>
      </c>
      <c r="AT94">
        <f t="shared" si="47"/>
        <v>0</v>
      </c>
      <c r="AU94">
        <f t="shared" si="48"/>
        <v>0</v>
      </c>
      <c r="AV94">
        <f t="shared" si="49"/>
        <v>112.8125</v>
      </c>
      <c r="AW94">
        <f t="shared" si="50"/>
        <v>14.0625</v>
      </c>
      <c r="AX94">
        <f t="shared" si="51"/>
        <v>98.3125</v>
      </c>
      <c r="AY94">
        <f t="shared" si="52"/>
        <v>24.5</v>
      </c>
      <c r="AZ94">
        <f t="shared" si="53"/>
        <v>5.0625</v>
      </c>
      <c r="BA94">
        <f t="shared" si="54"/>
        <v>0.5625</v>
      </c>
      <c r="BB94">
        <f t="shared" si="55"/>
        <v>9.375</v>
      </c>
      <c r="BC94">
        <f t="shared" si="56"/>
        <v>35.4375</v>
      </c>
      <c r="BD94">
        <f t="shared" si="57"/>
        <v>42.25</v>
      </c>
      <c r="BE94">
        <f t="shared" si="58"/>
        <v>108.375</v>
      </c>
      <c r="BF94">
        <f t="shared" si="59"/>
        <v>55.125</v>
      </c>
      <c r="BG94">
        <f t="shared" si="60"/>
        <v>117.1875</v>
      </c>
      <c r="BH94">
        <f t="shared" si="61"/>
        <v>52.5625</v>
      </c>
      <c r="BI94">
        <f t="shared" si="62"/>
        <v>0</v>
      </c>
      <c r="BJ94">
        <f t="shared" si="63"/>
        <v>0</v>
      </c>
      <c r="BK94">
        <f t="shared" si="64"/>
        <v>3.2691742076555053</v>
      </c>
      <c r="BL94">
        <f t="shared" si="65"/>
        <v>3</v>
      </c>
    </row>
    <row r="95" spans="1:64">
      <c r="A95" t="s">
        <v>437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3</v>
      </c>
      <c r="P95">
        <v>5</v>
      </c>
      <c r="Q95">
        <v>5</v>
      </c>
      <c r="R95">
        <v>13</v>
      </c>
      <c r="S95">
        <v>7</v>
      </c>
      <c r="T95">
        <v>12</v>
      </c>
      <c r="U95">
        <v>10</v>
      </c>
      <c r="V95">
        <v>14</v>
      </c>
      <c r="W95">
        <v>21</v>
      </c>
      <c r="X95">
        <v>12</v>
      </c>
      <c r="Y95">
        <v>6</v>
      </c>
      <c r="Z95">
        <v>4</v>
      </c>
      <c r="AA95">
        <v>11</v>
      </c>
      <c r="AB95">
        <v>3</v>
      </c>
      <c r="AC95">
        <v>0</v>
      </c>
      <c r="AD95">
        <v>1</v>
      </c>
      <c r="AE95">
        <v>1</v>
      </c>
      <c r="AF95">
        <f t="shared" si="33"/>
        <v>20.890625</v>
      </c>
      <c r="AG95">
        <f t="shared" si="34"/>
        <v>0</v>
      </c>
      <c r="AH95">
        <f t="shared" si="35"/>
        <v>0</v>
      </c>
      <c r="AI95">
        <f t="shared" si="36"/>
        <v>0</v>
      </c>
      <c r="AJ95">
        <f t="shared" si="37"/>
        <v>0</v>
      </c>
      <c r="AK95">
        <f t="shared" si="38"/>
        <v>0</v>
      </c>
      <c r="AL95">
        <f t="shared" si="39"/>
        <v>0</v>
      </c>
      <c r="AM95">
        <f t="shared" si="40"/>
        <v>0</v>
      </c>
      <c r="AN95">
        <f t="shared" si="41"/>
        <v>0</v>
      </c>
      <c r="AO95">
        <f t="shared" si="42"/>
        <v>0</v>
      </c>
      <c r="AP95">
        <f t="shared" si="43"/>
        <v>0</v>
      </c>
      <c r="AQ95">
        <f t="shared" si="44"/>
        <v>0</v>
      </c>
      <c r="AR95">
        <f t="shared" si="45"/>
        <v>0</v>
      </c>
      <c r="AS95">
        <f t="shared" si="46"/>
        <v>0</v>
      </c>
      <c r="AT95">
        <f t="shared" si="47"/>
        <v>142.442138671875</v>
      </c>
      <c r="AU95">
        <f t="shared" si="48"/>
        <v>173.497314453125</v>
      </c>
      <c r="AV95">
        <f t="shared" si="49"/>
        <v>119.591064453125</v>
      </c>
      <c r="AW95">
        <f t="shared" si="50"/>
        <v>196.780517578125</v>
      </c>
      <c r="AX95">
        <f t="shared" si="51"/>
        <v>58.489990234375</v>
      </c>
      <c r="AY95">
        <f t="shared" si="52"/>
        <v>42.8935546875</v>
      </c>
      <c r="AZ95">
        <f t="shared" si="53"/>
        <v>7.93212890625</v>
      </c>
      <c r="BA95">
        <f t="shared" si="54"/>
        <v>0.16748046875</v>
      </c>
      <c r="BB95">
        <f t="shared" si="55"/>
        <v>25.844970703125</v>
      </c>
      <c r="BC95">
        <f t="shared" si="56"/>
        <v>53.3935546875</v>
      </c>
      <c r="BD95">
        <f t="shared" si="57"/>
        <v>58.00927734375</v>
      </c>
      <c r="BE95">
        <f t="shared" si="58"/>
        <v>67.5478515625</v>
      </c>
      <c r="BF95">
        <f t="shared" si="59"/>
        <v>287.162841796875</v>
      </c>
      <c r="BG95">
        <f t="shared" si="60"/>
        <v>111.973388671875</v>
      </c>
      <c r="BH95">
        <f t="shared" si="61"/>
        <v>0</v>
      </c>
      <c r="BI95">
        <f t="shared" si="62"/>
        <v>65.761962890625</v>
      </c>
      <c r="BJ95">
        <f t="shared" si="63"/>
        <v>82.980712890625</v>
      </c>
      <c r="BK95">
        <f t="shared" si="64"/>
        <v>3.4169485084465347</v>
      </c>
      <c r="BL95">
        <f t="shared" si="65"/>
        <v>3</v>
      </c>
    </row>
    <row r="96" spans="1:64">
      <c r="A96" t="s">
        <v>284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2</v>
      </c>
      <c r="R96">
        <v>1</v>
      </c>
      <c r="S96">
        <v>2</v>
      </c>
      <c r="T96">
        <v>0</v>
      </c>
      <c r="U96">
        <v>1</v>
      </c>
      <c r="V96">
        <v>2</v>
      </c>
      <c r="W96">
        <v>3</v>
      </c>
      <c r="X96">
        <v>1</v>
      </c>
      <c r="Y96">
        <v>0</v>
      </c>
      <c r="Z96">
        <v>1</v>
      </c>
      <c r="AA96">
        <v>0</v>
      </c>
      <c r="AB96">
        <v>0</v>
      </c>
      <c r="AC96">
        <v>0</v>
      </c>
      <c r="AD96">
        <v>0</v>
      </c>
      <c r="AE96">
        <v>0</v>
      </c>
      <c r="AF96">
        <f t="shared" si="33"/>
        <v>20.076923076923077</v>
      </c>
      <c r="AG96">
        <f t="shared" si="34"/>
        <v>0</v>
      </c>
      <c r="AH96">
        <f t="shared" si="35"/>
        <v>0</v>
      </c>
      <c r="AI96">
        <f t="shared" si="36"/>
        <v>0</v>
      </c>
      <c r="AJ96">
        <f t="shared" si="37"/>
        <v>0</v>
      </c>
      <c r="AK96">
        <f t="shared" si="38"/>
        <v>0</v>
      </c>
      <c r="AL96">
        <f t="shared" si="39"/>
        <v>0</v>
      </c>
      <c r="AM96">
        <f t="shared" si="40"/>
        <v>0</v>
      </c>
      <c r="AN96">
        <f t="shared" si="41"/>
        <v>0</v>
      </c>
      <c r="AO96">
        <f t="shared" si="42"/>
        <v>0</v>
      </c>
      <c r="AP96">
        <f t="shared" si="43"/>
        <v>0</v>
      </c>
      <c r="AQ96">
        <f t="shared" si="44"/>
        <v>0</v>
      </c>
      <c r="AR96">
        <f t="shared" si="45"/>
        <v>0</v>
      </c>
      <c r="AS96">
        <f t="shared" si="46"/>
        <v>0</v>
      </c>
      <c r="AT96">
        <f t="shared" si="47"/>
        <v>0</v>
      </c>
      <c r="AU96">
        <f t="shared" si="48"/>
        <v>0</v>
      </c>
      <c r="AV96">
        <f t="shared" si="49"/>
        <v>33.242603550295854</v>
      </c>
      <c r="AW96">
        <f t="shared" si="50"/>
        <v>9.4674556213017738</v>
      </c>
      <c r="AX96">
        <f t="shared" si="51"/>
        <v>8.6272189349112409</v>
      </c>
      <c r="AY96">
        <f t="shared" si="52"/>
        <v>0</v>
      </c>
      <c r="AZ96">
        <f t="shared" si="53"/>
        <v>5.9171597633135677E-3</v>
      </c>
      <c r="BA96">
        <f t="shared" si="54"/>
        <v>1.7041420118343205</v>
      </c>
      <c r="BB96">
        <f t="shared" si="55"/>
        <v>11.09467455621302</v>
      </c>
      <c r="BC96">
        <f t="shared" si="56"/>
        <v>8.544378698224854</v>
      </c>
      <c r="BD96">
        <f t="shared" si="57"/>
        <v>0</v>
      </c>
      <c r="BE96">
        <f t="shared" si="58"/>
        <v>24.236686390532547</v>
      </c>
      <c r="BF96">
        <f t="shared" si="59"/>
        <v>0</v>
      </c>
      <c r="BG96">
        <f t="shared" si="60"/>
        <v>0</v>
      </c>
      <c r="BH96">
        <f t="shared" si="61"/>
        <v>0</v>
      </c>
      <c r="BI96">
        <f t="shared" si="62"/>
        <v>0</v>
      </c>
      <c r="BJ96">
        <f t="shared" si="63"/>
        <v>0</v>
      </c>
      <c r="BK96">
        <f t="shared" si="64"/>
        <v>2.730498361430592</v>
      </c>
      <c r="BL96">
        <f t="shared" si="65"/>
        <v>3</v>
      </c>
    </row>
    <row r="97" spans="1:64">
      <c r="A97" t="s">
        <v>250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1</v>
      </c>
      <c r="S97">
        <v>1</v>
      </c>
      <c r="T97">
        <v>1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f t="shared" si="33"/>
        <v>18</v>
      </c>
      <c r="AG97">
        <f t="shared" si="34"/>
        <v>0</v>
      </c>
      <c r="AH97">
        <f t="shared" si="35"/>
        <v>0</v>
      </c>
      <c r="AI97">
        <f t="shared" si="36"/>
        <v>0</v>
      </c>
      <c r="AJ97">
        <f t="shared" si="37"/>
        <v>0</v>
      </c>
      <c r="AK97">
        <f t="shared" si="38"/>
        <v>0</v>
      </c>
      <c r="AL97">
        <f t="shared" si="39"/>
        <v>0</v>
      </c>
      <c r="AM97">
        <f t="shared" si="40"/>
        <v>0</v>
      </c>
      <c r="AN97">
        <f t="shared" si="41"/>
        <v>0</v>
      </c>
      <c r="AO97">
        <f t="shared" si="42"/>
        <v>0</v>
      </c>
      <c r="AP97">
        <f t="shared" si="43"/>
        <v>0</v>
      </c>
      <c r="AQ97">
        <f t="shared" si="44"/>
        <v>0</v>
      </c>
      <c r="AR97">
        <f t="shared" si="45"/>
        <v>0</v>
      </c>
      <c r="AS97">
        <f t="shared" si="46"/>
        <v>0</v>
      </c>
      <c r="AT97">
        <f t="shared" si="47"/>
        <v>0</v>
      </c>
      <c r="AU97">
        <f t="shared" si="48"/>
        <v>0</v>
      </c>
      <c r="AV97">
        <f t="shared" si="49"/>
        <v>0</v>
      </c>
      <c r="AW97">
        <f t="shared" si="50"/>
        <v>1</v>
      </c>
      <c r="AX97">
        <f t="shared" si="51"/>
        <v>0</v>
      </c>
      <c r="AY97">
        <f t="shared" si="52"/>
        <v>1</v>
      </c>
      <c r="AZ97">
        <f t="shared" si="53"/>
        <v>0</v>
      </c>
      <c r="BA97">
        <f t="shared" si="54"/>
        <v>0</v>
      </c>
      <c r="BB97">
        <f t="shared" si="55"/>
        <v>0</v>
      </c>
      <c r="BC97">
        <f t="shared" si="56"/>
        <v>0</v>
      </c>
      <c r="BD97">
        <f t="shared" si="57"/>
        <v>0</v>
      </c>
      <c r="BE97">
        <f t="shared" si="58"/>
        <v>0</v>
      </c>
      <c r="BF97">
        <f t="shared" si="59"/>
        <v>0</v>
      </c>
      <c r="BG97">
        <f t="shared" si="60"/>
        <v>0</v>
      </c>
      <c r="BH97">
        <f t="shared" si="61"/>
        <v>0</v>
      </c>
      <c r="BI97">
        <f t="shared" si="62"/>
        <v>0</v>
      </c>
      <c r="BJ97">
        <f t="shared" si="63"/>
        <v>0</v>
      </c>
      <c r="BK97">
        <f t="shared" si="64"/>
        <v>0.81649658092772603</v>
      </c>
      <c r="BL97">
        <f t="shared" si="65"/>
        <v>3</v>
      </c>
    </row>
    <row r="98" spans="1:64">
      <c r="A98" t="s">
        <v>248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1</v>
      </c>
      <c r="N98">
        <v>0</v>
      </c>
      <c r="O98">
        <v>0</v>
      </c>
      <c r="P98">
        <v>0</v>
      </c>
      <c r="Q98">
        <v>5</v>
      </c>
      <c r="R98">
        <v>26</v>
      </c>
      <c r="S98">
        <v>22</v>
      </c>
      <c r="T98">
        <v>16</v>
      </c>
      <c r="U98">
        <v>15</v>
      </c>
      <c r="V98">
        <v>15</v>
      </c>
      <c r="W98">
        <v>14</v>
      </c>
      <c r="X98">
        <v>13</v>
      </c>
      <c r="Y98">
        <v>3</v>
      </c>
      <c r="Z98">
        <v>7</v>
      </c>
      <c r="AA98">
        <v>4</v>
      </c>
      <c r="AB98">
        <v>2</v>
      </c>
      <c r="AC98">
        <v>1</v>
      </c>
      <c r="AD98">
        <v>0</v>
      </c>
      <c r="AE98">
        <v>1</v>
      </c>
      <c r="AF98">
        <f t="shared" si="33"/>
        <v>20.131034482758622</v>
      </c>
      <c r="AG98">
        <f t="shared" si="34"/>
        <v>0</v>
      </c>
      <c r="AH98">
        <f t="shared" si="35"/>
        <v>0</v>
      </c>
      <c r="AI98">
        <f t="shared" si="36"/>
        <v>0</v>
      </c>
      <c r="AJ98">
        <f t="shared" si="37"/>
        <v>0</v>
      </c>
      <c r="AK98">
        <f t="shared" si="38"/>
        <v>0</v>
      </c>
      <c r="AL98">
        <f t="shared" si="39"/>
        <v>0</v>
      </c>
      <c r="AM98">
        <f t="shared" si="40"/>
        <v>0</v>
      </c>
      <c r="AN98">
        <f t="shared" si="41"/>
        <v>0</v>
      </c>
      <c r="AO98">
        <f t="shared" si="42"/>
        <v>0</v>
      </c>
      <c r="AP98">
        <f t="shared" si="43"/>
        <v>0</v>
      </c>
      <c r="AQ98">
        <f t="shared" si="44"/>
        <v>0</v>
      </c>
      <c r="AR98">
        <f t="shared" si="45"/>
        <v>66.113721759809778</v>
      </c>
      <c r="AS98">
        <f t="shared" si="46"/>
        <v>0</v>
      </c>
      <c r="AT98">
        <f t="shared" si="47"/>
        <v>0</v>
      </c>
      <c r="AU98">
        <f t="shared" si="48"/>
        <v>0</v>
      </c>
      <c r="AV98">
        <f t="shared" si="49"/>
        <v>85.327229488703992</v>
      </c>
      <c r="AW98">
        <f t="shared" si="50"/>
        <v>254.88780023781234</v>
      </c>
      <c r="AX98">
        <f t="shared" si="51"/>
        <v>99.908775267538772</v>
      </c>
      <c r="AY98">
        <f t="shared" si="52"/>
        <v>20.46782401902502</v>
      </c>
      <c r="AZ98">
        <f t="shared" si="53"/>
        <v>0.25755053507729431</v>
      </c>
      <c r="BA98">
        <f t="shared" si="54"/>
        <v>11.326516052318633</v>
      </c>
      <c r="BB98">
        <f t="shared" si="55"/>
        <v>48.90244946492264</v>
      </c>
      <c r="BC98">
        <f t="shared" si="56"/>
        <v>107.00252080856113</v>
      </c>
      <c r="BD98">
        <f t="shared" si="57"/>
        <v>44.906682520808531</v>
      </c>
      <c r="BE98">
        <f t="shared" si="58"/>
        <v>165.9477764565992</v>
      </c>
      <c r="BF98">
        <f t="shared" si="59"/>
        <v>137.77902497027341</v>
      </c>
      <c r="BG98">
        <f t="shared" si="60"/>
        <v>94.365374554102218</v>
      </c>
      <c r="BH98">
        <f t="shared" si="61"/>
        <v>61.920618311533865</v>
      </c>
      <c r="BI98">
        <f t="shared" si="62"/>
        <v>0</v>
      </c>
      <c r="BJ98">
        <f t="shared" si="63"/>
        <v>97.396480380499384</v>
      </c>
      <c r="BK98">
        <f t="shared" si="64"/>
        <v>2.9902258533400703</v>
      </c>
      <c r="BL98">
        <f t="shared" si="65"/>
        <v>3</v>
      </c>
    </row>
    <row r="99" spans="1:64">
      <c r="A99" t="s">
        <v>354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1</v>
      </c>
      <c r="P99">
        <v>0</v>
      </c>
      <c r="Q99">
        <v>0</v>
      </c>
      <c r="R99">
        <v>2</v>
      </c>
      <c r="S99">
        <v>2</v>
      </c>
      <c r="T99">
        <v>1</v>
      </c>
      <c r="U99">
        <v>0</v>
      </c>
      <c r="V99">
        <v>2</v>
      </c>
      <c r="W99">
        <v>0</v>
      </c>
      <c r="X99">
        <v>2</v>
      </c>
      <c r="Y99">
        <v>1</v>
      </c>
      <c r="Z99">
        <v>1</v>
      </c>
      <c r="AA99">
        <v>1</v>
      </c>
      <c r="AB99">
        <v>0</v>
      </c>
      <c r="AC99">
        <v>1</v>
      </c>
      <c r="AD99">
        <v>0</v>
      </c>
      <c r="AE99">
        <v>0</v>
      </c>
      <c r="AF99">
        <f t="shared" si="33"/>
        <v>21</v>
      </c>
      <c r="AG99">
        <f t="shared" si="34"/>
        <v>0</v>
      </c>
      <c r="AH99">
        <f t="shared" si="35"/>
        <v>0</v>
      </c>
      <c r="AI99">
        <f t="shared" si="36"/>
        <v>0</v>
      </c>
      <c r="AJ99">
        <f t="shared" si="37"/>
        <v>0</v>
      </c>
      <c r="AK99">
        <f t="shared" si="38"/>
        <v>0</v>
      </c>
      <c r="AL99">
        <f t="shared" si="39"/>
        <v>0</v>
      </c>
      <c r="AM99">
        <f t="shared" si="40"/>
        <v>0</v>
      </c>
      <c r="AN99">
        <f t="shared" si="41"/>
        <v>0</v>
      </c>
      <c r="AO99">
        <f t="shared" si="42"/>
        <v>0</v>
      </c>
      <c r="AP99">
        <f t="shared" si="43"/>
        <v>0</v>
      </c>
      <c r="AQ99">
        <f t="shared" si="44"/>
        <v>0</v>
      </c>
      <c r="AR99">
        <f t="shared" si="45"/>
        <v>0</v>
      </c>
      <c r="AS99">
        <f t="shared" si="46"/>
        <v>0</v>
      </c>
      <c r="AT99">
        <f t="shared" si="47"/>
        <v>49</v>
      </c>
      <c r="AU99">
        <f t="shared" si="48"/>
        <v>0</v>
      </c>
      <c r="AV99">
        <f t="shared" si="49"/>
        <v>0</v>
      </c>
      <c r="AW99">
        <f t="shared" si="50"/>
        <v>32</v>
      </c>
      <c r="AX99">
        <f t="shared" si="51"/>
        <v>18</v>
      </c>
      <c r="AY99">
        <f t="shared" si="52"/>
        <v>4</v>
      </c>
      <c r="AZ99">
        <f t="shared" si="53"/>
        <v>0</v>
      </c>
      <c r="BA99">
        <f t="shared" si="54"/>
        <v>0</v>
      </c>
      <c r="BB99">
        <f t="shared" si="55"/>
        <v>0</v>
      </c>
      <c r="BC99">
        <f t="shared" si="56"/>
        <v>8</v>
      </c>
      <c r="BD99">
        <f t="shared" si="57"/>
        <v>9</v>
      </c>
      <c r="BE99">
        <f t="shared" si="58"/>
        <v>16</v>
      </c>
      <c r="BF99">
        <f t="shared" si="59"/>
        <v>25</v>
      </c>
      <c r="BG99">
        <f t="shared" si="60"/>
        <v>0</v>
      </c>
      <c r="BH99">
        <f t="shared" si="61"/>
        <v>49</v>
      </c>
      <c r="BI99">
        <f t="shared" si="62"/>
        <v>0</v>
      </c>
      <c r="BJ99">
        <f t="shared" si="63"/>
        <v>0</v>
      </c>
      <c r="BK99">
        <f t="shared" si="64"/>
        <v>3.872983346207417</v>
      </c>
      <c r="BL99">
        <f t="shared" si="65"/>
        <v>3</v>
      </c>
    </row>
    <row r="100" spans="1:64">
      <c r="A100" t="s">
        <v>425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1</v>
      </c>
      <c r="O100">
        <v>0</v>
      </c>
      <c r="P100">
        <v>0</v>
      </c>
      <c r="Q100">
        <v>0</v>
      </c>
      <c r="R100">
        <v>1</v>
      </c>
      <c r="S100">
        <v>0</v>
      </c>
      <c r="T100">
        <v>0</v>
      </c>
      <c r="U100">
        <v>4</v>
      </c>
      <c r="V100">
        <v>1</v>
      </c>
      <c r="W100">
        <v>1</v>
      </c>
      <c r="X100">
        <v>1</v>
      </c>
      <c r="Y100">
        <v>0</v>
      </c>
      <c r="Z100">
        <v>1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f t="shared" si="33"/>
        <v>20.100000000000001</v>
      </c>
      <c r="AG100">
        <f t="shared" si="34"/>
        <v>0</v>
      </c>
      <c r="AH100">
        <f t="shared" si="35"/>
        <v>0</v>
      </c>
      <c r="AI100">
        <f t="shared" si="36"/>
        <v>0</v>
      </c>
      <c r="AJ100">
        <f t="shared" si="37"/>
        <v>0</v>
      </c>
      <c r="AK100">
        <f t="shared" si="38"/>
        <v>0</v>
      </c>
      <c r="AL100">
        <f t="shared" si="39"/>
        <v>0</v>
      </c>
      <c r="AM100">
        <f t="shared" si="40"/>
        <v>0</v>
      </c>
      <c r="AN100">
        <f t="shared" si="41"/>
        <v>0</v>
      </c>
      <c r="AO100">
        <f t="shared" si="42"/>
        <v>0</v>
      </c>
      <c r="AP100">
        <f t="shared" si="43"/>
        <v>0</v>
      </c>
      <c r="AQ100">
        <f t="shared" si="44"/>
        <v>0</v>
      </c>
      <c r="AR100">
        <f t="shared" si="45"/>
        <v>0</v>
      </c>
      <c r="AS100">
        <f t="shared" si="46"/>
        <v>50.410000000000018</v>
      </c>
      <c r="AT100">
        <f t="shared" si="47"/>
        <v>0</v>
      </c>
      <c r="AU100">
        <f t="shared" si="48"/>
        <v>0</v>
      </c>
      <c r="AV100">
        <f t="shared" si="49"/>
        <v>0</v>
      </c>
      <c r="AW100">
        <f t="shared" si="50"/>
        <v>9.6100000000000083</v>
      </c>
      <c r="AX100">
        <f t="shared" si="51"/>
        <v>0</v>
      </c>
      <c r="AY100">
        <f t="shared" si="52"/>
        <v>0</v>
      </c>
      <c r="AZ100">
        <f t="shared" si="53"/>
        <v>4.0000000000001139E-2</v>
      </c>
      <c r="BA100">
        <f t="shared" si="54"/>
        <v>0.80999999999999739</v>
      </c>
      <c r="BB100">
        <f t="shared" si="55"/>
        <v>3.6099999999999945</v>
      </c>
      <c r="BC100">
        <f t="shared" si="56"/>
        <v>8.4099999999999913</v>
      </c>
      <c r="BD100">
        <f t="shared" si="57"/>
        <v>0</v>
      </c>
      <c r="BE100">
        <f t="shared" si="58"/>
        <v>24.009999999999987</v>
      </c>
      <c r="BF100">
        <f t="shared" si="59"/>
        <v>0</v>
      </c>
      <c r="BG100">
        <f t="shared" si="60"/>
        <v>0</v>
      </c>
      <c r="BH100">
        <f t="shared" si="61"/>
        <v>0</v>
      </c>
      <c r="BI100">
        <f t="shared" si="62"/>
        <v>0</v>
      </c>
      <c r="BJ100">
        <f t="shared" si="63"/>
        <v>0</v>
      </c>
      <c r="BK100">
        <f t="shared" si="64"/>
        <v>3.1128764832546763</v>
      </c>
      <c r="BL100">
        <f t="shared" si="65"/>
        <v>3</v>
      </c>
    </row>
    <row r="101" spans="1:64">
      <c r="A101" t="s">
        <v>268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1</v>
      </c>
      <c r="M101">
        <v>0</v>
      </c>
      <c r="N101">
        <v>0</v>
      </c>
      <c r="O101">
        <v>0</v>
      </c>
      <c r="P101">
        <v>0</v>
      </c>
      <c r="Q101">
        <v>1</v>
      </c>
      <c r="R101">
        <v>6</v>
      </c>
      <c r="S101">
        <v>8</v>
      </c>
      <c r="T101">
        <v>6</v>
      </c>
      <c r="U101">
        <v>5</v>
      </c>
      <c r="V101">
        <v>9</v>
      </c>
      <c r="W101">
        <v>7</v>
      </c>
      <c r="X101">
        <v>1</v>
      </c>
      <c r="Y101">
        <v>3</v>
      </c>
      <c r="Z101">
        <v>3</v>
      </c>
      <c r="AA101">
        <v>3</v>
      </c>
      <c r="AB101">
        <v>0</v>
      </c>
      <c r="AC101">
        <v>1</v>
      </c>
      <c r="AD101">
        <v>2</v>
      </c>
      <c r="AE101">
        <v>0</v>
      </c>
      <c r="AF101">
        <f t="shared" si="33"/>
        <v>20.596491228070175</v>
      </c>
      <c r="AG101">
        <f t="shared" si="34"/>
        <v>0</v>
      </c>
      <c r="AH101">
        <f t="shared" si="35"/>
        <v>0</v>
      </c>
      <c r="AI101">
        <f t="shared" si="36"/>
        <v>0</v>
      </c>
      <c r="AJ101">
        <f t="shared" si="37"/>
        <v>0</v>
      </c>
      <c r="AK101">
        <f t="shared" si="38"/>
        <v>0</v>
      </c>
      <c r="AL101">
        <f t="shared" si="39"/>
        <v>0</v>
      </c>
      <c r="AM101">
        <f t="shared" si="40"/>
        <v>0</v>
      </c>
      <c r="AN101">
        <f t="shared" si="41"/>
        <v>0</v>
      </c>
      <c r="AO101">
        <f t="shared" si="42"/>
        <v>0</v>
      </c>
      <c r="AP101">
        <f t="shared" si="43"/>
        <v>112.28562634656815</v>
      </c>
      <c r="AQ101">
        <f t="shared" si="44"/>
        <v>92.092643890427809</v>
      </c>
      <c r="AR101">
        <f t="shared" si="45"/>
        <v>0</v>
      </c>
      <c r="AS101">
        <f t="shared" si="46"/>
        <v>0</v>
      </c>
      <c r="AT101">
        <f t="shared" si="47"/>
        <v>0</v>
      </c>
      <c r="AU101">
        <f t="shared" si="48"/>
        <v>0</v>
      </c>
      <c r="AV101">
        <f t="shared" si="49"/>
        <v>21.127731609726062</v>
      </c>
      <c r="AW101">
        <f t="shared" si="50"/>
        <v>77.608494921514279</v>
      </c>
      <c r="AX101">
        <f t="shared" si="51"/>
        <v>53.934133579562911</v>
      </c>
      <c r="AY101">
        <f t="shared" si="52"/>
        <v>15.292705447830084</v>
      </c>
      <c r="AZ101">
        <f t="shared" si="53"/>
        <v>1.7790089258233255</v>
      </c>
      <c r="BA101">
        <f t="shared" si="54"/>
        <v>1.4653739612188426</v>
      </c>
      <c r="BB101">
        <f t="shared" si="55"/>
        <v>13.788858110187766</v>
      </c>
      <c r="BC101">
        <f t="shared" si="56"/>
        <v>5.7768544167436175</v>
      </c>
      <c r="BD101">
        <f t="shared" si="57"/>
        <v>34.751615881809805</v>
      </c>
      <c r="BE101">
        <f t="shared" si="58"/>
        <v>58.172668513388757</v>
      </c>
      <c r="BF101">
        <f t="shared" si="59"/>
        <v>87.593721144967702</v>
      </c>
      <c r="BG101">
        <f t="shared" si="60"/>
        <v>0</v>
      </c>
      <c r="BH101">
        <f t="shared" si="61"/>
        <v>54.811942136041871</v>
      </c>
      <c r="BI101">
        <f t="shared" si="62"/>
        <v>141.23791935980304</v>
      </c>
      <c r="BJ101">
        <f t="shared" si="63"/>
        <v>0</v>
      </c>
      <c r="BK101">
        <f t="shared" si="64"/>
        <v>3.6795291895758346</v>
      </c>
      <c r="BL101">
        <f t="shared" si="65"/>
        <v>3</v>
      </c>
    </row>
    <row r="102" spans="1:64">
      <c r="A102" t="s">
        <v>367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0</v>
      </c>
      <c r="O102">
        <v>1</v>
      </c>
      <c r="P102">
        <v>0</v>
      </c>
      <c r="Q102">
        <v>1</v>
      </c>
      <c r="R102">
        <v>25</v>
      </c>
      <c r="S102">
        <v>52</v>
      </c>
      <c r="T102">
        <v>37</v>
      </c>
      <c r="U102">
        <v>17</v>
      </c>
      <c r="V102">
        <v>11</v>
      </c>
      <c r="W102">
        <v>10</v>
      </c>
      <c r="X102">
        <v>8</v>
      </c>
      <c r="Y102">
        <v>5</v>
      </c>
      <c r="Z102">
        <v>3</v>
      </c>
      <c r="AA102">
        <v>1</v>
      </c>
      <c r="AB102">
        <v>1</v>
      </c>
      <c r="AC102">
        <v>2</v>
      </c>
      <c r="AD102">
        <v>1</v>
      </c>
      <c r="AE102">
        <v>0</v>
      </c>
      <c r="AF102">
        <f t="shared" si="33"/>
        <v>19.397727272727273</v>
      </c>
      <c r="AG102">
        <f t="shared" si="34"/>
        <v>0</v>
      </c>
      <c r="AH102">
        <f t="shared" si="35"/>
        <v>0</v>
      </c>
      <c r="AI102">
        <f t="shared" si="36"/>
        <v>0</v>
      </c>
      <c r="AJ102">
        <f t="shared" si="37"/>
        <v>0</v>
      </c>
      <c r="AK102">
        <f t="shared" si="38"/>
        <v>0</v>
      </c>
      <c r="AL102">
        <f t="shared" si="39"/>
        <v>0</v>
      </c>
      <c r="AM102">
        <f t="shared" si="40"/>
        <v>0</v>
      </c>
      <c r="AN102">
        <f t="shared" si="41"/>
        <v>0</v>
      </c>
      <c r="AO102">
        <f t="shared" si="42"/>
        <v>0</v>
      </c>
      <c r="AP102">
        <f t="shared" si="43"/>
        <v>0</v>
      </c>
      <c r="AQ102">
        <f t="shared" si="44"/>
        <v>0</v>
      </c>
      <c r="AR102">
        <f t="shared" si="45"/>
        <v>54.726368801652903</v>
      </c>
      <c r="AS102">
        <f t="shared" si="46"/>
        <v>0</v>
      </c>
      <c r="AT102">
        <f t="shared" si="47"/>
        <v>29.13545971074381</v>
      </c>
      <c r="AU102">
        <f t="shared" si="48"/>
        <v>0</v>
      </c>
      <c r="AV102">
        <f t="shared" si="49"/>
        <v>11.544550619834714</v>
      </c>
      <c r="AW102">
        <f t="shared" si="50"/>
        <v>143.7274018595042</v>
      </c>
      <c r="AX102">
        <f t="shared" si="51"/>
        <v>101.58935950413233</v>
      </c>
      <c r="AY102">
        <f t="shared" si="52"/>
        <v>5.8529183884297717</v>
      </c>
      <c r="AZ102">
        <f t="shared" si="53"/>
        <v>6.1664514462809787</v>
      </c>
      <c r="BA102">
        <f t="shared" si="54"/>
        <v>28.240056818181795</v>
      </c>
      <c r="BB102">
        <f t="shared" si="55"/>
        <v>67.718233471074342</v>
      </c>
      <c r="BC102">
        <f t="shared" si="56"/>
        <v>103.8109504132231</v>
      </c>
      <c r="BD102">
        <f t="shared" si="57"/>
        <v>105.90457128099172</v>
      </c>
      <c r="BE102">
        <f t="shared" si="58"/>
        <v>94.156379132231393</v>
      </c>
      <c r="BF102">
        <f t="shared" si="59"/>
        <v>43.590005165289249</v>
      </c>
      <c r="BG102">
        <f t="shared" si="60"/>
        <v>57.794550619834702</v>
      </c>
      <c r="BH102">
        <f t="shared" si="61"/>
        <v>147.9981921487603</v>
      </c>
      <c r="BI102">
        <f t="shared" si="62"/>
        <v>92.203641528925601</v>
      </c>
      <c r="BJ102">
        <f t="shared" si="63"/>
        <v>0</v>
      </c>
      <c r="BK102">
        <f t="shared" si="64"/>
        <v>2.493353768828027</v>
      </c>
      <c r="BL102">
        <f t="shared" si="65"/>
        <v>3</v>
      </c>
    </row>
    <row r="103" spans="1:64">
      <c r="A103" t="s">
        <v>289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5</v>
      </c>
      <c r="R103">
        <v>2</v>
      </c>
      <c r="S103">
        <v>4</v>
      </c>
      <c r="T103">
        <v>2</v>
      </c>
      <c r="U103">
        <v>3</v>
      </c>
      <c r="V103">
        <v>2</v>
      </c>
      <c r="W103">
        <v>2</v>
      </c>
      <c r="X103">
        <v>2</v>
      </c>
      <c r="Y103">
        <v>1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f t="shared" si="33"/>
        <v>19.130434782608695</v>
      </c>
      <c r="AG103">
        <f t="shared" si="34"/>
        <v>0</v>
      </c>
      <c r="AH103">
        <f t="shared" si="35"/>
        <v>0</v>
      </c>
      <c r="AI103">
        <f t="shared" si="36"/>
        <v>0</v>
      </c>
      <c r="AJ103">
        <f t="shared" si="37"/>
        <v>0</v>
      </c>
      <c r="AK103">
        <f t="shared" si="38"/>
        <v>0</v>
      </c>
      <c r="AL103">
        <f t="shared" si="39"/>
        <v>0</v>
      </c>
      <c r="AM103">
        <f t="shared" si="40"/>
        <v>0</v>
      </c>
      <c r="AN103">
        <f t="shared" si="41"/>
        <v>0</v>
      </c>
      <c r="AO103">
        <f t="shared" si="42"/>
        <v>0</v>
      </c>
      <c r="AP103">
        <f t="shared" si="43"/>
        <v>0</v>
      </c>
      <c r="AQ103">
        <f t="shared" si="44"/>
        <v>0</v>
      </c>
      <c r="AR103">
        <f t="shared" si="45"/>
        <v>0</v>
      </c>
      <c r="AS103">
        <f t="shared" si="46"/>
        <v>0</v>
      </c>
      <c r="AT103">
        <f t="shared" si="47"/>
        <v>0</v>
      </c>
      <c r="AU103">
        <f t="shared" si="48"/>
        <v>0</v>
      </c>
      <c r="AV103">
        <f t="shared" si="49"/>
        <v>48.998109640831743</v>
      </c>
      <c r="AW103">
        <f t="shared" si="50"/>
        <v>9.0775047258979171</v>
      </c>
      <c r="AX103">
        <f t="shared" si="51"/>
        <v>5.1115311909262733</v>
      </c>
      <c r="AY103">
        <f t="shared" si="52"/>
        <v>3.4026465028355227E-2</v>
      </c>
      <c r="AZ103">
        <f t="shared" si="53"/>
        <v>2.2684310018903608</v>
      </c>
      <c r="BA103">
        <f t="shared" si="54"/>
        <v>6.9905482041587925</v>
      </c>
      <c r="BB103">
        <f t="shared" si="55"/>
        <v>16.46880907372401</v>
      </c>
      <c r="BC103">
        <f t="shared" si="56"/>
        <v>29.947069943289229</v>
      </c>
      <c r="BD103">
        <f t="shared" si="57"/>
        <v>23.712665406427224</v>
      </c>
      <c r="BE103">
        <f t="shared" si="58"/>
        <v>0</v>
      </c>
      <c r="BF103">
        <f t="shared" si="59"/>
        <v>0</v>
      </c>
      <c r="BG103">
        <f t="shared" si="60"/>
        <v>0</v>
      </c>
      <c r="BH103">
        <f t="shared" si="61"/>
        <v>0</v>
      </c>
      <c r="BI103">
        <f t="shared" si="62"/>
        <v>0</v>
      </c>
      <c r="BJ103">
        <f t="shared" si="63"/>
        <v>0</v>
      </c>
      <c r="BK103">
        <f t="shared" si="64"/>
        <v>2.4900558370915395</v>
      </c>
      <c r="BL103">
        <f t="shared" si="65"/>
        <v>3</v>
      </c>
    </row>
    <row r="104" spans="1:64">
      <c r="A104" t="s">
        <v>244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2</v>
      </c>
      <c r="R104">
        <v>1</v>
      </c>
      <c r="S104">
        <v>1</v>
      </c>
      <c r="T104">
        <v>1</v>
      </c>
      <c r="U104">
        <v>0</v>
      </c>
      <c r="V104">
        <v>0</v>
      </c>
      <c r="W104">
        <v>0</v>
      </c>
      <c r="X104">
        <v>3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f t="shared" si="33"/>
        <v>19.375</v>
      </c>
      <c r="AG104">
        <f t="shared" si="34"/>
        <v>0</v>
      </c>
      <c r="AH104">
        <f t="shared" si="35"/>
        <v>0</v>
      </c>
      <c r="AI104">
        <f t="shared" si="36"/>
        <v>0</v>
      </c>
      <c r="AJ104">
        <f t="shared" si="37"/>
        <v>0</v>
      </c>
      <c r="AK104">
        <f t="shared" si="38"/>
        <v>0</v>
      </c>
      <c r="AL104">
        <f t="shared" si="39"/>
        <v>0</v>
      </c>
      <c r="AM104">
        <f t="shared" si="40"/>
        <v>0</v>
      </c>
      <c r="AN104">
        <f t="shared" si="41"/>
        <v>0</v>
      </c>
      <c r="AO104">
        <f t="shared" si="42"/>
        <v>0</v>
      </c>
      <c r="AP104">
        <f t="shared" si="43"/>
        <v>0</v>
      </c>
      <c r="AQ104">
        <f t="shared" si="44"/>
        <v>0</v>
      </c>
      <c r="AR104">
        <f t="shared" si="45"/>
        <v>0</v>
      </c>
      <c r="AS104">
        <f t="shared" si="46"/>
        <v>0</v>
      </c>
      <c r="AT104">
        <f t="shared" si="47"/>
        <v>0</v>
      </c>
      <c r="AU104">
        <f t="shared" si="48"/>
        <v>0</v>
      </c>
      <c r="AV104">
        <f t="shared" si="49"/>
        <v>22.78125</v>
      </c>
      <c r="AW104">
        <f t="shared" si="50"/>
        <v>5.640625</v>
      </c>
      <c r="AX104">
        <f t="shared" si="51"/>
        <v>1.890625</v>
      </c>
      <c r="AY104">
        <f t="shared" si="52"/>
        <v>0.140625</v>
      </c>
      <c r="AZ104">
        <f t="shared" si="53"/>
        <v>0</v>
      </c>
      <c r="BA104">
        <f t="shared" si="54"/>
        <v>0</v>
      </c>
      <c r="BB104">
        <f t="shared" si="55"/>
        <v>0</v>
      </c>
      <c r="BC104">
        <f t="shared" si="56"/>
        <v>39.421875</v>
      </c>
      <c r="BD104">
        <f t="shared" si="57"/>
        <v>0</v>
      </c>
      <c r="BE104">
        <f t="shared" si="58"/>
        <v>0</v>
      </c>
      <c r="BF104">
        <f t="shared" si="59"/>
        <v>0</v>
      </c>
      <c r="BG104">
        <f t="shared" si="60"/>
        <v>0</v>
      </c>
      <c r="BH104">
        <f t="shared" si="61"/>
        <v>0</v>
      </c>
      <c r="BI104">
        <f t="shared" si="62"/>
        <v>0</v>
      </c>
      <c r="BJ104">
        <f t="shared" si="63"/>
        <v>0</v>
      </c>
      <c r="BK104">
        <f t="shared" si="64"/>
        <v>2.9553976043842223</v>
      </c>
      <c r="BL104">
        <f t="shared" si="65"/>
        <v>3</v>
      </c>
    </row>
    <row r="105" spans="1:64">
      <c r="A105" t="s">
        <v>433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0</v>
      </c>
      <c r="O105">
        <v>1</v>
      </c>
      <c r="P105">
        <v>0</v>
      </c>
      <c r="Q105">
        <v>4</v>
      </c>
      <c r="R105">
        <v>5</v>
      </c>
      <c r="S105">
        <v>3</v>
      </c>
      <c r="T105">
        <v>2</v>
      </c>
      <c r="U105">
        <v>8</v>
      </c>
      <c r="V105">
        <v>3</v>
      </c>
      <c r="W105">
        <v>3</v>
      </c>
      <c r="X105">
        <v>0</v>
      </c>
      <c r="Y105">
        <v>2</v>
      </c>
      <c r="Z105">
        <v>0</v>
      </c>
      <c r="AA105">
        <v>1</v>
      </c>
      <c r="AB105">
        <v>0</v>
      </c>
      <c r="AC105">
        <v>0</v>
      </c>
      <c r="AD105">
        <v>0</v>
      </c>
      <c r="AE105">
        <v>0</v>
      </c>
      <c r="AF105">
        <f t="shared" si="33"/>
        <v>19.09090909090909</v>
      </c>
      <c r="AG105">
        <f t="shared" si="34"/>
        <v>0</v>
      </c>
      <c r="AH105">
        <f t="shared" si="35"/>
        <v>0</v>
      </c>
      <c r="AI105">
        <f t="shared" si="36"/>
        <v>0</v>
      </c>
      <c r="AJ105">
        <f t="shared" si="37"/>
        <v>0</v>
      </c>
      <c r="AK105">
        <f t="shared" si="38"/>
        <v>0</v>
      </c>
      <c r="AL105">
        <f t="shared" si="39"/>
        <v>0</v>
      </c>
      <c r="AM105">
        <f t="shared" si="40"/>
        <v>0</v>
      </c>
      <c r="AN105">
        <f t="shared" si="41"/>
        <v>0</v>
      </c>
      <c r="AO105">
        <f t="shared" si="42"/>
        <v>0</v>
      </c>
      <c r="AP105">
        <f t="shared" si="43"/>
        <v>0</v>
      </c>
      <c r="AQ105">
        <f t="shared" si="44"/>
        <v>0</v>
      </c>
      <c r="AR105">
        <f t="shared" si="45"/>
        <v>50.280991735537178</v>
      </c>
      <c r="AS105">
        <f t="shared" si="46"/>
        <v>0</v>
      </c>
      <c r="AT105">
        <f t="shared" si="47"/>
        <v>25.917355371900818</v>
      </c>
      <c r="AU105">
        <f t="shared" si="48"/>
        <v>0</v>
      </c>
      <c r="AV105">
        <f t="shared" si="49"/>
        <v>38.214876033057827</v>
      </c>
      <c r="AW105">
        <f t="shared" si="50"/>
        <v>21.859504132231386</v>
      </c>
      <c r="AX105">
        <f t="shared" si="51"/>
        <v>3.570247933884291</v>
      </c>
      <c r="AY105">
        <f t="shared" si="52"/>
        <v>1.6528925619834357E-2</v>
      </c>
      <c r="AZ105">
        <f t="shared" si="53"/>
        <v>6.6115702479338987</v>
      </c>
      <c r="BA105">
        <f t="shared" si="54"/>
        <v>10.933884297520672</v>
      </c>
      <c r="BB105">
        <f t="shared" si="55"/>
        <v>25.388429752066131</v>
      </c>
      <c r="BC105">
        <f t="shared" si="56"/>
        <v>0</v>
      </c>
      <c r="BD105">
        <f t="shared" si="57"/>
        <v>48.198347107438039</v>
      </c>
      <c r="BE105">
        <f t="shared" si="58"/>
        <v>0</v>
      </c>
      <c r="BF105">
        <f t="shared" si="59"/>
        <v>47.73553719008266</v>
      </c>
      <c r="BG105">
        <f t="shared" si="60"/>
        <v>0</v>
      </c>
      <c r="BH105">
        <f t="shared" si="61"/>
        <v>0</v>
      </c>
      <c r="BI105">
        <f t="shared" si="62"/>
        <v>0</v>
      </c>
      <c r="BJ105">
        <f t="shared" si="63"/>
        <v>0</v>
      </c>
      <c r="BK105">
        <f t="shared" si="64"/>
        <v>2.9062486114810513</v>
      </c>
      <c r="BL105">
        <f t="shared" si="65"/>
        <v>3</v>
      </c>
    </row>
    <row r="106" spans="1:64">
      <c r="A106" t="s">
        <v>241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1</v>
      </c>
      <c r="K106">
        <v>0</v>
      </c>
      <c r="L106">
        <v>0</v>
      </c>
      <c r="M106">
        <v>0</v>
      </c>
      <c r="N106">
        <v>1</v>
      </c>
      <c r="O106">
        <v>0</v>
      </c>
      <c r="P106">
        <v>0</v>
      </c>
      <c r="Q106">
        <v>12</v>
      </c>
      <c r="R106">
        <v>15</v>
      </c>
      <c r="S106">
        <v>5</v>
      </c>
      <c r="T106">
        <v>14</v>
      </c>
      <c r="U106">
        <v>8</v>
      </c>
      <c r="V106">
        <v>7</v>
      </c>
      <c r="W106">
        <v>2</v>
      </c>
      <c r="X106">
        <v>12</v>
      </c>
      <c r="Y106">
        <v>0</v>
      </c>
      <c r="Z106">
        <v>1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f t="shared" si="33"/>
        <v>18.935897435897434</v>
      </c>
      <c r="AG106">
        <f t="shared" si="34"/>
        <v>0</v>
      </c>
      <c r="AH106">
        <f t="shared" si="35"/>
        <v>0</v>
      </c>
      <c r="AI106">
        <f t="shared" si="36"/>
        <v>0</v>
      </c>
      <c r="AJ106">
        <f t="shared" si="37"/>
        <v>0</v>
      </c>
      <c r="AK106">
        <f t="shared" si="38"/>
        <v>0</v>
      </c>
      <c r="AL106">
        <f t="shared" si="39"/>
        <v>0</v>
      </c>
      <c r="AM106">
        <f t="shared" si="40"/>
        <v>0</v>
      </c>
      <c r="AN106">
        <f t="shared" si="41"/>
        <v>0</v>
      </c>
      <c r="AO106">
        <f t="shared" si="42"/>
        <v>98.722057856673217</v>
      </c>
      <c r="AP106">
        <f t="shared" si="43"/>
        <v>0</v>
      </c>
      <c r="AQ106">
        <f t="shared" si="44"/>
        <v>0</v>
      </c>
      <c r="AR106">
        <f t="shared" si="45"/>
        <v>0</v>
      </c>
      <c r="AS106">
        <f t="shared" si="46"/>
        <v>35.234878369493735</v>
      </c>
      <c r="AT106">
        <f t="shared" si="47"/>
        <v>0</v>
      </c>
      <c r="AU106">
        <f t="shared" si="48"/>
        <v>0</v>
      </c>
      <c r="AV106">
        <f t="shared" si="49"/>
        <v>103.43392504930955</v>
      </c>
      <c r="AW106">
        <f t="shared" si="50"/>
        <v>56.215483234713915</v>
      </c>
      <c r="AX106">
        <f t="shared" si="51"/>
        <v>4.3795200525969609</v>
      </c>
      <c r="AY106">
        <f t="shared" si="52"/>
        <v>5.7527942143329541E-2</v>
      </c>
      <c r="AZ106">
        <f t="shared" si="53"/>
        <v>9.0585141354372389</v>
      </c>
      <c r="BA106">
        <f t="shared" si="54"/>
        <v>29.8236357659435</v>
      </c>
      <c r="BB106">
        <f t="shared" si="55"/>
        <v>18.777449046679834</v>
      </c>
      <c r="BC106">
        <f t="shared" si="56"/>
        <v>198.20315581854058</v>
      </c>
      <c r="BD106">
        <f t="shared" si="57"/>
        <v>0</v>
      </c>
      <c r="BE106">
        <f t="shared" si="58"/>
        <v>36.773339907955311</v>
      </c>
      <c r="BF106">
        <f t="shared" si="59"/>
        <v>0</v>
      </c>
      <c r="BG106">
        <f t="shared" si="60"/>
        <v>0</v>
      </c>
      <c r="BH106">
        <f t="shared" si="61"/>
        <v>0</v>
      </c>
      <c r="BI106">
        <f t="shared" si="62"/>
        <v>0</v>
      </c>
      <c r="BJ106">
        <f t="shared" si="63"/>
        <v>0</v>
      </c>
      <c r="BK106">
        <f t="shared" si="64"/>
        <v>2.7518746225434314</v>
      </c>
      <c r="BL106">
        <f t="shared" si="65"/>
        <v>3</v>
      </c>
    </row>
    <row r="107" spans="1:64">
      <c r="A107" t="s">
        <v>312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>
        <v>1</v>
      </c>
      <c r="P107">
        <v>2</v>
      </c>
      <c r="Q107">
        <v>1</v>
      </c>
      <c r="R107">
        <v>2</v>
      </c>
      <c r="S107">
        <v>5</v>
      </c>
      <c r="T107">
        <v>3</v>
      </c>
      <c r="U107">
        <v>3</v>
      </c>
      <c r="V107">
        <v>4</v>
      </c>
      <c r="W107">
        <v>1</v>
      </c>
      <c r="X107">
        <v>5</v>
      </c>
      <c r="Y107">
        <v>2</v>
      </c>
      <c r="Z107">
        <v>1</v>
      </c>
      <c r="AA107">
        <v>1</v>
      </c>
      <c r="AB107">
        <v>0</v>
      </c>
      <c r="AC107">
        <v>1</v>
      </c>
      <c r="AD107">
        <v>0</v>
      </c>
      <c r="AE107">
        <v>0</v>
      </c>
      <c r="AF107">
        <f t="shared" si="33"/>
        <v>19.823529411764707</v>
      </c>
      <c r="AG107">
        <f t="shared" si="34"/>
        <v>0</v>
      </c>
      <c r="AH107">
        <f t="shared" si="35"/>
        <v>0</v>
      </c>
      <c r="AI107">
        <f t="shared" si="36"/>
        <v>0</v>
      </c>
      <c r="AJ107">
        <f t="shared" si="37"/>
        <v>0</v>
      </c>
      <c r="AK107">
        <f t="shared" si="38"/>
        <v>0</v>
      </c>
      <c r="AL107">
        <f t="shared" si="39"/>
        <v>0</v>
      </c>
      <c r="AM107">
        <f t="shared" si="40"/>
        <v>0</v>
      </c>
      <c r="AN107">
        <f t="shared" si="41"/>
        <v>0</v>
      </c>
      <c r="AO107">
        <f t="shared" si="42"/>
        <v>0</v>
      </c>
      <c r="AP107">
        <f t="shared" si="43"/>
        <v>0</v>
      </c>
      <c r="AQ107">
        <f t="shared" si="44"/>
        <v>0</v>
      </c>
      <c r="AR107">
        <f t="shared" si="45"/>
        <v>61.207612456747412</v>
      </c>
      <c r="AS107">
        <f t="shared" si="46"/>
        <v>46.560553633217999</v>
      </c>
      <c r="AT107">
        <f t="shared" si="47"/>
        <v>33.913494809688586</v>
      </c>
      <c r="AU107">
        <f t="shared" si="48"/>
        <v>46.532871972318354</v>
      </c>
      <c r="AV107">
        <f t="shared" si="49"/>
        <v>14.619377162629762</v>
      </c>
      <c r="AW107">
        <f t="shared" si="50"/>
        <v>15.944636678200698</v>
      </c>
      <c r="AX107">
        <f t="shared" si="51"/>
        <v>16.626297577854682</v>
      </c>
      <c r="AY107">
        <f t="shared" si="52"/>
        <v>2.0346020761245707</v>
      </c>
      <c r="AZ107">
        <f t="shared" si="53"/>
        <v>9.3425605536331516E-2</v>
      </c>
      <c r="BA107">
        <f t="shared" si="54"/>
        <v>5.5363321799307901</v>
      </c>
      <c r="BB107">
        <f t="shared" si="55"/>
        <v>4.7370242214532841</v>
      </c>
      <c r="BC107">
        <f t="shared" si="56"/>
        <v>50.449826989619353</v>
      </c>
      <c r="BD107">
        <f t="shared" si="57"/>
        <v>34.88581314878892</v>
      </c>
      <c r="BE107">
        <f t="shared" si="58"/>
        <v>26.795847750865047</v>
      </c>
      <c r="BF107">
        <f t="shared" si="59"/>
        <v>38.14878892733563</v>
      </c>
      <c r="BG107">
        <f t="shared" si="60"/>
        <v>0</v>
      </c>
      <c r="BH107">
        <f t="shared" si="61"/>
        <v>66.854671280276804</v>
      </c>
      <c r="BI107">
        <f t="shared" si="62"/>
        <v>0</v>
      </c>
      <c r="BJ107">
        <f t="shared" si="63"/>
        <v>0</v>
      </c>
      <c r="BK107">
        <f t="shared" si="64"/>
        <v>3.6979373283533437</v>
      </c>
      <c r="BL107">
        <f t="shared" si="65"/>
        <v>3</v>
      </c>
    </row>
    <row r="108" spans="1:64">
      <c r="A108" t="s">
        <v>428</v>
      </c>
      <c r="B108">
        <v>0</v>
      </c>
      <c r="C108">
        <v>0</v>
      </c>
      <c r="D108">
        <v>0</v>
      </c>
      <c r="E108">
        <v>1</v>
      </c>
      <c r="F108">
        <v>0</v>
      </c>
      <c r="G108">
        <v>0</v>
      </c>
      <c r="H108">
        <v>0</v>
      </c>
      <c r="I108">
        <v>0</v>
      </c>
      <c r="J108">
        <v>1</v>
      </c>
      <c r="K108">
        <v>1</v>
      </c>
      <c r="L108">
        <v>2</v>
      </c>
      <c r="M108">
        <v>0</v>
      </c>
      <c r="N108">
        <v>1</v>
      </c>
      <c r="O108">
        <v>3</v>
      </c>
      <c r="P108">
        <v>6</v>
      </c>
      <c r="Q108">
        <v>9</v>
      </c>
      <c r="R108">
        <v>7</v>
      </c>
      <c r="S108">
        <v>20</v>
      </c>
      <c r="T108">
        <v>28</v>
      </c>
      <c r="U108">
        <v>12</v>
      </c>
      <c r="V108">
        <v>14</v>
      </c>
      <c r="W108">
        <v>17</v>
      </c>
      <c r="X108">
        <v>10</v>
      </c>
      <c r="Y108">
        <v>8</v>
      </c>
      <c r="Z108">
        <v>8</v>
      </c>
      <c r="AA108">
        <v>5</v>
      </c>
      <c r="AB108">
        <v>0</v>
      </c>
      <c r="AC108">
        <v>1</v>
      </c>
      <c r="AD108">
        <v>0</v>
      </c>
      <c r="AE108">
        <v>1</v>
      </c>
      <c r="AF108">
        <f t="shared" si="33"/>
        <v>19.761290322580646</v>
      </c>
      <c r="AG108">
        <f t="shared" si="34"/>
        <v>0</v>
      </c>
      <c r="AH108">
        <f t="shared" si="35"/>
        <v>0</v>
      </c>
      <c r="AI108">
        <f t="shared" si="36"/>
        <v>0</v>
      </c>
      <c r="AJ108">
        <f t="shared" si="37"/>
        <v>248.4182726326743</v>
      </c>
      <c r="AK108">
        <f t="shared" si="38"/>
        <v>0</v>
      </c>
      <c r="AL108">
        <f t="shared" si="39"/>
        <v>0</v>
      </c>
      <c r="AM108">
        <f t="shared" si="40"/>
        <v>0</v>
      </c>
      <c r="AN108">
        <f t="shared" si="41"/>
        <v>0</v>
      </c>
      <c r="AO108">
        <f t="shared" si="42"/>
        <v>115.80536940686785</v>
      </c>
      <c r="AP108">
        <f t="shared" si="43"/>
        <v>95.28278876170657</v>
      </c>
      <c r="AQ108">
        <f t="shared" si="44"/>
        <v>153.52041623309054</v>
      </c>
      <c r="AR108">
        <f t="shared" si="45"/>
        <v>0</v>
      </c>
      <c r="AS108">
        <f t="shared" si="46"/>
        <v>45.715046826222689</v>
      </c>
      <c r="AT108">
        <f t="shared" si="47"/>
        <v>99.577398543184188</v>
      </c>
      <c r="AU108">
        <f t="shared" si="48"/>
        <v>136.01931321540064</v>
      </c>
      <c r="AV108">
        <f t="shared" si="49"/>
        <v>127.32574401664934</v>
      </c>
      <c r="AW108">
        <f t="shared" si="50"/>
        <v>53.373069719042682</v>
      </c>
      <c r="AX108">
        <f t="shared" si="51"/>
        <v>62.042872008324686</v>
      </c>
      <c r="AY108">
        <f t="shared" si="52"/>
        <v>16.227762747138414</v>
      </c>
      <c r="AZ108">
        <f t="shared" si="53"/>
        <v>0.68378772112382713</v>
      </c>
      <c r="BA108">
        <f t="shared" si="54"/>
        <v>21.481623309053056</v>
      </c>
      <c r="BB108">
        <f t="shared" si="55"/>
        <v>85.200957336108203</v>
      </c>
      <c r="BC108">
        <f t="shared" si="56"/>
        <v>104.89240374609778</v>
      </c>
      <c r="BD108">
        <f t="shared" si="57"/>
        <v>143.7332778355879</v>
      </c>
      <c r="BE108">
        <f t="shared" si="58"/>
        <v>219.55263267429757</v>
      </c>
      <c r="BF108">
        <f t="shared" si="59"/>
        <v>194.60749219562953</v>
      </c>
      <c r="BG108">
        <f t="shared" si="60"/>
        <v>0</v>
      </c>
      <c r="BH108">
        <f t="shared" si="61"/>
        <v>67.87633714880333</v>
      </c>
      <c r="BI108">
        <f t="shared" si="62"/>
        <v>0</v>
      </c>
      <c r="BJ108">
        <f t="shared" si="63"/>
        <v>104.83117585848075</v>
      </c>
      <c r="BK108">
        <f t="shared" si="64"/>
        <v>3.6774533105393288</v>
      </c>
      <c r="BL108">
        <f t="shared" si="65"/>
        <v>3</v>
      </c>
    </row>
    <row r="109" spans="1:64">
      <c r="A109" t="s">
        <v>315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2</v>
      </c>
      <c r="I109">
        <v>5</v>
      </c>
      <c r="J109">
        <v>8</v>
      </c>
      <c r="K109">
        <v>5</v>
      </c>
      <c r="L109">
        <v>5</v>
      </c>
      <c r="M109">
        <v>8</v>
      </c>
      <c r="N109">
        <v>10</v>
      </c>
      <c r="O109">
        <v>6</v>
      </c>
      <c r="P109">
        <v>6</v>
      </c>
      <c r="Q109">
        <v>22</v>
      </c>
      <c r="R109">
        <v>6</v>
      </c>
      <c r="S109">
        <v>16</v>
      </c>
      <c r="T109">
        <v>14</v>
      </c>
      <c r="U109">
        <v>23</v>
      </c>
      <c r="V109">
        <v>35</v>
      </c>
      <c r="W109">
        <v>55</v>
      </c>
      <c r="X109">
        <v>42</v>
      </c>
      <c r="Y109">
        <v>31</v>
      </c>
      <c r="Z109">
        <v>31</v>
      </c>
      <c r="AA109">
        <v>30</v>
      </c>
      <c r="AB109">
        <v>19</v>
      </c>
      <c r="AC109">
        <v>6</v>
      </c>
      <c r="AD109">
        <v>3</v>
      </c>
      <c r="AE109">
        <v>6</v>
      </c>
      <c r="AF109">
        <f t="shared" si="33"/>
        <v>20.956852791878173</v>
      </c>
      <c r="AG109">
        <f t="shared" si="34"/>
        <v>0</v>
      </c>
      <c r="AH109">
        <f t="shared" si="35"/>
        <v>0</v>
      </c>
      <c r="AI109">
        <f t="shared" si="36"/>
        <v>0</v>
      </c>
      <c r="AJ109">
        <f t="shared" si="37"/>
        <v>0</v>
      </c>
      <c r="AK109">
        <f t="shared" si="38"/>
        <v>0</v>
      </c>
      <c r="AL109">
        <f t="shared" si="39"/>
        <v>0</v>
      </c>
      <c r="AM109">
        <f t="shared" si="40"/>
        <v>389.58747970831513</v>
      </c>
      <c r="AN109">
        <f t="shared" si="41"/>
        <v>839.40017135200605</v>
      </c>
      <c r="AO109">
        <f t="shared" si="42"/>
        <v>1143.7306294931589</v>
      </c>
      <c r="AP109">
        <f t="shared" si="43"/>
        <v>600.26311551444257</v>
      </c>
      <c r="AQ109">
        <f t="shared" si="44"/>
        <v>495.69458759566089</v>
      </c>
      <c r="AR109">
        <f t="shared" si="45"/>
        <v>641.8016954830066</v>
      </c>
      <c r="AS109">
        <f t="shared" si="46"/>
        <v>633.11506351619482</v>
      </c>
      <c r="AT109">
        <f t="shared" si="47"/>
        <v>290.38680460717876</v>
      </c>
      <c r="AU109">
        <f t="shared" si="48"/>
        <v>212.9045711046407</v>
      </c>
      <c r="AV109">
        <f t="shared" si="49"/>
        <v>540.54857120770976</v>
      </c>
      <c r="AW109">
        <f t="shared" si="50"/>
        <v>93.940104099564564</v>
      </c>
      <c r="AX109">
        <f t="shared" si="51"/>
        <v>139.88765492540398</v>
      </c>
      <c r="AY109">
        <f t="shared" si="52"/>
        <v>53.609819887139615</v>
      </c>
      <c r="AZ109">
        <f t="shared" si="53"/>
        <v>21.058047102476262</v>
      </c>
      <c r="BA109">
        <f t="shared" si="54"/>
        <v>6.5158854904787997E-2</v>
      </c>
      <c r="BB109">
        <f t="shared" si="55"/>
        <v>59.848585379679889</v>
      </c>
      <c r="BC109">
        <f t="shared" si="56"/>
        <v>175.32692159035261</v>
      </c>
      <c r="BD109">
        <f t="shared" si="57"/>
        <v>287.08309283928975</v>
      </c>
      <c r="BE109">
        <f t="shared" si="58"/>
        <v>506.75821974284298</v>
      </c>
      <c r="BF109">
        <f t="shared" si="59"/>
        <v>763.00001288360932</v>
      </c>
      <c r="BG109">
        <f t="shared" si="60"/>
        <v>693.87293540158191</v>
      </c>
      <c r="BH109">
        <f t="shared" si="61"/>
        <v>297.63553557164568</v>
      </c>
      <c r="BI109">
        <f t="shared" si="62"/>
        <v>194.07665103455383</v>
      </c>
      <c r="BJ109">
        <f t="shared" si="63"/>
        <v>490.67106856656949</v>
      </c>
      <c r="BK109">
        <f t="shared" si="64"/>
        <v>4.9269451046895361</v>
      </c>
      <c r="BL109">
        <f t="shared" si="65"/>
        <v>3</v>
      </c>
    </row>
    <row r="110" spans="1:64">
      <c r="A110" t="s">
        <v>394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2</v>
      </c>
      <c r="I110">
        <v>0</v>
      </c>
      <c r="J110">
        <v>1</v>
      </c>
      <c r="K110">
        <v>2</v>
      </c>
      <c r="L110">
        <v>0</v>
      </c>
      <c r="M110">
        <v>2</v>
      </c>
      <c r="N110">
        <v>4</v>
      </c>
      <c r="O110">
        <v>3</v>
      </c>
      <c r="P110">
        <v>0</v>
      </c>
      <c r="Q110">
        <v>8</v>
      </c>
      <c r="R110">
        <v>15</v>
      </c>
      <c r="S110">
        <v>14</v>
      </c>
      <c r="T110">
        <v>15</v>
      </c>
      <c r="U110">
        <v>20</v>
      </c>
      <c r="V110">
        <v>23</v>
      </c>
      <c r="W110">
        <v>19</v>
      </c>
      <c r="X110">
        <v>10</v>
      </c>
      <c r="Y110">
        <v>6</v>
      </c>
      <c r="Z110">
        <v>1</v>
      </c>
      <c r="AA110">
        <v>7</v>
      </c>
      <c r="AB110">
        <v>4</v>
      </c>
      <c r="AC110">
        <v>0</v>
      </c>
      <c r="AD110">
        <v>0</v>
      </c>
      <c r="AE110">
        <v>0</v>
      </c>
      <c r="AF110">
        <f t="shared" si="33"/>
        <v>19.685897435897434</v>
      </c>
      <c r="AG110">
        <f t="shared" si="34"/>
        <v>0</v>
      </c>
      <c r="AH110">
        <f t="shared" si="35"/>
        <v>0</v>
      </c>
      <c r="AI110">
        <f t="shared" si="36"/>
        <v>0</v>
      </c>
      <c r="AJ110">
        <f t="shared" si="37"/>
        <v>0</v>
      </c>
      <c r="AK110">
        <f t="shared" si="38"/>
        <v>0</v>
      </c>
      <c r="AL110">
        <f t="shared" si="39"/>
        <v>0</v>
      </c>
      <c r="AM110">
        <f t="shared" si="40"/>
        <v>321.8639875082182</v>
      </c>
      <c r="AN110">
        <f t="shared" si="41"/>
        <v>0</v>
      </c>
      <c r="AO110">
        <f t="shared" si="42"/>
        <v>114.18840401051936</v>
      </c>
      <c r="AP110">
        <f t="shared" si="43"/>
        <v>187.63321827744898</v>
      </c>
      <c r="AQ110">
        <f t="shared" si="44"/>
        <v>0</v>
      </c>
      <c r="AR110">
        <f t="shared" si="45"/>
        <v>118.14603879026951</v>
      </c>
      <c r="AS110">
        <f t="shared" si="46"/>
        <v>178.80489809335955</v>
      </c>
      <c r="AT110">
        <f t="shared" si="47"/>
        <v>96.988288954635067</v>
      </c>
      <c r="AU110">
        <f t="shared" si="48"/>
        <v>0</v>
      </c>
      <c r="AV110">
        <f t="shared" si="49"/>
        <v>108.68671926364225</v>
      </c>
      <c r="AW110">
        <f t="shared" si="50"/>
        <v>108.21067554240618</v>
      </c>
      <c r="AX110">
        <f t="shared" si="51"/>
        <v>39.79150230111761</v>
      </c>
      <c r="AY110">
        <f t="shared" si="52"/>
        <v>7.0568293885601268</v>
      </c>
      <c r="AZ110">
        <f t="shared" si="53"/>
        <v>1.9732084155161274</v>
      </c>
      <c r="BA110">
        <f t="shared" si="54"/>
        <v>39.717907626561569</v>
      </c>
      <c r="BB110">
        <f t="shared" si="55"/>
        <v>101.7463428665353</v>
      </c>
      <c r="BC110">
        <f t="shared" si="56"/>
        <v>109.832758053912</v>
      </c>
      <c r="BD110">
        <f t="shared" si="57"/>
        <v>111.668885601578</v>
      </c>
      <c r="BE110">
        <f t="shared" si="58"/>
        <v>28.239686061801464</v>
      </c>
      <c r="BF110">
        <f t="shared" si="59"/>
        <v>279.07523833004615</v>
      </c>
      <c r="BG110">
        <f t="shared" si="60"/>
        <v>213.98438527284691</v>
      </c>
      <c r="BH110">
        <f t="shared" si="61"/>
        <v>0</v>
      </c>
      <c r="BI110">
        <f t="shared" si="62"/>
        <v>0</v>
      </c>
      <c r="BJ110">
        <f t="shared" si="63"/>
        <v>0</v>
      </c>
      <c r="BK110">
        <f t="shared" si="64"/>
        <v>3.7275902836569816</v>
      </c>
      <c r="BL110">
        <f t="shared" si="65"/>
        <v>3</v>
      </c>
    </row>
    <row r="111" spans="1:64">
      <c r="A111" t="s">
        <v>387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1</v>
      </c>
      <c r="I111">
        <v>0</v>
      </c>
      <c r="J111">
        <v>0</v>
      </c>
      <c r="K111">
        <v>2</v>
      </c>
      <c r="L111">
        <v>0</v>
      </c>
      <c r="M111">
        <v>0</v>
      </c>
      <c r="N111">
        <v>0</v>
      </c>
      <c r="O111">
        <v>1</v>
      </c>
      <c r="P111">
        <v>1</v>
      </c>
      <c r="Q111">
        <v>1</v>
      </c>
      <c r="R111">
        <v>4</v>
      </c>
      <c r="S111">
        <v>2</v>
      </c>
      <c r="T111">
        <v>3</v>
      </c>
      <c r="U111">
        <v>3</v>
      </c>
      <c r="V111">
        <v>2</v>
      </c>
      <c r="W111">
        <v>9</v>
      </c>
      <c r="X111">
        <v>4</v>
      </c>
      <c r="Y111">
        <v>3</v>
      </c>
      <c r="Z111">
        <v>1</v>
      </c>
      <c r="AA111">
        <v>1</v>
      </c>
      <c r="AB111">
        <v>1</v>
      </c>
      <c r="AC111">
        <v>2</v>
      </c>
      <c r="AD111">
        <v>0</v>
      </c>
      <c r="AE111">
        <v>0</v>
      </c>
      <c r="AF111">
        <f t="shared" si="33"/>
        <v>20.26829268292683</v>
      </c>
      <c r="AG111">
        <f t="shared" si="34"/>
        <v>0</v>
      </c>
      <c r="AH111">
        <f t="shared" si="35"/>
        <v>0</v>
      </c>
      <c r="AI111">
        <f t="shared" si="36"/>
        <v>0</v>
      </c>
      <c r="AJ111">
        <f t="shared" si="37"/>
        <v>0</v>
      </c>
      <c r="AK111">
        <f t="shared" si="38"/>
        <v>0</v>
      </c>
      <c r="AL111">
        <f t="shared" si="39"/>
        <v>0</v>
      </c>
      <c r="AM111">
        <f t="shared" si="40"/>
        <v>176.04759071980968</v>
      </c>
      <c r="AN111">
        <f t="shared" si="41"/>
        <v>0</v>
      </c>
      <c r="AO111">
        <f t="shared" si="42"/>
        <v>0</v>
      </c>
      <c r="AP111">
        <f t="shared" si="43"/>
        <v>210.87566924449737</v>
      </c>
      <c r="AQ111">
        <f t="shared" si="44"/>
        <v>0</v>
      </c>
      <c r="AR111">
        <f t="shared" si="45"/>
        <v>0</v>
      </c>
      <c r="AS111">
        <f t="shared" si="46"/>
        <v>0</v>
      </c>
      <c r="AT111">
        <f t="shared" si="47"/>
        <v>39.291493158834044</v>
      </c>
      <c r="AU111">
        <f t="shared" si="48"/>
        <v>27.754907792980379</v>
      </c>
      <c r="AV111">
        <f t="shared" si="49"/>
        <v>18.218322427126719</v>
      </c>
      <c r="AW111">
        <f t="shared" si="50"/>
        <v>42.726948245092238</v>
      </c>
      <c r="AX111">
        <f t="shared" si="51"/>
        <v>10.290303390838798</v>
      </c>
      <c r="AY111">
        <f t="shared" si="52"/>
        <v>4.8256989886972121</v>
      </c>
      <c r="AZ111">
        <f t="shared" si="53"/>
        <v>0.21594289113623027</v>
      </c>
      <c r="BA111">
        <f t="shared" si="54"/>
        <v>1.0707911957168319</v>
      </c>
      <c r="BB111">
        <f t="shared" si="55"/>
        <v>26.989292088042795</v>
      </c>
      <c r="BC111">
        <f t="shared" si="56"/>
        <v>29.848899464604379</v>
      </c>
      <c r="BD111">
        <f t="shared" si="57"/>
        <v>41.7769185008923</v>
      </c>
      <c r="BE111">
        <f t="shared" si="58"/>
        <v>22.389054134443771</v>
      </c>
      <c r="BF111">
        <f t="shared" si="59"/>
        <v>32.852468768590114</v>
      </c>
      <c r="BG111">
        <f t="shared" si="60"/>
        <v>45.315883402736453</v>
      </c>
      <c r="BH111">
        <f t="shared" si="61"/>
        <v>119.55859607376559</v>
      </c>
      <c r="BI111">
        <f t="shared" si="62"/>
        <v>0</v>
      </c>
      <c r="BJ111">
        <f t="shared" si="63"/>
        <v>0</v>
      </c>
      <c r="BK111">
        <f t="shared" si="64"/>
        <v>4.553339113778855</v>
      </c>
      <c r="BL111">
        <f t="shared" si="65"/>
        <v>3</v>
      </c>
    </row>
    <row r="112" spans="1:64">
      <c r="A112" t="s">
        <v>406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1</v>
      </c>
      <c r="J112">
        <v>0</v>
      </c>
      <c r="K112">
        <v>2</v>
      </c>
      <c r="L112">
        <v>0</v>
      </c>
      <c r="M112">
        <v>4</v>
      </c>
      <c r="N112">
        <v>4</v>
      </c>
      <c r="O112">
        <v>1</v>
      </c>
      <c r="P112">
        <v>3</v>
      </c>
      <c r="Q112">
        <v>2</v>
      </c>
      <c r="R112">
        <v>9</v>
      </c>
      <c r="S112">
        <v>21</v>
      </c>
      <c r="T112">
        <v>18</v>
      </c>
      <c r="U112">
        <v>12</v>
      </c>
      <c r="V112">
        <v>13</v>
      </c>
      <c r="W112">
        <v>7</v>
      </c>
      <c r="X112">
        <v>12</v>
      </c>
      <c r="Y112">
        <v>5</v>
      </c>
      <c r="Z112">
        <v>1</v>
      </c>
      <c r="AA112">
        <v>2</v>
      </c>
      <c r="AB112">
        <v>3</v>
      </c>
      <c r="AC112">
        <v>0</v>
      </c>
      <c r="AD112">
        <v>0</v>
      </c>
      <c r="AE112">
        <v>0</v>
      </c>
      <c r="AF112">
        <f t="shared" si="33"/>
        <v>19.274999999999999</v>
      </c>
      <c r="AG112">
        <f t="shared" si="34"/>
        <v>0</v>
      </c>
      <c r="AH112">
        <f t="shared" si="35"/>
        <v>0</v>
      </c>
      <c r="AI112">
        <f t="shared" si="36"/>
        <v>0</v>
      </c>
      <c r="AJ112">
        <f t="shared" si="37"/>
        <v>0</v>
      </c>
      <c r="AK112">
        <f t="shared" si="38"/>
        <v>0</v>
      </c>
      <c r="AL112">
        <f t="shared" si="39"/>
        <v>0</v>
      </c>
      <c r="AM112">
        <f t="shared" si="40"/>
        <v>0</v>
      </c>
      <c r="AN112">
        <f t="shared" si="41"/>
        <v>127.12562499999997</v>
      </c>
      <c r="AO112">
        <f t="shared" si="42"/>
        <v>0</v>
      </c>
      <c r="AP112">
        <f t="shared" si="43"/>
        <v>172.05124999999995</v>
      </c>
      <c r="AQ112">
        <f t="shared" si="44"/>
        <v>0</v>
      </c>
      <c r="AR112">
        <f t="shared" si="45"/>
        <v>211.70249999999993</v>
      </c>
      <c r="AS112">
        <f t="shared" si="46"/>
        <v>157.50249999999994</v>
      </c>
      <c r="AT112">
        <f t="shared" si="47"/>
        <v>27.825624999999985</v>
      </c>
      <c r="AU112">
        <f t="shared" si="48"/>
        <v>54.826874999999959</v>
      </c>
      <c r="AV112">
        <f t="shared" si="49"/>
        <v>21.45124999999998</v>
      </c>
      <c r="AW112">
        <f t="shared" si="50"/>
        <v>46.580624999999948</v>
      </c>
      <c r="AX112">
        <f t="shared" si="51"/>
        <v>34.138124999999924</v>
      </c>
      <c r="AY112">
        <f t="shared" si="52"/>
        <v>1.3612499999999859</v>
      </c>
      <c r="AZ112">
        <f t="shared" si="53"/>
        <v>6.3075000000000241</v>
      </c>
      <c r="BA112">
        <f t="shared" si="54"/>
        <v>38.683125000000061</v>
      </c>
      <c r="BB112">
        <f t="shared" si="55"/>
        <v>51.979375000000054</v>
      </c>
      <c r="BC112">
        <f t="shared" si="56"/>
        <v>166.50750000000011</v>
      </c>
      <c r="BD112">
        <f t="shared" si="57"/>
        <v>111.62812500000007</v>
      </c>
      <c r="BE112">
        <f t="shared" si="58"/>
        <v>32.775625000000019</v>
      </c>
      <c r="BF112">
        <f t="shared" si="59"/>
        <v>90.451250000000044</v>
      </c>
      <c r="BG112">
        <f t="shared" si="60"/>
        <v>179.02687500000008</v>
      </c>
      <c r="BH112">
        <f t="shared" si="61"/>
        <v>0</v>
      </c>
      <c r="BI112">
        <f t="shared" si="62"/>
        <v>0</v>
      </c>
      <c r="BJ112">
        <f t="shared" si="63"/>
        <v>0</v>
      </c>
      <c r="BK112">
        <f t="shared" si="64"/>
        <v>3.5729597907990325</v>
      </c>
      <c r="BL112">
        <f t="shared" si="65"/>
        <v>3</v>
      </c>
    </row>
    <row r="113" spans="1:64">
      <c r="A113" t="s">
        <v>358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9</v>
      </c>
      <c r="Q113">
        <v>4</v>
      </c>
      <c r="R113">
        <v>3</v>
      </c>
      <c r="S113">
        <v>1</v>
      </c>
      <c r="T113">
        <v>2</v>
      </c>
      <c r="U113">
        <v>4</v>
      </c>
      <c r="V113">
        <v>7</v>
      </c>
      <c r="W113">
        <v>4</v>
      </c>
      <c r="X113">
        <v>0</v>
      </c>
      <c r="Y113">
        <v>1</v>
      </c>
      <c r="Z113">
        <v>1</v>
      </c>
      <c r="AA113">
        <v>1</v>
      </c>
      <c r="AB113">
        <v>0</v>
      </c>
      <c r="AC113">
        <v>0</v>
      </c>
      <c r="AD113">
        <v>0</v>
      </c>
      <c r="AE113">
        <v>0</v>
      </c>
      <c r="AF113">
        <f t="shared" si="33"/>
        <v>18.810810810810811</v>
      </c>
      <c r="AG113">
        <f t="shared" si="34"/>
        <v>0</v>
      </c>
      <c r="AH113">
        <f t="shared" si="35"/>
        <v>0</v>
      </c>
      <c r="AI113">
        <f t="shared" si="36"/>
        <v>0</v>
      </c>
      <c r="AJ113">
        <f t="shared" si="37"/>
        <v>0</v>
      </c>
      <c r="AK113">
        <f t="shared" si="38"/>
        <v>0</v>
      </c>
      <c r="AL113">
        <f t="shared" si="39"/>
        <v>0</v>
      </c>
      <c r="AM113">
        <f t="shared" si="40"/>
        <v>0</v>
      </c>
      <c r="AN113">
        <f t="shared" si="41"/>
        <v>0</v>
      </c>
      <c r="AO113">
        <f t="shared" si="42"/>
        <v>0</v>
      </c>
      <c r="AP113">
        <f t="shared" si="43"/>
        <v>0</v>
      </c>
      <c r="AQ113">
        <f t="shared" si="44"/>
        <v>0</v>
      </c>
      <c r="AR113">
        <f t="shared" si="45"/>
        <v>0</v>
      </c>
      <c r="AS113">
        <f t="shared" si="46"/>
        <v>0</v>
      </c>
      <c r="AT113">
        <f t="shared" si="47"/>
        <v>0</v>
      </c>
      <c r="AU113">
        <f t="shared" si="48"/>
        <v>130.70051132213291</v>
      </c>
      <c r="AV113">
        <f t="shared" si="49"/>
        <v>31.602629656683703</v>
      </c>
      <c r="AW113">
        <f t="shared" si="50"/>
        <v>9.8371073776479161</v>
      </c>
      <c r="AX113">
        <f t="shared" si="51"/>
        <v>0.65741417092768395</v>
      </c>
      <c r="AY113">
        <f t="shared" si="52"/>
        <v>7.1585098612125864E-2</v>
      </c>
      <c r="AZ113">
        <f t="shared" si="53"/>
        <v>5.6566837107377674</v>
      </c>
      <c r="BA113">
        <f t="shared" si="54"/>
        <v>33.547845142439741</v>
      </c>
      <c r="BB113">
        <f t="shared" si="55"/>
        <v>40.683710737764798</v>
      </c>
      <c r="BC113">
        <f t="shared" si="56"/>
        <v>0</v>
      </c>
      <c r="BD113">
        <f t="shared" si="57"/>
        <v>26.927684441197957</v>
      </c>
      <c r="BE113">
        <f t="shared" si="58"/>
        <v>38.30606281957634</v>
      </c>
      <c r="BF113">
        <f t="shared" si="59"/>
        <v>51.684441197954719</v>
      </c>
      <c r="BG113">
        <f t="shared" si="60"/>
        <v>0</v>
      </c>
      <c r="BH113">
        <f t="shared" si="61"/>
        <v>0</v>
      </c>
      <c r="BI113">
        <f t="shared" si="62"/>
        <v>0</v>
      </c>
      <c r="BJ113">
        <f t="shared" si="63"/>
        <v>0</v>
      </c>
      <c r="BK113">
        <f t="shared" si="64"/>
        <v>3.1608914055565029</v>
      </c>
      <c r="BL113">
        <f t="shared" si="65"/>
        <v>3</v>
      </c>
    </row>
    <row r="114" spans="1:64">
      <c r="A114" t="s">
        <v>357</v>
      </c>
      <c r="B114">
        <v>0</v>
      </c>
      <c r="C114">
        <v>0</v>
      </c>
      <c r="D114">
        <v>1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1</v>
      </c>
      <c r="O114">
        <v>1</v>
      </c>
      <c r="P114">
        <v>0</v>
      </c>
      <c r="Q114">
        <v>2</v>
      </c>
      <c r="R114">
        <v>1</v>
      </c>
      <c r="S114">
        <v>1</v>
      </c>
      <c r="T114">
        <v>1</v>
      </c>
      <c r="U114">
        <v>4</v>
      </c>
      <c r="V114">
        <v>4</v>
      </c>
      <c r="W114">
        <v>3</v>
      </c>
      <c r="X114">
        <v>6</v>
      </c>
      <c r="Y114">
        <v>2</v>
      </c>
      <c r="Z114">
        <v>1</v>
      </c>
      <c r="AA114">
        <v>1</v>
      </c>
      <c r="AB114">
        <v>0</v>
      </c>
      <c r="AC114">
        <v>0</v>
      </c>
      <c r="AD114">
        <v>0</v>
      </c>
      <c r="AE114">
        <v>0</v>
      </c>
      <c r="AF114">
        <f t="shared" si="33"/>
        <v>20.103448275862068</v>
      </c>
      <c r="AG114">
        <f t="shared" si="34"/>
        <v>0</v>
      </c>
      <c r="AH114">
        <f t="shared" si="35"/>
        <v>0</v>
      </c>
      <c r="AI114">
        <f t="shared" si="36"/>
        <v>292.52794292508912</v>
      </c>
      <c r="AJ114">
        <f t="shared" si="37"/>
        <v>0</v>
      </c>
      <c r="AK114">
        <f t="shared" si="38"/>
        <v>0</v>
      </c>
      <c r="AL114">
        <f t="shared" si="39"/>
        <v>0</v>
      </c>
      <c r="AM114">
        <f t="shared" si="40"/>
        <v>0</v>
      </c>
      <c r="AN114">
        <f t="shared" si="41"/>
        <v>0</v>
      </c>
      <c r="AO114">
        <f t="shared" si="42"/>
        <v>0</v>
      </c>
      <c r="AP114">
        <f t="shared" si="43"/>
        <v>0</v>
      </c>
      <c r="AQ114">
        <f t="shared" si="44"/>
        <v>0</v>
      </c>
      <c r="AR114">
        <f t="shared" si="45"/>
        <v>0</v>
      </c>
      <c r="AS114">
        <f t="shared" si="46"/>
        <v>50.458977407847783</v>
      </c>
      <c r="AT114">
        <f t="shared" si="47"/>
        <v>37.252080856123648</v>
      </c>
      <c r="AU114">
        <f t="shared" si="48"/>
        <v>0</v>
      </c>
      <c r="AV114">
        <f t="shared" si="49"/>
        <v>33.676575505350748</v>
      </c>
      <c r="AW114">
        <f t="shared" si="50"/>
        <v>9.6313912009512404</v>
      </c>
      <c r="AX114">
        <f t="shared" si="51"/>
        <v>4.4244946492271051</v>
      </c>
      <c r="AY114">
        <f t="shared" si="52"/>
        <v>1.2175980975029697</v>
      </c>
      <c r="AZ114">
        <f t="shared" si="53"/>
        <v>4.2806183115337765E-2</v>
      </c>
      <c r="BA114">
        <f t="shared" si="54"/>
        <v>3.2152199762187967</v>
      </c>
      <c r="BB114">
        <f t="shared" si="55"/>
        <v>10.790725326991693</v>
      </c>
      <c r="BC114">
        <f t="shared" si="56"/>
        <v>50.34007134363857</v>
      </c>
      <c r="BD114">
        <f t="shared" si="57"/>
        <v>30.366230677764587</v>
      </c>
      <c r="BE114">
        <f t="shared" si="58"/>
        <v>23.976218787158157</v>
      </c>
      <c r="BF114">
        <f t="shared" si="59"/>
        <v>34.769322235434025</v>
      </c>
      <c r="BG114">
        <f t="shared" si="60"/>
        <v>0</v>
      </c>
      <c r="BH114">
        <f t="shared" si="61"/>
        <v>0</v>
      </c>
      <c r="BI114">
        <f t="shared" si="62"/>
        <v>0</v>
      </c>
      <c r="BJ114">
        <f t="shared" si="63"/>
        <v>0</v>
      </c>
      <c r="BK114">
        <f t="shared" si="64"/>
        <v>4.4824933608521089</v>
      </c>
      <c r="BL114">
        <f t="shared" si="65"/>
        <v>3</v>
      </c>
    </row>
    <row r="115" spans="1:64">
      <c r="A115" t="s">
        <v>331</v>
      </c>
      <c r="B115">
        <v>0</v>
      </c>
      <c r="C115">
        <v>0</v>
      </c>
      <c r="D115">
        <v>0</v>
      </c>
      <c r="E115">
        <v>0</v>
      </c>
      <c r="F115">
        <v>2</v>
      </c>
      <c r="G115">
        <v>2</v>
      </c>
      <c r="H115">
        <v>0</v>
      </c>
      <c r="I115">
        <v>1</v>
      </c>
      <c r="J115">
        <v>1</v>
      </c>
      <c r="K115">
        <v>2</v>
      </c>
      <c r="L115">
        <v>0</v>
      </c>
      <c r="M115">
        <v>4</v>
      </c>
      <c r="N115">
        <v>2</v>
      </c>
      <c r="O115">
        <v>1</v>
      </c>
      <c r="P115">
        <v>0</v>
      </c>
      <c r="Q115">
        <v>10</v>
      </c>
      <c r="R115">
        <v>5</v>
      </c>
      <c r="S115">
        <v>18</v>
      </c>
      <c r="T115">
        <v>14</v>
      </c>
      <c r="U115">
        <v>18</v>
      </c>
      <c r="V115">
        <v>12</v>
      </c>
      <c r="W115">
        <v>12</v>
      </c>
      <c r="X115">
        <v>12</v>
      </c>
      <c r="Y115">
        <v>10</v>
      </c>
      <c r="Z115">
        <v>8</v>
      </c>
      <c r="AA115">
        <v>8</v>
      </c>
      <c r="AB115">
        <v>4</v>
      </c>
      <c r="AC115">
        <v>11</v>
      </c>
      <c r="AD115">
        <v>3</v>
      </c>
      <c r="AE115">
        <v>1</v>
      </c>
      <c r="AF115">
        <f t="shared" si="33"/>
        <v>20.590062111801242</v>
      </c>
      <c r="AG115">
        <f t="shared" si="34"/>
        <v>0</v>
      </c>
      <c r="AH115">
        <f t="shared" si="35"/>
        <v>0</v>
      </c>
      <c r="AI115">
        <f t="shared" si="36"/>
        <v>0</v>
      </c>
      <c r="AJ115">
        <f t="shared" si="37"/>
        <v>0</v>
      </c>
      <c r="AK115">
        <f t="shared" si="38"/>
        <v>486.10007329964117</v>
      </c>
      <c r="AL115">
        <f t="shared" si="39"/>
        <v>425.73982485243624</v>
      </c>
      <c r="AM115">
        <f t="shared" si="40"/>
        <v>0</v>
      </c>
      <c r="AN115">
        <f t="shared" si="41"/>
        <v>158.50966397901314</v>
      </c>
      <c r="AO115">
        <f t="shared" si="42"/>
        <v>134.32953975541065</v>
      </c>
      <c r="AP115">
        <f t="shared" si="43"/>
        <v>224.29883106361635</v>
      </c>
      <c r="AQ115">
        <f t="shared" si="44"/>
        <v>0</v>
      </c>
      <c r="AR115">
        <f t="shared" si="45"/>
        <v>295.15666833841283</v>
      </c>
      <c r="AS115">
        <f t="shared" si="46"/>
        <v>115.21808572200145</v>
      </c>
      <c r="AT115">
        <f t="shared" si="47"/>
        <v>43.42891863739824</v>
      </c>
      <c r="AU115">
        <f t="shared" si="48"/>
        <v>0</v>
      </c>
      <c r="AV115">
        <f t="shared" si="49"/>
        <v>210.68670190193274</v>
      </c>
      <c r="AW115">
        <f t="shared" si="50"/>
        <v>64.442729832953958</v>
      </c>
      <c r="AX115">
        <f t="shared" si="51"/>
        <v>120.75159137378954</v>
      </c>
      <c r="AY115">
        <f t="shared" si="52"/>
        <v>35.396165271401543</v>
      </c>
      <c r="AZ115">
        <f t="shared" si="53"/>
        <v>6.2671193241001388</v>
      </c>
      <c r="BA115">
        <f t="shared" si="54"/>
        <v>2.0165888661702924</v>
      </c>
      <c r="BB115">
        <f t="shared" si="55"/>
        <v>23.855098182940491</v>
      </c>
      <c r="BC115">
        <f t="shared" si="56"/>
        <v>69.693607499710694</v>
      </c>
      <c r="BD115">
        <f t="shared" si="57"/>
        <v>116.27676401373408</v>
      </c>
      <c r="BE115">
        <f t="shared" si="58"/>
        <v>155.58041742216739</v>
      </c>
      <c r="BF115">
        <f t="shared" si="59"/>
        <v>234.13942363334752</v>
      </c>
      <c r="BG115">
        <f t="shared" si="60"/>
        <v>164.34921492226383</v>
      </c>
      <c r="BH115">
        <f t="shared" si="61"/>
        <v>603.97897457659815</v>
      </c>
      <c r="BI115">
        <f t="shared" si="62"/>
        <v>212.181165850083</v>
      </c>
      <c r="BJ115">
        <f t="shared" si="63"/>
        <v>88.546931059758506</v>
      </c>
      <c r="BK115">
        <f t="shared" si="64"/>
        <v>4.9788023325845723</v>
      </c>
      <c r="BL115">
        <f t="shared" si="65"/>
        <v>3</v>
      </c>
    </row>
    <row r="116" spans="1:64">
      <c r="A116" t="s">
        <v>412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2</v>
      </c>
      <c r="M116">
        <v>8</v>
      </c>
      <c r="N116">
        <v>21</v>
      </c>
      <c r="O116">
        <v>15</v>
      </c>
      <c r="P116">
        <v>21</v>
      </c>
      <c r="Q116">
        <v>31</v>
      </c>
      <c r="R116">
        <v>32</v>
      </c>
      <c r="S116">
        <v>30</v>
      </c>
      <c r="T116">
        <v>48</v>
      </c>
      <c r="U116">
        <v>29</v>
      </c>
      <c r="V116">
        <v>25</v>
      </c>
      <c r="W116">
        <v>41</v>
      </c>
      <c r="X116">
        <v>32</v>
      </c>
      <c r="Y116">
        <v>18</v>
      </c>
      <c r="Z116">
        <v>12</v>
      </c>
      <c r="AA116">
        <v>23</v>
      </c>
      <c r="AB116">
        <v>9</v>
      </c>
      <c r="AC116">
        <v>1</v>
      </c>
      <c r="AD116">
        <v>2</v>
      </c>
      <c r="AE116">
        <v>0</v>
      </c>
      <c r="AF116">
        <f t="shared" si="33"/>
        <v>19.524999999999999</v>
      </c>
      <c r="AG116">
        <f t="shared" si="34"/>
        <v>0</v>
      </c>
      <c r="AH116">
        <f t="shared" si="35"/>
        <v>0</v>
      </c>
      <c r="AI116">
        <f t="shared" si="36"/>
        <v>0</v>
      </c>
      <c r="AJ116">
        <f t="shared" si="37"/>
        <v>0</v>
      </c>
      <c r="AK116">
        <f t="shared" si="38"/>
        <v>0</v>
      </c>
      <c r="AL116">
        <f t="shared" si="39"/>
        <v>0</v>
      </c>
      <c r="AM116">
        <f t="shared" si="40"/>
        <v>0</v>
      </c>
      <c r="AN116">
        <f t="shared" si="41"/>
        <v>0</v>
      </c>
      <c r="AO116">
        <f t="shared" si="42"/>
        <v>0</v>
      </c>
      <c r="AP116">
        <f t="shared" si="43"/>
        <v>0</v>
      </c>
      <c r="AQ116">
        <f t="shared" si="44"/>
        <v>145.35124999999996</v>
      </c>
      <c r="AR116">
        <f t="shared" si="45"/>
        <v>453.00499999999982</v>
      </c>
      <c r="AS116">
        <f t="shared" si="46"/>
        <v>894.08812499999965</v>
      </c>
      <c r="AT116">
        <f t="shared" si="47"/>
        <v>457.88437499999975</v>
      </c>
      <c r="AU116">
        <f t="shared" si="48"/>
        <v>429.98812499999974</v>
      </c>
      <c r="AV116">
        <f t="shared" si="49"/>
        <v>385.1943749999997</v>
      </c>
      <c r="AW116">
        <f t="shared" si="50"/>
        <v>204.01999999999978</v>
      </c>
      <c r="AX116">
        <f t="shared" si="51"/>
        <v>69.768749999999869</v>
      </c>
      <c r="AY116">
        <f t="shared" si="52"/>
        <v>13.229999999999929</v>
      </c>
      <c r="AZ116">
        <f t="shared" si="53"/>
        <v>6.5431250000000389</v>
      </c>
      <c r="BA116">
        <f t="shared" si="54"/>
        <v>54.390625000000107</v>
      </c>
      <c r="BB116">
        <f t="shared" si="55"/>
        <v>251.1506250000003</v>
      </c>
      <c r="BC116">
        <f t="shared" si="56"/>
        <v>386.4200000000003</v>
      </c>
      <c r="BD116">
        <f t="shared" si="57"/>
        <v>360.46125000000023</v>
      </c>
      <c r="BE116">
        <f t="shared" si="58"/>
        <v>359.70750000000021</v>
      </c>
      <c r="BF116">
        <f t="shared" si="59"/>
        <v>964.2893750000004</v>
      </c>
      <c r="BG116">
        <f t="shared" si="60"/>
        <v>502.88062500000018</v>
      </c>
      <c r="BH116">
        <f t="shared" si="61"/>
        <v>71.825625000000031</v>
      </c>
      <c r="BI116">
        <f t="shared" si="62"/>
        <v>179.55125000000007</v>
      </c>
      <c r="BJ116">
        <f t="shared" si="63"/>
        <v>0</v>
      </c>
      <c r="BK116">
        <f t="shared" si="64"/>
        <v>3.9337482125830068</v>
      </c>
      <c r="BL116">
        <f t="shared" si="65"/>
        <v>3</v>
      </c>
    </row>
    <row r="117" spans="1:64">
      <c r="A117" t="s">
        <v>322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2</v>
      </c>
      <c r="N117">
        <v>5</v>
      </c>
      <c r="O117">
        <v>4</v>
      </c>
      <c r="P117">
        <v>25</v>
      </c>
      <c r="Q117">
        <v>49</v>
      </c>
      <c r="R117">
        <v>34</v>
      </c>
      <c r="S117">
        <v>35</v>
      </c>
      <c r="T117">
        <v>35</v>
      </c>
      <c r="U117">
        <v>23</v>
      </c>
      <c r="V117">
        <v>22</v>
      </c>
      <c r="W117">
        <v>16</v>
      </c>
      <c r="X117">
        <v>10</v>
      </c>
      <c r="Y117">
        <v>7</v>
      </c>
      <c r="Z117">
        <v>7</v>
      </c>
      <c r="AA117">
        <v>5</v>
      </c>
      <c r="AB117">
        <v>0</v>
      </c>
      <c r="AC117">
        <v>1</v>
      </c>
      <c r="AD117">
        <v>0</v>
      </c>
      <c r="AE117">
        <v>0</v>
      </c>
      <c r="AF117">
        <f t="shared" si="33"/>
        <v>18.507142857142856</v>
      </c>
      <c r="AG117">
        <f t="shared" si="34"/>
        <v>0</v>
      </c>
      <c r="AH117">
        <f t="shared" si="35"/>
        <v>0</v>
      </c>
      <c r="AI117">
        <f t="shared" si="36"/>
        <v>0</v>
      </c>
      <c r="AJ117">
        <f t="shared" si="37"/>
        <v>0</v>
      </c>
      <c r="AK117">
        <f t="shared" si="38"/>
        <v>0</v>
      </c>
      <c r="AL117">
        <f t="shared" si="39"/>
        <v>0</v>
      </c>
      <c r="AM117">
        <f t="shared" si="40"/>
        <v>0</v>
      </c>
      <c r="AN117">
        <f t="shared" si="41"/>
        <v>0</v>
      </c>
      <c r="AO117">
        <f t="shared" si="42"/>
        <v>0</v>
      </c>
      <c r="AP117">
        <f t="shared" si="43"/>
        <v>0</v>
      </c>
      <c r="AQ117">
        <f t="shared" si="44"/>
        <v>0</v>
      </c>
      <c r="AR117">
        <f t="shared" si="45"/>
        <v>84.685816326530585</v>
      </c>
      <c r="AS117">
        <f t="shared" si="46"/>
        <v>151.64311224489791</v>
      </c>
      <c r="AT117">
        <f t="shared" si="47"/>
        <v>81.257346938775484</v>
      </c>
      <c r="AU117">
        <f t="shared" si="48"/>
        <v>307.50127551020393</v>
      </c>
      <c r="AV117">
        <f t="shared" si="49"/>
        <v>308.00249999999977</v>
      </c>
      <c r="AW117">
        <f t="shared" si="50"/>
        <v>77.23030612244888</v>
      </c>
      <c r="AX117">
        <f t="shared" si="51"/>
        <v>9.0017857142856812</v>
      </c>
      <c r="AY117">
        <f t="shared" si="52"/>
        <v>8.5017857142857469</v>
      </c>
      <c r="AZ117">
        <f t="shared" si="53"/>
        <v>51.258316326530675</v>
      </c>
      <c r="BA117">
        <f t="shared" si="54"/>
        <v>136.71540816326541</v>
      </c>
      <c r="BB117">
        <f t="shared" si="55"/>
        <v>195.20081632653071</v>
      </c>
      <c r="BC117">
        <f t="shared" si="56"/>
        <v>201.8576530612246</v>
      </c>
      <c r="BD117">
        <f t="shared" si="57"/>
        <v>211.20035714285723</v>
      </c>
      <c r="BE117">
        <f t="shared" si="58"/>
        <v>295.10035714285721</v>
      </c>
      <c r="BF117">
        <f t="shared" si="59"/>
        <v>280.71454081632658</v>
      </c>
      <c r="BG117">
        <f t="shared" si="60"/>
        <v>0</v>
      </c>
      <c r="BH117">
        <f t="shared" si="61"/>
        <v>90.114336734693893</v>
      </c>
      <c r="BI117">
        <f t="shared" si="62"/>
        <v>0</v>
      </c>
      <c r="BJ117">
        <f t="shared" si="63"/>
        <v>0</v>
      </c>
      <c r="BK117">
        <f t="shared" si="64"/>
        <v>2.9820808376784456</v>
      </c>
      <c r="BL117">
        <f t="shared" si="65"/>
        <v>3</v>
      </c>
    </row>
    <row r="118" spans="1:64">
      <c r="A118" t="s">
        <v>336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>
        <v>1</v>
      </c>
      <c r="P118">
        <v>1</v>
      </c>
      <c r="Q118">
        <v>0</v>
      </c>
      <c r="R118">
        <v>0</v>
      </c>
      <c r="S118">
        <v>2</v>
      </c>
      <c r="T118">
        <v>0</v>
      </c>
      <c r="U118">
        <v>0</v>
      </c>
      <c r="V118">
        <v>3</v>
      </c>
      <c r="W118">
        <v>1</v>
      </c>
      <c r="X118">
        <v>0</v>
      </c>
      <c r="Y118">
        <v>0</v>
      </c>
      <c r="Z118">
        <v>2</v>
      </c>
      <c r="AA118">
        <v>1</v>
      </c>
      <c r="AB118">
        <v>1</v>
      </c>
      <c r="AC118">
        <v>0</v>
      </c>
      <c r="AD118">
        <v>1</v>
      </c>
      <c r="AE118">
        <v>0</v>
      </c>
      <c r="AF118">
        <f t="shared" si="33"/>
        <v>20.466666666666665</v>
      </c>
      <c r="AG118">
        <f t="shared" si="34"/>
        <v>0</v>
      </c>
      <c r="AH118">
        <f t="shared" si="35"/>
        <v>0</v>
      </c>
      <c r="AI118">
        <f t="shared" si="36"/>
        <v>0</v>
      </c>
      <c r="AJ118">
        <f t="shared" si="37"/>
        <v>0</v>
      </c>
      <c r="AK118">
        <f t="shared" si="38"/>
        <v>0</v>
      </c>
      <c r="AL118">
        <f t="shared" si="39"/>
        <v>0</v>
      </c>
      <c r="AM118">
        <f t="shared" si="40"/>
        <v>0</v>
      </c>
      <c r="AN118">
        <f t="shared" si="41"/>
        <v>0</v>
      </c>
      <c r="AO118">
        <f t="shared" si="42"/>
        <v>0</v>
      </c>
      <c r="AP118">
        <f t="shared" si="43"/>
        <v>0</v>
      </c>
      <c r="AQ118">
        <f t="shared" si="44"/>
        <v>0</v>
      </c>
      <c r="AR118">
        <f t="shared" si="45"/>
        <v>71.684444444444409</v>
      </c>
      <c r="AS118">
        <f t="shared" si="46"/>
        <v>55.751111111111086</v>
      </c>
      <c r="AT118">
        <f t="shared" si="47"/>
        <v>41.817777777777756</v>
      </c>
      <c r="AU118">
        <f t="shared" si="48"/>
        <v>29.884444444444426</v>
      </c>
      <c r="AV118">
        <f t="shared" si="49"/>
        <v>0</v>
      </c>
      <c r="AW118">
        <f t="shared" si="50"/>
        <v>0</v>
      </c>
      <c r="AX118">
        <f t="shared" si="51"/>
        <v>12.168888888888873</v>
      </c>
      <c r="AY118">
        <f t="shared" si="52"/>
        <v>0</v>
      </c>
      <c r="AZ118">
        <f t="shared" si="53"/>
        <v>0</v>
      </c>
      <c r="BA118">
        <f t="shared" si="54"/>
        <v>0.85333333333333861</v>
      </c>
      <c r="BB118">
        <f t="shared" si="55"/>
        <v>2.3511111111111163</v>
      </c>
      <c r="BC118">
        <f t="shared" si="56"/>
        <v>0</v>
      </c>
      <c r="BD118">
        <f t="shared" si="57"/>
        <v>0</v>
      </c>
      <c r="BE118">
        <f t="shared" si="58"/>
        <v>41.102222222222252</v>
      </c>
      <c r="BF118">
        <f t="shared" si="59"/>
        <v>30.617777777777796</v>
      </c>
      <c r="BG118">
        <f t="shared" si="60"/>
        <v>42.684444444444466</v>
      </c>
      <c r="BH118">
        <f t="shared" si="61"/>
        <v>0</v>
      </c>
      <c r="BI118">
        <f t="shared" si="62"/>
        <v>72.817777777777806</v>
      </c>
      <c r="BJ118">
        <f t="shared" si="63"/>
        <v>0</v>
      </c>
      <c r="BK118">
        <f t="shared" si="64"/>
        <v>5.1751543186867597</v>
      </c>
      <c r="BL118">
        <f t="shared" si="65"/>
        <v>3</v>
      </c>
    </row>
    <row r="119" spans="1:64">
      <c r="A119" t="s">
        <v>320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1</v>
      </c>
      <c r="H119">
        <v>1</v>
      </c>
      <c r="I119">
        <v>0</v>
      </c>
      <c r="J119">
        <v>0</v>
      </c>
      <c r="K119">
        <v>1</v>
      </c>
      <c r="L119">
        <v>2</v>
      </c>
      <c r="M119">
        <v>1</v>
      </c>
      <c r="N119">
        <v>0</v>
      </c>
      <c r="O119">
        <v>6</v>
      </c>
      <c r="P119">
        <v>2</v>
      </c>
      <c r="Q119">
        <v>5</v>
      </c>
      <c r="R119">
        <v>0</v>
      </c>
      <c r="S119">
        <v>8</v>
      </c>
      <c r="T119">
        <v>6</v>
      </c>
      <c r="U119">
        <v>6</v>
      </c>
      <c r="V119">
        <v>8</v>
      </c>
      <c r="W119">
        <v>6</v>
      </c>
      <c r="X119">
        <v>3</v>
      </c>
      <c r="Y119">
        <v>5</v>
      </c>
      <c r="Z119">
        <v>2</v>
      </c>
      <c r="AA119">
        <v>10</v>
      </c>
      <c r="AB119">
        <v>3</v>
      </c>
      <c r="AC119">
        <v>2</v>
      </c>
      <c r="AD119">
        <v>1</v>
      </c>
      <c r="AE119">
        <v>0</v>
      </c>
      <c r="AF119">
        <f t="shared" si="33"/>
        <v>20.177215189873419</v>
      </c>
      <c r="AG119">
        <f t="shared" si="34"/>
        <v>0</v>
      </c>
      <c r="AH119">
        <f t="shared" si="35"/>
        <v>0</v>
      </c>
      <c r="AI119">
        <f t="shared" si="36"/>
        <v>0</v>
      </c>
      <c r="AJ119">
        <f t="shared" si="37"/>
        <v>0</v>
      </c>
      <c r="AK119">
        <f t="shared" si="38"/>
        <v>0</v>
      </c>
      <c r="AL119">
        <f t="shared" si="39"/>
        <v>200.9934305399776</v>
      </c>
      <c r="AM119">
        <f t="shared" si="40"/>
        <v>173.63900016023075</v>
      </c>
      <c r="AN119">
        <f t="shared" si="41"/>
        <v>0</v>
      </c>
      <c r="AO119">
        <f t="shared" si="42"/>
        <v>0</v>
      </c>
      <c r="AP119">
        <f t="shared" si="43"/>
        <v>103.57570902099025</v>
      </c>
      <c r="AQ119">
        <f t="shared" si="44"/>
        <v>168.4425572824868</v>
      </c>
      <c r="AR119">
        <f t="shared" si="45"/>
        <v>66.866848261496571</v>
      </c>
      <c r="AS119">
        <f t="shared" si="46"/>
        <v>0</v>
      </c>
      <c r="AT119">
        <f t="shared" si="47"/>
        <v>228.94792501201738</v>
      </c>
      <c r="AU119">
        <f t="shared" si="48"/>
        <v>53.607114244512118</v>
      </c>
      <c r="AV119">
        <f t="shared" si="49"/>
        <v>87.245633712546109</v>
      </c>
      <c r="AW119">
        <f t="shared" si="50"/>
        <v>0</v>
      </c>
      <c r="AX119">
        <f t="shared" si="51"/>
        <v>37.92212786412437</v>
      </c>
      <c r="AY119">
        <f t="shared" si="52"/>
        <v>8.3150136196122553</v>
      </c>
      <c r="AZ119">
        <f t="shared" si="53"/>
        <v>0.18843134113123094</v>
      </c>
      <c r="BA119">
        <f t="shared" si="54"/>
        <v>5.4157987502002758</v>
      </c>
      <c r="BB119">
        <f t="shared" si="55"/>
        <v>19.935266784169183</v>
      </c>
      <c r="BC119">
        <f t="shared" si="56"/>
        <v>23.904342252844078</v>
      </c>
      <c r="BD119">
        <f t="shared" si="57"/>
        <v>73.068418522672616</v>
      </c>
      <c r="BE119">
        <f t="shared" si="58"/>
        <v>46.518506649575372</v>
      </c>
      <c r="BF119">
        <f t="shared" si="59"/>
        <v>339.04822945040848</v>
      </c>
      <c r="BG119">
        <f t="shared" si="60"/>
        <v>139.65117769588204</v>
      </c>
      <c r="BH119">
        <f t="shared" si="61"/>
        <v>122.39192437109435</v>
      </c>
      <c r="BI119">
        <f t="shared" si="62"/>
        <v>77.841531805800329</v>
      </c>
      <c r="BJ119">
        <f t="shared" si="63"/>
        <v>0</v>
      </c>
      <c r="BK119">
        <f t="shared" si="64"/>
        <v>5.0031875755081012</v>
      </c>
      <c r="BL119">
        <f t="shared" si="65"/>
        <v>3</v>
      </c>
    </row>
    <row r="120" spans="1:64">
      <c r="A120" t="s">
        <v>386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0</v>
      </c>
      <c r="M120">
        <v>4</v>
      </c>
      <c r="N120">
        <v>3</v>
      </c>
      <c r="O120">
        <v>3</v>
      </c>
      <c r="P120">
        <v>4</v>
      </c>
      <c r="Q120">
        <v>5</v>
      </c>
      <c r="R120">
        <v>8</v>
      </c>
      <c r="S120">
        <v>7</v>
      </c>
      <c r="T120">
        <v>6</v>
      </c>
      <c r="U120">
        <v>9</v>
      </c>
      <c r="V120">
        <v>10</v>
      </c>
      <c r="W120">
        <v>2</v>
      </c>
      <c r="X120">
        <v>4</v>
      </c>
      <c r="Y120">
        <v>4</v>
      </c>
      <c r="Z120">
        <v>1</v>
      </c>
      <c r="AA120">
        <v>3</v>
      </c>
      <c r="AB120">
        <v>1</v>
      </c>
      <c r="AC120">
        <v>1</v>
      </c>
      <c r="AD120">
        <v>1</v>
      </c>
      <c r="AE120">
        <v>0</v>
      </c>
      <c r="AF120">
        <f t="shared" si="33"/>
        <v>19.012987012987011</v>
      </c>
      <c r="AG120">
        <f t="shared" si="34"/>
        <v>0</v>
      </c>
      <c r="AH120">
        <f t="shared" si="35"/>
        <v>0</v>
      </c>
      <c r="AI120">
        <f t="shared" si="36"/>
        <v>0</v>
      </c>
      <c r="AJ120">
        <f t="shared" si="37"/>
        <v>0</v>
      </c>
      <c r="AK120">
        <f t="shared" si="38"/>
        <v>0</v>
      </c>
      <c r="AL120">
        <f t="shared" si="39"/>
        <v>0</v>
      </c>
      <c r="AM120">
        <f t="shared" si="40"/>
        <v>0</v>
      </c>
      <c r="AN120">
        <f t="shared" si="41"/>
        <v>0</v>
      </c>
      <c r="AO120">
        <f t="shared" si="42"/>
        <v>0</v>
      </c>
      <c r="AP120">
        <f t="shared" si="43"/>
        <v>81.23393489627253</v>
      </c>
      <c r="AQ120">
        <f t="shared" si="44"/>
        <v>0</v>
      </c>
      <c r="AR120">
        <f t="shared" si="45"/>
        <v>196.72794737729794</v>
      </c>
      <c r="AS120">
        <f t="shared" si="46"/>
        <v>108.46803845505138</v>
      </c>
      <c r="AT120">
        <f t="shared" si="47"/>
        <v>75.390116377129317</v>
      </c>
      <c r="AU120">
        <f t="shared" si="48"/>
        <v>64.416259065609665</v>
      </c>
      <c r="AV120">
        <f t="shared" si="49"/>
        <v>45.390453702141961</v>
      </c>
      <c r="AW120">
        <f t="shared" si="50"/>
        <v>32.416933715634961</v>
      </c>
      <c r="AX120">
        <f t="shared" si="51"/>
        <v>7.1829988193624326</v>
      </c>
      <c r="AY120">
        <f t="shared" si="52"/>
        <v>1.0119750379488049E-3</v>
      </c>
      <c r="AZ120">
        <f t="shared" si="53"/>
        <v>8.767751728790719</v>
      </c>
      <c r="BA120">
        <f t="shared" si="54"/>
        <v>39.482206105582797</v>
      </c>
      <c r="BB120">
        <f t="shared" si="55"/>
        <v>17.844493169168512</v>
      </c>
      <c r="BC120">
        <f t="shared" si="56"/>
        <v>63.585090234440933</v>
      </c>
      <c r="BD120">
        <f t="shared" si="57"/>
        <v>99.48119413054485</v>
      </c>
      <c r="BE120">
        <f t="shared" si="58"/>
        <v>35.84432450666219</v>
      </c>
      <c r="BF120">
        <f t="shared" si="59"/>
        <v>146.4550514420645</v>
      </c>
      <c r="BG120">
        <f t="shared" si="60"/>
        <v>63.792376454714145</v>
      </c>
      <c r="BH120">
        <f t="shared" si="61"/>
        <v>80.766402428740122</v>
      </c>
      <c r="BI120">
        <f t="shared" si="62"/>
        <v>99.740428402766099</v>
      </c>
      <c r="BJ120">
        <f t="shared" si="63"/>
        <v>0</v>
      </c>
      <c r="BK120">
        <f t="shared" si="64"/>
        <v>4.0563994862487514</v>
      </c>
      <c r="BL120">
        <f t="shared" si="65"/>
        <v>2</v>
      </c>
    </row>
    <row r="121" spans="1:64">
      <c r="A121" t="s">
        <v>417</v>
      </c>
      <c r="B121">
        <v>0</v>
      </c>
      <c r="C121">
        <v>0</v>
      </c>
      <c r="D121">
        <v>0</v>
      </c>
      <c r="E121">
        <v>0</v>
      </c>
      <c r="F121">
        <v>1</v>
      </c>
      <c r="G121">
        <v>1</v>
      </c>
      <c r="H121">
        <v>1</v>
      </c>
      <c r="I121">
        <v>0</v>
      </c>
      <c r="J121">
        <v>1</v>
      </c>
      <c r="K121">
        <v>3</v>
      </c>
      <c r="L121">
        <v>0</v>
      </c>
      <c r="M121">
        <v>1</v>
      </c>
      <c r="N121">
        <v>4</v>
      </c>
      <c r="O121">
        <v>7</v>
      </c>
      <c r="P121">
        <v>4</v>
      </c>
      <c r="Q121">
        <v>9</v>
      </c>
      <c r="R121">
        <v>15</v>
      </c>
      <c r="S121">
        <v>15</v>
      </c>
      <c r="T121">
        <v>16</v>
      </c>
      <c r="U121">
        <v>11</v>
      </c>
      <c r="V121">
        <v>19</v>
      </c>
      <c r="W121">
        <v>11</v>
      </c>
      <c r="X121">
        <v>10</v>
      </c>
      <c r="Y121">
        <v>5</v>
      </c>
      <c r="Z121">
        <v>5</v>
      </c>
      <c r="AA121">
        <v>4</v>
      </c>
      <c r="AB121">
        <v>5</v>
      </c>
      <c r="AC121">
        <v>1</v>
      </c>
      <c r="AD121">
        <v>0</v>
      </c>
      <c r="AE121">
        <v>0</v>
      </c>
      <c r="AF121">
        <f t="shared" si="33"/>
        <v>19.161073825503355</v>
      </c>
      <c r="AG121">
        <f t="shared" si="34"/>
        <v>0</v>
      </c>
      <c r="AH121">
        <f t="shared" si="35"/>
        <v>0</v>
      </c>
      <c r="AI121">
        <f t="shared" si="36"/>
        <v>0</v>
      </c>
      <c r="AJ121">
        <f t="shared" si="37"/>
        <v>0</v>
      </c>
      <c r="AK121">
        <f t="shared" si="38"/>
        <v>200.53601189135622</v>
      </c>
      <c r="AL121">
        <f t="shared" si="39"/>
        <v>173.21386424034949</v>
      </c>
      <c r="AM121">
        <f t="shared" si="40"/>
        <v>147.89171658934279</v>
      </c>
      <c r="AN121">
        <f t="shared" si="41"/>
        <v>0</v>
      </c>
      <c r="AO121">
        <f t="shared" si="42"/>
        <v>103.24742128732937</v>
      </c>
      <c r="AP121">
        <f t="shared" si="43"/>
        <v>251.775820908968</v>
      </c>
      <c r="AQ121">
        <f t="shared" si="44"/>
        <v>0</v>
      </c>
      <c r="AR121">
        <f t="shared" si="45"/>
        <v>51.280978334309246</v>
      </c>
      <c r="AS121">
        <f t="shared" si="46"/>
        <v>151.83532273321015</v>
      </c>
      <c r="AT121">
        <f t="shared" si="47"/>
        <v>186.45678122607083</v>
      </c>
      <c r="AU121">
        <f t="shared" si="48"/>
        <v>69.258141525156489</v>
      </c>
      <c r="AV121">
        <f t="shared" si="49"/>
        <v>89.931489572541722</v>
      </c>
      <c r="AW121">
        <f t="shared" si="50"/>
        <v>70.053601189135549</v>
      </c>
      <c r="AX121">
        <f t="shared" si="51"/>
        <v>20.221386424034915</v>
      </c>
      <c r="AY121">
        <f t="shared" si="52"/>
        <v>0.41511643619656197</v>
      </c>
      <c r="AZ121">
        <f t="shared" si="53"/>
        <v>7.7417683888113356</v>
      </c>
      <c r="BA121">
        <f t="shared" si="54"/>
        <v>64.251340029728468</v>
      </c>
      <c r="BB121">
        <f t="shared" si="55"/>
        <v>88.654520066663736</v>
      </c>
      <c r="BC121">
        <f t="shared" si="56"/>
        <v>147.37354173235448</v>
      </c>
      <c r="BD121">
        <f t="shared" si="57"/>
        <v>117.0760326111437</v>
      </c>
      <c r="BE121">
        <f t="shared" si="58"/>
        <v>170.46529435611012</v>
      </c>
      <c r="BF121">
        <f t="shared" si="59"/>
        <v>187.08364488086127</v>
      </c>
      <c r="BG121">
        <f t="shared" si="60"/>
        <v>307.24381784604304</v>
      </c>
      <c r="BH121">
        <f t="shared" si="61"/>
        <v>78.126615918201907</v>
      </c>
      <c r="BI121">
        <f t="shared" si="62"/>
        <v>0</v>
      </c>
      <c r="BJ121">
        <f t="shared" si="63"/>
        <v>0</v>
      </c>
      <c r="BK121">
        <f t="shared" si="64"/>
        <v>4.2443284132019707</v>
      </c>
      <c r="BL121">
        <f t="shared" si="65"/>
        <v>2</v>
      </c>
    </row>
    <row r="122" spans="1:64">
      <c r="A122" t="s">
        <v>328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5</v>
      </c>
      <c r="O122">
        <v>9</v>
      </c>
      <c r="P122">
        <v>13</v>
      </c>
      <c r="Q122">
        <v>6</v>
      </c>
      <c r="R122">
        <v>14</v>
      </c>
      <c r="S122">
        <v>10</v>
      </c>
      <c r="T122">
        <v>7</v>
      </c>
      <c r="U122">
        <v>6</v>
      </c>
      <c r="V122">
        <v>13</v>
      </c>
      <c r="W122">
        <v>5</v>
      </c>
      <c r="X122">
        <v>6</v>
      </c>
      <c r="Y122">
        <v>3</v>
      </c>
      <c r="Z122">
        <v>5</v>
      </c>
      <c r="AA122">
        <v>3</v>
      </c>
      <c r="AB122">
        <v>0</v>
      </c>
      <c r="AC122">
        <v>0</v>
      </c>
      <c r="AD122">
        <v>0</v>
      </c>
      <c r="AE122">
        <v>1</v>
      </c>
      <c r="AF122">
        <f t="shared" si="33"/>
        <v>18.607476635514018</v>
      </c>
      <c r="AG122">
        <f t="shared" si="34"/>
        <v>0</v>
      </c>
      <c r="AH122">
        <f t="shared" si="35"/>
        <v>0</v>
      </c>
      <c r="AI122">
        <f t="shared" si="36"/>
        <v>0</v>
      </c>
      <c r="AJ122">
        <f t="shared" si="37"/>
        <v>0</v>
      </c>
      <c r="AK122">
        <f t="shared" si="38"/>
        <v>0</v>
      </c>
      <c r="AL122">
        <f t="shared" si="39"/>
        <v>0</v>
      </c>
      <c r="AM122">
        <f t="shared" si="40"/>
        <v>0</v>
      </c>
      <c r="AN122">
        <f t="shared" si="41"/>
        <v>0</v>
      </c>
      <c r="AO122">
        <f t="shared" si="42"/>
        <v>0</v>
      </c>
      <c r="AP122">
        <f t="shared" si="43"/>
        <v>0</v>
      </c>
      <c r="AQ122">
        <f t="shared" si="44"/>
        <v>0</v>
      </c>
      <c r="AR122">
        <f t="shared" si="45"/>
        <v>43.658747488863654</v>
      </c>
      <c r="AS122">
        <f t="shared" si="46"/>
        <v>157.21897108917807</v>
      </c>
      <c r="AT122">
        <f t="shared" si="47"/>
        <v>191.0595685212682</v>
      </c>
      <c r="AU122">
        <f t="shared" si="48"/>
        <v>169.18053978513404</v>
      </c>
      <c r="AV122">
        <f t="shared" si="49"/>
        <v>40.79360642850903</v>
      </c>
      <c r="AW122">
        <f t="shared" si="50"/>
        <v>36.175735872128556</v>
      </c>
      <c r="AX122">
        <f t="shared" si="51"/>
        <v>3.6902786269543157</v>
      </c>
      <c r="AY122">
        <f t="shared" si="52"/>
        <v>1.0785221416717632</v>
      </c>
      <c r="AZ122">
        <f t="shared" si="53"/>
        <v>11.634727923836147</v>
      </c>
      <c r="BA122">
        <f t="shared" si="54"/>
        <v>74.41418464494717</v>
      </c>
      <c r="BB122">
        <f t="shared" si="55"/>
        <v>57.546073892916425</v>
      </c>
      <c r="BC122">
        <f t="shared" si="56"/>
        <v>115.76556904533149</v>
      </c>
      <c r="BD122">
        <f t="shared" si="57"/>
        <v>87.237924709581634</v>
      </c>
      <c r="BE122">
        <f t="shared" si="58"/>
        <v>204.32177482749586</v>
      </c>
      <c r="BF122">
        <f t="shared" si="59"/>
        <v>163.94820508341343</v>
      </c>
      <c r="BG122">
        <f t="shared" si="60"/>
        <v>0</v>
      </c>
      <c r="BH122">
        <f t="shared" si="61"/>
        <v>0</v>
      </c>
      <c r="BI122">
        <f t="shared" si="62"/>
        <v>0</v>
      </c>
      <c r="BJ122">
        <f t="shared" si="63"/>
        <v>129.78958861035898</v>
      </c>
      <c r="BK122">
        <f t="shared" si="64"/>
        <v>3.7285386111300696</v>
      </c>
      <c r="BL122">
        <f t="shared" si="65"/>
        <v>2</v>
      </c>
    </row>
    <row r="123" spans="1:64">
      <c r="A123" t="s">
        <v>407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3</v>
      </c>
      <c r="H123">
        <v>8</v>
      </c>
      <c r="I123">
        <v>6</v>
      </c>
      <c r="J123">
        <v>13</v>
      </c>
      <c r="K123">
        <v>20</v>
      </c>
      <c r="L123">
        <v>19</v>
      </c>
      <c r="M123">
        <v>41</v>
      </c>
      <c r="N123">
        <v>54</v>
      </c>
      <c r="O123">
        <v>50</v>
      </c>
      <c r="P123">
        <v>55</v>
      </c>
      <c r="Q123">
        <v>76</v>
      </c>
      <c r="R123">
        <v>79</v>
      </c>
      <c r="S123">
        <v>106</v>
      </c>
      <c r="T123">
        <v>119</v>
      </c>
      <c r="U123">
        <v>96</v>
      </c>
      <c r="V123">
        <v>96</v>
      </c>
      <c r="W123">
        <v>125</v>
      </c>
      <c r="X123">
        <v>99</v>
      </c>
      <c r="Y123">
        <v>66</v>
      </c>
      <c r="Z123">
        <v>65</v>
      </c>
      <c r="AA123">
        <v>59</v>
      </c>
      <c r="AB123">
        <v>28</v>
      </c>
      <c r="AC123">
        <v>6</v>
      </c>
      <c r="AD123">
        <v>7</v>
      </c>
      <c r="AE123">
        <v>5</v>
      </c>
      <c r="AF123">
        <f t="shared" si="33"/>
        <v>19.275941583397387</v>
      </c>
      <c r="AG123">
        <f t="shared" si="34"/>
        <v>0</v>
      </c>
      <c r="AH123">
        <f t="shared" si="35"/>
        <v>0</v>
      </c>
      <c r="AI123">
        <f t="shared" si="36"/>
        <v>0</v>
      </c>
      <c r="AJ123">
        <f t="shared" si="37"/>
        <v>0</v>
      </c>
      <c r="AK123">
        <f t="shared" si="38"/>
        <v>0</v>
      </c>
      <c r="AL123">
        <f t="shared" si="39"/>
        <v>528.75187477733971</v>
      </c>
      <c r="AM123">
        <f t="shared" si="40"/>
        <v>1205.5899340718811</v>
      </c>
      <c r="AN123">
        <f t="shared" si="41"/>
        <v>762.88115155314222</v>
      </c>
      <c r="AO123">
        <f t="shared" si="42"/>
        <v>1372.7346805301427</v>
      </c>
      <c r="AP123">
        <f t="shared" si="43"/>
        <v>1720.8618451720165</v>
      </c>
      <c r="AQ123">
        <f t="shared" si="44"/>
        <v>1301.3329727443147</v>
      </c>
      <c r="AR123">
        <f t="shared" si="45"/>
        <v>2170.5123629254622</v>
      </c>
      <c r="AS123">
        <f t="shared" si="46"/>
        <v>2126.9219089436911</v>
      </c>
      <c r="AT123">
        <f t="shared" si="47"/>
        <v>1391.7779795710862</v>
      </c>
      <c r="AU123">
        <f t="shared" si="48"/>
        <v>1005.6022033544823</v>
      </c>
      <c r="AV123">
        <f t="shared" si="49"/>
        <v>815.61628759524558</v>
      </c>
      <c r="AW123">
        <f t="shared" si="50"/>
        <v>409.21289719195499</v>
      </c>
      <c r="AX123">
        <f t="shared" si="51"/>
        <v>172.57085396971885</v>
      </c>
      <c r="AY123">
        <f t="shared" si="52"/>
        <v>9.0611071362949822</v>
      </c>
      <c r="AZ123">
        <f t="shared" si="53"/>
        <v>50.329016702695995</v>
      </c>
      <c r="BA123">
        <f t="shared" si="54"/>
        <v>285.34823269039771</v>
      </c>
      <c r="BB123">
        <f t="shared" si="55"/>
        <v>927.56178213294208</v>
      </c>
      <c r="BC123">
        <f t="shared" si="56"/>
        <v>1372.9924979366076</v>
      </c>
      <c r="BD123">
        <f t="shared" si="57"/>
        <v>1472.9040429492832</v>
      </c>
      <c r="BE123">
        <f t="shared" si="58"/>
        <v>2129.7149091841493</v>
      </c>
      <c r="BF123">
        <f t="shared" si="59"/>
        <v>2667.5647338031822</v>
      </c>
      <c r="BG123">
        <f t="shared" si="60"/>
        <v>1670.5101958465107</v>
      </c>
      <c r="BH123">
        <f t="shared" si="61"/>
        <v>456.65517153776938</v>
      </c>
      <c r="BI123">
        <f t="shared" si="62"/>
        <v>661.90118462650082</v>
      </c>
      <c r="BJ123">
        <f t="shared" si="63"/>
        <v>575.02714461352673</v>
      </c>
      <c r="BK123">
        <f t="shared" si="64"/>
        <v>4.5777875771917493</v>
      </c>
      <c r="BL123">
        <f t="shared" si="65"/>
        <v>2</v>
      </c>
    </row>
    <row r="124" spans="1:64">
      <c r="A124" t="s">
        <v>415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2</v>
      </c>
      <c r="O124">
        <v>2</v>
      </c>
      <c r="P124">
        <v>9</v>
      </c>
      <c r="Q124">
        <v>8</v>
      </c>
      <c r="R124">
        <v>11</v>
      </c>
      <c r="S124">
        <v>6</v>
      </c>
      <c r="T124">
        <v>4</v>
      </c>
      <c r="U124">
        <v>6</v>
      </c>
      <c r="V124">
        <v>3</v>
      </c>
      <c r="W124">
        <v>1</v>
      </c>
      <c r="X124">
        <v>0</v>
      </c>
      <c r="Y124">
        <v>0</v>
      </c>
      <c r="Z124">
        <v>1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f t="shared" si="33"/>
        <v>17.109090909090909</v>
      </c>
      <c r="AG124">
        <f t="shared" si="34"/>
        <v>0</v>
      </c>
      <c r="AH124">
        <f t="shared" si="35"/>
        <v>0</v>
      </c>
      <c r="AI124">
        <f t="shared" si="36"/>
        <v>0</v>
      </c>
      <c r="AJ124">
        <f t="shared" si="37"/>
        <v>0</v>
      </c>
      <c r="AK124">
        <f t="shared" si="38"/>
        <v>0</v>
      </c>
      <c r="AL124">
        <f t="shared" si="39"/>
        <v>0</v>
      </c>
      <c r="AM124">
        <f t="shared" si="40"/>
        <v>0</v>
      </c>
      <c r="AN124">
        <f t="shared" si="41"/>
        <v>0</v>
      </c>
      <c r="AO124">
        <f t="shared" si="42"/>
        <v>0</v>
      </c>
      <c r="AP124">
        <f t="shared" si="43"/>
        <v>0</v>
      </c>
      <c r="AQ124">
        <f t="shared" si="44"/>
        <v>37.320991735537191</v>
      </c>
      <c r="AR124">
        <f t="shared" si="45"/>
        <v>26.102809917355376</v>
      </c>
      <c r="AS124">
        <f t="shared" si="46"/>
        <v>33.769256198347115</v>
      </c>
      <c r="AT124">
        <f t="shared" si="47"/>
        <v>19.332892561983474</v>
      </c>
      <c r="AU124">
        <f t="shared" si="48"/>
        <v>40.034380165289264</v>
      </c>
      <c r="AV124">
        <f t="shared" si="49"/>
        <v>9.8406611570247975</v>
      </c>
      <c r="AW124">
        <f t="shared" si="50"/>
        <v>0.13090909090909153</v>
      </c>
      <c r="AX124">
        <f t="shared" si="51"/>
        <v>4.7623140495867746</v>
      </c>
      <c r="AY124">
        <f t="shared" si="52"/>
        <v>14.302148760330574</v>
      </c>
      <c r="AZ124">
        <f t="shared" si="53"/>
        <v>50.144132231404953</v>
      </c>
      <c r="BA124">
        <f t="shared" si="54"/>
        <v>45.41752066115702</v>
      </c>
      <c r="BB124">
        <f t="shared" si="55"/>
        <v>23.920991735537189</v>
      </c>
      <c r="BC124">
        <f t="shared" si="56"/>
        <v>0</v>
      </c>
      <c r="BD124">
        <f t="shared" si="57"/>
        <v>0</v>
      </c>
      <c r="BE124">
        <f t="shared" si="58"/>
        <v>62.26644628099173</v>
      </c>
      <c r="BF124">
        <f t="shared" si="59"/>
        <v>0</v>
      </c>
      <c r="BG124">
        <f t="shared" si="60"/>
        <v>0</v>
      </c>
      <c r="BH124">
        <f t="shared" si="61"/>
        <v>0</v>
      </c>
      <c r="BI124">
        <f t="shared" si="62"/>
        <v>0</v>
      </c>
      <c r="BJ124">
        <f t="shared" si="63"/>
        <v>0</v>
      </c>
      <c r="BK124">
        <f t="shared" si="64"/>
        <v>2.5843777325427508</v>
      </c>
      <c r="BL124">
        <f t="shared" si="65"/>
        <v>2</v>
      </c>
    </row>
    <row r="125" spans="1:64">
      <c r="A125" t="s">
        <v>306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3</v>
      </c>
      <c r="N125">
        <v>3</v>
      </c>
      <c r="O125">
        <v>2</v>
      </c>
      <c r="P125">
        <v>3</v>
      </c>
      <c r="Q125">
        <v>5</v>
      </c>
      <c r="R125">
        <v>2</v>
      </c>
      <c r="S125">
        <v>2</v>
      </c>
      <c r="T125">
        <v>1</v>
      </c>
      <c r="U125">
        <v>5</v>
      </c>
      <c r="V125">
        <v>8</v>
      </c>
      <c r="W125">
        <v>3</v>
      </c>
      <c r="X125">
        <v>0</v>
      </c>
      <c r="Y125">
        <v>1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f t="shared" si="33"/>
        <v>17.763157894736842</v>
      </c>
      <c r="AG125">
        <f t="shared" si="34"/>
        <v>0</v>
      </c>
      <c r="AH125">
        <f t="shared" si="35"/>
        <v>0</v>
      </c>
      <c r="AI125">
        <f t="shared" si="36"/>
        <v>0</v>
      </c>
      <c r="AJ125">
        <f t="shared" si="37"/>
        <v>0</v>
      </c>
      <c r="AK125">
        <f t="shared" si="38"/>
        <v>0</v>
      </c>
      <c r="AL125">
        <f t="shared" si="39"/>
        <v>0</v>
      </c>
      <c r="AM125">
        <f t="shared" si="40"/>
        <v>0</v>
      </c>
      <c r="AN125">
        <f t="shared" si="41"/>
        <v>0</v>
      </c>
      <c r="AO125">
        <f t="shared" si="42"/>
        <v>0</v>
      </c>
      <c r="AP125">
        <f t="shared" si="43"/>
        <v>0</v>
      </c>
      <c r="AQ125">
        <f t="shared" si="44"/>
        <v>0</v>
      </c>
      <c r="AR125">
        <f t="shared" si="45"/>
        <v>99.64196675900277</v>
      </c>
      <c r="AS125">
        <f t="shared" si="46"/>
        <v>68.063019390581729</v>
      </c>
      <c r="AT125">
        <f t="shared" si="47"/>
        <v>28.322714681440448</v>
      </c>
      <c r="AU125">
        <f t="shared" si="48"/>
        <v>22.90512465373962</v>
      </c>
      <c r="AV125">
        <f t="shared" si="49"/>
        <v>15.543628808864272</v>
      </c>
      <c r="AW125">
        <f t="shared" si="50"/>
        <v>1.1648199445983392</v>
      </c>
      <c r="AX125">
        <f t="shared" si="51"/>
        <v>0.11218836565096918</v>
      </c>
      <c r="AY125">
        <f t="shared" si="52"/>
        <v>1.5297783933517997</v>
      </c>
      <c r="AZ125">
        <f t="shared" si="53"/>
        <v>25.017313019390571</v>
      </c>
      <c r="BA125">
        <f t="shared" si="54"/>
        <v>83.817174515235436</v>
      </c>
      <c r="BB125">
        <f t="shared" si="55"/>
        <v>53.852493074792235</v>
      </c>
      <c r="BC125">
        <f t="shared" si="56"/>
        <v>0</v>
      </c>
      <c r="BD125">
        <f t="shared" si="57"/>
        <v>38.898199445983373</v>
      </c>
      <c r="BE125">
        <f t="shared" si="58"/>
        <v>0</v>
      </c>
      <c r="BF125">
        <f t="shared" si="59"/>
        <v>0</v>
      </c>
      <c r="BG125">
        <f t="shared" si="60"/>
        <v>0</v>
      </c>
      <c r="BH125">
        <f t="shared" si="61"/>
        <v>0</v>
      </c>
      <c r="BI125">
        <f t="shared" si="62"/>
        <v>0</v>
      </c>
      <c r="BJ125">
        <f t="shared" si="63"/>
        <v>0</v>
      </c>
      <c r="BK125">
        <f t="shared" si="64"/>
        <v>3.3984068289522447</v>
      </c>
      <c r="BL125">
        <f t="shared" si="65"/>
        <v>2</v>
      </c>
    </row>
    <row r="126" spans="1:64">
      <c r="A126" t="s">
        <v>436</v>
      </c>
      <c r="B126">
        <v>0</v>
      </c>
      <c r="C126">
        <v>0</v>
      </c>
      <c r="D126">
        <v>0</v>
      </c>
      <c r="E126">
        <v>1</v>
      </c>
      <c r="F126">
        <v>0</v>
      </c>
      <c r="G126">
        <v>0</v>
      </c>
      <c r="H126">
        <v>1</v>
      </c>
      <c r="I126">
        <v>3</v>
      </c>
      <c r="J126">
        <v>0</v>
      </c>
      <c r="K126">
        <v>0</v>
      </c>
      <c r="L126">
        <v>0</v>
      </c>
      <c r="M126">
        <v>2</v>
      </c>
      <c r="N126">
        <v>1</v>
      </c>
      <c r="O126">
        <v>3</v>
      </c>
      <c r="P126">
        <v>3</v>
      </c>
      <c r="Q126">
        <v>5</v>
      </c>
      <c r="R126">
        <v>4</v>
      </c>
      <c r="S126">
        <v>5</v>
      </c>
      <c r="T126">
        <v>5</v>
      </c>
      <c r="U126">
        <v>12</v>
      </c>
      <c r="V126">
        <v>14</v>
      </c>
      <c r="W126">
        <v>2</v>
      </c>
      <c r="X126">
        <v>3</v>
      </c>
      <c r="Y126">
        <v>3</v>
      </c>
      <c r="Z126">
        <v>4</v>
      </c>
      <c r="AA126">
        <v>4</v>
      </c>
      <c r="AB126">
        <v>1</v>
      </c>
      <c r="AC126">
        <v>1</v>
      </c>
      <c r="AD126">
        <v>0</v>
      </c>
      <c r="AE126">
        <v>2</v>
      </c>
      <c r="AF126">
        <f t="shared" si="33"/>
        <v>19.367088607594937</v>
      </c>
      <c r="AG126">
        <f t="shared" si="34"/>
        <v>0</v>
      </c>
      <c r="AH126">
        <f t="shared" si="35"/>
        <v>0</v>
      </c>
      <c r="AI126">
        <f t="shared" si="36"/>
        <v>0</v>
      </c>
      <c r="AJ126">
        <f t="shared" si="37"/>
        <v>236.14741227367409</v>
      </c>
      <c r="AK126">
        <f t="shared" si="38"/>
        <v>0</v>
      </c>
      <c r="AL126">
        <f t="shared" si="39"/>
        <v>0</v>
      </c>
      <c r="AM126">
        <f t="shared" si="40"/>
        <v>152.94488062810447</v>
      </c>
      <c r="AN126">
        <f t="shared" si="41"/>
        <v>387.63211023874379</v>
      </c>
      <c r="AO126">
        <f t="shared" si="42"/>
        <v>0</v>
      </c>
      <c r="AP126">
        <f t="shared" si="43"/>
        <v>0</v>
      </c>
      <c r="AQ126">
        <f t="shared" si="44"/>
        <v>0</v>
      </c>
      <c r="AR126">
        <f t="shared" si="45"/>
        <v>108.54798910431022</v>
      </c>
      <c r="AS126">
        <f t="shared" si="46"/>
        <v>40.539817336965235</v>
      </c>
      <c r="AT126">
        <f t="shared" si="47"/>
        <v>86.416920365326078</v>
      </c>
      <c r="AU126">
        <f t="shared" si="48"/>
        <v>57.214388719756457</v>
      </c>
      <c r="AV126">
        <f t="shared" si="49"/>
        <v>56.686428456978049</v>
      </c>
      <c r="AW126">
        <f t="shared" si="50"/>
        <v>22.412433904822947</v>
      </c>
      <c r="AX126">
        <f t="shared" si="51"/>
        <v>9.344656305079317</v>
      </c>
      <c r="AY126">
        <f t="shared" si="52"/>
        <v>0.67377022912994766</v>
      </c>
      <c r="AZ126">
        <f t="shared" si="53"/>
        <v>4.8069219676333894</v>
      </c>
      <c r="BA126">
        <f t="shared" si="54"/>
        <v>37.329594616247391</v>
      </c>
      <c r="BB126">
        <f t="shared" si="55"/>
        <v>13.864444800512736</v>
      </c>
      <c r="BC126">
        <f t="shared" si="56"/>
        <v>39.594135555199486</v>
      </c>
      <c r="BD126">
        <f t="shared" si="57"/>
        <v>64.391603909629865</v>
      </c>
      <c r="BE126">
        <f t="shared" si="58"/>
        <v>126.91876301874699</v>
      </c>
      <c r="BF126">
        <f t="shared" si="59"/>
        <v>175.98205415798751</v>
      </c>
      <c r="BG126">
        <f t="shared" si="60"/>
        <v>58.261336324307003</v>
      </c>
      <c r="BH126">
        <f t="shared" si="61"/>
        <v>74.527159109117122</v>
      </c>
      <c r="BI126">
        <f t="shared" si="62"/>
        <v>0</v>
      </c>
      <c r="BJ126">
        <f t="shared" si="63"/>
        <v>226.11760935747475</v>
      </c>
      <c r="BK126">
        <f t="shared" si="64"/>
        <v>5.0067731723879429</v>
      </c>
      <c r="BL126">
        <f t="shared" si="65"/>
        <v>2</v>
      </c>
    </row>
    <row r="127" spans="1:64">
      <c r="A127" t="s">
        <v>339</v>
      </c>
      <c r="B127">
        <v>0</v>
      </c>
      <c r="C127">
        <v>0</v>
      </c>
      <c r="D127">
        <v>0</v>
      </c>
      <c r="E127">
        <v>0</v>
      </c>
      <c r="F127">
        <v>1</v>
      </c>
      <c r="G127">
        <v>1</v>
      </c>
      <c r="H127">
        <v>2</v>
      </c>
      <c r="I127">
        <v>3</v>
      </c>
      <c r="J127">
        <v>3</v>
      </c>
      <c r="K127">
        <v>6</v>
      </c>
      <c r="L127">
        <v>14</v>
      </c>
      <c r="M127">
        <v>9</v>
      </c>
      <c r="N127">
        <v>25</v>
      </c>
      <c r="O127">
        <v>18</v>
      </c>
      <c r="P127">
        <v>22</v>
      </c>
      <c r="Q127">
        <v>21</v>
      </c>
      <c r="R127">
        <v>31</v>
      </c>
      <c r="S127">
        <v>31</v>
      </c>
      <c r="T127">
        <v>55</v>
      </c>
      <c r="U127">
        <v>38</v>
      </c>
      <c r="V127">
        <v>35</v>
      </c>
      <c r="W127">
        <v>27</v>
      </c>
      <c r="X127">
        <v>35</v>
      </c>
      <c r="Y127">
        <v>19</v>
      </c>
      <c r="Z127">
        <v>12</v>
      </c>
      <c r="AA127">
        <v>8</v>
      </c>
      <c r="AB127">
        <v>17</v>
      </c>
      <c r="AC127">
        <v>4</v>
      </c>
      <c r="AD127">
        <v>1</v>
      </c>
      <c r="AE127">
        <v>3</v>
      </c>
      <c r="AF127">
        <f t="shared" si="33"/>
        <v>18.863945578231291</v>
      </c>
      <c r="AG127">
        <f t="shared" si="34"/>
        <v>0</v>
      </c>
      <c r="AH127">
        <f t="shared" si="35"/>
        <v>0</v>
      </c>
      <c r="AI127">
        <f t="shared" si="36"/>
        <v>0</v>
      </c>
      <c r="AJ127">
        <f t="shared" si="37"/>
        <v>0</v>
      </c>
      <c r="AK127">
        <f t="shared" si="38"/>
        <v>192.20898699615898</v>
      </c>
      <c r="AL127">
        <f t="shared" si="39"/>
        <v>165.48109583969639</v>
      </c>
      <c r="AM127">
        <f t="shared" si="40"/>
        <v>281.50640936646761</v>
      </c>
      <c r="AN127">
        <f t="shared" si="41"/>
        <v>354.07594058031367</v>
      </c>
      <c r="AO127">
        <f t="shared" si="42"/>
        <v>291.89226711092596</v>
      </c>
      <c r="AP127">
        <f t="shared" si="43"/>
        <v>471.41718728307637</v>
      </c>
      <c r="AQ127">
        <f t="shared" si="44"/>
        <v>865.78296080336872</v>
      </c>
      <c r="AR127">
        <f t="shared" si="45"/>
        <v>424.02374010828805</v>
      </c>
      <c r="AS127">
        <f t="shared" si="46"/>
        <v>859.64644361145781</v>
      </c>
      <c r="AT127">
        <f t="shared" si="47"/>
        <v>425.8433985839232</v>
      </c>
      <c r="AU127">
        <f t="shared" si="48"/>
        <v>328.46165949372926</v>
      </c>
      <c r="AV127">
        <f t="shared" si="49"/>
        <v>172.2458697764819</v>
      </c>
      <c r="AW127">
        <f t="shared" si="50"/>
        <v>107.70308667684749</v>
      </c>
      <c r="AX127">
        <f t="shared" si="51"/>
        <v>23.138460826507416</v>
      </c>
      <c r="AY127">
        <f t="shared" si="52"/>
        <v>1.0180943125549695</v>
      </c>
      <c r="AZ127">
        <f t="shared" si="53"/>
        <v>49.043546670368919</v>
      </c>
      <c r="BA127">
        <f t="shared" si="54"/>
        <v>159.69549724651779</v>
      </c>
      <c r="BB127">
        <f t="shared" si="55"/>
        <v>265.54060807996683</v>
      </c>
      <c r="BC127">
        <f t="shared" si="56"/>
        <v>598.74311629413705</v>
      </c>
      <c r="BD127">
        <f t="shared" si="57"/>
        <v>501.20204544402816</v>
      </c>
      <c r="BE127">
        <f t="shared" si="58"/>
        <v>451.81396640288779</v>
      </c>
      <c r="BF127">
        <f t="shared" si="59"/>
        <v>407.38618168355788</v>
      </c>
      <c r="BG127">
        <f t="shared" si="60"/>
        <v>1125.3214864176966</v>
      </c>
      <c r="BH127">
        <f t="shared" si="61"/>
        <v>333.86996159007828</v>
      </c>
      <c r="BI127">
        <f t="shared" si="62"/>
        <v>102.73959924105699</v>
      </c>
      <c r="BJ127">
        <f t="shared" si="63"/>
        <v>372.03512425378324</v>
      </c>
      <c r="BK127">
        <f t="shared" si="64"/>
        <v>4.6000682077891684</v>
      </c>
      <c r="BL127">
        <f t="shared" si="65"/>
        <v>2</v>
      </c>
    </row>
    <row r="128" spans="1:64">
      <c r="A128" t="s">
        <v>247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2</v>
      </c>
      <c r="J128">
        <v>4</v>
      </c>
      <c r="K128">
        <v>3</v>
      </c>
      <c r="L128">
        <v>3</v>
      </c>
      <c r="M128">
        <v>5</v>
      </c>
      <c r="N128">
        <v>12</v>
      </c>
      <c r="O128">
        <v>5</v>
      </c>
      <c r="P128">
        <v>7</v>
      </c>
      <c r="Q128">
        <v>21</v>
      </c>
      <c r="R128">
        <v>22</v>
      </c>
      <c r="S128">
        <v>23</v>
      </c>
      <c r="T128">
        <v>25</v>
      </c>
      <c r="U128">
        <v>25</v>
      </c>
      <c r="V128">
        <v>15</v>
      </c>
      <c r="W128">
        <v>15</v>
      </c>
      <c r="X128">
        <v>7</v>
      </c>
      <c r="Y128">
        <v>2</v>
      </c>
      <c r="Z128">
        <v>2</v>
      </c>
      <c r="AA128">
        <v>2</v>
      </c>
      <c r="AB128">
        <v>3</v>
      </c>
      <c r="AC128">
        <v>0</v>
      </c>
      <c r="AD128">
        <v>1</v>
      </c>
      <c r="AE128">
        <v>0</v>
      </c>
      <c r="AF128">
        <f t="shared" si="33"/>
        <v>17.995098039215687</v>
      </c>
      <c r="AG128">
        <f t="shared" si="34"/>
        <v>0</v>
      </c>
      <c r="AH128">
        <f t="shared" si="35"/>
        <v>0</v>
      </c>
      <c r="AI128">
        <f t="shared" si="36"/>
        <v>0</v>
      </c>
      <c r="AJ128">
        <f t="shared" si="37"/>
        <v>0</v>
      </c>
      <c r="AK128">
        <f t="shared" si="38"/>
        <v>0</v>
      </c>
      <c r="AL128">
        <f t="shared" si="39"/>
        <v>0</v>
      </c>
      <c r="AM128">
        <f t="shared" si="40"/>
        <v>0</v>
      </c>
      <c r="AN128">
        <f t="shared" si="41"/>
        <v>199.80396962706655</v>
      </c>
      <c r="AO128">
        <f t="shared" si="42"/>
        <v>323.64715494040757</v>
      </c>
      <c r="AP128">
        <f t="shared" si="43"/>
        <v>191.76477797001158</v>
      </c>
      <c r="AQ128">
        <f t="shared" si="44"/>
        <v>146.79418973471746</v>
      </c>
      <c r="AR128">
        <f t="shared" si="45"/>
        <v>179.7060024990389</v>
      </c>
      <c r="AS128">
        <f t="shared" si="46"/>
        <v>299.41205305651681</v>
      </c>
      <c r="AT128">
        <f t="shared" si="47"/>
        <v>79.804041714725145</v>
      </c>
      <c r="AU128">
        <f t="shared" si="48"/>
        <v>62.794285851595582</v>
      </c>
      <c r="AV128">
        <f t="shared" si="49"/>
        <v>83.58873990772787</v>
      </c>
      <c r="AW128">
        <f t="shared" si="50"/>
        <v>21.784842368319918</v>
      </c>
      <c r="AX128">
        <f t="shared" si="51"/>
        <v>5.5267204921163741E-4</v>
      </c>
      <c r="AY128">
        <f t="shared" si="52"/>
        <v>25.245698769703917</v>
      </c>
      <c r="AZ128">
        <f t="shared" si="53"/>
        <v>100.49079680891954</v>
      </c>
      <c r="BA128">
        <f t="shared" si="54"/>
        <v>135.44153690888112</v>
      </c>
      <c r="BB128">
        <f t="shared" si="55"/>
        <v>240.58859573241051</v>
      </c>
      <c r="BC128">
        <f t="shared" si="56"/>
        <v>175.34330545943862</v>
      </c>
      <c r="BD128">
        <f t="shared" si="57"/>
        <v>72.117695117262571</v>
      </c>
      <c r="BE128">
        <f t="shared" si="58"/>
        <v>98.137302960399822</v>
      </c>
      <c r="BF128">
        <f t="shared" si="59"/>
        <v>128.15691080353707</v>
      </c>
      <c r="BG128">
        <f t="shared" si="60"/>
        <v>243.26477797001147</v>
      </c>
      <c r="BH128">
        <f t="shared" si="61"/>
        <v>0</v>
      </c>
      <c r="BI128">
        <f t="shared" si="62"/>
        <v>121.10786716647441</v>
      </c>
      <c r="BJ128">
        <f t="shared" si="63"/>
        <v>0</v>
      </c>
      <c r="BK128">
        <f t="shared" si="64"/>
        <v>3.7891712956839743</v>
      </c>
      <c r="BL128">
        <f t="shared" si="65"/>
        <v>2</v>
      </c>
    </row>
    <row r="129" spans="1:64">
      <c r="A129" t="s">
        <v>355</v>
      </c>
      <c r="B129">
        <v>0</v>
      </c>
      <c r="C129">
        <v>0</v>
      </c>
      <c r="D129">
        <v>0</v>
      </c>
      <c r="E129">
        <v>0</v>
      </c>
      <c r="F129">
        <v>1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2</v>
      </c>
      <c r="M129">
        <v>4</v>
      </c>
      <c r="N129">
        <v>1</v>
      </c>
      <c r="O129">
        <v>1</v>
      </c>
      <c r="P129">
        <v>2</v>
      </c>
      <c r="Q129">
        <v>7</v>
      </c>
      <c r="R129">
        <v>4</v>
      </c>
      <c r="S129">
        <v>5</v>
      </c>
      <c r="T129">
        <v>7</v>
      </c>
      <c r="U129">
        <v>2</v>
      </c>
      <c r="V129">
        <v>5</v>
      </c>
      <c r="W129">
        <v>6</v>
      </c>
      <c r="X129">
        <v>2</v>
      </c>
      <c r="Y129">
        <v>2</v>
      </c>
      <c r="Z129">
        <v>1</v>
      </c>
      <c r="AA129">
        <v>3</v>
      </c>
      <c r="AB129">
        <v>0</v>
      </c>
      <c r="AC129">
        <v>0</v>
      </c>
      <c r="AD129">
        <v>2</v>
      </c>
      <c r="AE129">
        <v>0</v>
      </c>
      <c r="AF129">
        <f t="shared" si="33"/>
        <v>18.719298245614034</v>
      </c>
      <c r="AG129">
        <f t="shared" si="34"/>
        <v>0</v>
      </c>
      <c r="AH129">
        <f t="shared" si="35"/>
        <v>0</v>
      </c>
      <c r="AI129">
        <f t="shared" si="36"/>
        <v>0</v>
      </c>
      <c r="AJ129">
        <f t="shared" si="37"/>
        <v>0</v>
      </c>
      <c r="AK129">
        <f t="shared" si="38"/>
        <v>188.21914435210832</v>
      </c>
      <c r="AL129">
        <f t="shared" si="39"/>
        <v>0</v>
      </c>
      <c r="AM129">
        <f t="shared" si="40"/>
        <v>0</v>
      </c>
      <c r="AN129">
        <f t="shared" si="41"/>
        <v>0</v>
      </c>
      <c r="AO129">
        <f t="shared" si="42"/>
        <v>0</v>
      </c>
      <c r="AP129">
        <f t="shared" si="43"/>
        <v>0</v>
      </c>
      <c r="AQ129">
        <f t="shared" si="44"/>
        <v>119.17513080947981</v>
      </c>
      <c r="AR129">
        <f t="shared" si="45"/>
        <v>180.59587565404735</v>
      </c>
      <c r="AS129">
        <f t="shared" si="46"/>
        <v>32.710372422283768</v>
      </c>
      <c r="AT129">
        <f t="shared" si="47"/>
        <v>22.2717759310557</v>
      </c>
      <c r="AU129">
        <f t="shared" si="48"/>
        <v>27.666358879655267</v>
      </c>
      <c r="AV129">
        <f t="shared" si="49"/>
        <v>51.762080640196949</v>
      </c>
      <c r="AW129">
        <f t="shared" si="50"/>
        <v>11.823945829485984</v>
      </c>
      <c r="AX129">
        <f t="shared" si="51"/>
        <v>2.5869498307171375</v>
      </c>
      <c r="AY129">
        <f t="shared" si="52"/>
        <v>0.55155432440751351</v>
      </c>
      <c r="AZ129">
        <f t="shared" si="53"/>
        <v>3.2803939673745814</v>
      </c>
      <c r="BA129">
        <f t="shared" si="54"/>
        <v>26.008002462296108</v>
      </c>
      <c r="BB129">
        <f t="shared" si="55"/>
        <v>64.578024007386929</v>
      </c>
      <c r="BC129">
        <f t="shared" si="56"/>
        <v>36.648815020006168</v>
      </c>
      <c r="BD129">
        <f t="shared" si="57"/>
        <v>55.771622037550031</v>
      </c>
      <c r="BE129">
        <f t="shared" si="58"/>
        <v>39.447214527546947</v>
      </c>
      <c r="BF129">
        <f t="shared" si="59"/>
        <v>159.02585410895665</v>
      </c>
      <c r="BG129">
        <f t="shared" si="60"/>
        <v>0</v>
      </c>
      <c r="BH129">
        <f t="shared" si="61"/>
        <v>0</v>
      </c>
      <c r="BI129">
        <f t="shared" si="62"/>
        <v>211.38565712526935</v>
      </c>
      <c r="BJ129">
        <f t="shared" si="63"/>
        <v>0</v>
      </c>
      <c r="BK129">
        <f t="shared" si="64"/>
        <v>4.6519355939972646</v>
      </c>
      <c r="BL129">
        <f t="shared" si="65"/>
        <v>2</v>
      </c>
    </row>
    <row r="130" spans="1:64">
      <c r="A130" t="s">
        <v>317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2</v>
      </c>
      <c r="J130">
        <v>1</v>
      </c>
      <c r="K130">
        <v>3</v>
      </c>
      <c r="L130">
        <v>9</v>
      </c>
      <c r="M130">
        <v>7</v>
      </c>
      <c r="N130">
        <v>7</v>
      </c>
      <c r="O130">
        <v>18</v>
      </c>
      <c r="P130">
        <v>30</v>
      </c>
      <c r="Q130">
        <v>26</v>
      </c>
      <c r="R130">
        <v>24</v>
      </c>
      <c r="S130">
        <v>25</v>
      </c>
      <c r="T130">
        <v>16</v>
      </c>
      <c r="U130">
        <v>16</v>
      </c>
      <c r="V130">
        <v>20</v>
      </c>
      <c r="W130">
        <v>21</v>
      </c>
      <c r="X130">
        <v>11</v>
      </c>
      <c r="Y130">
        <v>8</v>
      </c>
      <c r="Z130">
        <v>7</v>
      </c>
      <c r="AA130">
        <v>1</v>
      </c>
      <c r="AB130">
        <v>3</v>
      </c>
      <c r="AC130">
        <v>2</v>
      </c>
      <c r="AD130">
        <v>2</v>
      </c>
      <c r="AE130">
        <v>2</v>
      </c>
      <c r="AF130">
        <f t="shared" ref="AF130:AF193" si="66">SUMPRODUCT($B$1:$AE$1,B130:AE130)/SUM(B130:AE130)</f>
        <v>18.053639846743295</v>
      </c>
      <c r="AG130">
        <f t="shared" ref="AG130:AG193" si="67">B130*(B$1-$AF130)^2</f>
        <v>0</v>
      </c>
      <c r="AH130">
        <f t="shared" ref="AH130:AH193" si="68">C130*(C$1-$AF130)^2</f>
        <v>0</v>
      </c>
      <c r="AI130">
        <f t="shared" ref="AI130:AI193" si="69">D130*(D$1-$AF130)^2</f>
        <v>0</v>
      </c>
      <c r="AJ130">
        <f t="shared" ref="AJ130:AJ193" si="70">E130*(E$1-$AF130)^2</f>
        <v>0</v>
      </c>
      <c r="AK130">
        <f t="shared" ref="AK130:AK193" si="71">F130*(F$1-$AF130)^2</f>
        <v>0</v>
      </c>
      <c r="AL130">
        <f t="shared" ref="AL130:AL193" si="72">G130*(G$1-$AF130)^2</f>
        <v>0</v>
      </c>
      <c r="AM130">
        <f t="shared" ref="AM130:AM193" si="73">H130*(H$1-$AF130)^2</f>
        <v>0</v>
      </c>
      <c r="AN130">
        <f t="shared" ref="AN130:AN193" si="74">I130*(I$1-$AF130)^2</f>
        <v>202.15134833604907</v>
      </c>
      <c r="AO130">
        <f t="shared" ref="AO130:AO193" si="75">J130*(J$1-$AF130)^2</f>
        <v>81.968394474537945</v>
      </c>
      <c r="AP130">
        <f t="shared" ref="AP130:AP193" si="76">K130*(K$1-$AF130)^2</f>
        <v>194.58334434315407</v>
      </c>
      <c r="AQ130">
        <f t="shared" ref="AQ130:AQ193" si="77">L130*(L$1-$AF130)^2</f>
        <v>447.7845157880829</v>
      </c>
      <c r="AR130">
        <f t="shared" ref="AR130:AR193" si="78">M130*(M$1-$AF130)^2</f>
        <v>256.52588775854724</v>
      </c>
      <c r="AS130">
        <f t="shared" ref="AS130:AS193" si="79">N130*(N$1-$AF130)^2</f>
        <v>178.77492990414112</v>
      </c>
      <c r="AT130">
        <f t="shared" ref="AT130:AT193" si="80">O130*(O$1-$AF130)^2</f>
        <v>295.77592812788998</v>
      </c>
      <c r="AU130">
        <f t="shared" ref="AU130:AU193" si="81">P130*(P$1-$AF130)^2</f>
        <v>279.74148940855235</v>
      </c>
      <c r="AV130">
        <f t="shared" ref="AV130:AV193" si="82">Q130*(Q$1-$AF130)^2</f>
        <v>109.65335212342738</v>
      </c>
      <c r="AW130">
        <f t="shared" ref="AW130:AW193" si="83">R130*(R$1-$AF130)^2</f>
        <v>26.643766239485601</v>
      </c>
      <c r="AX130">
        <f t="shared" ref="AX130:AX193" si="84">S130*(S$1-$AF130)^2</f>
        <v>7.1930828966103269E-2</v>
      </c>
      <c r="AY130">
        <f t="shared" ref="AY130:AY193" si="85">T130*(T$1-$AF130)^2</f>
        <v>14.329560634752879</v>
      </c>
      <c r="AZ130">
        <f t="shared" ref="AZ130:AZ193" si="86">U130*(U$1-$AF130)^2</f>
        <v>60.613085538967454</v>
      </c>
      <c r="BA130">
        <f t="shared" ref="BA130:BA193" si="87">V130*(V$1-$AF130)^2</f>
        <v>173.62076305397753</v>
      </c>
      <c r="BB130">
        <f t="shared" ref="BB130:BB193" si="88">W130*(W$1-$AF130)^2</f>
        <v>327.04892764345806</v>
      </c>
      <c r="BC130">
        <f t="shared" ref="BC130:BC193" si="89">X130*(X$1-$AF130)^2</f>
        <v>269.13126642298266</v>
      </c>
      <c r="BD130">
        <f t="shared" ref="BD130:BD193" si="90">Y130*(Y$1-$AF130)^2</f>
        <v>282.87359257791286</v>
      </c>
      <c r="BE130">
        <f t="shared" ref="BE130:BE193" si="91">Z130*(Z$1-$AF130)^2</f>
        <v>337.76343565126763</v>
      </c>
      <c r="BF130">
        <f t="shared" ref="BF130:BF193" si="92">AA130*(AA$1-$AF130)^2</f>
        <v>63.144639685265929</v>
      </c>
      <c r="BG130">
        <f t="shared" ref="BG130:BG193" si="93">AB130*(AB$1-$AF130)^2</f>
        <v>240.11207997533802</v>
      </c>
      <c r="BH130">
        <f t="shared" ref="BH130:BH193" si="94">AC130*(AC$1-$AF130)^2</f>
        <v>197.8601605965855</v>
      </c>
      <c r="BI130">
        <f t="shared" ref="BI130:BI193" si="95">AD130*(AD$1-$AF130)^2</f>
        <v>239.64560120961232</v>
      </c>
      <c r="BJ130">
        <f t="shared" ref="BJ130:BJ193" si="96">AE130*(AE$1-$AF130)^2</f>
        <v>285.43104182263914</v>
      </c>
      <c r="BK130">
        <f t="shared" ref="BK130:BK193" si="97">SQRT(SUM(AG130:BJ130)/SUM(B130:AE130))</f>
        <v>4.1822691975056525</v>
      </c>
      <c r="BL130">
        <f t="shared" si="65"/>
        <v>2</v>
      </c>
    </row>
    <row r="131" spans="1:64">
      <c r="A131" t="s">
        <v>294</v>
      </c>
      <c r="B131">
        <v>0</v>
      </c>
      <c r="C131">
        <v>0</v>
      </c>
      <c r="D131">
        <v>0</v>
      </c>
      <c r="E131">
        <v>0</v>
      </c>
      <c r="F131">
        <v>4</v>
      </c>
      <c r="G131">
        <v>2</v>
      </c>
      <c r="H131">
        <v>0</v>
      </c>
      <c r="I131">
        <v>2</v>
      </c>
      <c r="J131">
        <v>0</v>
      </c>
      <c r="K131">
        <v>0</v>
      </c>
      <c r="L131">
        <v>0</v>
      </c>
      <c r="M131">
        <v>4</v>
      </c>
      <c r="N131">
        <v>5</v>
      </c>
      <c r="O131">
        <v>3</v>
      </c>
      <c r="P131">
        <v>6</v>
      </c>
      <c r="Q131">
        <v>10</v>
      </c>
      <c r="R131">
        <v>11</v>
      </c>
      <c r="S131">
        <v>6</v>
      </c>
      <c r="T131">
        <v>16</v>
      </c>
      <c r="U131">
        <v>12</v>
      </c>
      <c r="V131">
        <v>13</v>
      </c>
      <c r="W131">
        <v>5</v>
      </c>
      <c r="X131">
        <v>7</v>
      </c>
      <c r="Y131">
        <v>5</v>
      </c>
      <c r="Z131">
        <v>6</v>
      </c>
      <c r="AA131">
        <v>10</v>
      </c>
      <c r="AB131">
        <v>1</v>
      </c>
      <c r="AC131">
        <v>4</v>
      </c>
      <c r="AD131">
        <v>0</v>
      </c>
      <c r="AE131">
        <v>0</v>
      </c>
      <c r="AF131">
        <f t="shared" si="66"/>
        <v>18.977272727272727</v>
      </c>
      <c r="AG131">
        <f t="shared" si="67"/>
        <v>0</v>
      </c>
      <c r="AH131">
        <f t="shared" si="68"/>
        <v>0</v>
      </c>
      <c r="AI131">
        <f t="shared" si="69"/>
        <v>0</v>
      </c>
      <c r="AJ131">
        <f t="shared" si="70"/>
        <v>0</v>
      </c>
      <c r="AK131">
        <f t="shared" si="71"/>
        <v>781.4566115702479</v>
      </c>
      <c r="AL131">
        <f t="shared" si="72"/>
        <v>336.81921487603302</v>
      </c>
      <c r="AM131">
        <f t="shared" si="73"/>
        <v>0</v>
      </c>
      <c r="AN131">
        <f t="shared" si="74"/>
        <v>241.0010330578512</v>
      </c>
      <c r="AO131">
        <f t="shared" si="75"/>
        <v>0</v>
      </c>
      <c r="AP131">
        <f t="shared" si="76"/>
        <v>0</v>
      </c>
      <c r="AQ131">
        <f t="shared" si="77"/>
        <v>0</v>
      </c>
      <c r="AR131">
        <f t="shared" si="78"/>
        <v>194.72933884297518</v>
      </c>
      <c r="AS131">
        <f t="shared" si="79"/>
        <v>178.63894628099172</v>
      </c>
      <c r="AT131">
        <f t="shared" si="80"/>
        <v>74.319731404958659</v>
      </c>
      <c r="AU131">
        <f t="shared" si="81"/>
        <v>94.912190082644599</v>
      </c>
      <c r="AV131">
        <f t="shared" si="82"/>
        <v>88.641528925619781</v>
      </c>
      <c r="AW131">
        <f t="shared" si="83"/>
        <v>43.005681818181792</v>
      </c>
      <c r="AX131">
        <f t="shared" si="84"/>
        <v>5.7303719008264382</v>
      </c>
      <c r="AY131">
        <f t="shared" si="85"/>
        <v>8.2644628099178257E-3</v>
      </c>
      <c r="AZ131">
        <f t="shared" si="86"/>
        <v>12.551652892562</v>
      </c>
      <c r="BA131">
        <f t="shared" si="87"/>
        <v>53.188533057851274</v>
      </c>
      <c r="BB131">
        <f t="shared" si="88"/>
        <v>45.684400826446293</v>
      </c>
      <c r="BC131">
        <f t="shared" si="89"/>
        <v>113.27634297520665</v>
      </c>
      <c r="BD131">
        <f t="shared" si="90"/>
        <v>126.13894628099176</v>
      </c>
      <c r="BE131">
        <f t="shared" si="91"/>
        <v>217.6394628099174</v>
      </c>
      <c r="BF131">
        <f t="shared" si="92"/>
        <v>493.18698347107448</v>
      </c>
      <c r="BG131">
        <f t="shared" si="93"/>
        <v>64.364152892561989</v>
      </c>
      <c r="BH131">
        <f t="shared" si="94"/>
        <v>325.63842975206614</v>
      </c>
      <c r="BI131">
        <f t="shared" si="95"/>
        <v>0</v>
      </c>
      <c r="BJ131">
        <f t="shared" si="96"/>
        <v>0</v>
      </c>
      <c r="BK131">
        <f t="shared" si="97"/>
        <v>5.1426115124559111</v>
      </c>
      <c r="BL131">
        <f t="shared" ref="BL131:BL194" si="98">_xlfn.FLOOR.MATH((AF131-BK131)/5)</f>
        <v>2</v>
      </c>
    </row>
    <row r="132" spans="1:64">
      <c r="A132" t="s">
        <v>257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1</v>
      </c>
      <c r="J132">
        <v>0</v>
      </c>
      <c r="K132">
        <v>0</v>
      </c>
      <c r="L132">
        <v>4</v>
      </c>
      <c r="M132">
        <v>1</v>
      </c>
      <c r="N132">
        <v>2</v>
      </c>
      <c r="O132">
        <v>4</v>
      </c>
      <c r="P132">
        <v>2</v>
      </c>
      <c r="Q132">
        <v>5</v>
      </c>
      <c r="R132">
        <v>7</v>
      </c>
      <c r="S132">
        <v>2</v>
      </c>
      <c r="T132">
        <v>3</v>
      </c>
      <c r="U132">
        <v>3</v>
      </c>
      <c r="V132">
        <v>6</v>
      </c>
      <c r="W132">
        <v>4</v>
      </c>
      <c r="X132">
        <v>5</v>
      </c>
      <c r="Y132">
        <v>1</v>
      </c>
      <c r="Z132">
        <v>2</v>
      </c>
      <c r="AA132">
        <v>1</v>
      </c>
      <c r="AB132">
        <v>0</v>
      </c>
      <c r="AC132">
        <v>0</v>
      </c>
      <c r="AD132">
        <v>0</v>
      </c>
      <c r="AE132">
        <v>0</v>
      </c>
      <c r="AF132">
        <f t="shared" si="66"/>
        <v>18.056603773584907</v>
      </c>
      <c r="AG132">
        <f t="shared" si="67"/>
        <v>0</v>
      </c>
      <c r="AH132">
        <f t="shared" si="68"/>
        <v>0</v>
      </c>
      <c r="AI132">
        <f t="shared" si="69"/>
        <v>0</v>
      </c>
      <c r="AJ132">
        <f t="shared" si="70"/>
        <v>0</v>
      </c>
      <c r="AK132">
        <f t="shared" si="71"/>
        <v>0</v>
      </c>
      <c r="AL132">
        <f t="shared" si="72"/>
        <v>0</v>
      </c>
      <c r="AM132">
        <f t="shared" si="73"/>
        <v>0</v>
      </c>
      <c r="AN132">
        <f t="shared" si="74"/>
        <v>101.1352794588822</v>
      </c>
      <c r="AO132">
        <f t="shared" si="75"/>
        <v>0</v>
      </c>
      <c r="AP132">
        <f t="shared" si="76"/>
        <v>0</v>
      </c>
      <c r="AQ132">
        <f t="shared" si="77"/>
        <v>199.18262726949101</v>
      </c>
      <c r="AR132">
        <f t="shared" si="78"/>
        <v>36.682449270202937</v>
      </c>
      <c r="AS132">
        <f t="shared" si="79"/>
        <v>51.138483446066246</v>
      </c>
      <c r="AT132">
        <f t="shared" si="80"/>
        <v>65.824136703453235</v>
      </c>
      <c r="AU132">
        <f t="shared" si="81"/>
        <v>18.685653257386988</v>
      </c>
      <c r="AV132">
        <f t="shared" si="82"/>
        <v>21.148095407618399</v>
      </c>
      <c r="AW132">
        <f t="shared" si="83"/>
        <v>7.8148807404770615</v>
      </c>
      <c r="AX132">
        <f t="shared" si="84"/>
        <v>6.4079743681028766E-3</v>
      </c>
      <c r="AY132">
        <f t="shared" si="85"/>
        <v>2.6699893200427112</v>
      </c>
      <c r="AZ132">
        <f t="shared" si="86"/>
        <v>11.330366678533268</v>
      </c>
      <c r="BA132">
        <f t="shared" si="87"/>
        <v>51.981488074047647</v>
      </c>
      <c r="BB132">
        <f t="shared" si="88"/>
        <v>62.201495194019174</v>
      </c>
      <c r="BC132">
        <f t="shared" si="89"/>
        <v>122.1858312566749</v>
      </c>
      <c r="BD132">
        <f t="shared" si="90"/>
        <v>35.323958704165165</v>
      </c>
      <c r="BE132">
        <f t="shared" si="91"/>
        <v>96.4215023139907</v>
      </c>
      <c r="BF132">
        <f t="shared" si="92"/>
        <v>63.097543609825536</v>
      </c>
      <c r="BG132">
        <f t="shared" si="93"/>
        <v>0</v>
      </c>
      <c r="BH132">
        <f t="shared" si="94"/>
        <v>0</v>
      </c>
      <c r="BI132">
        <f t="shared" si="95"/>
        <v>0</v>
      </c>
      <c r="BJ132">
        <f t="shared" si="96"/>
        <v>0</v>
      </c>
      <c r="BK132">
        <f t="shared" si="97"/>
        <v>4.2266677822035925</v>
      </c>
      <c r="BL132">
        <f t="shared" si="98"/>
        <v>2</v>
      </c>
    </row>
    <row r="133" spans="1:64">
      <c r="A133" t="s">
        <v>246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1</v>
      </c>
      <c r="J133">
        <v>2</v>
      </c>
      <c r="K133">
        <v>0</v>
      </c>
      <c r="L133">
        <v>0</v>
      </c>
      <c r="M133">
        <v>1</v>
      </c>
      <c r="N133">
        <v>3</v>
      </c>
      <c r="O133">
        <v>9</v>
      </c>
      <c r="P133">
        <v>5</v>
      </c>
      <c r="Q133">
        <v>11</v>
      </c>
      <c r="R133">
        <v>9</v>
      </c>
      <c r="S133">
        <v>3</v>
      </c>
      <c r="T133">
        <v>6</v>
      </c>
      <c r="U133">
        <v>6</v>
      </c>
      <c r="V133">
        <v>5</v>
      </c>
      <c r="W133">
        <v>4</v>
      </c>
      <c r="X133">
        <v>4</v>
      </c>
      <c r="Y133">
        <v>3</v>
      </c>
      <c r="Z133">
        <v>0</v>
      </c>
      <c r="AA133">
        <v>2</v>
      </c>
      <c r="AB133">
        <v>2</v>
      </c>
      <c r="AC133">
        <v>1</v>
      </c>
      <c r="AD133">
        <v>0</v>
      </c>
      <c r="AE133">
        <v>1</v>
      </c>
      <c r="AF133">
        <f t="shared" si="66"/>
        <v>18.153846153846153</v>
      </c>
      <c r="AG133">
        <f t="shared" si="67"/>
        <v>0</v>
      </c>
      <c r="AH133">
        <f t="shared" si="68"/>
        <v>0</v>
      </c>
      <c r="AI133">
        <f t="shared" si="69"/>
        <v>0</v>
      </c>
      <c r="AJ133">
        <f t="shared" si="70"/>
        <v>0</v>
      </c>
      <c r="AK133">
        <f t="shared" si="71"/>
        <v>0</v>
      </c>
      <c r="AL133">
        <f t="shared" si="72"/>
        <v>0</v>
      </c>
      <c r="AM133">
        <f t="shared" si="73"/>
        <v>0</v>
      </c>
      <c r="AN133">
        <f t="shared" si="74"/>
        <v>103.10059171597632</v>
      </c>
      <c r="AO133">
        <f t="shared" si="75"/>
        <v>167.58579881656803</v>
      </c>
      <c r="AP133">
        <f t="shared" si="76"/>
        <v>0</v>
      </c>
      <c r="AQ133">
        <f t="shared" si="77"/>
        <v>0</v>
      </c>
      <c r="AR133">
        <f t="shared" si="78"/>
        <v>37.869822485207095</v>
      </c>
      <c r="AS133">
        <f t="shared" si="79"/>
        <v>79.686390532544365</v>
      </c>
      <c r="AT133">
        <f t="shared" si="80"/>
        <v>155.28994082840234</v>
      </c>
      <c r="AU133">
        <f t="shared" si="81"/>
        <v>49.733727810650869</v>
      </c>
      <c r="AV133">
        <f t="shared" si="82"/>
        <v>51.029585798816548</v>
      </c>
      <c r="AW133">
        <f t="shared" si="83"/>
        <v>11.982248520710048</v>
      </c>
      <c r="AX133">
        <f t="shared" si="84"/>
        <v>7.1005917159762816E-2</v>
      </c>
      <c r="AY133">
        <f t="shared" si="85"/>
        <v>4.295857988165686</v>
      </c>
      <c r="AZ133">
        <f t="shared" si="86"/>
        <v>20.449704142011846</v>
      </c>
      <c r="BA133">
        <f t="shared" si="87"/>
        <v>40.502958579881671</v>
      </c>
      <c r="BB133">
        <f t="shared" si="88"/>
        <v>59.171597633136109</v>
      </c>
      <c r="BC133">
        <f t="shared" si="89"/>
        <v>93.94082840236689</v>
      </c>
      <c r="BD133">
        <f t="shared" si="90"/>
        <v>102.53254437869825</v>
      </c>
      <c r="BE133">
        <f t="shared" si="91"/>
        <v>0</v>
      </c>
      <c r="BF133">
        <f t="shared" si="92"/>
        <v>123.12426035502961</v>
      </c>
      <c r="BG133">
        <f t="shared" si="93"/>
        <v>156.50887573964499</v>
      </c>
      <c r="BH133">
        <f t="shared" si="94"/>
        <v>96.946745562130189</v>
      </c>
      <c r="BI133">
        <f t="shared" si="95"/>
        <v>0</v>
      </c>
      <c r="BJ133">
        <f t="shared" si="96"/>
        <v>140.33136094674558</v>
      </c>
      <c r="BK133">
        <f t="shared" si="97"/>
        <v>4.3767360601747427</v>
      </c>
      <c r="BL133">
        <f t="shared" si="98"/>
        <v>2</v>
      </c>
    </row>
    <row r="134" spans="1:64">
      <c r="A134" t="s">
        <v>314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2</v>
      </c>
      <c r="K134">
        <v>8</v>
      </c>
      <c r="L134">
        <v>7</v>
      </c>
      <c r="M134">
        <v>35</v>
      </c>
      <c r="N134">
        <v>26</v>
      </c>
      <c r="O134">
        <v>41</v>
      </c>
      <c r="P134">
        <v>29</v>
      </c>
      <c r="Q134">
        <v>29</v>
      </c>
      <c r="R134">
        <v>27</v>
      </c>
      <c r="S134">
        <v>29</v>
      </c>
      <c r="T134">
        <v>27</v>
      </c>
      <c r="U134">
        <v>26</v>
      </c>
      <c r="V134">
        <v>35</v>
      </c>
      <c r="W134">
        <v>30</v>
      </c>
      <c r="X134">
        <v>15</v>
      </c>
      <c r="Y134">
        <v>20</v>
      </c>
      <c r="Z134">
        <v>17</v>
      </c>
      <c r="AA134">
        <v>13</v>
      </c>
      <c r="AB134">
        <v>8</v>
      </c>
      <c r="AC134">
        <v>2</v>
      </c>
      <c r="AD134">
        <v>1</v>
      </c>
      <c r="AE134">
        <v>1</v>
      </c>
      <c r="AF134">
        <f t="shared" si="66"/>
        <v>18.070093457943926</v>
      </c>
      <c r="AG134">
        <f t="shared" si="67"/>
        <v>0</v>
      </c>
      <c r="AH134">
        <f t="shared" si="68"/>
        <v>0</v>
      </c>
      <c r="AI134">
        <f t="shared" si="69"/>
        <v>0</v>
      </c>
      <c r="AJ134">
        <f t="shared" si="70"/>
        <v>0</v>
      </c>
      <c r="AK134">
        <f t="shared" si="71"/>
        <v>0</v>
      </c>
      <c r="AL134">
        <f t="shared" si="72"/>
        <v>0</v>
      </c>
      <c r="AM134">
        <f t="shared" si="73"/>
        <v>0</v>
      </c>
      <c r="AN134">
        <f t="shared" si="74"/>
        <v>0</v>
      </c>
      <c r="AO134">
        <f t="shared" si="75"/>
        <v>164.53319067167442</v>
      </c>
      <c r="AP134">
        <f t="shared" si="76"/>
        <v>521.01126735959485</v>
      </c>
      <c r="AQ134">
        <f t="shared" si="77"/>
        <v>349.90355052843051</v>
      </c>
      <c r="AR134">
        <f t="shared" si="78"/>
        <v>1289.6112105860777</v>
      </c>
      <c r="AS134">
        <f t="shared" si="79"/>
        <v>668.3520394794308</v>
      </c>
      <c r="AT134">
        <f t="shared" si="80"/>
        <v>679.19209101231581</v>
      </c>
      <c r="AU134">
        <f t="shared" si="81"/>
        <v>273.33874137479279</v>
      </c>
      <c r="AV134">
        <f t="shared" si="82"/>
        <v>124.27332081404502</v>
      </c>
      <c r="AW134">
        <f t="shared" si="83"/>
        <v>30.917700235828519</v>
      </c>
      <c r="AX134">
        <f t="shared" si="84"/>
        <v>0.14247969254957196</v>
      </c>
      <c r="AY134">
        <f t="shared" si="85"/>
        <v>23.347606777884479</v>
      </c>
      <c r="AZ134">
        <f t="shared" si="86"/>
        <v>96.838020787841629</v>
      </c>
      <c r="BA134">
        <f t="shared" si="87"/>
        <v>300.45233208140428</v>
      </c>
      <c r="BB134">
        <f t="shared" si="88"/>
        <v>463.3249628788538</v>
      </c>
      <c r="BC134">
        <f t="shared" si="89"/>
        <v>364.55967770110908</v>
      </c>
      <c r="BD134">
        <f t="shared" si="90"/>
        <v>703.27583195038846</v>
      </c>
      <c r="BE134">
        <f t="shared" si="91"/>
        <v>816.40127958773667</v>
      </c>
      <c r="BF134">
        <f t="shared" si="92"/>
        <v>817.48443095466826</v>
      </c>
      <c r="BG134">
        <f t="shared" si="93"/>
        <v>637.9458467988469</v>
      </c>
      <c r="BH134">
        <f t="shared" si="94"/>
        <v>197.20608786793602</v>
      </c>
      <c r="BI134">
        <f t="shared" si="95"/>
        <v>119.46285701808016</v>
      </c>
      <c r="BJ134">
        <f t="shared" si="96"/>
        <v>142.32267010219232</v>
      </c>
      <c r="BK134">
        <f t="shared" si="97"/>
        <v>4.5302455000067079</v>
      </c>
      <c r="BL134">
        <f t="shared" si="98"/>
        <v>2</v>
      </c>
    </row>
    <row r="135" spans="1:64">
      <c r="A135" t="s">
        <v>292</v>
      </c>
      <c r="B135">
        <v>0</v>
      </c>
      <c r="C135">
        <v>0</v>
      </c>
      <c r="D135">
        <v>0</v>
      </c>
      <c r="E135">
        <v>2</v>
      </c>
      <c r="F135">
        <v>1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>
        <v>5</v>
      </c>
      <c r="P135">
        <v>8</v>
      </c>
      <c r="Q135">
        <v>11</v>
      </c>
      <c r="R135">
        <v>13</v>
      </c>
      <c r="S135">
        <v>8</v>
      </c>
      <c r="T135">
        <v>10</v>
      </c>
      <c r="U135">
        <v>4</v>
      </c>
      <c r="V135">
        <v>3</v>
      </c>
      <c r="W135">
        <v>5</v>
      </c>
      <c r="X135">
        <v>1</v>
      </c>
      <c r="Y135">
        <v>2</v>
      </c>
      <c r="Z135">
        <v>4</v>
      </c>
      <c r="AA135">
        <v>3</v>
      </c>
      <c r="AB135">
        <v>0</v>
      </c>
      <c r="AC135">
        <v>1</v>
      </c>
      <c r="AD135">
        <v>0</v>
      </c>
      <c r="AE135">
        <v>0</v>
      </c>
      <c r="AF135">
        <f t="shared" si="66"/>
        <v>17.8</v>
      </c>
      <c r="AG135">
        <f t="shared" si="67"/>
        <v>0</v>
      </c>
      <c r="AH135">
        <f t="shared" si="68"/>
        <v>0</v>
      </c>
      <c r="AI135">
        <f t="shared" si="69"/>
        <v>0</v>
      </c>
      <c r="AJ135">
        <f t="shared" si="70"/>
        <v>380.88000000000005</v>
      </c>
      <c r="AK135">
        <f t="shared" si="71"/>
        <v>163.84000000000003</v>
      </c>
      <c r="AL135">
        <f t="shared" si="72"/>
        <v>0</v>
      </c>
      <c r="AM135">
        <f t="shared" si="73"/>
        <v>0</v>
      </c>
      <c r="AN135">
        <f t="shared" si="74"/>
        <v>0</v>
      </c>
      <c r="AO135">
        <f t="shared" si="75"/>
        <v>0</v>
      </c>
      <c r="AP135">
        <f t="shared" si="76"/>
        <v>0</v>
      </c>
      <c r="AQ135">
        <f t="shared" si="77"/>
        <v>46.240000000000009</v>
      </c>
      <c r="AR135">
        <f t="shared" si="78"/>
        <v>33.640000000000008</v>
      </c>
      <c r="AS135">
        <f t="shared" si="79"/>
        <v>46.080000000000013</v>
      </c>
      <c r="AT135">
        <f t="shared" si="80"/>
        <v>72.200000000000017</v>
      </c>
      <c r="AU135">
        <f t="shared" si="81"/>
        <v>62.720000000000034</v>
      </c>
      <c r="AV135">
        <f t="shared" si="82"/>
        <v>35.640000000000029</v>
      </c>
      <c r="AW135">
        <f t="shared" si="83"/>
        <v>8.3200000000000145</v>
      </c>
      <c r="AX135">
        <f t="shared" si="84"/>
        <v>0.31999999999999773</v>
      </c>
      <c r="AY135">
        <f t="shared" si="85"/>
        <v>14.399999999999984</v>
      </c>
      <c r="AZ135">
        <f t="shared" si="86"/>
        <v>19.359999999999989</v>
      </c>
      <c r="BA135">
        <f t="shared" si="87"/>
        <v>30.719999999999985</v>
      </c>
      <c r="BB135">
        <f t="shared" si="88"/>
        <v>88.19999999999996</v>
      </c>
      <c r="BC135">
        <f t="shared" si="89"/>
        <v>27.039999999999992</v>
      </c>
      <c r="BD135">
        <f t="shared" si="90"/>
        <v>76.879999999999981</v>
      </c>
      <c r="BE135">
        <f t="shared" si="91"/>
        <v>207.35999999999996</v>
      </c>
      <c r="BF135">
        <f t="shared" si="92"/>
        <v>201.71999999999997</v>
      </c>
      <c r="BG135">
        <f t="shared" si="93"/>
        <v>0</v>
      </c>
      <c r="BH135">
        <f t="shared" si="94"/>
        <v>104.03999999999999</v>
      </c>
      <c r="BI135">
        <f t="shared" si="95"/>
        <v>0</v>
      </c>
      <c r="BJ135">
        <f t="shared" si="96"/>
        <v>0</v>
      </c>
      <c r="BK135">
        <f t="shared" si="97"/>
        <v>4.3651022493246163</v>
      </c>
      <c r="BL135">
        <f t="shared" si="98"/>
        <v>2</v>
      </c>
    </row>
    <row r="136" spans="1:64">
      <c r="A136" t="s">
        <v>300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2</v>
      </c>
      <c r="L136">
        <v>2</v>
      </c>
      <c r="M136">
        <v>8</v>
      </c>
      <c r="N136">
        <v>18</v>
      </c>
      <c r="O136">
        <v>26</v>
      </c>
      <c r="P136">
        <v>15</v>
      </c>
      <c r="Q136">
        <v>11</v>
      </c>
      <c r="R136">
        <v>16</v>
      </c>
      <c r="S136">
        <v>17</v>
      </c>
      <c r="T136">
        <v>14</v>
      </c>
      <c r="U136">
        <v>11</v>
      </c>
      <c r="V136">
        <v>5</v>
      </c>
      <c r="W136">
        <v>10</v>
      </c>
      <c r="X136">
        <v>5</v>
      </c>
      <c r="Y136">
        <v>1</v>
      </c>
      <c r="Z136">
        <v>2</v>
      </c>
      <c r="AA136">
        <v>2</v>
      </c>
      <c r="AB136">
        <v>1</v>
      </c>
      <c r="AC136">
        <v>1</v>
      </c>
      <c r="AD136">
        <v>0</v>
      </c>
      <c r="AE136">
        <v>0</v>
      </c>
      <c r="AF136">
        <f t="shared" si="66"/>
        <v>16.898203592814372</v>
      </c>
      <c r="AG136">
        <f t="shared" si="67"/>
        <v>0</v>
      </c>
      <c r="AH136">
        <f t="shared" si="68"/>
        <v>0</v>
      </c>
      <c r="AI136">
        <f t="shared" si="69"/>
        <v>0</v>
      </c>
      <c r="AJ136">
        <f t="shared" si="70"/>
        <v>0</v>
      </c>
      <c r="AK136">
        <f t="shared" si="71"/>
        <v>0</v>
      </c>
      <c r="AL136">
        <f t="shared" si="72"/>
        <v>0</v>
      </c>
      <c r="AM136">
        <f t="shared" si="73"/>
        <v>0</v>
      </c>
      <c r="AN136">
        <f t="shared" si="74"/>
        <v>0</v>
      </c>
      <c r="AO136">
        <f t="shared" si="75"/>
        <v>0</v>
      </c>
      <c r="AP136">
        <f t="shared" si="76"/>
        <v>95.170425615834233</v>
      </c>
      <c r="AQ136">
        <f t="shared" si="77"/>
        <v>69.577611244576744</v>
      </c>
      <c r="AR136">
        <f t="shared" si="78"/>
        <v>191.93918749327702</v>
      </c>
      <c r="AS136">
        <f t="shared" si="79"/>
        <v>273.52784251855587</v>
      </c>
      <c r="AT136">
        <f t="shared" si="80"/>
        <v>218.38918570045553</v>
      </c>
      <c r="AU136">
        <f t="shared" si="81"/>
        <v>54.047653196600869</v>
      </c>
      <c r="AV136">
        <f t="shared" si="82"/>
        <v>8.8744666355911157</v>
      </c>
      <c r="AW136">
        <f t="shared" si="83"/>
        <v>0.16580013625443371</v>
      </c>
      <c r="AX136">
        <f t="shared" si="84"/>
        <v>20.637240489081677</v>
      </c>
      <c r="AY136">
        <f t="shared" si="85"/>
        <v>61.845673921617774</v>
      </c>
      <c r="AZ136">
        <f t="shared" si="86"/>
        <v>105.83255046792635</v>
      </c>
      <c r="BA136">
        <f t="shared" si="87"/>
        <v>84.123668830004618</v>
      </c>
      <c r="BB136">
        <f t="shared" si="88"/>
        <v>260.2832658037218</v>
      </c>
      <c r="BC136">
        <f t="shared" si="89"/>
        <v>186.15959697371719</v>
      </c>
      <c r="BD136">
        <f t="shared" si="90"/>
        <v>50.435512209114691</v>
      </c>
      <c r="BE136">
        <f t="shared" si="91"/>
        <v>131.27821004697188</v>
      </c>
      <c r="BF136">
        <f t="shared" si="92"/>
        <v>165.6853956757144</v>
      </c>
      <c r="BG136">
        <f t="shared" si="93"/>
        <v>102.04629065222845</v>
      </c>
      <c r="BH136">
        <f t="shared" si="94"/>
        <v>123.24988346659971</v>
      </c>
      <c r="BI136">
        <f t="shared" si="95"/>
        <v>0</v>
      </c>
      <c r="BJ136">
        <f t="shared" si="96"/>
        <v>0</v>
      </c>
      <c r="BK136">
        <f t="shared" si="97"/>
        <v>3.6322486569417789</v>
      </c>
      <c r="BL136">
        <f t="shared" si="98"/>
        <v>2</v>
      </c>
    </row>
    <row r="137" spans="1:64">
      <c r="A137" t="s">
        <v>363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2</v>
      </c>
      <c r="L137">
        <v>2</v>
      </c>
      <c r="M137">
        <v>8</v>
      </c>
      <c r="N137">
        <v>17</v>
      </c>
      <c r="O137">
        <v>25</v>
      </c>
      <c r="P137">
        <v>15</v>
      </c>
      <c r="Q137">
        <v>11</v>
      </c>
      <c r="R137">
        <v>15</v>
      </c>
      <c r="S137">
        <v>17</v>
      </c>
      <c r="T137">
        <v>14</v>
      </c>
      <c r="U137">
        <v>11</v>
      </c>
      <c r="V137">
        <v>5</v>
      </c>
      <c r="W137">
        <v>9</v>
      </c>
      <c r="X137">
        <v>4</v>
      </c>
      <c r="Y137">
        <v>1</v>
      </c>
      <c r="Z137">
        <v>1</v>
      </c>
      <c r="AA137">
        <v>2</v>
      </c>
      <c r="AB137">
        <v>1</v>
      </c>
      <c r="AC137">
        <v>1</v>
      </c>
      <c r="AD137">
        <v>0</v>
      </c>
      <c r="AE137">
        <v>0</v>
      </c>
      <c r="AF137">
        <f t="shared" si="66"/>
        <v>16.819875776397517</v>
      </c>
      <c r="AG137">
        <f t="shared" si="67"/>
        <v>0</v>
      </c>
      <c r="AH137">
        <f t="shared" si="68"/>
        <v>0</v>
      </c>
      <c r="AI137">
        <f t="shared" si="69"/>
        <v>0</v>
      </c>
      <c r="AJ137">
        <f t="shared" si="70"/>
        <v>0</v>
      </c>
      <c r="AK137">
        <f t="shared" si="71"/>
        <v>0</v>
      </c>
      <c r="AL137">
        <f t="shared" si="72"/>
        <v>0</v>
      </c>
      <c r="AM137">
        <f t="shared" si="73"/>
        <v>0</v>
      </c>
      <c r="AN137">
        <f t="shared" si="74"/>
        <v>0</v>
      </c>
      <c r="AO137">
        <f t="shared" si="75"/>
        <v>0</v>
      </c>
      <c r="AP137">
        <f t="shared" si="76"/>
        <v>93.021411210987267</v>
      </c>
      <c r="AQ137">
        <f t="shared" si="77"/>
        <v>67.741908105397201</v>
      </c>
      <c r="AR137">
        <f t="shared" si="78"/>
        <v>185.84961999922851</v>
      </c>
      <c r="AS137">
        <f t="shared" si="79"/>
        <v>248.05466610084503</v>
      </c>
      <c r="AT137">
        <f t="shared" si="80"/>
        <v>198.79248485783742</v>
      </c>
      <c r="AU137">
        <f t="shared" si="81"/>
        <v>49.67921762277696</v>
      </c>
      <c r="AV137">
        <f t="shared" si="82"/>
        <v>7.3941591759577383</v>
      </c>
      <c r="AW137">
        <f t="shared" si="83"/>
        <v>0.48667103892596136</v>
      </c>
      <c r="AX137">
        <f t="shared" si="84"/>
        <v>23.675784113267191</v>
      </c>
      <c r="AY137">
        <f t="shared" si="85"/>
        <v>66.541182824736637</v>
      </c>
      <c r="AZ137">
        <f t="shared" si="86"/>
        <v>111.24509085297628</v>
      </c>
      <c r="BA137">
        <f t="shared" si="87"/>
        <v>87.367192623741317</v>
      </c>
      <c r="BB137">
        <f t="shared" si="88"/>
        <v>241.50318274757907</v>
      </c>
      <c r="BC137">
        <f t="shared" si="89"/>
        <v>152.7757416766328</v>
      </c>
      <c r="BD137">
        <f t="shared" si="90"/>
        <v>51.554183866363168</v>
      </c>
      <c r="BE137">
        <f t="shared" si="91"/>
        <v>66.914432313568128</v>
      </c>
      <c r="BF137">
        <f t="shared" si="92"/>
        <v>168.54936152154619</v>
      </c>
      <c r="BG137">
        <f t="shared" si="93"/>
        <v>103.63492920797806</v>
      </c>
      <c r="BH137">
        <f t="shared" si="94"/>
        <v>124.99517765518303</v>
      </c>
      <c r="BI137">
        <f t="shared" si="95"/>
        <v>0</v>
      </c>
      <c r="BJ137">
        <f t="shared" si="96"/>
        <v>0</v>
      </c>
      <c r="BK137">
        <f t="shared" si="97"/>
        <v>3.5681270183880933</v>
      </c>
      <c r="BL137">
        <f t="shared" si="98"/>
        <v>2</v>
      </c>
    </row>
    <row r="138" spans="1:64">
      <c r="A138" t="s">
        <v>263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5</v>
      </c>
      <c r="M138">
        <v>4</v>
      </c>
      <c r="N138">
        <v>6</v>
      </c>
      <c r="O138">
        <v>2</v>
      </c>
      <c r="P138">
        <v>3</v>
      </c>
      <c r="Q138">
        <v>3</v>
      </c>
      <c r="R138">
        <v>7</v>
      </c>
      <c r="S138">
        <v>2</v>
      </c>
      <c r="T138">
        <v>3</v>
      </c>
      <c r="U138">
        <v>6</v>
      </c>
      <c r="V138">
        <v>6</v>
      </c>
      <c r="W138">
        <v>6</v>
      </c>
      <c r="X138">
        <v>4</v>
      </c>
      <c r="Y138">
        <v>1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f t="shared" si="66"/>
        <v>17.254237288135592</v>
      </c>
      <c r="AG138">
        <f t="shared" si="67"/>
        <v>0</v>
      </c>
      <c r="AH138">
        <f t="shared" si="68"/>
        <v>0</v>
      </c>
      <c r="AI138">
        <f t="shared" si="69"/>
        <v>0</v>
      </c>
      <c r="AJ138">
        <f t="shared" si="70"/>
        <v>0</v>
      </c>
      <c r="AK138">
        <f t="shared" si="71"/>
        <v>0</v>
      </c>
      <c r="AL138">
        <f t="shared" si="72"/>
        <v>0</v>
      </c>
      <c r="AM138">
        <f t="shared" si="73"/>
        <v>0</v>
      </c>
      <c r="AN138">
        <f t="shared" si="74"/>
        <v>0</v>
      </c>
      <c r="AO138">
        <f t="shared" si="75"/>
        <v>0</v>
      </c>
      <c r="AP138">
        <f t="shared" si="76"/>
        <v>52.623958632576823</v>
      </c>
      <c r="AQ138">
        <f t="shared" si="77"/>
        <v>195.57742028152819</v>
      </c>
      <c r="AR138">
        <f t="shared" si="78"/>
        <v>110.42803792013783</v>
      </c>
      <c r="AS138">
        <f t="shared" si="79"/>
        <v>108.59120942257964</v>
      </c>
      <c r="AT138">
        <f t="shared" si="80"/>
        <v>21.180120654984179</v>
      </c>
      <c r="AU138">
        <f t="shared" si="81"/>
        <v>15.244757253662719</v>
      </c>
      <c r="AV138">
        <f t="shared" si="82"/>
        <v>4.7193335248491692</v>
      </c>
      <c r="AW138">
        <f t="shared" si="83"/>
        <v>0.45245619074977894</v>
      </c>
      <c r="AX138">
        <f t="shared" si="84"/>
        <v>1.1123240448147131</v>
      </c>
      <c r="AY138">
        <f t="shared" si="85"/>
        <v>9.1430623384085195</v>
      </c>
      <c r="AZ138">
        <f t="shared" si="86"/>
        <v>45.235277219189939</v>
      </c>
      <c r="BA138">
        <f t="shared" si="87"/>
        <v>84.184429761562839</v>
      </c>
      <c r="BB138">
        <f t="shared" si="88"/>
        <v>135.13358230393573</v>
      </c>
      <c r="BC138">
        <f t="shared" si="89"/>
        <v>132.05515656420576</v>
      </c>
      <c r="BD138">
        <f t="shared" si="90"/>
        <v>45.505314564780257</v>
      </c>
      <c r="BE138">
        <f t="shared" si="91"/>
        <v>0</v>
      </c>
      <c r="BF138">
        <f t="shared" si="92"/>
        <v>0</v>
      </c>
      <c r="BG138">
        <f t="shared" si="93"/>
        <v>0</v>
      </c>
      <c r="BH138">
        <f t="shared" si="94"/>
        <v>0</v>
      </c>
      <c r="BI138">
        <f t="shared" si="95"/>
        <v>0</v>
      </c>
      <c r="BJ138">
        <f t="shared" si="96"/>
        <v>0</v>
      </c>
      <c r="BK138">
        <f t="shared" si="97"/>
        <v>4.0362477134971897</v>
      </c>
      <c r="BL138">
        <f t="shared" si="98"/>
        <v>2</v>
      </c>
    </row>
    <row r="139" spans="1:64">
      <c r="A139" t="s">
        <v>237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1</v>
      </c>
      <c r="K139">
        <v>0</v>
      </c>
      <c r="L139">
        <v>0</v>
      </c>
      <c r="M139">
        <v>1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2</v>
      </c>
      <c r="T139">
        <v>1</v>
      </c>
      <c r="U139">
        <v>0</v>
      </c>
      <c r="V139">
        <v>1</v>
      </c>
      <c r="W139">
        <v>1</v>
      </c>
      <c r="X139">
        <v>0</v>
      </c>
      <c r="Y139">
        <v>1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f t="shared" si="66"/>
        <v>17.875</v>
      </c>
      <c r="AG139">
        <f t="shared" si="67"/>
        <v>0</v>
      </c>
      <c r="AH139">
        <f t="shared" si="68"/>
        <v>0</v>
      </c>
      <c r="AI139">
        <f t="shared" si="69"/>
        <v>0</v>
      </c>
      <c r="AJ139">
        <f t="shared" si="70"/>
        <v>0</v>
      </c>
      <c r="AK139">
        <f t="shared" si="71"/>
        <v>0</v>
      </c>
      <c r="AL139">
        <f t="shared" si="72"/>
        <v>0</v>
      </c>
      <c r="AM139">
        <f t="shared" si="73"/>
        <v>0</v>
      </c>
      <c r="AN139">
        <f t="shared" si="74"/>
        <v>0</v>
      </c>
      <c r="AO139">
        <f t="shared" si="75"/>
        <v>78.765625</v>
      </c>
      <c r="AP139">
        <f t="shared" si="76"/>
        <v>0</v>
      </c>
      <c r="AQ139">
        <f t="shared" si="77"/>
        <v>0</v>
      </c>
      <c r="AR139">
        <f t="shared" si="78"/>
        <v>34.515625</v>
      </c>
      <c r="AS139">
        <f t="shared" si="79"/>
        <v>0</v>
      </c>
      <c r="AT139">
        <f t="shared" si="80"/>
        <v>0</v>
      </c>
      <c r="AU139">
        <f t="shared" si="81"/>
        <v>0</v>
      </c>
      <c r="AV139">
        <f t="shared" si="82"/>
        <v>0</v>
      </c>
      <c r="AW139">
        <f t="shared" si="83"/>
        <v>0</v>
      </c>
      <c r="AX139">
        <f t="shared" si="84"/>
        <v>3.125E-2</v>
      </c>
      <c r="AY139">
        <f t="shared" si="85"/>
        <v>1.265625</v>
      </c>
      <c r="AZ139">
        <f t="shared" si="86"/>
        <v>0</v>
      </c>
      <c r="BA139">
        <f t="shared" si="87"/>
        <v>9.765625</v>
      </c>
      <c r="BB139">
        <f t="shared" si="88"/>
        <v>17.015625</v>
      </c>
      <c r="BC139">
        <f t="shared" si="89"/>
        <v>0</v>
      </c>
      <c r="BD139">
        <f t="shared" si="90"/>
        <v>37.515625</v>
      </c>
      <c r="BE139">
        <f t="shared" si="91"/>
        <v>0</v>
      </c>
      <c r="BF139">
        <f t="shared" si="92"/>
        <v>0</v>
      </c>
      <c r="BG139">
        <f t="shared" si="93"/>
        <v>0</v>
      </c>
      <c r="BH139">
        <f t="shared" si="94"/>
        <v>0</v>
      </c>
      <c r="BI139">
        <f t="shared" si="95"/>
        <v>0</v>
      </c>
      <c r="BJ139">
        <f t="shared" si="96"/>
        <v>0</v>
      </c>
      <c r="BK139">
        <f t="shared" si="97"/>
        <v>4.7285700798444346</v>
      </c>
      <c r="BL139">
        <f t="shared" si="98"/>
        <v>2</v>
      </c>
    </row>
    <row r="140" spans="1:64">
      <c r="A140" t="s">
        <v>338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2</v>
      </c>
      <c r="J140">
        <v>1</v>
      </c>
      <c r="K140">
        <v>4</v>
      </c>
      <c r="L140">
        <v>3</v>
      </c>
      <c r="M140">
        <v>2</v>
      </c>
      <c r="N140">
        <v>2</v>
      </c>
      <c r="O140">
        <v>7</v>
      </c>
      <c r="P140">
        <v>3</v>
      </c>
      <c r="Q140">
        <v>5</v>
      </c>
      <c r="R140">
        <v>6</v>
      </c>
      <c r="S140">
        <v>8</v>
      </c>
      <c r="T140">
        <v>6</v>
      </c>
      <c r="U140">
        <v>7</v>
      </c>
      <c r="V140">
        <v>6</v>
      </c>
      <c r="W140">
        <v>7</v>
      </c>
      <c r="X140">
        <v>4</v>
      </c>
      <c r="Y140">
        <v>2</v>
      </c>
      <c r="Z140">
        <v>1</v>
      </c>
      <c r="AA140">
        <v>0</v>
      </c>
      <c r="AB140">
        <v>0</v>
      </c>
      <c r="AC140">
        <v>0</v>
      </c>
      <c r="AD140">
        <v>0</v>
      </c>
      <c r="AE140">
        <v>1</v>
      </c>
      <c r="AF140">
        <f t="shared" si="66"/>
        <v>17.480519480519479</v>
      </c>
      <c r="AG140">
        <f t="shared" si="67"/>
        <v>0</v>
      </c>
      <c r="AH140">
        <f t="shared" si="68"/>
        <v>0</v>
      </c>
      <c r="AI140">
        <f t="shared" si="69"/>
        <v>0</v>
      </c>
      <c r="AJ140">
        <f t="shared" si="70"/>
        <v>0</v>
      </c>
      <c r="AK140">
        <f t="shared" si="71"/>
        <v>0</v>
      </c>
      <c r="AL140">
        <f t="shared" si="72"/>
        <v>0</v>
      </c>
      <c r="AM140">
        <f t="shared" si="73"/>
        <v>0</v>
      </c>
      <c r="AN140">
        <f t="shared" si="74"/>
        <v>179.76049924101869</v>
      </c>
      <c r="AO140">
        <f t="shared" si="75"/>
        <v>71.91921065947038</v>
      </c>
      <c r="AP140">
        <f t="shared" si="76"/>
        <v>223.83268679372568</v>
      </c>
      <c r="AQ140">
        <f t="shared" si="77"/>
        <v>125.99139821217739</v>
      </c>
      <c r="AR140">
        <f t="shared" si="78"/>
        <v>60.072187552707007</v>
      </c>
      <c r="AS140">
        <f t="shared" si="79"/>
        <v>40.150109630629089</v>
      </c>
      <c r="AT140">
        <f t="shared" si="80"/>
        <v>84.798110979929106</v>
      </c>
      <c r="AU140">
        <f t="shared" si="81"/>
        <v>18.458930679709887</v>
      </c>
      <c r="AV140">
        <f t="shared" si="82"/>
        <v>10.959689660988348</v>
      </c>
      <c r="AW140">
        <f t="shared" si="83"/>
        <v>1.3853938269522623</v>
      </c>
      <c r="AX140">
        <f t="shared" si="84"/>
        <v>2.1588800809580118</v>
      </c>
      <c r="AY140">
        <f t="shared" si="85"/>
        <v>13.852926294484757</v>
      </c>
      <c r="AZ140">
        <f t="shared" si="86"/>
        <v>44.434474616292839</v>
      </c>
      <c r="BA140">
        <f t="shared" si="87"/>
        <v>74.320458762017253</v>
      </c>
      <c r="BB140">
        <f t="shared" si="88"/>
        <v>142.97992916174741</v>
      </c>
      <c r="BC140">
        <f t="shared" si="89"/>
        <v>121.85866081969982</v>
      </c>
      <c r="BD140">
        <f t="shared" si="90"/>
        <v>85.007252487771993</v>
      </c>
      <c r="BE140">
        <f t="shared" si="91"/>
        <v>56.542587282847037</v>
      </c>
      <c r="BF140">
        <f t="shared" si="92"/>
        <v>0</v>
      </c>
      <c r="BG140">
        <f t="shared" si="93"/>
        <v>0</v>
      </c>
      <c r="BH140">
        <f t="shared" si="94"/>
        <v>0</v>
      </c>
      <c r="BI140">
        <f t="shared" si="95"/>
        <v>0</v>
      </c>
      <c r="BJ140">
        <f t="shared" si="96"/>
        <v>156.73739247765224</v>
      </c>
      <c r="BK140">
        <f t="shared" si="97"/>
        <v>4.4360108135499621</v>
      </c>
      <c r="BL140">
        <f t="shared" si="98"/>
        <v>2</v>
      </c>
    </row>
    <row r="141" spans="1:64">
      <c r="A141" t="s">
        <v>326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1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1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f t="shared" si="66"/>
        <v>16</v>
      </c>
      <c r="AG141">
        <f t="shared" si="67"/>
        <v>0</v>
      </c>
      <c r="AH141">
        <f t="shared" si="68"/>
        <v>0</v>
      </c>
      <c r="AI141">
        <f t="shared" si="69"/>
        <v>0</v>
      </c>
      <c r="AJ141">
        <f t="shared" si="70"/>
        <v>0</v>
      </c>
      <c r="AK141">
        <f t="shared" si="71"/>
        <v>0</v>
      </c>
      <c r="AL141">
        <f t="shared" si="72"/>
        <v>0</v>
      </c>
      <c r="AM141">
        <f t="shared" si="73"/>
        <v>0</v>
      </c>
      <c r="AN141">
        <f t="shared" si="74"/>
        <v>0</v>
      </c>
      <c r="AO141">
        <f t="shared" si="75"/>
        <v>0</v>
      </c>
      <c r="AP141">
        <f t="shared" si="76"/>
        <v>0</v>
      </c>
      <c r="AQ141">
        <f t="shared" si="77"/>
        <v>0</v>
      </c>
      <c r="AR141">
        <f t="shared" si="78"/>
        <v>0</v>
      </c>
      <c r="AS141">
        <f t="shared" si="79"/>
        <v>9</v>
      </c>
      <c r="AT141">
        <f t="shared" si="80"/>
        <v>0</v>
      </c>
      <c r="AU141">
        <f t="shared" si="81"/>
        <v>0</v>
      </c>
      <c r="AV141">
        <f t="shared" si="82"/>
        <v>0</v>
      </c>
      <c r="AW141">
        <f t="shared" si="83"/>
        <v>0</v>
      </c>
      <c r="AX141">
        <f t="shared" si="84"/>
        <v>0</v>
      </c>
      <c r="AY141">
        <f t="shared" si="85"/>
        <v>9</v>
      </c>
      <c r="AZ141">
        <f t="shared" si="86"/>
        <v>0</v>
      </c>
      <c r="BA141">
        <f t="shared" si="87"/>
        <v>0</v>
      </c>
      <c r="BB141">
        <f t="shared" si="88"/>
        <v>0</v>
      </c>
      <c r="BC141">
        <f t="shared" si="89"/>
        <v>0</v>
      </c>
      <c r="BD141">
        <f t="shared" si="90"/>
        <v>0</v>
      </c>
      <c r="BE141">
        <f t="shared" si="91"/>
        <v>0</v>
      </c>
      <c r="BF141">
        <f t="shared" si="92"/>
        <v>0</v>
      </c>
      <c r="BG141">
        <f t="shared" si="93"/>
        <v>0</v>
      </c>
      <c r="BH141">
        <f t="shared" si="94"/>
        <v>0</v>
      </c>
      <c r="BI141">
        <f t="shared" si="95"/>
        <v>0</v>
      </c>
      <c r="BJ141">
        <f t="shared" si="96"/>
        <v>0</v>
      </c>
      <c r="BK141">
        <f t="shared" si="97"/>
        <v>3</v>
      </c>
      <c r="BL141">
        <f t="shared" si="98"/>
        <v>2</v>
      </c>
    </row>
    <row r="142" spans="1:64">
      <c r="A142" t="s">
        <v>396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1</v>
      </c>
      <c r="M142">
        <v>20</v>
      </c>
      <c r="N142">
        <v>34</v>
      </c>
      <c r="O142">
        <v>21</v>
      </c>
      <c r="P142">
        <v>13</v>
      </c>
      <c r="Q142">
        <v>8</v>
      </c>
      <c r="R142">
        <v>9</v>
      </c>
      <c r="S142">
        <v>12</v>
      </c>
      <c r="T142">
        <v>17</v>
      </c>
      <c r="U142">
        <v>7</v>
      </c>
      <c r="V142">
        <v>7</v>
      </c>
      <c r="W142">
        <v>16</v>
      </c>
      <c r="X142">
        <v>4</v>
      </c>
      <c r="Y142">
        <v>8</v>
      </c>
      <c r="Z142">
        <v>5</v>
      </c>
      <c r="AA142">
        <v>5</v>
      </c>
      <c r="AB142">
        <v>2</v>
      </c>
      <c r="AC142">
        <v>0</v>
      </c>
      <c r="AD142">
        <v>1</v>
      </c>
      <c r="AE142">
        <v>0</v>
      </c>
      <c r="AF142">
        <f t="shared" si="66"/>
        <v>17.173684210526314</v>
      </c>
      <c r="AG142">
        <f t="shared" si="67"/>
        <v>0</v>
      </c>
      <c r="AH142">
        <f t="shared" si="68"/>
        <v>0</v>
      </c>
      <c r="AI142">
        <f t="shared" si="69"/>
        <v>0</v>
      </c>
      <c r="AJ142">
        <f t="shared" si="70"/>
        <v>0</v>
      </c>
      <c r="AK142">
        <f t="shared" si="71"/>
        <v>0</v>
      </c>
      <c r="AL142">
        <f t="shared" si="72"/>
        <v>0</v>
      </c>
      <c r="AM142">
        <f t="shared" si="73"/>
        <v>0</v>
      </c>
      <c r="AN142">
        <f t="shared" si="74"/>
        <v>0</v>
      </c>
      <c r="AO142">
        <f t="shared" si="75"/>
        <v>0</v>
      </c>
      <c r="AP142">
        <f t="shared" si="76"/>
        <v>0</v>
      </c>
      <c r="AQ142">
        <f t="shared" si="77"/>
        <v>38.114376731301924</v>
      </c>
      <c r="AR142">
        <f t="shared" si="78"/>
        <v>535.34016620498585</v>
      </c>
      <c r="AS142">
        <f t="shared" si="79"/>
        <v>592.26775623268657</v>
      </c>
      <c r="AT142">
        <f t="shared" si="80"/>
        <v>211.51770083102471</v>
      </c>
      <c r="AU142">
        <f t="shared" si="81"/>
        <v>61.423739612188285</v>
      </c>
      <c r="AV142">
        <f t="shared" si="82"/>
        <v>11.020277008310222</v>
      </c>
      <c r="AW142">
        <f t="shared" si="83"/>
        <v>0.27149584487534167</v>
      </c>
      <c r="AX142">
        <f t="shared" si="84"/>
        <v>8.1935734072022441</v>
      </c>
      <c r="AY142">
        <f t="shared" si="85"/>
        <v>56.702299168975159</v>
      </c>
      <c r="AZ142">
        <f t="shared" si="86"/>
        <v>55.916426592797841</v>
      </c>
      <c r="BA142">
        <f t="shared" si="87"/>
        <v>102.48484764542944</v>
      </c>
      <c r="BB142">
        <f t="shared" si="88"/>
        <v>372.69318559556808</v>
      </c>
      <c r="BC142">
        <f t="shared" si="89"/>
        <v>135.78382271468152</v>
      </c>
      <c r="BD142">
        <f t="shared" si="90"/>
        <v>372.78869806094201</v>
      </c>
      <c r="BE142">
        <f t="shared" si="91"/>
        <v>306.25609418282562</v>
      </c>
      <c r="BF142">
        <f t="shared" si="92"/>
        <v>389.51925207756244</v>
      </c>
      <c r="BG142">
        <f t="shared" si="93"/>
        <v>193.11296398891972</v>
      </c>
      <c r="BH142">
        <f t="shared" si="94"/>
        <v>0</v>
      </c>
      <c r="BI142">
        <f t="shared" si="95"/>
        <v>139.86174515235462</v>
      </c>
      <c r="BJ142">
        <f t="shared" si="96"/>
        <v>0</v>
      </c>
      <c r="BK142">
        <f t="shared" si="97"/>
        <v>4.3427304175166546</v>
      </c>
      <c r="BL142">
        <f t="shared" si="98"/>
        <v>2</v>
      </c>
    </row>
    <row r="143" spans="1:64">
      <c r="A143" t="s">
        <v>361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1</v>
      </c>
      <c r="J143">
        <v>2</v>
      </c>
      <c r="K143">
        <v>0</v>
      </c>
      <c r="L143">
        <v>0</v>
      </c>
      <c r="M143">
        <v>4</v>
      </c>
      <c r="N143">
        <v>3</v>
      </c>
      <c r="O143">
        <v>0</v>
      </c>
      <c r="P143">
        <v>5</v>
      </c>
      <c r="Q143">
        <v>11</v>
      </c>
      <c r="R143">
        <v>4</v>
      </c>
      <c r="S143">
        <v>7</v>
      </c>
      <c r="T143">
        <v>1</v>
      </c>
      <c r="U143">
        <v>1</v>
      </c>
      <c r="V143">
        <v>1</v>
      </c>
      <c r="W143">
        <v>2</v>
      </c>
      <c r="X143">
        <v>0</v>
      </c>
      <c r="Y143">
        <v>2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f t="shared" si="66"/>
        <v>16.136363636363637</v>
      </c>
      <c r="AG143">
        <f t="shared" si="67"/>
        <v>0</v>
      </c>
      <c r="AH143">
        <f t="shared" si="68"/>
        <v>0</v>
      </c>
      <c r="AI143">
        <f t="shared" si="69"/>
        <v>0</v>
      </c>
      <c r="AJ143">
        <f t="shared" si="70"/>
        <v>0</v>
      </c>
      <c r="AK143">
        <f t="shared" si="71"/>
        <v>0</v>
      </c>
      <c r="AL143">
        <f t="shared" si="72"/>
        <v>0</v>
      </c>
      <c r="AM143">
        <f t="shared" si="73"/>
        <v>0</v>
      </c>
      <c r="AN143">
        <f t="shared" si="74"/>
        <v>66.200413223140501</v>
      </c>
      <c r="AO143">
        <f t="shared" si="75"/>
        <v>101.85537190082646</v>
      </c>
      <c r="AP143">
        <f t="shared" si="76"/>
        <v>0</v>
      </c>
      <c r="AQ143">
        <f t="shared" si="77"/>
        <v>0</v>
      </c>
      <c r="AR143">
        <f t="shared" si="78"/>
        <v>68.43801652892563</v>
      </c>
      <c r="AS143">
        <f t="shared" si="79"/>
        <v>29.510330578512402</v>
      </c>
      <c r="AT143">
        <f t="shared" si="80"/>
        <v>0</v>
      </c>
      <c r="AU143">
        <f t="shared" si="81"/>
        <v>6.4566115702479374</v>
      </c>
      <c r="AV143">
        <f t="shared" si="82"/>
        <v>0.2045454545454555</v>
      </c>
      <c r="AW143">
        <f t="shared" si="83"/>
        <v>2.9834710743801631</v>
      </c>
      <c r="AX143">
        <f t="shared" si="84"/>
        <v>24.31198347107437</v>
      </c>
      <c r="AY143">
        <f t="shared" si="85"/>
        <v>8.2004132231404938</v>
      </c>
      <c r="AZ143">
        <f t="shared" si="86"/>
        <v>14.92768595041322</v>
      </c>
      <c r="BA143">
        <f t="shared" si="87"/>
        <v>23.654958677685947</v>
      </c>
      <c r="BB143">
        <f t="shared" si="88"/>
        <v>68.764462809917347</v>
      </c>
      <c r="BC143">
        <f t="shared" si="89"/>
        <v>0</v>
      </c>
      <c r="BD143">
        <f t="shared" si="90"/>
        <v>123.67355371900825</v>
      </c>
      <c r="BE143">
        <f t="shared" si="91"/>
        <v>0</v>
      </c>
      <c r="BF143">
        <f t="shared" si="92"/>
        <v>0</v>
      </c>
      <c r="BG143">
        <f t="shared" si="93"/>
        <v>0</v>
      </c>
      <c r="BH143">
        <f t="shared" si="94"/>
        <v>0</v>
      </c>
      <c r="BI143">
        <f t="shared" si="95"/>
        <v>0</v>
      </c>
      <c r="BJ143">
        <f t="shared" si="96"/>
        <v>0</v>
      </c>
      <c r="BK143">
        <f t="shared" si="97"/>
        <v>3.5005902689982098</v>
      </c>
      <c r="BL143">
        <f t="shared" si="98"/>
        <v>2</v>
      </c>
    </row>
    <row r="144" spans="1:64">
      <c r="A144" t="s">
        <v>271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1</v>
      </c>
      <c r="K144">
        <v>2</v>
      </c>
      <c r="L144">
        <v>16</v>
      </c>
      <c r="M144">
        <v>63</v>
      </c>
      <c r="N144">
        <v>64</v>
      </c>
      <c r="O144">
        <v>63</v>
      </c>
      <c r="P144">
        <v>58</v>
      </c>
      <c r="Q144">
        <v>53</v>
      </c>
      <c r="R144">
        <v>46</v>
      </c>
      <c r="S144">
        <v>25</v>
      </c>
      <c r="T144">
        <v>29</v>
      </c>
      <c r="U144">
        <v>25</v>
      </c>
      <c r="V144">
        <v>16</v>
      </c>
      <c r="W144">
        <v>21</v>
      </c>
      <c r="X144">
        <v>21</v>
      </c>
      <c r="Y144">
        <v>15</v>
      </c>
      <c r="Z144">
        <v>11</v>
      </c>
      <c r="AA144">
        <v>9</v>
      </c>
      <c r="AB144">
        <v>3</v>
      </c>
      <c r="AC144">
        <v>2</v>
      </c>
      <c r="AD144">
        <v>0</v>
      </c>
      <c r="AE144">
        <v>1</v>
      </c>
      <c r="AF144">
        <f t="shared" si="66"/>
        <v>16.53125</v>
      </c>
      <c r="AG144">
        <f t="shared" si="67"/>
        <v>0</v>
      </c>
      <c r="AH144">
        <f t="shared" si="68"/>
        <v>0</v>
      </c>
      <c r="AI144">
        <f t="shared" si="69"/>
        <v>0</v>
      </c>
      <c r="AJ144">
        <f t="shared" si="70"/>
        <v>0</v>
      </c>
      <c r="AK144">
        <f t="shared" si="71"/>
        <v>0</v>
      </c>
      <c r="AL144">
        <f t="shared" si="72"/>
        <v>0</v>
      </c>
      <c r="AM144">
        <f t="shared" si="73"/>
        <v>0</v>
      </c>
      <c r="AN144">
        <f t="shared" si="74"/>
        <v>0</v>
      </c>
      <c r="AO144">
        <f t="shared" si="75"/>
        <v>56.7197265625</v>
      </c>
      <c r="AP144">
        <f t="shared" si="76"/>
        <v>85.314453125</v>
      </c>
      <c r="AQ144">
        <f t="shared" si="77"/>
        <v>489.515625</v>
      </c>
      <c r="AR144">
        <f t="shared" si="78"/>
        <v>1293.5302734375</v>
      </c>
      <c r="AS144">
        <f t="shared" si="79"/>
        <v>798.0625</v>
      </c>
      <c r="AT144">
        <f t="shared" si="80"/>
        <v>403.6552734375</v>
      </c>
      <c r="AU144">
        <f t="shared" si="81"/>
        <v>135.994140625</v>
      </c>
      <c r="AV144">
        <f t="shared" si="82"/>
        <v>14.9580078125</v>
      </c>
      <c r="AW144">
        <f t="shared" si="83"/>
        <v>10.107421875</v>
      </c>
      <c r="AX144">
        <f t="shared" si="84"/>
        <v>53.9306640625</v>
      </c>
      <c r="AY144">
        <f t="shared" si="85"/>
        <v>176.7470703125</v>
      </c>
      <c r="AZ144">
        <f t="shared" si="86"/>
        <v>300.8056640625</v>
      </c>
      <c r="BA144">
        <f t="shared" si="87"/>
        <v>319.515625</v>
      </c>
      <c r="BB144">
        <f t="shared" si="88"/>
        <v>628.0517578125</v>
      </c>
      <c r="BC144">
        <f t="shared" si="89"/>
        <v>878.7392578125</v>
      </c>
      <c r="BD144">
        <f t="shared" si="90"/>
        <v>836.7333984375</v>
      </c>
      <c r="BE144">
        <f t="shared" si="91"/>
        <v>788.9169921875</v>
      </c>
      <c r="BF144">
        <f t="shared" si="92"/>
        <v>806.9150390625</v>
      </c>
      <c r="BG144">
        <f t="shared" si="93"/>
        <v>328.7841796875</v>
      </c>
      <c r="BH144">
        <f t="shared" si="94"/>
        <v>263.064453125</v>
      </c>
      <c r="BI144">
        <f t="shared" si="95"/>
        <v>0</v>
      </c>
      <c r="BJ144">
        <f t="shared" si="96"/>
        <v>181.4072265625</v>
      </c>
      <c r="BK144">
        <f t="shared" si="97"/>
        <v>4.0337429592165899</v>
      </c>
      <c r="BL144">
        <f t="shared" si="98"/>
        <v>2</v>
      </c>
    </row>
    <row r="145" spans="1:64">
      <c r="A145" t="s">
        <v>391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3</v>
      </c>
      <c r="K145">
        <v>10</v>
      </c>
      <c r="L145">
        <v>26</v>
      </c>
      <c r="M145">
        <v>88</v>
      </c>
      <c r="N145">
        <v>85</v>
      </c>
      <c r="O145">
        <v>77</v>
      </c>
      <c r="P145">
        <v>68</v>
      </c>
      <c r="Q145">
        <v>65</v>
      </c>
      <c r="R145">
        <v>53</v>
      </c>
      <c r="S145">
        <v>36</v>
      </c>
      <c r="T145">
        <v>37</v>
      </c>
      <c r="U145">
        <v>34</v>
      </c>
      <c r="V145">
        <v>27</v>
      </c>
      <c r="W145">
        <v>27</v>
      </c>
      <c r="X145">
        <v>24</v>
      </c>
      <c r="Y145">
        <v>17</v>
      </c>
      <c r="Z145">
        <v>14</v>
      </c>
      <c r="AA145">
        <v>11</v>
      </c>
      <c r="AB145">
        <v>4</v>
      </c>
      <c r="AC145">
        <v>2</v>
      </c>
      <c r="AD145">
        <v>0</v>
      </c>
      <c r="AE145">
        <v>1</v>
      </c>
      <c r="AF145">
        <f t="shared" si="66"/>
        <v>16.354019746121299</v>
      </c>
      <c r="AG145">
        <f t="shared" si="67"/>
        <v>0</v>
      </c>
      <c r="AH145">
        <f t="shared" si="68"/>
        <v>0</v>
      </c>
      <c r="AI145">
        <f t="shared" si="69"/>
        <v>0</v>
      </c>
      <c r="AJ145">
        <f t="shared" si="70"/>
        <v>0</v>
      </c>
      <c r="AK145">
        <f t="shared" si="71"/>
        <v>0</v>
      </c>
      <c r="AL145">
        <f t="shared" si="72"/>
        <v>0</v>
      </c>
      <c r="AM145">
        <f t="shared" si="73"/>
        <v>0</v>
      </c>
      <c r="AN145">
        <f t="shared" si="74"/>
        <v>0</v>
      </c>
      <c r="AO145">
        <f t="shared" si="75"/>
        <v>162.24481927902593</v>
      </c>
      <c r="AP145">
        <f t="shared" si="76"/>
        <v>403.73566934099381</v>
      </c>
      <c r="AQ145">
        <f t="shared" si="77"/>
        <v>745.30371348827623</v>
      </c>
      <c r="AR145">
        <f t="shared" si="78"/>
        <v>1668.2589395660477</v>
      </c>
      <c r="AS145">
        <f t="shared" si="79"/>
        <v>956.20311887658454</v>
      </c>
      <c r="AT145">
        <f t="shared" si="80"/>
        <v>426.68849031493187</v>
      </c>
      <c r="AU145">
        <f t="shared" si="81"/>
        <v>124.66912415627434</v>
      </c>
      <c r="AV145">
        <f t="shared" si="82"/>
        <v>8.146448741846287</v>
      </c>
      <c r="AW145">
        <f t="shared" si="83"/>
        <v>22.11639588526312</v>
      </c>
      <c r="AX145">
        <f t="shared" si="84"/>
        <v>97.533035861709351</v>
      </c>
      <c r="AY145">
        <f t="shared" si="85"/>
        <v>259.04482564489183</v>
      </c>
      <c r="AZ145">
        <f t="shared" si="86"/>
        <v>451.96784839689548</v>
      </c>
      <c r="BA145">
        <f t="shared" si="87"/>
        <v>582.79857802463152</v>
      </c>
      <c r="BB145">
        <f t="shared" si="88"/>
        <v>860.68151173408137</v>
      </c>
      <c r="BC145">
        <f t="shared" si="89"/>
        <v>1060.0572848386946</v>
      </c>
      <c r="BD145">
        <f t="shared" si="90"/>
        <v>993.83723872595112</v>
      </c>
      <c r="BE145">
        <f t="shared" si="91"/>
        <v>1046.5416437064457</v>
      </c>
      <c r="BF145">
        <f t="shared" si="92"/>
        <v>1023.4942856403958</v>
      </c>
      <c r="BG145">
        <f t="shared" si="93"/>
        <v>453.34758226390085</v>
      </c>
      <c r="BH145">
        <f t="shared" si="94"/>
        <v>271.25771214746521</v>
      </c>
      <c r="BI145">
        <f t="shared" si="95"/>
        <v>0</v>
      </c>
      <c r="BJ145">
        <f t="shared" si="96"/>
        <v>186.21277708924742</v>
      </c>
      <c r="BK145">
        <f t="shared" si="97"/>
        <v>4.0803186225672778</v>
      </c>
      <c r="BL145">
        <f t="shared" si="98"/>
        <v>2</v>
      </c>
    </row>
    <row r="146" spans="1:64">
      <c r="A146" t="s">
        <v>249</v>
      </c>
      <c r="B146">
        <v>0</v>
      </c>
      <c r="C146">
        <v>0</v>
      </c>
      <c r="D146">
        <v>3</v>
      </c>
      <c r="E146">
        <v>1</v>
      </c>
      <c r="F146">
        <v>5</v>
      </c>
      <c r="G146">
        <v>2</v>
      </c>
      <c r="H146">
        <v>6</v>
      </c>
      <c r="I146">
        <v>8</v>
      </c>
      <c r="J146">
        <v>5</v>
      </c>
      <c r="K146">
        <v>2</v>
      </c>
      <c r="L146">
        <v>5</v>
      </c>
      <c r="M146">
        <v>10</v>
      </c>
      <c r="N146">
        <v>21</v>
      </c>
      <c r="O146">
        <v>20</v>
      </c>
      <c r="P146">
        <v>18</v>
      </c>
      <c r="Q146">
        <v>23</v>
      </c>
      <c r="R146">
        <v>27</v>
      </c>
      <c r="S146">
        <v>34</v>
      </c>
      <c r="T146">
        <v>34</v>
      </c>
      <c r="U146">
        <v>26</v>
      </c>
      <c r="V146">
        <v>23</v>
      </c>
      <c r="W146">
        <v>14</v>
      </c>
      <c r="X146">
        <v>15</v>
      </c>
      <c r="Y146">
        <v>6</v>
      </c>
      <c r="Z146">
        <v>8</v>
      </c>
      <c r="AA146">
        <v>5</v>
      </c>
      <c r="AB146">
        <v>5</v>
      </c>
      <c r="AC146">
        <v>5</v>
      </c>
      <c r="AD146">
        <v>1</v>
      </c>
      <c r="AE146">
        <v>0</v>
      </c>
      <c r="AF146">
        <f t="shared" si="66"/>
        <v>17.283132530120483</v>
      </c>
      <c r="AG146">
        <f t="shared" si="67"/>
        <v>0</v>
      </c>
      <c r="AH146">
        <f t="shared" si="68"/>
        <v>0</v>
      </c>
      <c r="AI146">
        <f t="shared" si="69"/>
        <v>612.02362461895791</v>
      </c>
      <c r="AJ146">
        <f t="shared" si="70"/>
        <v>176.44160981274499</v>
      </c>
      <c r="AK146">
        <f t="shared" si="71"/>
        <v>754.3767237625201</v>
      </c>
      <c r="AL146">
        <f t="shared" si="72"/>
        <v>254.61815938452608</v>
      </c>
      <c r="AM146">
        <f t="shared" si="73"/>
        <v>634.45688779213242</v>
      </c>
      <c r="AN146">
        <f t="shared" si="74"/>
        <v>689.41239657424887</v>
      </c>
      <c r="AO146">
        <f t="shared" si="75"/>
        <v>343.05142255770073</v>
      </c>
      <c r="AP146">
        <f t="shared" si="76"/>
        <v>106.08803890259837</v>
      </c>
      <c r="AQ146">
        <f t="shared" si="77"/>
        <v>197.38877195529111</v>
      </c>
      <c r="AR146">
        <f t="shared" si="78"/>
        <v>279.11489330817255</v>
      </c>
      <c r="AS146">
        <f t="shared" si="79"/>
        <v>385.24970968210204</v>
      </c>
      <c r="AT146">
        <f t="shared" si="80"/>
        <v>215.57918420670646</v>
      </c>
      <c r="AU146">
        <f t="shared" si="81"/>
        <v>93.828494701698432</v>
      </c>
      <c r="AV146">
        <f t="shared" si="82"/>
        <v>37.86786906662801</v>
      </c>
      <c r="AW146">
        <f t="shared" si="83"/>
        <v>2.1644287995355045</v>
      </c>
      <c r="AX146">
        <f t="shared" si="84"/>
        <v>17.472564958629658</v>
      </c>
      <c r="AY146">
        <f t="shared" si="85"/>
        <v>100.21955291043683</v>
      </c>
      <c r="AZ146">
        <f t="shared" si="86"/>
        <v>191.91559007112778</v>
      </c>
      <c r="BA146">
        <f t="shared" si="87"/>
        <v>317.74738713891696</v>
      </c>
      <c r="BB146">
        <f t="shared" si="88"/>
        <v>311.48374219770636</v>
      </c>
      <c r="BC146">
        <f t="shared" si="89"/>
        <v>490.23860502249948</v>
      </c>
      <c r="BD146">
        <f t="shared" si="90"/>
        <v>270.69785164755399</v>
      </c>
      <c r="BE146">
        <f t="shared" si="91"/>
        <v>476.40034838147761</v>
      </c>
      <c r="BF146">
        <f t="shared" si="92"/>
        <v>379.91889243721863</v>
      </c>
      <c r="BG146">
        <f t="shared" si="93"/>
        <v>472.08756713601383</v>
      </c>
      <c r="BH146">
        <f t="shared" si="94"/>
        <v>574.25624183480897</v>
      </c>
      <c r="BI146">
        <f t="shared" si="95"/>
        <v>137.28498330672085</v>
      </c>
      <c r="BJ146">
        <f t="shared" si="96"/>
        <v>0</v>
      </c>
      <c r="BK146">
        <f t="shared" si="97"/>
        <v>5.0662435711476412</v>
      </c>
      <c r="BL146">
        <f t="shared" si="98"/>
        <v>2</v>
      </c>
    </row>
    <row r="147" spans="1:64">
      <c r="A147" t="s">
        <v>324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1</v>
      </c>
      <c r="J147">
        <v>3</v>
      </c>
      <c r="K147">
        <v>2</v>
      </c>
      <c r="L147">
        <v>2</v>
      </c>
      <c r="M147">
        <v>8</v>
      </c>
      <c r="N147">
        <v>8</v>
      </c>
      <c r="O147">
        <v>3</v>
      </c>
      <c r="P147">
        <v>6</v>
      </c>
      <c r="Q147">
        <v>9</v>
      </c>
      <c r="R147">
        <v>6</v>
      </c>
      <c r="S147">
        <v>6</v>
      </c>
      <c r="T147">
        <v>4</v>
      </c>
      <c r="U147">
        <v>7</v>
      </c>
      <c r="V147">
        <v>6</v>
      </c>
      <c r="W147">
        <v>2</v>
      </c>
      <c r="X147">
        <v>1</v>
      </c>
      <c r="Y147">
        <v>2</v>
      </c>
      <c r="Z147">
        <v>2</v>
      </c>
      <c r="AA147">
        <v>1</v>
      </c>
      <c r="AB147">
        <v>1</v>
      </c>
      <c r="AC147">
        <v>1</v>
      </c>
      <c r="AD147">
        <v>0</v>
      </c>
      <c r="AE147">
        <v>0</v>
      </c>
      <c r="AF147">
        <f t="shared" si="66"/>
        <v>16.679012345679013</v>
      </c>
      <c r="AG147">
        <f t="shared" si="67"/>
        <v>0</v>
      </c>
      <c r="AH147">
        <f t="shared" si="68"/>
        <v>0</v>
      </c>
      <c r="AI147">
        <f t="shared" si="69"/>
        <v>0</v>
      </c>
      <c r="AJ147">
        <f t="shared" si="70"/>
        <v>0</v>
      </c>
      <c r="AK147">
        <f t="shared" si="71"/>
        <v>0</v>
      </c>
      <c r="AL147">
        <f t="shared" si="72"/>
        <v>0</v>
      </c>
      <c r="AM147">
        <f t="shared" si="73"/>
        <v>0</v>
      </c>
      <c r="AN147">
        <f t="shared" si="74"/>
        <v>75.325255296448717</v>
      </c>
      <c r="AO147">
        <f t="shared" si="75"/>
        <v>176.90169181527207</v>
      </c>
      <c r="AP147">
        <f t="shared" si="76"/>
        <v>89.218411827465331</v>
      </c>
      <c r="AQ147">
        <f t="shared" si="77"/>
        <v>64.502362444749281</v>
      </c>
      <c r="AR147">
        <f t="shared" si="78"/>
        <v>175.14525224813292</v>
      </c>
      <c r="AS147">
        <f t="shared" si="79"/>
        <v>108.28105471726873</v>
      </c>
      <c r="AT147">
        <f t="shared" si="80"/>
        <v>21.5313214449017</v>
      </c>
      <c r="AU147">
        <f t="shared" si="81"/>
        <v>16.914494741655243</v>
      </c>
      <c r="AV147">
        <f t="shared" si="82"/>
        <v>4.1495198902606356</v>
      </c>
      <c r="AW147">
        <f t="shared" si="83"/>
        <v>0.61819844535893775</v>
      </c>
      <c r="AX147">
        <f t="shared" si="84"/>
        <v>10.470050297210785</v>
      </c>
      <c r="AY147">
        <f t="shared" si="85"/>
        <v>21.547934766041756</v>
      </c>
      <c r="AZ147">
        <f t="shared" si="86"/>
        <v>77.202713001066897</v>
      </c>
      <c r="BA147">
        <f t="shared" si="87"/>
        <v>112.02560585276632</v>
      </c>
      <c r="BB147">
        <f t="shared" si="88"/>
        <v>56.625819234872722</v>
      </c>
      <c r="BC147">
        <f t="shared" si="89"/>
        <v>39.954884926078336</v>
      </c>
      <c r="BD147">
        <f t="shared" si="90"/>
        <v>107.19372046944062</v>
      </c>
      <c r="BE147">
        <f t="shared" si="91"/>
        <v>138.47767108672457</v>
      </c>
      <c r="BF147">
        <f t="shared" si="92"/>
        <v>86.880810852004259</v>
      </c>
      <c r="BG147">
        <f t="shared" si="93"/>
        <v>106.52278616064623</v>
      </c>
      <c r="BH147">
        <f t="shared" si="94"/>
        <v>128.16476146928821</v>
      </c>
      <c r="BI147">
        <f t="shared" si="95"/>
        <v>0</v>
      </c>
      <c r="BJ147">
        <f t="shared" si="96"/>
        <v>0</v>
      </c>
      <c r="BK147">
        <f t="shared" si="97"/>
        <v>4.468897067493006</v>
      </c>
      <c r="BL147">
        <f t="shared" si="98"/>
        <v>2</v>
      </c>
    </row>
    <row r="148" spans="1:64">
      <c r="A148" t="s">
        <v>264</v>
      </c>
      <c r="B148">
        <v>0</v>
      </c>
      <c r="C148">
        <v>0</v>
      </c>
      <c r="D148">
        <v>0</v>
      </c>
      <c r="E148">
        <v>2</v>
      </c>
      <c r="F148">
        <v>4</v>
      </c>
      <c r="G148">
        <v>14</v>
      </c>
      <c r="H148">
        <v>21</v>
      </c>
      <c r="I148">
        <v>63</v>
      </c>
      <c r="J148">
        <v>77</v>
      </c>
      <c r="K148">
        <v>127</v>
      </c>
      <c r="L148">
        <v>168</v>
      </c>
      <c r="M148">
        <v>252</v>
      </c>
      <c r="N148">
        <v>294</v>
      </c>
      <c r="O148">
        <v>255</v>
      </c>
      <c r="P148">
        <v>248</v>
      </c>
      <c r="Q148">
        <v>318</v>
      </c>
      <c r="R148">
        <v>260</v>
      </c>
      <c r="S148">
        <v>263</v>
      </c>
      <c r="T148">
        <v>289</v>
      </c>
      <c r="U148">
        <v>205</v>
      </c>
      <c r="V148">
        <v>204</v>
      </c>
      <c r="W148">
        <v>209</v>
      </c>
      <c r="X148">
        <v>147</v>
      </c>
      <c r="Y148">
        <v>92</v>
      </c>
      <c r="Z148">
        <v>68</v>
      </c>
      <c r="AA148">
        <v>76</v>
      </c>
      <c r="AB148">
        <v>39</v>
      </c>
      <c r="AC148">
        <v>17</v>
      </c>
      <c r="AD148">
        <v>7</v>
      </c>
      <c r="AE148">
        <v>4</v>
      </c>
      <c r="AF148">
        <f t="shared" si="66"/>
        <v>16.798818157399946</v>
      </c>
      <c r="AG148">
        <f t="shared" si="67"/>
        <v>0</v>
      </c>
      <c r="AH148">
        <f t="shared" si="68"/>
        <v>0</v>
      </c>
      <c r="AI148">
        <f t="shared" si="69"/>
        <v>0</v>
      </c>
      <c r="AJ148">
        <f t="shared" si="70"/>
        <v>327.61949245238111</v>
      </c>
      <c r="AK148">
        <f t="shared" si="71"/>
        <v>556.84843964556262</v>
      </c>
      <c r="AL148">
        <f t="shared" si="72"/>
        <v>1632.6026303522708</v>
      </c>
      <c r="AM148">
        <f t="shared" si="73"/>
        <v>2016.3535829176083</v>
      </c>
      <c r="AN148">
        <f t="shared" si="74"/>
        <v>4877.4096609204316</v>
      </c>
      <c r="AO148">
        <f t="shared" si="75"/>
        <v>4683.2604782187145</v>
      </c>
      <c r="AP148">
        <f t="shared" si="76"/>
        <v>5870.4388988486826</v>
      </c>
      <c r="AQ148">
        <f t="shared" si="77"/>
        <v>5649.21705979534</v>
      </c>
      <c r="AR148">
        <f t="shared" si="78"/>
        <v>5803.2212383634369</v>
      </c>
      <c r="AS148">
        <f t="shared" si="79"/>
        <v>4242.7197015395077</v>
      </c>
      <c r="AT148">
        <f t="shared" si="80"/>
        <v>1997.5126849388657</v>
      </c>
      <c r="AU148">
        <f t="shared" si="81"/>
        <v>802.46519732115098</v>
      </c>
      <c r="AV148">
        <f t="shared" si="82"/>
        <v>202.9191226522068</v>
      </c>
      <c r="AW148">
        <f t="shared" si="83"/>
        <v>10.523274785907732</v>
      </c>
      <c r="AX148">
        <f t="shared" si="84"/>
        <v>379.46634639491185</v>
      </c>
      <c r="AY148">
        <f t="shared" si="85"/>
        <v>1400.2632347115366</v>
      </c>
      <c r="AZ148">
        <f t="shared" si="86"/>
        <v>2100.7508638254167</v>
      </c>
      <c r="BA148">
        <f t="shared" si="87"/>
        <v>3600.5854904168464</v>
      </c>
      <c r="BB148">
        <f t="shared" si="88"/>
        <v>5653.9291449966304</v>
      </c>
      <c r="BC148">
        <f t="shared" si="89"/>
        <v>5652.8344680139116</v>
      </c>
      <c r="BD148">
        <f t="shared" si="90"/>
        <v>4770.8458335777286</v>
      </c>
      <c r="BE148">
        <f t="shared" si="91"/>
        <v>4573.638085846711</v>
      </c>
      <c r="BF148">
        <f t="shared" si="92"/>
        <v>6434.2927948450624</v>
      </c>
      <c r="BG148">
        <f t="shared" si="93"/>
        <v>4058.5003284459281</v>
      </c>
      <c r="BH148">
        <f t="shared" si="94"/>
        <v>2132.9300694068834</v>
      </c>
      <c r="BI148">
        <f t="shared" si="95"/>
        <v>1042.0818684933527</v>
      </c>
      <c r="BJ148">
        <f t="shared" si="96"/>
        <v>697.08480816557335</v>
      </c>
      <c r="BK148">
        <f t="shared" si="97"/>
        <v>4.6693034299046241</v>
      </c>
      <c r="BL148">
        <f t="shared" si="98"/>
        <v>2</v>
      </c>
    </row>
    <row r="149" spans="1:64">
      <c r="A149" t="s">
        <v>366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1</v>
      </c>
      <c r="M149">
        <v>7</v>
      </c>
      <c r="N149">
        <v>5</v>
      </c>
      <c r="O149">
        <v>4</v>
      </c>
      <c r="P149">
        <v>6</v>
      </c>
      <c r="Q149">
        <v>5</v>
      </c>
      <c r="R149">
        <v>0</v>
      </c>
      <c r="S149">
        <v>2</v>
      </c>
      <c r="T149">
        <v>0</v>
      </c>
      <c r="U149">
        <v>3</v>
      </c>
      <c r="V149">
        <v>1</v>
      </c>
      <c r="W149">
        <v>2</v>
      </c>
      <c r="X149">
        <v>4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f t="shared" si="66"/>
        <v>15.829268292682928</v>
      </c>
      <c r="AG149">
        <f t="shared" si="67"/>
        <v>0</v>
      </c>
      <c r="AH149">
        <f t="shared" si="68"/>
        <v>0</v>
      </c>
      <c r="AI149">
        <f t="shared" si="69"/>
        <v>0</v>
      </c>
      <c r="AJ149">
        <f t="shared" si="70"/>
        <v>0</v>
      </c>
      <c r="AK149">
        <f t="shared" si="71"/>
        <v>0</v>
      </c>
      <c r="AL149">
        <f t="shared" si="72"/>
        <v>0</v>
      </c>
      <c r="AM149">
        <f t="shared" si="73"/>
        <v>0</v>
      </c>
      <c r="AN149">
        <f t="shared" si="74"/>
        <v>0</v>
      </c>
      <c r="AO149">
        <f t="shared" si="75"/>
        <v>0</v>
      </c>
      <c r="AP149">
        <f t="shared" si="76"/>
        <v>33.980368828078532</v>
      </c>
      <c r="AQ149">
        <f t="shared" si="77"/>
        <v>23.321832242712677</v>
      </c>
      <c r="AR149">
        <f t="shared" si="78"/>
        <v>102.64306960142777</v>
      </c>
      <c r="AS149">
        <f t="shared" si="79"/>
        <v>40.023795359904845</v>
      </c>
      <c r="AT149">
        <f t="shared" si="80"/>
        <v>13.384889946460451</v>
      </c>
      <c r="AU149">
        <f t="shared" si="81"/>
        <v>4.1261154074955462</v>
      </c>
      <c r="AV149">
        <f t="shared" si="82"/>
        <v>0.14574657941701241</v>
      </c>
      <c r="AW149">
        <f t="shared" si="83"/>
        <v>0</v>
      </c>
      <c r="AX149">
        <f t="shared" si="84"/>
        <v>9.4241522903033843</v>
      </c>
      <c r="AY149">
        <f t="shared" si="85"/>
        <v>0</v>
      </c>
      <c r="AZ149">
        <f t="shared" si="86"/>
        <v>52.185008923259943</v>
      </c>
      <c r="BA149">
        <f t="shared" si="87"/>
        <v>26.736466389054126</v>
      </c>
      <c r="BB149">
        <f t="shared" si="88"/>
        <v>76.155859607376541</v>
      </c>
      <c r="BC149">
        <f t="shared" si="89"/>
        <v>205.67757287328968</v>
      </c>
      <c r="BD149">
        <f t="shared" si="90"/>
        <v>0</v>
      </c>
      <c r="BE149">
        <f t="shared" si="91"/>
        <v>0</v>
      </c>
      <c r="BF149">
        <f t="shared" si="92"/>
        <v>0</v>
      </c>
      <c r="BG149">
        <f t="shared" si="93"/>
        <v>0</v>
      </c>
      <c r="BH149">
        <f t="shared" si="94"/>
        <v>0</v>
      </c>
      <c r="BI149">
        <f t="shared" si="95"/>
        <v>0</v>
      </c>
      <c r="BJ149">
        <f t="shared" si="96"/>
        <v>0</v>
      </c>
      <c r="BK149">
        <f t="shared" si="97"/>
        <v>3.7863840722585427</v>
      </c>
      <c r="BL149">
        <f t="shared" si="98"/>
        <v>2</v>
      </c>
    </row>
    <row r="150" spans="1:64">
      <c r="A150" t="s">
        <v>405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1</v>
      </c>
      <c r="I150">
        <v>0</v>
      </c>
      <c r="J150">
        <v>0</v>
      </c>
      <c r="K150">
        <v>1</v>
      </c>
      <c r="L150">
        <v>2</v>
      </c>
      <c r="M150">
        <v>0</v>
      </c>
      <c r="N150">
        <v>0</v>
      </c>
      <c r="O150">
        <v>0</v>
      </c>
      <c r="P150">
        <v>1</v>
      </c>
      <c r="Q150">
        <v>3</v>
      </c>
      <c r="R150">
        <v>0</v>
      </c>
      <c r="S150">
        <v>0</v>
      </c>
      <c r="T150">
        <v>0</v>
      </c>
      <c r="U150">
        <v>1</v>
      </c>
      <c r="V150">
        <v>2</v>
      </c>
      <c r="W150">
        <v>2</v>
      </c>
      <c r="X150">
        <v>1</v>
      </c>
      <c r="Y150">
        <v>0</v>
      </c>
      <c r="Z150">
        <v>1</v>
      </c>
      <c r="AA150">
        <v>0</v>
      </c>
      <c r="AB150">
        <v>1</v>
      </c>
      <c r="AC150">
        <v>0</v>
      </c>
      <c r="AD150">
        <v>0</v>
      </c>
      <c r="AE150">
        <v>0</v>
      </c>
      <c r="AF150">
        <f t="shared" si="66"/>
        <v>17.6875</v>
      </c>
      <c r="AG150">
        <f t="shared" si="67"/>
        <v>0</v>
      </c>
      <c r="AH150">
        <f t="shared" si="68"/>
        <v>0</v>
      </c>
      <c r="AI150">
        <f t="shared" si="69"/>
        <v>0</v>
      </c>
      <c r="AJ150">
        <f t="shared" si="70"/>
        <v>0</v>
      </c>
      <c r="AK150">
        <f t="shared" si="71"/>
        <v>0</v>
      </c>
      <c r="AL150">
        <f t="shared" si="72"/>
        <v>0</v>
      </c>
      <c r="AM150">
        <f t="shared" si="73"/>
        <v>114.22265625</v>
      </c>
      <c r="AN150">
        <f t="shared" si="74"/>
        <v>0</v>
      </c>
      <c r="AO150">
        <f t="shared" si="75"/>
        <v>0</v>
      </c>
      <c r="AP150">
        <f t="shared" si="76"/>
        <v>59.09765625</v>
      </c>
      <c r="AQ150">
        <f t="shared" si="77"/>
        <v>89.4453125</v>
      </c>
      <c r="AR150">
        <f t="shared" si="78"/>
        <v>0</v>
      </c>
      <c r="AS150">
        <f t="shared" si="79"/>
        <v>0</v>
      </c>
      <c r="AT150">
        <f t="shared" si="80"/>
        <v>0</v>
      </c>
      <c r="AU150">
        <f t="shared" si="81"/>
        <v>7.22265625</v>
      </c>
      <c r="AV150">
        <f t="shared" si="82"/>
        <v>8.54296875</v>
      </c>
      <c r="AW150">
        <f t="shared" si="83"/>
        <v>0</v>
      </c>
      <c r="AX150">
        <f t="shared" si="84"/>
        <v>0</v>
      </c>
      <c r="AY150">
        <f t="shared" si="85"/>
        <v>0</v>
      </c>
      <c r="AZ150">
        <f t="shared" si="86"/>
        <v>5.34765625</v>
      </c>
      <c r="BA150">
        <f t="shared" si="87"/>
        <v>21.9453125</v>
      </c>
      <c r="BB150">
        <f t="shared" si="88"/>
        <v>37.1953125</v>
      </c>
      <c r="BC150">
        <f t="shared" si="89"/>
        <v>28.22265625</v>
      </c>
      <c r="BD150">
        <f t="shared" si="90"/>
        <v>0</v>
      </c>
      <c r="BE150">
        <f t="shared" si="91"/>
        <v>53.47265625</v>
      </c>
      <c r="BF150">
        <f t="shared" si="92"/>
        <v>0</v>
      </c>
      <c r="BG150">
        <f t="shared" si="93"/>
        <v>86.72265625</v>
      </c>
      <c r="BH150">
        <f t="shared" si="94"/>
        <v>0</v>
      </c>
      <c r="BI150">
        <f t="shared" si="95"/>
        <v>0</v>
      </c>
      <c r="BJ150">
        <f t="shared" si="96"/>
        <v>0</v>
      </c>
      <c r="BK150">
        <f t="shared" si="97"/>
        <v>5.6537459927025377</v>
      </c>
      <c r="BL150">
        <f t="shared" si="98"/>
        <v>2</v>
      </c>
    </row>
    <row r="151" spans="1:64">
      <c r="A151" t="s">
        <v>297</v>
      </c>
      <c r="B151">
        <v>0</v>
      </c>
      <c r="C151">
        <v>0</v>
      </c>
      <c r="D151">
        <v>1</v>
      </c>
      <c r="E151">
        <v>0</v>
      </c>
      <c r="F151">
        <v>0</v>
      </c>
      <c r="G151">
        <v>5</v>
      </c>
      <c r="H151">
        <v>1</v>
      </c>
      <c r="I151">
        <v>0</v>
      </c>
      <c r="J151">
        <v>1</v>
      </c>
      <c r="K151">
        <v>3</v>
      </c>
      <c r="L151">
        <v>2</v>
      </c>
      <c r="M151">
        <v>4</v>
      </c>
      <c r="N151">
        <v>1</v>
      </c>
      <c r="O151">
        <v>5</v>
      </c>
      <c r="P151">
        <v>6</v>
      </c>
      <c r="Q151">
        <v>4</v>
      </c>
      <c r="R151">
        <v>10</v>
      </c>
      <c r="S151">
        <v>11</v>
      </c>
      <c r="T151">
        <v>4</v>
      </c>
      <c r="U151">
        <v>5</v>
      </c>
      <c r="V151">
        <v>5</v>
      </c>
      <c r="W151">
        <v>2</v>
      </c>
      <c r="X151">
        <v>7</v>
      </c>
      <c r="Y151">
        <v>5</v>
      </c>
      <c r="Z151">
        <v>4</v>
      </c>
      <c r="AA151">
        <v>2</v>
      </c>
      <c r="AB151">
        <v>2</v>
      </c>
      <c r="AC151">
        <v>1</v>
      </c>
      <c r="AD151">
        <v>1</v>
      </c>
      <c r="AE151">
        <v>0</v>
      </c>
      <c r="AF151">
        <f t="shared" si="66"/>
        <v>17.641304347826086</v>
      </c>
      <c r="AG151">
        <f t="shared" si="67"/>
        <v>0</v>
      </c>
      <c r="AH151">
        <f t="shared" si="68"/>
        <v>0</v>
      </c>
      <c r="AI151">
        <f t="shared" si="69"/>
        <v>214.36779300567105</v>
      </c>
      <c r="AJ151">
        <f t="shared" si="70"/>
        <v>0</v>
      </c>
      <c r="AK151">
        <f t="shared" si="71"/>
        <v>0</v>
      </c>
      <c r="AL151">
        <f t="shared" si="72"/>
        <v>677.59983459357272</v>
      </c>
      <c r="AM151">
        <f t="shared" si="73"/>
        <v>113.23735822306236</v>
      </c>
      <c r="AN151">
        <f t="shared" si="74"/>
        <v>0</v>
      </c>
      <c r="AO151">
        <f t="shared" si="75"/>
        <v>74.672140831758014</v>
      </c>
      <c r="AP151">
        <f t="shared" si="76"/>
        <v>175.16859640831754</v>
      </c>
      <c r="AQ151">
        <f t="shared" si="77"/>
        <v>88.213846880907354</v>
      </c>
      <c r="AR151">
        <f t="shared" si="78"/>
        <v>127.29725897920601</v>
      </c>
      <c r="AS151">
        <f t="shared" si="79"/>
        <v>21.54170604914933</v>
      </c>
      <c r="AT151">
        <f t="shared" si="80"/>
        <v>66.295486767485784</v>
      </c>
      <c r="AU151">
        <f t="shared" si="81"/>
        <v>41.858931947069912</v>
      </c>
      <c r="AV151">
        <f t="shared" si="82"/>
        <v>10.775519848771255</v>
      </c>
      <c r="AW151">
        <f t="shared" si="83"/>
        <v>4.1127126654064154</v>
      </c>
      <c r="AX151">
        <f t="shared" si="84"/>
        <v>1.4152882797731641</v>
      </c>
      <c r="AY151">
        <f t="shared" si="85"/>
        <v>7.3842155009451895</v>
      </c>
      <c r="AZ151">
        <f t="shared" si="86"/>
        <v>27.817225897920625</v>
      </c>
      <c r="BA151">
        <f t="shared" si="87"/>
        <v>56.404182419659762</v>
      </c>
      <c r="BB151">
        <f t="shared" si="88"/>
        <v>37.996455576559562</v>
      </c>
      <c r="BC151">
        <f t="shared" si="89"/>
        <v>201.00933364839327</v>
      </c>
      <c r="BD151">
        <f t="shared" si="90"/>
        <v>202.16505198487721</v>
      </c>
      <c r="BE151">
        <f t="shared" si="91"/>
        <v>216.60160680529307</v>
      </c>
      <c r="BF151">
        <f t="shared" si="92"/>
        <v>139.73558601134218</v>
      </c>
      <c r="BG151">
        <f t="shared" si="93"/>
        <v>175.17036862003783</v>
      </c>
      <c r="BH151">
        <f t="shared" si="94"/>
        <v>107.30257561436675</v>
      </c>
      <c r="BI151">
        <f t="shared" si="95"/>
        <v>129.01996691871457</v>
      </c>
      <c r="BJ151">
        <f t="shared" si="96"/>
        <v>0</v>
      </c>
      <c r="BK151">
        <f t="shared" si="97"/>
        <v>5.6310118052487388</v>
      </c>
      <c r="BL151">
        <f t="shared" si="98"/>
        <v>2</v>
      </c>
    </row>
    <row r="152" spans="1:64">
      <c r="A152" t="s">
        <v>288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5</v>
      </c>
      <c r="J152">
        <v>15</v>
      </c>
      <c r="K152">
        <v>15</v>
      </c>
      <c r="L152">
        <v>12</v>
      </c>
      <c r="M152">
        <v>29</v>
      </c>
      <c r="N152">
        <v>20</v>
      </c>
      <c r="O152">
        <v>30</v>
      </c>
      <c r="P152">
        <v>20</v>
      </c>
      <c r="Q152">
        <v>22</v>
      </c>
      <c r="R152">
        <v>22</v>
      </c>
      <c r="S152">
        <v>27</v>
      </c>
      <c r="T152">
        <v>29</v>
      </c>
      <c r="U152">
        <v>16</v>
      </c>
      <c r="V152">
        <v>19</v>
      </c>
      <c r="W152">
        <v>18</v>
      </c>
      <c r="X152">
        <v>15</v>
      </c>
      <c r="Y152">
        <v>5</v>
      </c>
      <c r="Z152">
        <v>3</v>
      </c>
      <c r="AA152">
        <v>1</v>
      </c>
      <c r="AB152">
        <v>1</v>
      </c>
      <c r="AC152">
        <v>0</v>
      </c>
      <c r="AD152">
        <v>0</v>
      </c>
      <c r="AE152">
        <v>0</v>
      </c>
      <c r="AF152">
        <f t="shared" si="66"/>
        <v>16.222222222222221</v>
      </c>
      <c r="AG152">
        <f t="shared" si="67"/>
        <v>0</v>
      </c>
      <c r="AH152">
        <f t="shared" si="68"/>
        <v>0</v>
      </c>
      <c r="AI152">
        <f t="shared" si="69"/>
        <v>0</v>
      </c>
      <c r="AJ152">
        <f t="shared" si="70"/>
        <v>0</v>
      </c>
      <c r="AK152">
        <f t="shared" si="71"/>
        <v>0</v>
      </c>
      <c r="AL152">
        <f t="shared" si="72"/>
        <v>0</v>
      </c>
      <c r="AM152">
        <f t="shared" si="73"/>
        <v>0</v>
      </c>
      <c r="AN152">
        <f t="shared" si="74"/>
        <v>338.0246913580246</v>
      </c>
      <c r="AO152">
        <f t="shared" si="75"/>
        <v>782.40740740740716</v>
      </c>
      <c r="AP152">
        <f t="shared" si="76"/>
        <v>580.74074074074053</v>
      </c>
      <c r="AQ152">
        <f t="shared" si="77"/>
        <v>327.25925925925918</v>
      </c>
      <c r="AR152">
        <f t="shared" si="78"/>
        <v>516.98765432098753</v>
      </c>
      <c r="AS152">
        <f t="shared" si="79"/>
        <v>207.65432098765422</v>
      </c>
      <c r="AT152">
        <f t="shared" si="80"/>
        <v>148.14814814814804</v>
      </c>
      <c r="AU152">
        <f t="shared" si="81"/>
        <v>29.876543209876502</v>
      </c>
      <c r="AV152">
        <f t="shared" si="82"/>
        <v>1.0864197530864121</v>
      </c>
      <c r="AW152">
        <f t="shared" si="83"/>
        <v>13.308641975308669</v>
      </c>
      <c r="AX152">
        <f t="shared" si="84"/>
        <v>85.333333333333414</v>
      </c>
      <c r="AY152">
        <f t="shared" si="85"/>
        <v>223.76543209876556</v>
      </c>
      <c r="AZ152">
        <f t="shared" si="86"/>
        <v>228.34567901234578</v>
      </c>
      <c r="BA152">
        <f t="shared" si="87"/>
        <v>433.71604938271622</v>
      </c>
      <c r="BB152">
        <f t="shared" si="88"/>
        <v>600.88888888888903</v>
      </c>
      <c r="BC152">
        <f t="shared" si="89"/>
        <v>689.07407407407413</v>
      </c>
      <c r="BD152">
        <f t="shared" si="90"/>
        <v>302.46913580246917</v>
      </c>
      <c r="BE152">
        <f t="shared" si="91"/>
        <v>231.14814814814818</v>
      </c>
      <c r="BF152">
        <f t="shared" si="92"/>
        <v>95.604938271604951</v>
      </c>
      <c r="BG152">
        <f t="shared" si="93"/>
        <v>116.16049382716051</v>
      </c>
      <c r="BH152">
        <f t="shared" si="94"/>
        <v>0</v>
      </c>
      <c r="BI152">
        <f t="shared" si="95"/>
        <v>0</v>
      </c>
      <c r="BJ152">
        <f t="shared" si="96"/>
        <v>0</v>
      </c>
      <c r="BK152">
        <f t="shared" si="97"/>
        <v>4.2860670048857568</v>
      </c>
      <c r="BL152">
        <f t="shared" si="98"/>
        <v>2</v>
      </c>
    </row>
    <row r="153" spans="1:64">
      <c r="A153" t="s">
        <v>362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2</v>
      </c>
      <c r="H153">
        <v>2</v>
      </c>
      <c r="I153">
        <v>2</v>
      </c>
      <c r="J153">
        <v>13</v>
      </c>
      <c r="K153">
        <v>13</v>
      </c>
      <c r="L153">
        <v>26</v>
      </c>
      <c r="M153">
        <v>29</v>
      </c>
      <c r="N153">
        <v>27</v>
      </c>
      <c r="O153">
        <v>35</v>
      </c>
      <c r="P153">
        <v>25</v>
      </c>
      <c r="Q153">
        <v>27</v>
      </c>
      <c r="R153">
        <v>25</v>
      </c>
      <c r="S153">
        <v>24</v>
      </c>
      <c r="T153">
        <v>18</v>
      </c>
      <c r="U153">
        <v>19</v>
      </c>
      <c r="V153">
        <v>16</v>
      </c>
      <c r="W153">
        <v>23</v>
      </c>
      <c r="X153">
        <v>20</v>
      </c>
      <c r="Y153">
        <v>9</v>
      </c>
      <c r="Z153">
        <v>13</v>
      </c>
      <c r="AA153">
        <v>9</v>
      </c>
      <c r="AB153">
        <v>5</v>
      </c>
      <c r="AC153">
        <v>0</v>
      </c>
      <c r="AD153">
        <v>1</v>
      </c>
      <c r="AE153">
        <v>2</v>
      </c>
      <c r="AF153">
        <f t="shared" si="66"/>
        <v>16.755844155844155</v>
      </c>
      <c r="AG153">
        <f t="shared" si="67"/>
        <v>0</v>
      </c>
      <c r="AH153">
        <f t="shared" si="68"/>
        <v>0</v>
      </c>
      <c r="AI153">
        <f t="shared" si="69"/>
        <v>0</v>
      </c>
      <c r="AJ153">
        <f t="shared" si="70"/>
        <v>0</v>
      </c>
      <c r="AK153">
        <f t="shared" si="71"/>
        <v>0</v>
      </c>
      <c r="AL153">
        <f t="shared" si="72"/>
        <v>231.37636700961374</v>
      </c>
      <c r="AM153">
        <f t="shared" si="73"/>
        <v>190.35299038623711</v>
      </c>
      <c r="AN153">
        <f t="shared" si="74"/>
        <v>153.3296137628605</v>
      </c>
      <c r="AO153">
        <f t="shared" si="75"/>
        <v>781.99054140664521</v>
      </c>
      <c r="AP153">
        <f t="shared" si="76"/>
        <v>593.33859335469708</v>
      </c>
      <c r="AQ153">
        <f t="shared" si="77"/>
        <v>861.37329060549814</v>
      </c>
      <c r="AR153">
        <f t="shared" si="78"/>
        <v>655.92355540563312</v>
      </c>
      <c r="AS153">
        <f t="shared" si="79"/>
        <v>380.87186372069471</v>
      </c>
      <c r="AT153">
        <f t="shared" si="80"/>
        <v>265.81369539551343</v>
      </c>
      <c r="AU153">
        <f t="shared" si="81"/>
        <v>77.074717490301836</v>
      </c>
      <c r="AV153">
        <f t="shared" si="82"/>
        <v>15.425110473941611</v>
      </c>
      <c r="AW153">
        <f t="shared" si="83"/>
        <v>1.4903019058863307</v>
      </c>
      <c r="AX153">
        <f t="shared" si="84"/>
        <v>37.150170349131436</v>
      </c>
      <c r="AY153">
        <f t="shared" si="85"/>
        <v>90.652238151458988</v>
      </c>
      <c r="AZ153">
        <f t="shared" si="86"/>
        <v>199.96639568223992</v>
      </c>
      <c r="BA153">
        <f t="shared" si="87"/>
        <v>288.2057412717154</v>
      </c>
      <c r="BB153">
        <f t="shared" si="88"/>
        <v>632.52692190925973</v>
      </c>
      <c r="BC153">
        <f t="shared" si="89"/>
        <v>779.78964412211189</v>
      </c>
      <c r="BD153">
        <f t="shared" si="90"/>
        <v>472.30014504975554</v>
      </c>
      <c r="BE153">
        <f t="shared" si="91"/>
        <v>883.55937257547657</v>
      </c>
      <c r="BF153">
        <f t="shared" si="92"/>
        <v>769.08975543936606</v>
      </c>
      <c r="BG153">
        <f t="shared" si="93"/>
        <v>524.71364479676174</v>
      </c>
      <c r="BH153">
        <f t="shared" si="94"/>
        <v>0</v>
      </c>
      <c r="BI153">
        <f t="shared" si="95"/>
        <v>149.91935233597573</v>
      </c>
      <c r="BJ153">
        <f t="shared" si="96"/>
        <v>350.81532804857483</v>
      </c>
      <c r="BK153">
        <f t="shared" si="97"/>
        <v>4.9378078501824056</v>
      </c>
      <c r="BL153">
        <f t="shared" si="98"/>
        <v>2</v>
      </c>
    </row>
    <row r="154" spans="1:64">
      <c r="A154" t="s">
        <v>353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1</v>
      </c>
      <c r="I154">
        <v>1</v>
      </c>
      <c r="J154">
        <v>3</v>
      </c>
      <c r="K154">
        <v>0</v>
      </c>
      <c r="L154">
        <v>1</v>
      </c>
      <c r="M154">
        <v>3</v>
      </c>
      <c r="N154">
        <v>0</v>
      </c>
      <c r="O154">
        <v>1</v>
      </c>
      <c r="P154">
        <v>1</v>
      </c>
      <c r="Q154">
        <v>3</v>
      </c>
      <c r="R154">
        <v>3</v>
      </c>
      <c r="S154">
        <v>2</v>
      </c>
      <c r="T154">
        <v>2</v>
      </c>
      <c r="U154">
        <v>1</v>
      </c>
      <c r="V154">
        <v>3</v>
      </c>
      <c r="W154">
        <v>2</v>
      </c>
      <c r="X154">
        <v>2</v>
      </c>
      <c r="Y154">
        <v>2</v>
      </c>
      <c r="Z154">
        <v>2</v>
      </c>
      <c r="AA154">
        <v>0</v>
      </c>
      <c r="AB154">
        <v>0</v>
      </c>
      <c r="AC154">
        <v>0</v>
      </c>
      <c r="AD154">
        <v>1</v>
      </c>
      <c r="AE154">
        <v>0</v>
      </c>
      <c r="AF154">
        <f t="shared" si="66"/>
        <v>17.382352941176471</v>
      </c>
      <c r="AG154">
        <f t="shared" si="67"/>
        <v>0</v>
      </c>
      <c r="AH154">
        <f t="shared" si="68"/>
        <v>0</v>
      </c>
      <c r="AI154">
        <f t="shared" si="69"/>
        <v>0</v>
      </c>
      <c r="AJ154">
        <f t="shared" si="70"/>
        <v>0</v>
      </c>
      <c r="AK154">
        <f t="shared" si="71"/>
        <v>0</v>
      </c>
      <c r="AL154">
        <f t="shared" si="72"/>
        <v>0</v>
      </c>
      <c r="AM154">
        <f t="shared" si="73"/>
        <v>107.79325259515572</v>
      </c>
      <c r="AN154">
        <f t="shared" si="74"/>
        <v>88.028546712802779</v>
      </c>
      <c r="AO154">
        <f t="shared" si="75"/>
        <v>210.7915224913495</v>
      </c>
      <c r="AP154">
        <f t="shared" si="76"/>
        <v>0</v>
      </c>
      <c r="AQ154">
        <f t="shared" si="77"/>
        <v>40.734429065743953</v>
      </c>
      <c r="AR154">
        <f t="shared" si="78"/>
        <v>86.909169550173019</v>
      </c>
      <c r="AS154">
        <f t="shared" si="79"/>
        <v>0</v>
      </c>
      <c r="AT154">
        <f t="shared" si="80"/>
        <v>11.440311418685123</v>
      </c>
      <c r="AU154">
        <f t="shared" si="81"/>
        <v>5.6756055363321822</v>
      </c>
      <c r="AV154">
        <f t="shared" si="82"/>
        <v>5.7326989619377198</v>
      </c>
      <c r="AW154">
        <f t="shared" si="83"/>
        <v>0.43858131487889374</v>
      </c>
      <c r="AX154">
        <f t="shared" si="84"/>
        <v>0.76297577854671172</v>
      </c>
      <c r="AY154">
        <f t="shared" si="85"/>
        <v>5.2335640138408275</v>
      </c>
      <c r="AZ154">
        <f t="shared" si="86"/>
        <v>6.8520761245674722</v>
      </c>
      <c r="BA154">
        <f t="shared" si="87"/>
        <v>39.262110726643584</v>
      </c>
      <c r="BB154">
        <f t="shared" si="88"/>
        <v>42.645328719723175</v>
      </c>
      <c r="BC154">
        <f t="shared" si="89"/>
        <v>63.11591695501729</v>
      </c>
      <c r="BD154">
        <f t="shared" si="90"/>
        <v>87.586505190311414</v>
      </c>
      <c r="BE154">
        <f t="shared" si="91"/>
        <v>116.05709342560553</v>
      </c>
      <c r="BF154">
        <f t="shared" si="92"/>
        <v>0</v>
      </c>
      <c r="BG154">
        <f t="shared" si="93"/>
        <v>0</v>
      </c>
      <c r="BH154">
        <f t="shared" si="94"/>
        <v>0</v>
      </c>
      <c r="BI154">
        <f t="shared" si="95"/>
        <v>134.96972318339098</v>
      </c>
      <c r="BJ154">
        <f t="shared" si="96"/>
        <v>0</v>
      </c>
      <c r="BK154">
        <f t="shared" si="97"/>
        <v>5.5678420462422515</v>
      </c>
      <c r="BL154">
        <f t="shared" si="98"/>
        <v>2</v>
      </c>
    </row>
    <row r="155" spans="1:64">
      <c r="A155" t="s">
        <v>234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2</v>
      </c>
      <c r="M155">
        <v>9</v>
      </c>
      <c r="N155">
        <v>12</v>
      </c>
      <c r="O155">
        <v>2</v>
      </c>
      <c r="P155">
        <v>5</v>
      </c>
      <c r="Q155">
        <v>4</v>
      </c>
      <c r="R155">
        <v>4</v>
      </c>
      <c r="S155">
        <v>1</v>
      </c>
      <c r="T155">
        <v>4</v>
      </c>
      <c r="U155">
        <v>3</v>
      </c>
      <c r="V155">
        <v>0</v>
      </c>
      <c r="W155">
        <v>0</v>
      </c>
      <c r="X155">
        <v>2</v>
      </c>
      <c r="Y155">
        <v>2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f t="shared" si="66"/>
        <v>15.274509803921569</v>
      </c>
      <c r="AG155">
        <f t="shared" si="67"/>
        <v>0</v>
      </c>
      <c r="AH155">
        <f t="shared" si="68"/>
        <v>0</v>
      </c>
      <c r="AI155">
        <f t="shared" si="69"/>
        <v>0</v>
      </c>
      <c r="AJ155">
        <f t="shared" si="70"/>
        <v>0</v>
      </c>
      <c r="AK155">
        <f t="shared" si="71"/>
        <v>0</v>
      </c>
      <c r="AL155">
        <f t="shared" si="72"/>
        <v>0</v>
      </c>
      <c r="AM155">
        <f t="shared" si="73"/>
        <v>0</v>
      </c>
      <c r="AN155">
        <f t="shared" si="74"/>
        <v>0</v>
      </c>
      <c r="AO155">
        <f t="shared" si="75"/>
        <v>0</v>
      </c>
      <c r="AP155">
        <f t="shared" si="76"/>
        <v>27.820453671664751</v>
      </c>
      <c r="AQ155">
        <f t="shared" si="77"/>
        <v>36.542868127643224</v>
      </c>
      <c r="AR155">
        <f t="shared" si="78"/>
        <v>96.501730103806281</v>
      </c>
      <c r="AS155">
        <f t="shared" si="79"/>
        <v>62.080738177624035</v>
      </c>
      <c r="AT155">
        <f t="shared" si="80"/>
        <v>3.2487504805843948</v>
      </c>
      <c r="AU155">
        <f t="shared" si="81"/>
        <v>0.37677816224529248</v>
      </c>
      <c r="AV155">
        <f t="shared" si="82"/>
        <v>2.1053440984236786</v>
      </c>
      <c r="AW155">
        <f t="shared" si="83"/>
        <v>11.909265667051123</v>
      </c>
      <c r="AX155">
        <f t="shared" si="84"/>
        <v>7.4282968089196419</v>
      </c>
      <c r="AY155">
        <f t="shared" si="85"/>
        <v>55.517108804306012</v>
      </c>
      <c r="AZ155">
        <f t="shared" si="86"/>
        <v>66.99077277970008</v>
      </c>
      <c r="BA155">
        <f t="shared" si="87"/>
        <v>0</v>
      </c>
      <c r="BB155">
        <f t="shared" si="88"/>
        <v>0</v>
      </c>
      <c r="BC155">
        <f t="shared" si="89"/>
        <v>119.3663975394079</v>
      </c>
      <c r="BD155">
        <f t="shared" si="90"/>
        <v>152.26835832372163</v>
      </c>
      <c r="BE155">
        <f t="shared" si="91"/>
        <v>0</v>
      </c>
      <c r="BF155">
        <f t="shared" si="92"/>
        <v>0</v>
      </c>
      <c r="BG155">
        <f t="shared" si="93"/>
        <v>0</v>
      </c>
      <c r="BH155">
        <f t="shared" si="94"/>
        <v>0</v>
      </c>
      <c r="BI155">
        <f t="shared" si="95"/>
        <v>0</v>
      </c>
      <c r="BJ155">
        <f t="shared" si="96"/>
        <v>0</v>
      </c>
      <c r="BK155">
        <f t="shared" si="97"/>
        <v>3.5484237393831091</v>
      </c>
      <c r="BL155">
        <f t="shared" si="98"/>
        <v>2</v>
      </c>
    </row>
    <row r="156" spans="1:64">
      <c r="A156" t="s">
        <v>321</v>
      </c>
      <c r="B156">
        <v>0</v>
      </c>
      <c r="C156">
        <v>0</v>
      </c>
      <c r="D156">
        <v>1</v>
      </c>
      <c r="E156">
        <v>2</v>
      </c>
      <c r="F156">
        <v>5</v>
      </c>
      <c r="G156">
        <v>5</v>
      </c>
      <c r="H156">
        <v>19</v>
      </c>
      <c r="I156">
        <v>20</v>
      </c>
      <c r="J156">
        <v>17</v>
      </c>
      <c r="K156">
        <v>15</v>
      </c>
      <c r="L156">
        <v>26</v>
      </c>
      <c r="M156">
        <v>29</v>
      </c>
      <c r="N156">
        <v>32</v>
      </c>
      <c r="O156">
        <v>20</v>
      </c>
      <c r="P156">
        <v>43</v>
      </c>
      <c r="Q156">
        <v>71</v>
      </c>
      <c r="R156">
        <v>65</v>
      </c>
      <c r="S156">
        <v>58</v>
      </c>
      <c r="T156">
        <v>60</v>
      </c>
      <c r="U156">
        <v>38</v>
      </c>
      <c r="V156">
        <v>44</v>
      </c>
      <c r="W156">
        <v>38</v>
      </c>
      <c r="X156">
        <v>19</v>
      </c>
      <c r="Y156">
        <v>7</v>
      </c>
      <c r="Z156">
        <v>11</v>
      </c>
      <c r="AA156">
        <v>9</v>
      </c>
      <c r="AB156">
        <v>4</v>
      </c>
      <c r="AC156">
        <v>1</v>
      </c>
      <c r="AD156">
        <v>2</v>
      </c>
      <c r="AE156">
        <v>0</v>
      </c>
      <c r="AF156">
        <f t="shared" si="66"/>
        <v>16.475037821482601</v>
      </c>
      <c r="AG156">
        <f t="shared" si="67"/>
        <v>0</v>
      </c>
      <c r="AH156">
        <f t="shared" si="68"/>
        <v>0</v>
      </c>
      <c r="AI156">
        <f t="shared" si="69"/>
        <v>181.57664429038658</v>
      </c>
      <c r="AJ156">
        <f t="shared" si="70"/>
        <v>311.25313729484276</v>
      </c>
      <c r="AK156">
        <f t="shared" si="71"/>
        <v>658.38246502228094</v>
      </c>
      <c r="AL156">
        <f t="shared" si="72"/>
        <v>548.63208680745481</v>
      </c>
      <c r="AM156">
        <f t="shared" si="73"/>
        <v>1705.7504926519894</v>
      </c>
      <c r="AN156">
        <f t="shared" si="74"/>
        <v>1436.5253215112111</v>
      </c>
      <c r="AO156">
        <f t="shared" si="75"/>
        <v>949.89523735412104</v>
      </c>
      <c r="AP156">
        <f t="shared" si="76"/>
        <v>628.89172184445238</v>
      </c>
      <c r="AQ156">
        <f t="shared" si="77"/>
        <v>779.37701781328872</v>
      </c>
      <c r="AR156">
        <f t="shared" si="78"/>
        <v>580.75294160729266</v>
      </c>
      <c r="AS156">
        <f t="shared" si="79"/>
        <v>386.42841154350543</v>
      </c>
      <c r="AT156">
        <f t="shared" si="80"/>
        <v>122.51624435538685</v>
      </c>
      <c r="AU156">
        <f t="shared" si="81"/>
        <v>93.556672716577964</v>
      </c>
      <c r="AV156">
        <f t="shared" si="82"/>
        <v>16.021926160564448</v>
      </c>
      <c r="AW156">
        <f t="shared" si="83"/>
        <v>17.913043776792648</v>
      </c>
      <c r="AX156">
        <f t="shared" si="84"/>
        <v>134.87955946269474</v>
      </c>
      <c r="AY156">
        <f t="shared" si="85"/>
        <v>382.52604017659968</v>
      </c>
      <c r="AZ156">
        <f t="shared" si="86"/>
        <v>472.16361767916874</v>
      </c>
      <c r="BA156">
        <f t="shared" si="87"/>
        <v>900.9124395485685</v>
      </c>
      <c r="BB156">
        <f t="shared" si="88"/>
        <v>1159.9578688138133</v>
      </c>
      <c r="BC156">
        <f t="shared" si="89"/>
        <v>808.92749719056781</v>
      </c>
      <c r="BD156">
        <f t="shared" si="90"/>
        <v>396.3753905168212</v>
      </c>
      <c r="BE156">
        <f t="shared" si="91"/>
        <v>799.42478159667314</v>
      </c>
      <c r="BF156">
        <f t="shared" si="92"/>
        <v>816.52414051968208</v>
      </c>
      <c r="BG156">
        <f t="shared" si="93"/>
        <v>443.0993154368868</v>
      </c>
      <c r="BH156">
        <f t="shared" si="94"/>
        <v>132.82475321625651</v>
      </c>
      <c r="BI156">
        <f t="shared" si="95"/>
        <v>313.74935514658262</v>
      </c>
      <c r="BJ156">
        <f t="shared" si="96"/>
        <v>0</v>
      </c>
      <c r="BK156">
        <f t="shared" si="97"/>
        <v>4.7920190401512031</v>
      </c>
      <c r="BL156">
        <f t="shared" si="98"/>
        <v>2</v>
      </c>
    </row>
    <row r="157" spans="1:64">
      <c r="A157" t="s">
        <v>368</v>
      </c>
      <c r="B157">
        <v>0</v>
      </c>
      <c r="C157">
        <v>0</v>
      </c>
      <c r="D157">
        <v>0</v>
      </c>
      <c r="E157">
        <v>0</v>
      </c>
      <c r="F157">
        <v>1</v>
      </c>
      <c r="G157">
        <v>8</v>
      </c>
      <c r="H157">
        <v>19</v>
      </c>
      <c r="I157">
        <v>32</v>
      </c>
      <c r="J157">
        <v>41</v>
      </c>
      <c r="K157">
        <v>46</v>
      </c>
      <c r="L157">
        <v>47</v>
      </c>
      <c r="M157">
        <v>70</v>
      </c>
      <c r="N157">
        <v>50</v>
      </c>
      <c r="O157">
        <v>82</v>
      </c>
      <c r="P157">
        <v>59</v>
      </c>
      <c r="Q157">
        <v>80</v>
      </c>
      <c r="R157">
        <v>61</v>
      </c>
      <c r="S157">
        <v>83</v>
      </c>
      <c r="T157">
        <v>92</v>
      </c>
      <c r="U157">
        <v>59</v>
      </c>
      <c r="V157">
        <v>65</v>
      </c>
      <c r="W157">
        <v>68</v>
      </c>
      <c r="X157">
        <v>44</v>
      </c>
      <c r="Y157">
        <v>44</v>
      </c>
      <c r="Z157">
        <v>24</v>
      </c>
      <c r="AA157">
        <v>19</v>
      </c>
      <c r="AB157">
        <v>9</v>
      </c>
      <c r="AC157">
        <v>6</v>
      </c>
      <c r="AD157">
        <v>2</v>
      </c>
      <c r="AE157">
        <v>1</v>
      </c>
      <c r="AF157">
        <f t="shared" si="66"/>
        <v>16.701438848920862</v>
      </c>
      <c r="AG157">
        <f t="shared" si="67"/>
        <v>0</v>
      </c>
      <c r="AH157">
        <f t="shared" si="68"/>
        <v>0</v>
      </c>
      <c r="AI157">
        <f t="shared" si="69"/>
        <v>0</v>
      </c>
      <c r="AJ157">
        <f t="shared" si="70"/>
        <v>0</v>
      </c>
      <c r="AK157">
        <f t="shared" si="71"/>
        <v>136.9236711350344</v>
      </c>
      <c r="AL157">
        <f t="shared" si="72"/>
        <v>916.16634749754132</v>
      </c>
      <c r="AM157">
        <f t="shared" si="73"/>
        <v>1788.2403990476678</v>
      </c>
      <c r="AN157">
        <f t="shared" si="74"/>
        <v>2422.881217328295</v>
      </c>
      <c r="AO157">
        <f t="shared" si="75"/>
        <v>2431.7985740903673</v>
      </c>
      <c r="AP157">
        <f t="shared" si="76"/>
        <v>2065.8270017079853</v>
      </c>
      <c r="AQ157">
        <f t="shared" si="77"/>
        <v>1527.80103255525</v>
      </c>
      <c r="AR157">
        <f t="shared" si="78"/>
        <v>1547.2469075099625</v>
      </c>
      <c r="AS157">
        <f t="shared" si="79"/>
        <v>685.03247761502985</v>
      </c>
      <c r="AT157">
        <f t="shared" si="80"/>
        <v>598.41729206562752</v>
      </c>
      <c r="AU157">
        <f t="shared" si="81"/>
        <v>170.79875524041174</v>
      </c>
      <c r="AV157">
        <f t="shared" si="82"/>
        <v>39.361316702033918</v>
      </c>
      <c r="AW157">
        <f t="shared" si="83"/>
        <v>5.4374644169556898</v>
      </c>
      <c r="AX157">
        <f t="shared" si="84"/>
        <v>139.95966823663397</v>
      </c>
      <c r="AY157">
        <f t="shared" si="85"/>
        <v>486.07126960302321</v>
      </c>
      <c r="AZ157">
        <f t="shared" si="86"/>
        <v>641.94983437710312</v>
      </c>
      <c r="BA157">
        <f t="shared" si="87"/>
        <v>1201.0458180218423</v>
      </c>
      <c r="BB157">
        <f t="shared" si="88"/>
        <v>1909.0830184773054</v>
      </c>
      <c r="BC157">
        <f t="shared" si="89"/>
        <v>1745.5623932508677</v>
      </c>
      <c r="BD157">
        <f t="shared" si="90"/>
        <v>2343.8357745458316</v>
      </c>
      <c r="BE157">
        <f t="shared" si="91"/>
        <v>1652.7868122767977</v>
      </c>
      <c r="BF157">
        <f t="shared" si="92"/>
        <v>1642.8015501268055</v>
      </c>
      <c r="BG157">
        <f t="shared" si="93"/>
        <v>954.54325604264807</v>
      </c>
      <c r="BH157">
        <f t="shared" si="94"/>
        <v>765.94490450804847</v>
      </c>
      <c r="BI157">
        <f t="shared" si="95"/>
        <v>302.50921277366604</v>
      </c>
      <c r="BJ157">
        <f t="shared" si="96"/>
        <v>176.85172868899127</v>
      </c>
      <c r="BK157">
        <f t="shared" si="97"/>
        <v>5.044663618442657</v>
      </c>
      <c r="BL157">
        <f t="shared" si="98"/>
        <v>2</v>
      </c>
    </row>
    <row r="158" spans="1:64">
      <c r="A158" t="s">
        <v>253</v>
      </c>
      <c r="B158">
        <v>0</v>
      </c>
      <c r="C158">
        <v>0</v>
      </c>
      <c r="D158">
        <v>0</v>
      </c>
      <c r="E158">
        <v>0</v>
      </c>
      <c r="F158">
        <v>2</v>
      </c>
      <c r="G158">
        <v>6</v>
      </c>
      <c r="H158">
        <v>15</v>
      </c>
      <c r="I158">
        <v>30</v>
      </c>
      <c r="J158">
        <v>99</v>
      </c>
      <c r="K158">
        <v>152</v>
      </c>
      <c r="L158">
        <v>194</v>
      </c>
      <c r="M158">
        <v>325</v>
      </c>
      <c r="N158">
        <v>313</v>
      </c>
      <c r="O158">
        <v>293</v>
      </c>
      <c r="P158">
        <v>216</v>
      </c>
      <c r="Q158">
        <v>255</v>
      </c>
      <c r="R158">
        <v>222</v>
      </c>
      <c r="S158">
        <v>204</v>
      </c>
      <c r="T158">
        <v>208</v>
      </c>
      <c r="U158">
        <v>158</v>
      </c>
      <c r="V158">
        <v>158</v>
      </c>
      <c r="W158">
        <v>154</v>
      </c>
      <c r="X158">
        <v>121</v>
      </c>
      <c r="Y158">
        <v>73</v>
      </c>
      <c r="Z158">
        <v>72</v>
      </c>
      <c r="AA158">
        <v>66</v>
      </c>
      <c r="AB158">
        <v>32</v>
      </c>
      <c r="AC158">
        <v>12</v>
      </c>
      <c r="AD158">
        <v>9</v>
      </c>
      <c r="AE158">
        <v>9</v>
      </c>
      <c r="AF158">
        <f t="shared" si="66"/>
        <v>16.29576221306651</v>
      </c>
      <c r="AG158">
        <f t="shared" si="67"/>
        <v>0</v>
      </c>
      <c r="AH158">
        <f t="shared" si="68"/>
        <v>0</v>
      </c>
      <c r="AI158">
        <f t="shared" si="69"/>
        <v>0</v>
      </c>
      <c r="AJ158">
        <f t="shared" si="70"/>
        <v>0</v>
      </c>
      <c r="AK158">
        <f t="shared" si="71"/>
        <v>255.18848794828244</v>
      </c>
      <c r="AL158">
        <f t="shared" si="72"/>
        <v>636.01631728804921</v>
      </c>
      <c r="AM158">
        <f t="shared" si="73"/>
        <v>1296.1679268281277</v>
      </c>
      <c r="AN158">
        <f t="shared" si="74"/>
        <v>2064.5901208722648</v>
      </c>
      <c r="AO158">
        <f t="shared" si="75"/>
        <v>5269.586480691305</v>
      </c>
      <c r="AP158">
        <f t="shared" si="76"/>
        <v>6024.7665202083699</v>
      </c>
      <c r="AQ158">
        <f t="shared" si="77"/>
        <v>5440.7488989645617</v>
      </c>
      <c r="AR158">
        <f t="shared" si="78"/>
        <v>5997.4112221432761</v>
      </c>
      <c r="AS158">
        <f t="shared" si="79"/>
        <v>3399.8212008691198</v>
      </c>
      <c r="AT158">
        <f t="shared" si="80"/>
        <v>1544.2635727106037</v>
      </c>
      <c r="AU158">
        <f t="shared" si="81"/>
        <v>362.66393796718029</v>
      </c>
      <c r="AV158">
        <f t="shared" si="82"/>
        <v>22.306198102889923</v>
      </c>
      <c r="AW158">
        <f t="shared" si="83"/>
        <v>110.10109104098547</v>
      </c>
      <c r="AX158">
        <f t="shared" si="84"/>
        <v>592.50299262003966</v>
      </c>
      <c r="AY158">
        <f t="shared" si="85"/>
        <v>1521.0836177220194</v>
      </c>
      <c r="AZ158">
        <f t="shared" si="86"/>
        <v>2167.977657979055</v>
      </c>
      <c r="BA158">
        <f t="shared" si="87"/>
        <v>3496.5167986500383</v>
      </c>
      <c r="BB158">
        <f t="shared" si="88"/>
        <v>5010.9026244015013</v>
      </c>
      <c r="BC158">
        <f t="shared" si="89"/>
        <v>5438.5633207533701</v>
      </c>
      <c r="BD158">
        <f t="shared" si="90"/>
        <v>4332.93543106581</v>
      </c>
      <c r="BE158">
        <f t="shared" si="91"/>
        <v>5454.9903925066192</v>
      </c>
      <c r="BF158">
        <f t="shared" si="92"/>
        <v>6215.3672476729544</v>
      </c>
      <c r="BG158">
        <f t="shared" si="93"/>
        <v>3666.5826111748729</v>
      </c>
      <c r="BH158">
        <f t="shared" si="94"/>
        <v>1643.8701860769811</v>
      </c>
      <c r="BI158">
        <f t="shared" si="95"/>
        <v>1452.5789197225386</v>
      </c>
      <c r="BJ158">
        <f t="shared" si="96"/>
        <v>1690.2551998873414</v>
      </c>
      <c r="BK158">
        <f t="shared" si="97"/>
        <v>4.7014380157658495</v>
      </c>
      <c r="BL158">
        <f t="shared" si="98"/>
        <v>2</v>
      </c>
    </row>
    <row r="159" spans="1:64">
      <c r="A159" t="s">
        <v>301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1</v>
      </c>
      <c r="J159">
        <v>4</v>
      </c>
      <c r="K159">
        <v>3</v>
      </c>
      <c r="L159">
        <v>27</v>
      </c>
      <c r="M159">
        <v>23</v>
      </c>
      <c r="N159">
        <v>30</v>
      </c>
      <c r="O159">
        <v>18</v>
      </c>
      <c r="P159">
        <v>19</v>
      </c>
      <c r="Q159">
        <v>21</v>
      </c>
      <c r="R159">
        <v>20</v>
      </c>
      <c r="S159">
        <v>8</v>
      </c>
      <c r="T159">
        <v>14</v>
      </c>
      <c r="U159">
        <v>8</v>
      </c>
      <c r="V159">
        <v>4</v>
      </c>
      <c r="W159">
        <v>8</v>
      </c>
      <c r="X159">
        <v>4</v>
      </c>
      <c r="Y159">
        <v>4</v>
      </c>
      <c r="Z159">
        <v>2</v>
      </c>
      <c r="AA159">
        <v>1</v>
      </c>
      <c r="AB159">
        <v>1</v>
      </c>
      <c r="AC159">
        <v>0</v>
      </c>
      <c r="AD159">
        <v>0</v>
      </c>
      <c r="AE159">
        <v>0</v>
      </c>
      <c r="AF159">
        <f t="shared" si="66"/>
        <v>15.322727272727272</v>
      </c>
      <c r="AG159">
        <f t="shared" si="67"/>
        <v>0</v>
      </c>
      <c r="AH159">
        <f t="shared" si="68"/>
        <v>0</v>
      </c>
      <c r="AI159">
        <f t="shared" si="69"/>
        <v>0</v>
      </c>
      <c r="AJ159">
        <f t="shared" si="70"/>
        <v>0</v>
      </c>
      <c r="AK159">
        <f t="shared" si="71"/>
        <v>0</v>
      </c>
      <c r="AL159">
        <f t="shared" si="72"/>
        <v>0</v>
      </c>
      <c r="AM159">
        <f t="shared" si="73"/>
        <v>0</v>
      </c>
      <c r="AN159">
        <f t="shared" si="74"/>
        <v>53.622334710743793</v>
      </c>
      <c r="AO159">
        <f t="shared" si="75"/>
        <v>159.90752066115701</v>
      </c>
      <c r="AP159">
        <f t="shared" si="76"/>
        <v>84.994276859504126</v>
      </c>
      <c r="AQ159">
        <f t="shared" si="77"/>
        <v>504.52121900826438</v>
      </c>
      <c r="AR159">
        <f t="shared" si="78"/>
        <v>253.93188016528919</v>
      </c>
      <c r="AS159">
        <f t="shared" si="79"/>
        <v>161.85185950413219</v>
      </c>
      <c r="AT159">
        <f t="shared" si="80"/>
        <v>31.4929338842975</v>
      </c>
      <c r="AU159">
        <f t="shared" si="81"/>
        <v>1.978904958677681</v>
      </c>
      <c r="AV159">
        <f t="shared" si="82"/>
        <v>9.6326652892562095</v>
      </c>
      <c r="AW159">
        <f t="shared" si="83"/>
        <v>56.264876033057874</v>
      </c>
      <c r="AX159">
        <f t="shared" si="84"/>
        <v>57.342314049586797</v>
      </c>
      <c r="AY159">
        <f t="shared" si="85"/>
        <v>189.31268595041325</v>
      </c>
      <c r="AZ159">
        <f t="shared" si="86"/>
        <v>175.01504132231409</v>
      </c>
      <c r="BA159">
        <f t="shared" si="87"/>
        <v>128.92570247933887</v>
      </c>
      <c r="BB159">
        <f t="shared" si="88"/>
        <v>356.68776859504135</v>
      </c>
      <c r="BC159">
        <f t="shared" si="89"/>
        <v>235.76206611570251</v>
      </c>
      <c r="BD159">
        <f t="shared" si="90"/>
        <v>301.18024793388435</v>
      </c>
      <c r="BE159">
        <f t="shared" si="91"/>
        <v>187.29921487603306</v>
      </c>
      <c r="BF159">
        <f t="shared" si="92"/>
        <v>114.00415289256199</v>
      </c>
      <c r="BG159">
        <f t="shared" si="93"/>
        <v>136.35869834710743</v>
      </c>
      <c r="BH159">
        <f t="shared" si="94"/>
        <v>0</v>
      </c>
      <c r="BI159">
        <f t="shared" si="95"/>
        <v>0</v>
      </c>
      <c r="BJ159">
        <f t="shared" si="96"/>
        <v>0</v>
      </c>
      <c r="BK159">
        <f t="shared" si="97"/>
        <v>3.8139018219453442</v>
      </c>
      <c r="BL159">
        <f t="shared" si="98"/>
        <v>2</v>
      </c>
    </row>
    <row r="160" spans="1:64">
      <c r="A160" t="s">
        <v>375</v>
      </c>
      <c r="B160">
        <v>0</v>
      </c>
      <c r="C160">
        <v>0</v>
      </c>
      <c r="D160">
        <v>0</v>
      </c>
      <c r="E160">
        <v>12</v>
      </c>
      <c r="F160">
        <v>21</v>
      </c>
      <c r="G160">
        <v>68</v>
      </c>
      <c r="H160">
        <v>135</v>
      </c>
      <c r="I160">
        <v>103</v>
      </c>
      <c r="J160">
        <v>89</v>
      </c>
      <c r="K160">
        <v>96</v>
      </c>
      <c r="L160">
        <v>106</v>
      </c>
      <c r="M160">
        <v>167</v>
      </c>
      <c r="N160">
        <v>155</v>
      </c>
      <c r="O160">
        <v>165</v>
      </c>
      <c r="P160">
        <v>146</v>
      </c>
      <c r="Q160">
        <v>192</v>
      </c>
      <c r="R160">
        <v>244</v>
      </c>
      <c r="S160">
        <v>249</v>
      </c>
      <c r="T160">
        <v>241</v>
      </c>
      <c r="U160">
        <v>232</v>
      </c>
      <c r="V160">
        <v>252</v>
      </c>
      <c r="W160">
        <v>238</v>
      </c>
      <c r="X160">
        <v>190</v>
      </c>
      <c r="Y160">
        <v>100</v>
      </c>
      <c r="Z160">
        <v>94</v>
      </c>
      <c r="AA160">
        <v>88</v>
      </c>
      <c r="AB160">
        <v>59</v>
      </c>
      <c r="AC160">
        <v>23</v>
      </c>
      <c r="AD160">
        <v>8</v>
      </c>
      <c r="AE160">
        <v>10</v>
      </c>
      <c r="AF160">
        <f t="shared" si="66"/>
        <v>17.054837783519954</v>
      </c>
      <c r="AG160">
        <f t="shared" si="67"/>
        <v>0</v>
      </c>
      <c r="AH160">
        <f t="shared" si="68"/>
        <v>0</v>
      </c>
      <c r="AI160">
        <f t="shared" si="69"/>
        <v>0</v>
      </c>
      <c r="AJ160">
        <f t="shared" si="70"/>
        <v>2045.145474648242</v>
      </c>
      <c r="AK160">
        <f t="shared" si="71"/>
        <v>3051.701393726586</v>
      </c>
      <c r="AL160">
        <f t="shared" si="72"/>
        <v>8310.2418125559452</v>
      </c>
      <c r="AM160">
        <f t="shared" si="73"/>
        <v>13648.467985141562</v>
      </c>
      <c r="AN160">
        <f t="shared" si="74"/>
        <v>8444.9789904436366</v>
      </c>
      <c r="AO160">
        <f t="shared" si="75"/>
        <v>5774.3566429750372</v>
      </c>
      <c r="AP160">
        <f t="shared" si="76"/>
        <v>4777.99067057095</v>
      </c>
      <c r="AQ160">
        <f t="shared" si="77"/>
        <v>3886.0724219825274</v>
      </c>
      <c r="AR160">
        <f t="shared" si="78"/>
        <v>4267.0812979560533</v>
      </c>
      <c r="AS160">
        <f t="shared" si="79"/>
        <v>2548.4649648524569</v>
      </c>
      <c r="AT160">
        <f t="shared" si="80"/>
        <v>1539.7855907974822</v>
      </c>
      <c r="AU160">
        <f t="shared" si="81"/>
        <v>616.4643142208547</v>
      </c>
      <c r="AV160">
        <f t="shared" si="82"/>
        <v>213.63508791192749</v>
      </c>
      <c r="AW160">
        <f t="shared" si="83"/>
        <v>0.73375253033704202</v>
      </c>
      <c r="AX160">
        <f t="shared" si="84"/>
        <v>222.43957224990694</v>
      </c>
      <c r="AY160">
        <f t="shared" si="85"/>
        <v>911.86110766959746</v>
      </c>
      <c r="AZ160">
        <f t="shared" si="86"/>
        <v>2012.3634716805448</v>
      </c>
      <c r="BA160">
        <f t="shared" si="87"/>
        <v>3922.2048384141212</v>
      </c>
      <c r="BB160">
        <f t="shared" si="88"/>
        <v>5820.2017846578383</v>
      </c>
      <c r="BC160">
        <f t="shared" si="89"/>
        <v>6715.5412182497666</v>
      </c>
      <c r="BD160">
        <f t="shared" si="90"/>
        <v>4823.5278213222027</v>
      </c>
      <c r="BE160">
        <f t="shared" si="91"/>
        <v>5933.8066487411188</v>
      </c>
      <c r="BF160">
        <f t="shared" si="92"/>
        <v>7041.401582964515</v>
      </c>
      <c r="BG160">
        <f t="shared" si="93"/>
        <v>5835.4688392140361</v>
      </c>
      <c r="BH160">
        <f t="shared" si="94"/>
        <v>2755.3212467364351</v>
      </c>
      <c r="BI160">
        <f t="shared" si="95"/>
        <v>1141.49520302418</v>
      </c>
      <c r="BJ160">
        <f t="shared" si="96"/>
        <v>1675.7722481098258</v>
      </c>
      <c r="BK160">
        <f t="shared" si="97"/>
        <v>5.5668238689874467</v>
      </c>
      <c r="BL160">
        <f t="shared" si="98"/>
        <v>2</v>
      </c>
    </row>
    <row r="161" spans="1:64">
      <c r="A161" t="s">
        <v>420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2</v>
      </c>
      <c r="K161">
        <v>8</v>
      </c>
      <c r="L161">
        <v>9</v>
      </c>
      <c r="M161">
        <v>33</v>
      </c>
      <c r="N161">
        <v>24</v>
      </c>
      <c r="O161">
        <v>15</v>
      </c>
      <c r="P161">
        <v>10</v>
      </c>
      <c r="Q161">
        <v>10</v>
      </c>
      <c r="R161">
        <v>8</v>
      </c>
      <c r="S161">
        <v>10</v>
      </c>
      <c r="T161">
        <v>7</v>
      </c>
      <c r="U161">
        <v>6</v>
      </c>
      <c r="V161">
        <v>4</v>
      </c>
      <c r="W161">
        <v>4</v>
      </c>
      <c r="X161">
        <v>3</v>
      </c>
      <c r="Y161">
        <v>2</v>
      </c>
      <c r="Z161">
        <v>3</v>
      </c>
      <c r="AA161">
        <v>2</v>
      </c>
      <c r="AB161">
        <v>0</v>
      </c>
      <c r="AC161">
        <v>0</v>
      </c>
      <c r="AD161">
        <v>0</v>
      </c>
      <c r="AE161">
        <v>0</v>
      </c>
      <c r="AF161">
        <f t="shared" si="66"/>
        <v>15.0625</v>
      </c>
      <c r="AG161">
        <f t="shared" si="67"/>
        <v>0</v>
      </c>
      <c r="AH161">
        <f t="shared" si="68"/>
        <v>0</v>
      </c>
      <c r="AI161">
        <f t="shared" si="69"/>
        <v>0</v>
      </c>
      <c r="AJ161">
        <f t="shared" si="70"/>
        <v>0</v>
      </c>
      <c r="AK161">
        <f t="shared" si="71"/>
        <v>0</v>
      </c>
      <c r="AL161">
        <f t="shared" si="72"/>
        <v>0</v>
      </c>
      <c r="AM161">
        <f t="shared" si="73"/>
        <v>0</v>
      </c>
      <c r="AN161">
        <f t="shared" si="74"/>
        <v>0</v>
      </c>
      <c r="AO161">
        <f t="shared" si="75"/>
        <v>73.5078125</v>
      </c>
      <c r="AP161">
        <f t="shared" si="76"/>
        <v>205.03125</v>
      </c>
      <c r="AQ161">
        <f t="shared" si="77"/>
        <v>148.53515625</v>
      </c>
      <c r="AR161">
        <f t="shared" si="78"/>
        <v>309.50390625</v>
      </c>
      <c r="AS161">
        <f t="shared" si="79"/>
        <v>102.09375</v>
      </c>
      <c r="AT161">
        <f t="shared" si="80"/>
        <v>16.93359375</v>
      </c>
      <c r="AU161">
        <f t="shared" si="81"/>
        <v>3.90625E-2</v>
      </c>
      <c r="AV161">
        <f t="shared" si="82"/>
        <v>8.7890625</v>
      </c>
      <c r="AW161">
        <f t="shared" si="83"/>
        <v>30.03125</v>
      </c>
      <c r="AX161">
        <f t="shared" si="84"/>
        <v>86.2890625</v>
      </c>
      <c r="AY161">
        <f t="shared" si="85"/>
        <v>108.52734375</v>
      </c>
      <c r="AZ161">
        <f t="shared" si="86"/>
        <v>146.2734375</v>
      </c>
      <c r="BA161">
        <f t="shared" si="87"/>
        <v>141.015625</v>
      </c>
      <c r="BB161">
        <f t="shared" si="88"/>
        <v>192.515625</v>
      </c>
      <c r="BC161">
        <f t="shared" si="89"/>
        <v>189.01171875</v>
      </c>
      <c r="BD161">
        <f t="shared" si="90"/>
        <v>159.7578125</v>
      </c>
      <c r="BE161">
        <f t="shared" si="91"/>
        <v>296.26171875</v>
      </c>
      <c r="BF161">
        <f t="shared" si="92"/>
        <v>239.2578125</v>
      </c>
      <c r="BG161">
        <f t="shared" si="93"/>
        <v>0</v>
      </c>
      <c r="BH161">
        <f t="shared" si="94"/>
        <v>0</v>
      </c>
      <c r="BI161">
        <f t="shared" si="95"/>
        <v>0</v>
      </c>
      <c r="BJ161">
        <f t="shared" si="96"/>
        <v>0</v>
      </c>
      <c r="BK161">
        <f t="shared" si="97"/>
        <v>3.9158132935572914</v>
      </c>
      <c r="BL161">
        <f t="shared" si="98"/>
        <v>2</v>
      </c>
    </row>
    <row r="162" spans="1:64">
      <c r="A162" t="s">
        <v>385</v>
      </c>
      <c r="B162">
        <v>1</v>
      </c>
      <c r="C162">
        <v>2</v>
      </c>
      <c r="D162">
        <v>5</v>
      </c>
      <c r="E162">
        <v>5</v>
      </c>
      <c r="F162">
        <v>11</v>
      </c>
      <c r="G162">
        <v>11</v>
      </c>
      <c r="H162">
        <v>18</v>
      </c>
      <c r="I162">
        <v>24</v>
      </c>
      <c r="J162">
        <v>23</v>
      </c>
      <c r="K162">
        <v>31</v>
      </c>
      <c r="L162">
        <v>28</v>
      </c>
      <c r="M162">
        <v>37</v>
      </c>
      <c r="N162">
        <v>44</v>
      </c>
      <c r="O162">
        <v>45</v>
      </c>
      <c r="P162">
        <v>42</v>
      </c>
      <c r="Q162">
        <v>52</v>
      </c>
      <c r="R162">
        <v>55</v>
      </c>
      <c r="S162">
        <v>79</v>
      </c>
      <c r="T162">
        <v>53</v>
      </c>
      <c r="U162">
        <v>48</v>
      </c>
      <c r="V162">
        <v>43</v>
      </c>
      <c r="W162">
        <v>43</v>
      </c>
      <c r="X162">
        <v>40</v>
      </c>
      <c r="Y162">
        <v>22</v>
      </c>
      <c r="Z162">
        <v>18</v>
      </c>
      <c r="AA162">
        <v>18</v>
      </c>
      <c r="AB162">
        <v>9</v>
      </c>
      <c r="AC162">
        <v>4</v>
      </c>
      <c r="AD162">
        <v>3</v>
      </c>
      <c r="AE162">
        <v>1</v>
      </c>
      <c r="AF162">
        <f t="shared" si="66"/>
        <v>16.469938650306748</v>
      </c>
      <c r="AG162">
        <f t="shared" si="67"/>
        <v>239.31900184425456</v>
      </c>
      <c r="AH162">
        <f t="shared" si="68"/>
        <v>418.75824908728214</v>
      </c>
      <c r="AI162">
        <f t="shared" si="69"/>
        <v>907.1962362151379</v>
      </c>
      <c r="AJ162">
        <f t="shared" si="70"/>
        <v>777.49684971207046</v>
      </c>
      <c r="AK162">
        <f t="shared" si="71"/>
        <v>1447.1544190598063</v>
      </c>
      <c r="AL162">
        <f t="shared" si="72"/>
        <v>1205.8157687530579</v>
      </c>
      <c r="AM162">
        <f t="shared" si="73"/>
        <v>1614.2352847303248</v>
      </c>
      <c r="AN162">
        <f t="shared" si="74"/>
        <v>1721.7566577590424</v>
      </c>
      <c r="AO162">
        <f t="shared" si="75"/>
        <v>1283.3996191049716</v>
      </c>
      <c r="AP162">
        <f t="shared" si="76"/>
        <v>1297.6632903007262</v>
      </c>
      <c r="AQ162">
        <f t="shared" si="77"/>
        <v>837.76640746734904</v>
      </c>
      <c r="AR162">
        <f t="shared" si="78"/>
        <v>739.27300688772618</v>
      </c>
      <c r="AS162">
        <f t="shared" si="79"/>
        <v>529.78086642327503</v>
      </c>
      <c r="AT162">
        <f t="shared" si="80"/>
        <v>274.52686213256038</v>
      </c>
      <c r="AU162">
        <f t="shared" si="81"/>
        <v>90.750224697956213</v>
      </c>
      <c r="AV162">
        <f t="shared" si="82"/>
        <v>11.483801422710654</v>
      </c>
      <c r="AW162">
        <f t="shared" si="83"/>
        <v>15.453076894124761</v>
      </c>
      <c r="AX162">
        <f t="shared" si="84"/>
        <v>184.94593097218575</v>
      </c>
      <c r="AY162">
        <f t="shared" si="85"/>
        <v>339.2641529602169</v>
      </c>
      <c r="AZ162">
        <f t="shared" si="86"/>
        <v>598.14399036471093</v>
      </c>
      <c r="BA162">
        <f t="shared" si="87"/>
        <v>882.4226007753399</v>
      </c>
      <c r="BB162">
        <f t="shared" si="88"/>
        <v>1315.0078768489595</v>
      </c>
      <c r="BC162">
        <f t="shared" si="89"/>
        <v>1705.6680492303062</v>
      </c>
      <c r="BD162">
        <f t="shared" si="90"/>
        <v>1247.4401264631715</v>
      </c>
      <c r="BE162">
        <f t="shared" si="91"/>
        <v>1309.7150393315521</v>
      </c>
      <c r="BF162">
        <f t="shared" si="92"/>
        <v>1634.7972479205091</v>
      </c>
      <c r="BG162">
        <f t="shared" si="93"/>
        <v>997.93972825473315</v>
      </c>
      <c r="BH162">
        <f t="shared" si="94"/>
        <v>531.76925891076075</v>
      </c>
      <c r="BI162">
        <f t="shared" si="95"/>
        <v>471.00731228123004</v>
      </c>
      <c r="BJ162">
        <f t="shared" si="96"/>
        <v>183.06256012646318</v>
      </c>
      <c r="BK162">
        <f t="shared" si="97"/>
        <v>5.5177364320579443</v>
      </c>
      <c r="BL162">
        <f t="shared" si="98"/>
        <v>2</v>
      </c>
    </row>
    <row r="163" spans="1:64">
      <c r="A163" t="s">
        <v>309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1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1</v>
      </c>
      <c r="X163">
        <v>0</v>
      </c>
      <c r="Y163">
        <v>0</v>
      </c>
      <c r="Z163">
        <v>0</v>
      </c>
      <c r="AA163">
        <v>1</v>
      </c>
      <c r="AB163">
        <v>0</v>
      </c>
      <c r="AC163">
        <v>0</v>
      </c>
      <c r="AD163">
        <v>0</v>
      </c>
      <c r="AE163">
        <v>0</v>
      </c>
      <c r="AF163">
        <f t="shared" si="66"/>
        <v>18.666666666666668</v>
      </c>
      <c r="AG163">
        <f t="shared" si="67"/>
        <v>0</v>
      </c>
      <c r="AH163">
        <f t="shared" si="68"/>
        <v>0</v>
      </c>
      <c r="AI163">
        <f t="shared" si="69"/>
        <v>0</v>
      </c>
      <c r="AJ163">
        <f t="shared" si="70"/>
        <v>0</v>
      </c>
      <c r="AK163">
        <f t="shared" si="71"/>
        <v>0</v>
      </c>
      <c r="AL163">
        <f t="shared" si="72"/>
        <v>0</v>
      </c>
      <c r="AM163">
        <f t="shared" si="73"/>
        <v>0</v>
      </c>
      <c r="AN163">
        <f t="shared" si="74"/>
        <v>113.7777777777778</v>
      </c>
      <c r="AO163">
        <f t="shared" si="75"/>
        <v>0</v>
      </c>
      <c r="AP163">
        <f t="shared" si="76"/>
        <v>0</v>
      </c>
      <c r="AQ163">
        <f t="shared" si="77"/>
        <v>0</v>
      </c>
      <c r="AR163">
        <f t="shared" si="78"/>
        <v>0</v>
      </c>
      <c r="AS163">
        <f t="shared" si="79"/>
        <v>0</v>
      </c>
      <c r="AT163">
        <f t="shared" si="80"/>
        <v>0</v>
      </c>
      <c r="AU163">
        <f t="shared" si="81"/>
        <v>0</v>
      </c>
      <c r="AV163">
        <f t="shared" si="82"/>
        <v>0</v>
      </c>
      <c r="AW163">
        <f t="shared" si="83"/>
        <v>0</v>
      </c>
      <c r="AX163">
        <f t="shared" si="84"/>
        <v>0</v>
      </c>
      <c r="AY163">
        <f t="shared" si="85"/>
        <v>0</v>
      </c>
      <c r="AZ163">
        <f t="shared" si="86"/>
        <v>0</v>
      </c>
      <c r="BA163">
        <f t="shared" si="87"/>
        <v>0</v>
      </c>
      <c r="BB163">
        <f t="shared" si="88"/>
        <v>11.111111111111104</v>
      </c>
      <c r="BC163">
        <f t="shared" si="89"/>
        <v>0</v>
      </c>
      <c r="BD163">
        <f t="shared" si="90"/>
        <v>0</v>
      </c>
      <c r="BE163">
        <f t="shared" si="91"/>
        <v>0</v>
      </c>
      <c r="BF163">
        <f t="shared" si="92"/>
        <v>53.777777777777757</v>
      </c>
      <c r="BG163">
        <f t="shared" si="93"/>
        <v>0</v>
      </c>
      <c r="BH163">
        <f t="shared" si="94"/>
        <v>0</v>
      </c>
      <c r="BI163">
        <f t="shared" si="95"/>
        <v>0</v>
      </c>
      <c r="BJ163">
        <f t="shared" si="96"/>
        <v>0</v>
      </c>
      <c r="BK163">
        <f t="shared" si="97"/>
        <v>7.71722460186015</v>
      </c>
      <c r="BL163">
        <f t="shared" si="98"/>
        <v>2</v>
      </c>
    </row>
    <row r="164" spans="1:64">
      <c r="A164" t="s">
        <v>390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1</v>
      </c>
      <c r="J164">
        <v>0</v>
      </c>
      <c r="K164">
        <v>0</v>
      </c>
      <c r="L164">
        <v>0</v>
      </c>
      <c r="M164">
        <v>1</v>
      </c>
      <c r="N164">
        <v>0</v>
      </c>
      <c r="O164">
        <v>1</v>
      </c>
      <c r="P164">
        <v>0</v>
      </c>
      <c r="Q164">
        <v>1</v>
      </c>
      <c r="R164">
        <v>0</v>
      </c>
      <c r="S164">
        <v>1</v>
      </c>
      <c r="T164">
        <v>1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f t="shared" si="66"/>
        <v>14.5</v>
      </c>
      <c r="AG164">
        <f t="shared" si="67"/>
        <v>0</v>
      </c>
      <c r="AH164">
        <f t="shared" si="68"/>
        <v>0</v>
      </c>
      <c r="AI164">
        <f t="shared" si="69"/>
        <v>0</v>
      </c>
      <c r="AJ164">
        <f t="shared" si="70"/>
        <v>0</v>
      </c>
      <c r="AK164">
        <f t="shared" si="71"/>
        <v>0</v>
      </c>
      <c r="AL164">
        <f t="shared" si="72"/>
        <v>0</v>
      </c>
      <c r="AM164">
        <f t="shared" si="73"/>
        <v>0</v>
      </c>
      <c r="AN164">
        <f t="shared" si="74"/>
        <v>42.25</v>
      </c>
      <c r="AO164">
        <f t="shared" si="75"/>
        <v>0</v>
      </c>
      <c r="AP164">
        <f t="shared" si="76"/>
        <v>0</v>
      </c>
      <c r="AQ164">
        <f t="shared" si="77"/>
        <v>0</v>
      </c>
      <c r="AR164">
        <f t="shared" si="78"/>
        <v>6.25</v>
      </c>
      <c r="AS164">
        <f t="shared" si="79"/>
        <v>0</v>
      </c>
      <c r="AT164">
        <f t="shared" si="80"/>
        <v>0.25</v>
      </c>
      <c r="AU164">
        <f t="shared" si="81"/>
        <v>0</v>
      </c>
      <c r="AV164">
        <f t="shared" si="82"/>
        <v>2.25</v>
      </c>
      <c r="AW164">
        <f t="shared" si="83"/>
        <v>0</v>
      </c>
      <c r="AX164">
        <f t="shared" si="84"/>
        <v>12.25</v>
      </c>
      <c r="AY164">
        <f t="shared" si="85"/>
        <v>20.25</v>
      </c>
      <c r="AZ164">
        <f t="shared" si="86"/>
        <v>0</v>
      </c>
      <c r="BA164">
        <f t="shared" si="87"/>
        <v>0</v>
      </c>
      <c r="BB164">
        <f t="shared" si="88"/>
        <v>0</v>
      </c>
      <c r="BC164">
        <f t="shared" si="89"/>
        <v>0</v>
      </c>
      <c r="BD164">
        <f t="shared" si="90"/>
        <v>0</v>
      </c>
      <c r="BE164">
        <f t="shared" si="91"/>
        <v>0</v>
      </c>
      <c r="BF164">
        <f t="shared" si="92"/>
        <v>0</v>
      </c>
      <c r="BG164">
        <f t="shared" si="93"/>
        <v>0</v>
      </c>
      <c r="BH164">
        <f t="shared" si="94"/>
        <v>0</v>
      </c>
      <c r="BI164">
        <f t="shared" si="95"/>
        <v>0</v>
      </c>
      <c r="BJ164">
        <f t="shared" si="96"/>
        <v>0</v>
      </c>
      <c r="BK164">
        <f t="shared" si="97"/>
        <v>3.730504880933232</v>
      </c>
      <c r="BL164">
        <f t="shared" si="98"/>
        <v>2</v>
      </c>
    </row>
    <row r="165" spans="1:64">
      <c r="A165" t="s">
        <v>261</v>
      </c>
      <c r="B165">
        <v>0</v>
      </c>
      <c r="C165">
        <v>0</v>
      </c>
      <c r="D165">
        <v>0</v>
      </c>
      <c r="E165">
        <v>1</v>
      </c>
      <c r="F165">
        <v>5</v>
      </c>
      <c r="G165">
        <v>8</v>
      </c>
      <c r="H165">
        <v>24</v>
      </c>
      <c r="I165">
        <v>24</v>
      </c>
      <c r="J165">
        <v>32</v>
      </c>
      <c r="K165">
        <v>39</v>
      </c>
      <c r="L165">
        <v>53</v>
      </c>
      <c r="M165">
        <v>48</v>
      </c>
      <c r="N165">
        <v>76</v>
      </c>
      <c r="O165">
        <v>73</v>
      </c>
      <c r="P165">
        <v>66</v>
      </c>
      <c r="Q165">
        <v>50</v>
      </c>
      <c r="R165">
        <v>73</v>
      </c>
      <c r="S165">
        <v>62</v>
      </c>
      <c r="T165">
        <v>53</v>
      </c>
      <c r="U165">
        <v>39</v>
      </c>
      <c r="V165">
        <v>37</v>
      </c>
      <c r="W165">
        <v>44</v>
      </c>
      <c r="X165">
        <v>15</v>
      </c>
      <c r="Y165">
        <v>15</v>
      </c>
      <c r="Z165">
        <v>4</v>
      </c>
      <c r="AA165">
        <v>15</v>
      </c>
      <c r="AB165">
        <v>5</v>
      </c>
      <c r="AC165">
        <v>0</v>
      </c>
      <c r="AD165">
        <v>0</v>
      </c>
      <c r="AE165">
        <v>0</v>
      </c>
      <c r="AF165">
        <f t="shared" si="66"/>
        <v>15.439024390243903</v>
      </c>
      <c r="AG165">
        <f t="shared" si="67"/>
        <v>0</v>
      </c>
      <c r="AH165">
        <f t="shared" si="68"/>
        <v>0</v>
      </c>
      <c r="AI165">
        <f t="shared" si="69"/>
        <v>0</v>
      </c>
      <c r="AJ165">
        <f t="shared" si="70"/>
        <v>130.8512790005949</v>
      </c>
      <c r="AK165">
        <f t="shared" si="71"/>
        <v>544.86615110053538</v>
      </c>
      <c r="AL165">
        <f t="shared" si="72"/>
        <v>712.76145151695425</v>
      </c>
      <c r="AM165">
        <f t="shared" si="73"/>
        <v>1709.2111838191554</v>
      </c>
      <c r="AN165">
        <f t="shared" si="74"/>
        <v>1328.1380130874481</v>
      </c>
      <c r="AO165">
        <f t="shared" si="75"/>
        <v>1326.7531231409876</v>
      </c>
      <c r="AP165">
        <f t="shared" si="76"/>
        <v>1153.7364663890544</v>
      </c>
      <c r="AQ165">
        <f t="shared" si="77"/>
        <v>1044.3616894705535</v>
      </c>
      <c r="AR165">
        <f t="shared" si="78"/>
        <v>567.69066032123749</v>
      </c>
      <c r="AS165">
        <f t="shared" si="79"/>
        <v>452.11183819155281</v>
      </c>
      <c r="AT165">
        <f t="shared" si="80"/>
        <v>151.16775728732904</v>
      </c>
      <c r="AU165">
        <f t="shared" si="81"/>
        <v>12.720999405116025</v>
      </c>
      <c r="AV165">
        <f t="shared" si="82"/>
        <v>15.734681737061251</v>
      </c>
      <c r="AW165">
        <f t="shared" si="83"/>
        <v>177.87507436049961</v>
      </c>
      <c r="AX165">
        <f t="shared" si="84"/>
        <v>406.63295657346805</v>
      </c>
      <c r="AY165">
        <f t="shared" si="85"/>
        <v>672.06900654372384</v>
      </c>
      <c r="AZ165">
        <f t="shared" si="86"/>
        <v>811.29744199881009</v>
      </c>
      <c r="BA165">
        <f t="shared" si="87"/>
        <v>1144.2046400951813</v>
      </c>
      <c r="BB165">
        <f t="shared" si="88"/>
        <v>1894.0416418798332</v>
      </c>
      <c r="BC165">
        <f t="shared" si="89"/>
        <v>857.52528256989876</v>
      </c>
      <c r="BD165">
        <f t="shared" si="90"/>
        <v>1099.3545508625816</v>
      </c>
      <c r="BE165">
        <f t="shared" si="91"/>
        <v>365.64901844140388</v>
      </c>
      <c r="BF165">
        <f t="shared" si="92"/>
        <v>1673.0130874479476</v>
      </c>
      <c r="BG165">
        <f t="shared" si="93"/>
        <v>668.2807852468768</v>
      </c>
      <c r="BH165">
        <f t="shared" si="94"/>
        <v>0</v>
      </c>
      <c r="BI165">
        <f t="shared" si="95"/>
        <v>0</v>
      </c>
      <c r="BJ165">
        <f t="shared" si="96"/>
        <v>0</v>
      </c>
      <c r="BK165">
        <f t="shared" si="97"/>
        <v>4.6876971928155244</v>
      </c>
      <c r="BL165">
        <f t="shared" si="98"/>
        <v>2</v>
      </c>
    </row>
    <row r="166" spans="1:64">
      <c r="A166" t="s">
        <v>254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1</v>
      </c>
      <c r="H166">
        <v>9</v>
      </c>
      <c r="I166">
        <v>22</v>
      </c>
      <c r="J166">
        <v>91</v>
      </c>
      <c r="K166">
        <v>138</v>
      </c>
      <c r="L166">
        <v>162</v>
      </c>
      <c r="M166">
        <v>206</v>
      </c>
      <c r="N166">
        <v>171</v>
      </c>
      <c r="O166">
        <v>169</v>
      </c>
      <c r="P166">
        <v>114</v>
      </c>
      <c r="Q166">
        <v>151</v>
      </c>
      <c r="R166">
        <v>119</v>
      </c>
      <c r="S166">
        <v>86</v>
      </c>
      <c r="T166">
        <v>112</v>
      </c>
      <c r="U166">
        <v>54</v>
      </c>
      <c r="V166">
        <v>63</v>
      </c>
      <c r="W166">
        <v>52</v>
      </c>
      <c r="X166">
        <v>57</v>
      </c>
      <c r="Y166">
        <v>19</v>
      </c>
      <c r="Z166">
        <v>26</v>
      </c>
      <c r="AA166">
        <v>19</v>
      </c>
      <c r="AB166">
        <v>14</v>
      </c>
      <c r="AC166">
        <v>4</v>
      </c>
      <c r="AD166">
        <v>3</v>
      </c>
      <c r="AE166">
        <v>2</v>
      </c>
      <c r="AF166">
        <f t="shared" si="66"/>
        <v>15.132510729613735</v>
      </c>
      <c r="AG166">
        <f t="shared" si="67"/>
        <v>0</v>
      </c>
      <c r="AH166">
        <f t="shared" si="68"/>
        <v>0</v>
      </c>
      <c r="AI166">
        <f t="shared" si="69"/>
        <v>0</v>
      </c>
      <c r="AJ166">
        <f t="shared" si="70"/>
        <v>0</v>
      </c>
      <c r="AK166">
        <f t="shared" si="71"/>
        <v>0</v>
      </c>
      <c r="AL166">
        <f t="shared" si="72"/>
        <v>83.402752226509989</v>
      </c>
      <c r="AM166">
        <f t="shared" si="73"/>
        <v>595.23957690554266</v>
      </c>
      <c r="AN166">
        <f t="shared" si="74"/>
        <v>1119.1996047772111</v>
      </c>
      <c r="AO166">
        <f t="shared" si="75"/>
        <v>3422.2995942433099</v>
      </c>
      <c r="AP166">
        <f t="shared" si="76"/>
        <v>3635.2879617648155</v>
      </c>
      <c r="AQ166">
        <f t="shared" si="77"/>
        <v>2766.5784787203679</v>
      </c>
      <c r="AR166">
        <f t="shared" si="78"/>
        <v>2021.4004350559057</v>
      </c>
      <c r="AS166">
        <f t="shared" si="79"/>
        <v>777.63994403792719</v>
      </c>
      <c r="AT166">
        <f t="shared" si="80"/>
        <v>216.75611340464948</v>
      </c>
      <c r="AU166">
        <f t="shared" si="81"/>
        <v>2.0017366547551299</v>
      </c>
      <c r="AV166">
        <f t="shared" si="82"/>
        <v>113.63318276952954</v>
      </c>
      <c r="AW166">
        <f t="shared" si="83"/>
        <v>415.01442482593126</v>
      </c>
      <c r="AX166">
        <f t="shared" si="84"/>
        <v>707.13454555711064</v>
      </c>
      <c r="AY166">
        <f t="shared" si="85"/>
        <v>1675.2370047339234</v>
      </c>
      <c r="AZ166">
        <f t="shared" si="86"/>
        <v>1279.3923970555725</v>
      </c>
      <c r="BA166">
        <f t="shared" si="87"/>
        <v>2168.9281113001707</v>
      </c>
      <c r="BB166">
        <f t="shared" si="88"/>
        <v>2452.4452617012648</v>
      </c>
      <c r="BC166">
        <f t="shared" si="89"/>
        <v>3528.1510829196518</v>
      </c>
      <c r="BD166">
        <f t="shared" si="90"/>
        <v>1494.0149532478954</v>
      </c>
      <c r="BE166">
        <f t="shared" si="91"/>
        <v>2531.55095703089</v>
      </c>
      <c r="BF166">
        <f t="shared" si="92"/>
        <v>2243.9441377972516</v>
      </c>
      <c r="BG166">
        <f t="shared" si="93"/>
        <v>1971.7222221582638</v>
      </c>
      <c r="BH166">
        <f t="shared" si="94"/>
        <v>662.28912049402265</v>
      </c>
      <c r="BI166">
        <f t="shared" si="95"/>
        <v>576.92177599283457</v>
      </c>
      <c r="BJ166">
        <f t="shared" si="96"/>
        <v>442.08447441010145</v>
      </c>
      <c r="BK166">
        <f t="shared" si="97"/>
        <v>4.4494218803825927</v>
      </c>
      <c r="BL166">
        <f t="shared" si="98"/>
        <v>2</v>
      </c>
    </row>
    <row r="167" spans="1:64">
      <c r="A167" t="s">
        <v>259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3</v>
      </c>
      <c r="I167">
        <v>10</v>
      </c>
      <c r="J167">
        <v>53</v>
      </c>
      <c r="K167">
        <v>62</v>
      </c>
      <c r="L167">
        <v>51</v>
      </c>
      <c r="M167">
        <v>75</v>
      </c>
      <c r="N167">
        <v>55</v>
      </c>
      <c r="O167">
        <v>67</v>
      </c>
      <c r="P167">
        <v>31</v>
      </c>
      <c r="Q167">
        <v>53</v>
      </c>
      <c r="R167">
        <v>47</v>
      </c>
      <c r="S167">
        <v>36</v>
      </c>
      <c r="T167">
        <v>48</v>
      </c>
      <c r="U167">
        <v>28</v>
      </c>
      <c r="V167">
        <v>21</v>
      </c>
      <c r="W167">
        <v>30</v>
      </c>
      <c r="X167">
        <v>29</v>
      </c>
      <c r="Y167">
        <v>11</v>
      </c>
      <c r="Z167">
        <v>16</v>
      </c>
      <c r="AA167">
        <v>13</v>
      </c>
      <c r="AB167">
        <v>8</v>
      </c>
      <c r="AC167">
        <v>1</v>
      </c>
      <c r="AD167">
        <v>2</v>
      </c>
      <c r="AE167">
        <v>0</v>
      </c>
      <c r="AF167">
        <f t="shared" si="66"/>
        <v>15.488</v>
      </c>
      <c r="AG167">
        <f t="shared" si="67"/>
        <v>0</v>
      </c>
      <c r="AH167">
        <f t="shared" si="68"/>
        <v>0</v>
      </c>
      <c r="AI167">
        <f t="shared" si="69"/>
        <v>0</v>
      </c>
      <c r="AJ167">
        <f t="shared" si="70"/>
        <v>0</v>
      </c>
      <c r="AK167">
        <f t="shared" si="71"/>
        <v>0</v>
      </c>
      <c r="AL167">
        <f t="shared" si="72"/>
        <v>0</v>
      </c>
      <c r="AM167">
        <f t="shared" si="73"/>
        <v>216.13843199999999</v>
      </c>
      <c r="AN167">
        <f t="shared" si="74"/>
        <v>560.70143999999993</v>
      </c>
      <c r="AO167">
        <f t="shared" si="75"/>
        <v>2230.9896319999998</v>
      </c>
      <c r="AP167">
        <f t="shared" si="76"/>
        <v>1867.3249279999995</v>
      </c>
      <c r="AQ167">
        <f t="shared" si="77"/>
        <v>1027.2493439999998</v>
      </c>
      <c r="AR167">
        <f t="shared" si="78"/>
        <v>912.46079999999984</v>
      </c>
      <c r="AS167">
        <f t="shared" si="79"/>
        <v>340.45791999999983</v>
      </c>
      <c r="AT167">
        <f t="shared" si="80"/>
        <v>148.34764799999991</v>
      </c>
      <c r="AU167">
        <f t="shared" si="81"/>
        <v>7.3824639999999864</v>
      </c>
      <c r="AV167">
        <f t="shared" si="82"/>
        <v>13.893632000000025</v>
      </c>
      <c r="AW167">
        <f t="shared" si="83"/>
        <v>107.44876800000007</v>
      </c>
      <c r="AX167">
        <f t="shared" si="84"/>
        <v>227.16518400000007</v>
      </c>
      <c r="AY167">
        <f t="shared" si="85"/>
        <v>592.03891200000021</v>
      </c>
      <c r="AZ167">
        <f t="shared" si="86"/>
        <v>570.02803200000005</v>
      </c>
      <c r="BA167">
        <f t="shared" si="87"/>
        <v>638.02502400000003</v>
      </c>
      <c r="BB167">
        <f t="shared" si="88"/>
        <v>1272.1843200000001</v>
      </c>
      <c r="BC167">
        <f t="shared" si="89"/>
        <v>1636.4741760000002</v>
      </c>
      <c r="BD167">
        <f t="shared" si="90"/>
        <v>796.99558400000012</v>
      </c>
      <c r="BE167">
        <f t="shared" si="91"/>
        <v>1447.6503040000002</v>
      </c>
      <c r="BF167">
        <f t="shared" si="92"/>
        <v>1436.5278720000001</v>
      </c>
      <c r="BG167">
        <f t="shared" si="93"/>
        <v>1060.2091520000001</v>
      </c>
      <c r="BH167">
        <f t="shared" si="94"/>
        <v>156.55014400000002</v>
      </c>
      <c r="BI167">
        <f t="shared" si="95"/>
        <v>365.14828800000004</v>
      </c>
      <c r="BJ167">
        <f t="shared" si="96"/>
        <v>0</v>
      </c>
      <c r="BK167">
        <f t="shared" si="97"/>
        <v>4.8485588236780908</v>
      </c>
      <c r="BL167">
        <f t="shared" si="98"/>
        <v>2</v>
      </c>
    </row>
    <row r="168" spans="1:64">
      <c r="A168" t="s">
        <v>432</v>
      </c>
      <c r="B168">
        <v>0</v>
      </c>
      <c r="C168">
        <v>0</v>
      </c>
      <c r="D168">
        <v>0</v>
      </c>
      <c r="E168">
        <v>3</v>
      </c>
      <c r="F168">
        <v>6</v>
      </c>
      <c r="G168">
        <v>5</v>
      </c>
      <c r="H168">
        <v>3</v>
      </c>
      <c r="I168">
        <v>11</v>
      </c>
      <c r="J168">
        <v>8</v>
      </c>
      <c r="K168">
        <v>5</v>
      </c>
      <c r="L168">
        <v>12</v>
      </c>
      <c r="M168">
        <v>19</v>
      </c>
      <c r="N168">
        <v>20</v>
      </c>
      <c r="O168">
        <v>16</v>
      </c>
      <c r="P168">
        <v>14</v>
      </c>
      <c r="Q168">
        <v>19</v>
      </c>
      <c r="R168">
        <v>18</v>
      </c>
      <c r="S168">
        <v>16</v>
      </c>
      <c r="T168">
        <v>12</v>
      </c>
      <c r="U168">
        <v>16</v>
      </c>
      <c r="V168">
        <v>17</v>
      </c>
      <c r="W168">
        <v>6</v>
      </c>
      <c r="X168">
        <v>11</v>
      </c>
      <c r="Y168">
        <v>6</v>
      </c>
      <c r="Z168">
        <v>4</v>
      </c>
      <c r="AA168">
        <v>6</v>
      </c>
      <c r="AB168">
        <v>0</v>
      </c>
      <c r="AC168">
        <v>2</v>
      </c>
      <c r="AD168">
        <v>1</v>
      </c>
      <c r="AE168">
        <v>0</v>
      </c>
      <c r="AF168">
        <f t="shared" si="66"/>
        <v>15.7421875</v>
      </c>
      <c r="AG168">
        <f t="shared" si="67"/>
        <v>0</v>
      </c>
      <c r="AH168">
        <f t="shared" si="68"/>
        <v>0</v>
      </c>
      <c r="AI168">
        <f t="shared" si="69"/>
        <v>0</v>
      </c>
      <c r="AJ168">
        <f t="shared" si="70"/>
        <v>413.63690185546875</v>
      </c>
      <c r="AK168">
        <f t="shared" si="71"/>
        <v>692.3675537109375</v>
      </c>
      <c r="AL168">
        <f t="shared" si="72"/>
        <v>474.55108642578125</v>
      </c>
      <c r="AM168">
        <f t="shared" si="73"/>
        <v>229.27752685546875</v>
      </c>
      <c r="AN168">
        <f t="shared" si="74"/>
        <v>659.35614013671875</v>
      </c>
      <c r="AO168">
        <f t="shared" si="75"/>
        <v>363.65673828125</v>
      </c>
      <c r="AP168">
        <f t="shared" si="76"/>
        <v>164.86358642578125</v>
      </c>
      <c r="AQ168">
        <f t="shared" si="77"/>
        <v>269.860107421875</v>
      </c>
      <c r="AR168">
        <f t="shared" si="78"/>
        <v>266.07537841796875</v>
      </c>
      <c r="AS168">
        <f t="shared" si="79"/>
        <v>150.391845703125</v>
      </c>
      <c r="AT168">
        <f t="shared" si="80"/>
        <v>48.5634765625</v>
      </c>
      <c r="AU168">
        <f t="shared" si="81"/>
        <v>7.7117919921875</v>
      </c>
      <c r="AV168">
        <f t="shared" si="82"/>
        <v>1.26287841796875</v>
      </c>
      <c r="AW168">
        <f t="shared" si="83"/>
        <v>28.4776611328125</v>
      </c>
      <c r="AX168">
        <f t="shared" si="84"/>
        <v>81.5634765625</v>
      </c>
      <c r="AY168">
        <f t="shared" si="85"/>
        <v>127.360107421875</v>
      </c>
      <c r="AZ168">
        <f t="shared" si="86"/>
        <v>290.0634765625</v>
      </c>
      <c r="BA168">
        <f t="shared" si="87"/>
        <v>469.95806884765625</v>
      </c>
      <c r="BB168">
        <f t="shared" si="88"/>
        <v>234.9613037109375</v>
      </c>
      <c r="BC168">
        <f t="shared" si="89"/>
        <v>579.43426513671875</v>
      </c>
      <c r="BD168">
        <f t="shared" si="90"/>
        <v>409.1488037109375</v>
      </c>
      <c r="BE168">
        <f t="shared" si="91"/>
        <v>342.828369140625</v>
      </c>
      <c r="BF168">
        <f t="shared" si="92"/>
        <v>631.3363037109375</v>
      </c>
      <c r="BG168">
        <f t="shared" si="93"/>
        <v>0</v>
      </c>
      <c r="BH168">
        <f t="shared" si="94"/>
        <v>300.5079345703125</v>
      </c>
      <c r="BI168">
        <f t="shared" si="95"/>
        <v>175.76959228515625</v>
      </c>
      <c r="BJ168">
        <f t="shared" si="96"/>
        <v>0</v>
      </c>
      <c r="BK168">
        <f t="shared" si="97"/>
        <v>5.3811681087700416</v>
      </c>
      <c r="BL168">
        <f t="shared" si="98"/>
        <v>2</v>
      </c>
    </row>
    <row r="169" spans="1:64">
      <c r="A169" t="s">
        <v>426</v>
      </c>
      <c r="B169">
        <v>0</v>
      </c>
      <c r="C169">
        <v>0</v>
      </c>
      <c r="D169">
        <v>3</v>
      </c>
      <c r="E169">
        <v>8</v>
      </c>
      <c r="F169">
        <v>19</v>
      </c>
      <c r="G169">
        <v>21</v>
      </c>
      <c r="H169">
        <v>23</v>
      </c>
      <c r="I169">
        <v>32</v>
      </c>
      <c r="J169">
        <v>23</v>
      </c>
      <c r="K169">
        <v>31</v>
      </c>
      <c r="L169">
        <v>37</v>
      </c>
      <c r="M169">
        <v>46</v>
      </c>
      <c r="N169">
        <v>49</v>
      </c>
      <c r="O169">
        <v>51</v>
      </c>
      <c r="P169">
        <v>53</v>
      </c>
      <c r="Q169">
        <v>64</v>
      </c>
      <c r="R169">
        <v>59</v>
      </c>
      <c r="S169">
        <v>65</v>
      </c>
      <c r="T169">
        <v>56</v>
      </c>
      <c r="U169">
        <v>46</v>
      </c>
      <c r="V169">
        <v>44</v>
      </c>
      <c r="W169">
        <v>51</v>
      </c>
      <c r="X169">
        <v>28</v>
      </c>
      <c r="Y169">
        <v>17</v>
      </c>
      <c r="Z169">
        <v>26</v>
      </c>
      <c r="AA169">
        <v>13</v>
      </c>
      <c r="AB169">
        <v>7</v>
      </c>
      <c r="AC169">
        <v>5</v>
      </c>
      <c r="AD169">
        <v>4</v>
      </c>
      <c r="AE169">
        <v>3</v>
      </c>
      <c r="AF169">
        <f t="shared" si="66"/>
        <v>15.953619909502262</v>
      </c>
      <c r="AG169">
        <f t="shared" si="67"/>
        <v>0</v>
      </c>
      <c r="AH169">
        <f t="shared" si="68"/>
        <v>0</v>
      </c>
      <c r="AI169">
        <f t="shared" si="69"/>
        <v>503.38880627956013</v>
      </c>
      <c r="AJ169">
        <f t="shared" si="70"/>
        <v>1143.1122315267908</v>
      </c>
      <c r="AK169">
        <f t="shared" si="71"/>
        <v>2279.653993315042</v>
      </c>
      <c r="AL169">
        <f t="shared" si="72"/>
        <v>2080.5655353596362</v>
      </c>
      <c r="AM169">
        <f t="shared" si="73"/>
        <v>1843.8481181282116</v>
      </c>
      <c r="AN169">
        <f t="shared" si="74"/>
        <v>2024.3222292745845</v>
      </c>
      <c r="AO169">
        <f t="shared" si="75"/>
        <v>1112.1150864540036</v>
      </c>
      <c r="AP169">
        <f t="shared" si="76"/>
        <v>1098.8132908314733</v>
      </c>
      <c r="AQ169">
        <f t="shared" si="77"/>
        <v>907.91895768923621</v>
      </c>
      <c r="AR169">
        <f t="shared" si="78"/>
        <v>719.03107788538296</v>
      </c>
      <c r="AS169">
        <f t="shared" si="79"/>
        <v>427.46965792059927</v>
      </c>
      <c r="AT169">
        <f t="shared" si="80"/>
        <v>194.6481682909849</v>
      </c>
      <c r="AU169">
        <f t="shared" si="81"/>
        <v>48.197719385352393</v>
      </c>
      <c r="AV169">
        <f t="shared" si="82"/>
        <v>0.13767121885301714</v>
      </c>
      <c r="AW169">
        <f t="shared" si="83"/>
        <v>64.599766333613246</v>
      </c>
      <c r="AX169">
        <f t="shared" si="84"/>
        <v>272.19864586105956</v>
      </c>
      <c r="AY169">
        <f t="shared" si="85"/>
        <v>519.70417272373652</v>
      </c>
      <c r="AZ169">
        <f t="shared" si="86"/>
        <v>753.16682449171833</v>
      </c>
      <c r="BA169">
        <f t="shared" si="87"/>
        <v>1120.5018887819663</v>
      </c>
      <c r="BB169">
        <f t="shared" si="88"/>
        <v>1864.4943221371393</v>
      </c>
      <c r="BC169">
        <f t="shared" si="89"/>
        <v>1390.2412266333615</v>
      </c>
      <c r="BD169">
        <f t="shared" si="90"/>
        <v>1100.6519535328925</v>
      </c>
      <c r="BE169">
        <f t="shared" si="91"/>
        <v>2127.7618112856003</v>
      </c>
      <c r="BF169">
        <f t="shared" si="92"/>
        <v>1312.0867879957414</v>
      </c>
      <c r="BG169">
        <f t="shared" si="93"/>
        <v>854.1575917262137</v>
      </c>
      <c r="BH169">
        <f t="shared" si="94"/>
        <v>725.57636642370142</v>
      </c>
      <c r="BI169">
        <f t="shared" si="95"/>
        <v>680.83213386294312</v>
      </c>
      <c r="BJ169">
        <f t="shared" si="96"/>
        <v>591.90238094019378</v>
      </c>
      <c r="BK169">
        <f t="shared" si="97"/>
        <v>5.6039234010191903</v>
      </c>
      <c r="BL169">
        <f t="shared" si="98"/>
        <v>2</v>
      </c>
    </row>
    <row r="170" spans="1:64">
      <c r="A170" t="s">
        <v>419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5</v>
      </c>
      <c r="L170">
        <v>7</v>
      </c>
      <c r="M170">
        <v>5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f t="shared" si="66"/>
        <v>11</v>
      </c>
      <c r="AG170">
        <f t="shared" si="67"/>
        <v>0</v>
      </c>
      <c r="AH170">
        <f t="shared" si="68"/>
        <v>0</v>
      </c>
      <c r="AI170">
        <f t="shared" si="69"/>
        <v>0</v>
      </c>
      <c r="AJ170">
        <f t="shared" si="70"/>
        <v>0</v>
      </c>
      <c r="AK170">
        <f t="shared" si="71"/>
        <v>0</v>
      </c>
      <c r="AL170">
        <f t="shared" si="72"/>
        <v>0</v>
      </c>
      <c r="AM170">
        <f t="shared" si="73"/>
        <v>0</v>
      </c>
      <c r="AN170">
        <f t="shared" si="74"/>
        <v>0</v>
      </c>
      <c r="AO170">
        <f t="shared" si="75"/>
        <v>0</v>
      </c>
      <c r="AP170">
        <f t="shared" si="76"/>
        <v>5</v>
      </c>
      <c r="AQ170">
        <f t="shared" si="77"/>
        <v>0</v>
      </c>
      <c r="AR170">
        <f t="shared" si="78"/>
        <v>5</v>
      </c>
      <c r="AS170">
        <f t="shared" si="79"/>
        <v>0</v>
      </c>
      <c r="AT170">
        <f t="shared" si="80"/>
        <v>0</v>
      </c>
      <c r="AU170">
        <f t="shared" si="81"/>
        <v>0</v>
      </c>
      <c r="AV170">
        <f t="shared" si="82"/>
        <v>0</v>
      </c>
      <c r="AW170">
        <f t="shared" si="83"/>
        <v>0</v>
      </c>
      <c r="AX170">
        <f t="shared" si="84"/>
        <v>0</v>
      </c>
      <c r="AY170">
        <f t="shared" si="85"/>
        <v>0</v>
      </c>
      <c r="AZ170">
        <f t="shared" si="86"/>
        <v>0</v>
      </c>
      <c r="BA170">
        <f t="shared" si="87"/>
        <v>0</v>
      </c>
      <c r="BB170">
        <f t="shared" si="88"/>
        <v>0</v>
      </c>
      <c r="BC170">
        <f t="shared" si="89"/>
        <v>0</v>
      </c>
      <c r="BD170">
        <f t="shared" si="90"/>
        <v>0</v>
      </c>
      <c r="BE170">
        <f t="shared" si="91"/>
        <v>0</v>
      </c>
      <c r="BF170">
        <f t="shared" si="92"/>
        <v>0</v>
      </c>
      <c r="BG170">
        <f t="shared" si="93"/>
        <v>0</v>
      </c>
      <c r="BH170">
        <f t="shared" si="94"/>
        <v>0</v>
      </c>
      <c r="BI170">
        <f t="shared" si="95"/>
        <v>0</v>
      </c>
      <c r="BJ170">
        <f t="shared" si="96"/>
        <v>0</v>
      </c>
      <c r="BK170">
        <f t="shared" si="97"/>
        <v>0.76696498884737041</v>
      </c>
      <c r="BL170">
        <f t="shared" si="98"/>
        <v>2</v>
      </c>
    </row>
    <row r="171" spans="1:64">
      <c r="A171" t="s">
        <v>411</v>
      </c>
      <c r="B171">
        <v>0</v>
      </c>
      <c r="C171">
        <v>0</v>
      </c>
      <c r="D171">
        <v>0</v>
      </c>
      <c r="E171">
        <v>0</v>
      </c>
      <c r="F171">
        <v>2</v>
      </c>
      <c r="G171">
        <v>19</v>
      </c>
      <c r="H171">
        <v>24</v>
      </c>
      <c r="I171">
        <v>24</v>
      </c>
      <c r="J171">
        <v>14</v>
      </c>
      <c r="K171">
        <v>16</v>
      </c>
      <c r="L171">
        <v>12</v>
      </c>
      <c r="M171">
        <v>29</v>
      </c>
      <c r="N171">
        <v>26</v>
      </c>
      <c r="O171">
        <v>22</v>
      </c>
      <c r="P171">
        <v>26</v>
      </c>
      <c r="Q171">
        <v>30</v>
      </c>
      <c r="R171">
        <v>29</v>
      </c>
      <c r="S171">
        <v>33</v>
      </c>
      <c r="T171">
        <v>30</v>
      </c>
      <c r="U171">
        <v>16</v>
      </c>
      <c r="V171">
        <v>25</v>
      </c>
      <c r="W171">
        <v>34</v>
      </c>
      <c r="X171">
        <v>13</v>
      </c>
      <c r="Y171">
        <v>9</v>
      </c>
      <c r="Z171">
        <v>13</v>
      </c>
      <c r="AA171">
        <v>7</v>
      </c>
      <c r="AB171">
        <v>8</v>
      </c>
      <c r="AC171">
        <v>2</v>
      </c>
      <c r="AD171">
        <v>1</v>
      </c>
      <c r="AE171">
        <v>1</v>
      </c>
      <c r="AF171">
        <f t="shared" si="66"/>
        <v>15.84731182795699</v>
      </c>
      <c r="AG171">
        <f t="shared" si="67"/>
        <v>0</v>
      </c>
      <c r="AH171">
        <f t="shared" si="68"/>
        <v>0</v>
      </c>
      <c r="AI171">
        <f t="shared" si="69"/>
        <v>0</v>
      </c>
      <c r="AJ171">
        <f t="shared" si="70"/>
        <v>0</v>
      </c>
      <c r="AK171">
        <f t="shared" si="71"/>
        <v>235.32834778587122</v>
      </c>
      <c r="AL171">
        <f t="shared" si="72"/>
        <v>1842.4214545034108</v>
      </c>
      <c r="AM171">
        <f t="shared" si="73"/>
        <v>1878.5982379465836</v>
      </c>
      <c r="AN171">
        <f t="shared" si="74"/>
        <v>1477.927270204648</v>
      </c>
      <c r="AO171">
        <f t="shared" si="75"/>
        <v>656.39950976991565</v>
      </c>
      <c r="AP171">
        <f t="shared" si="76"/>
        <v>547.0568898138514</v>
      </c>
      <c r="AQ171">
        <f t="shared" si="77"/>
        <v>281.9571834894208</v>
      </c>
      <c r="AR171">
        <f t="shared" si="78"/>
        <v>429.25244074459482</v>
      </c>
      <c r="AS171">
        <f t="shared" si="79"/>
        <v>210.78680078621809</v>
      </c>
      <c r="AT171">
        <f t="shared" si="80"/>
        <v>75.076341773615468</v>
      </c>
      <c r="AU171">
        <f t="shared" si="81"/>
        <v>18.666370678691191</v>
      </c>
      <c r="AV171">
        <f t="shared" si="82"/>
        <v>0.69941033645507866</v>
      </c>
      <c r="AW171">
        <f t="shared" si="83"/>
        <v>38.532010637067849</v>
      </c>
      <c r="AX171">
        <f t="shared" si="84"/>
        <v>152.92419007977796</v>
      </c>
      <c r="AY171">
        <f t="shared" si="85"/>
        <v>298.18328130419695</v>
      </c>
      <c r="AZ171">
        <f t="shared" si="86"/>
        <v>275.91710486761474</v>
      </c>
      <c r="BA171">
        <f t="shared" si="87"/>
        <v>663.75488495779859</v>
      </c>
      <c r="BB171">
        <f t="shared" si="88"/>
        <v>1287.0894392415307</v>
      </c>
      <c r="BC171">
        <f t="shared" si="89"/>
        <v>665.09232512429185</v>
      </c>
      <c r="BD171">
        <f t="shared" si="90"/>
        <v>598.19691987512999</v>
      </c>
      <c r="BE171">
        <f t="shared" si="91"/>
        <v>1089.0321100705282</v>
      </c>
      <c r="BF171">
        <f t="shared" si="92"/>
        <v>721.53953983119425</v>
      </c>
      <c r="BG171">
        <f t="shared" si="93"/>
        <v>995.05962770262454</v>
      </c>
      <c r="BH171">
        <f t="shared" si="94"/>
        <v>295.37565961382819</v>
      </c>
      <c r="BI171">
        <f t="shared" si="95"/>
        <v>172.99320615100009</v>
      </c>
      <c r="BJ171">
        <f t="shared" si="96"/>
        <v>200.29858249508612</v>
      </c>
      <c r="BK171">
        <f t="shared" si="97"/>
        <v>5.7000583169597316</v>
      </c>
      <c r="BL171">
        <f t="shared" si="98"/>
        <v>2</v>
      </c>
    </row>
    <row r="172" spans="1:64">
      <c r="A172" t="s">
        <v>279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7</v>
      </c>
      <c r="H172">
        <v>11</v>
      </c>
      <c r="I172">
        <v>14</v>
      </c>
      <c r="J172">
        <v>14</v>
      </c>
      <c r="K172">
        <v>24</v>
      </c>
      <c r="L172">
        <v>26</v>
      </c>
      <c r="M172">
        <v>24</v>
      </c>
      <c r="N172">
        <v>23</v>
      </c>
      <c r="O172">
        <v>20</v>
      </c>
      <c r="P172">
        <v>17</v>
      </c>
      <c r="Q172">
        <v>20</v>
      </c>
      <c r="R172">
        <v>22</v>
      </c>
      <c r="S172">
        <v>15</v>
      </c>
      <c r="T172">
        <v>30</v>
      </c>
      <c r="U172">
        <v>21</v>
      </c>
      <c r="V172">
        <v>16</v>
      </c>
      <c r="W172">
        <v>11</v>
      </c>
      <c r="X172">
        <v>9</v>
      </c>
      <c r="Y172">
        <v>3</v>
      </c>
      <c r="Z172">
        <v>6</v>
      </c>
      <c r="AA172">
        <v>6</v>
      </c>
      <c r="AB172">
        <v>0</v>
      </c>
      <c r="AC172">
        <v>1</v>
      </c>
      <c r="AD172">
        <v>1</v>
      </c>
      <c r="AE172">
        <v>1</v>
      </c>
      <c r="AF172">
        <f t="shared" si="66"/>
        <v>15.230994152046783</v>
      </c>
      <c r="AG172">
        <f t="shared" si="67"/>
        <v>0</v>
      </c>
      <c r="AH172">
        <f t="shared" si="68"/>
        <v>0</v>
      </c>
      <c r="AI172">
        <f t="shared" si="69"/>
        <v>0</v>
      </c>
      <c r="AJ172">
        <f t="shared" si="70"/>
        <v>0</v>
      </c>
      <c r="AK172">
        <f t="shared" si="71"/>
        <v>0</v>
      </c>
      <c r="AL172">
        <f t="shared" si="72"/>
        <v>596.47877124585341</v>
      </c>
      <c r="AM172">
        <f t="shared" si="73"/>
        <v>745.24191204131182</v>
      </c>
      <c r="AN172">
        <f t="shared" si="74"/>
        <v>732.02186997708679</v>
      </c>
      <c r="AO172">
        <f t="shared" si="75"/>
        <v>543.55403371977695</v>
      </c>
      <c r="AP172">
        <f t="shared" si="76"/>
        <v>656.71919564994346</v>
      </c>
      <c r="AQ172">
        <f t="shared" si="77"/>
        <v>465.43409938100598</v>
      </c>
      <c r="AR172">
        <f t="shared" si="78"/>
        <v>250.54375705345228</v>
      </c>
      <c r="AS172">
        <f t="shared" si="79"/>
        <v>114.47870284873973</v>
      </c>
      <c r="AT172">
        <f t="shared" si="80"/>
        <v>30.306932047467573</v>
      </c>
      <c r="AU172">
        <f t="shared" si="81"/>
        <v>0.90709107075680984</v>
      </c>
      <c r="AV172">
        <f t="shared" si="82"/>
        <v>11.827399883724922</v>
      </c>
      <c r="AW172">
        <f t="shared" si="83"/>
        <v>68.846397182038956</v>
      </c>
      <c r="AX172">
        <f t="shared" si="84"/>
        <v>115.01090078998671</v>
      </c>
      <c r="AY172">
        <f t="shared" si="85"/>
        <v>426.16215245716643</v>
      </c>
      <c r="AZ172">
        <f t="shared" si="86"/>
        <v>477.61175233405157</v>
      </c>
      <c r="BA172">
        <f t="shared" si="87"/>
        <v>532.50285557949462</v>
      </c>
      <c r="BB172">
        <f t="shared" si="88"/>
        <v>504.0138418658733</v>
      </c>
      <c r="BC172">
        <f t="shared" si="89"/>
        <v>543.21706678978148</v>
      </c>
      <c r="BD172">
        <f t="shared" si="90"/>
        <v>230.68639068431315</v>
      </c>
      <c r="BE172">
        <f t="shared" si="91"/>
        <v>572.60085154406488</v>
      </c>
      <c r="BF172">
        <f t="shared" si="92"/>
        <v>695.82892171950357</v>
      </c>
      <c r="BG172">
        <f t="shared" si="93"/>
        <v>0</v>
      </c>
      <c r="BH172">
        <f t="shared" si="94"/>
        <v>163.04751034506344</v>
      </c>
      <c r="BI172">
        <f t="shared" si="95"/>
        <v>189.58552204096989</v>
      </c>
      <c r="BJ172">
        <f t="shared" si="96"/>
        <v>218.12353373687631</v>
      </c>
      <c r="BK172">
        <f t="shared" si="97"/>
        <v>5.0969407927118642</v>
      </c>
      <c r="BL172">
        <f t="shared" si="98"/>
        <v>2</v>
      </c>
    </row>
    <row r="173" spans="1:64">
      <c r="A173" t="s">
        <v>273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2</v>
      </c>
      <c r="H173">
        <v>8</v>
      </c>
      <c r="I173">
        <v>10</v>
      </c>
      <c r="J173">
        <v>5</v>
      </c>
      <c r="K173">
        <v>2</v>
      </c>
      <c r="L173">
        <v>3</v>
      </c>
      <c r="M173">
        <v>4</v>
      </c>
      <c r="N173">
        <v>5</v>
      </c>
      <c r="O173">
        <v>2</v>
      </c>
      <c r="P173">
        <v>4</v>
      </c>
      <c r="Q173">
        <v>6</v>
      </c>
      <c r="R173">
        <v>9</v>
      </c>
      <c r="S173">
        <v>8</v>
      </c>
      <c r="T173">
        <v>6</v>
      </c>
      <c r="U173">
        <v>7</v>
      </c>
      <c r="V173">
        <v>11</v>
      </c>
      <c r="W173">
        <v>5</v>
      </c>
      <c r="X173">
        <v>3</v>
      </c>
      <c r="Y173">
        <v>3</v>
      </c>
      <c r="Z173">
        <v>2</v>
      </c>
      <c r="AA173">
        <v>2</v>
      </c>
      <c r="AB173">
        <v>1</v>
      </c>
      <c r="AC173">
        <v>0</v>
      </c>
      <c r="AD173">
        <v>0</v>
      </c>
      <c r="AE173">
        <v>0</v>
      </c>
      <c r="AF173">
        <f t="shared" si="66"/>
        <v>15.787037037037036</v>
      </c>
      <c r="AG173">
        <f t="shared" si="67"/>
        <v>0</v>
      </c>
      <c r="AH173">
        <f t="shared" si="68"/>
        <v>0</v>
      </c>
      <c r="AI173">
        <f t="shared" si="69"/>
        <v>0</v>
      </c>
      <c r="AJ173">
        <f t="shared" si="70"/>
        <v>0</v>
      </c>
      <c r="AK173">
        <f t="shared" si="71"/>
        <v>0</v>
      </c>
      <c r="AL173">
        <f t="shared" si="72"/>
        <v>191.57218792866939</v>
      </c>
      <c r="AM173">
        <f t="shared" si="73"/>
        <v>617.69615912208496</v>
      </c>
      <c r="AN173">
        <f t="shared" si="74"/>
        <v>606.37945816186539</v>
      </c>
      <c r="AO173">
        <f t="shared" si="75"/>
        <v>230.31935871056237</v>
      </c>
      <c r="AP173">
        <f t="shared" si="76"/>
        <v>66.979595336076798</v>
      </c>
      <c r="AQ173">
        <f t="shared" si="77"/>
        <v>68.747170781892976</v>
      </c>
      <c r="AR173">
        <f t="shared" si="78"/>
        <v>57.366598079561022</v>
      </c>
      <c r="AS173">
        <f t="shared" si="79"/>
        <v>38.83787722908091</v>
      </c>
      <c r="AT173">
        <f t="shared" si="80"/>
        <v>6.3870027434842198</v>
      </c>
      <c r="AU173">
        <f t="shared" si="81"/>
        <v>2.4777091906721491</v>
      </c>
      <c r="AV173">
        <f t="shared" si="82"/>
        <v>0.27211934156378786</v>
      </c>
      <c r="AW173">
        <f t="shared" si="83"/>
        <v>13.241512345679029</v>
      </c>
      <c r="AX173">
        <f t="shared" si="84"/>
        <v>39.177640603566552</v>
      </c>
      <c r="AY173">
        <f t="shared" si="85"/>
        <v>61.93878600823048</v>
      </c>
      <c r="AZ173">
        <f t="shared" si="86"/>
        <v>124.24339849108371</v>
      </c>
      <c r="BA173">
        <f t="shared" si="87"/>
        <v>298.92481138545958</v>
      </c>
      <c r="BB173">
        <f t="shared" si="88"/>
        <v>193.00454389574764</v>
      </c>
      <c r="BC173">
        <f t="shared" si="89"/>
        <v>156.08050411522638</v>
      </c>
      <c r="BD173">
        <f t="shared" si="90"/>
        <v>202.35828189300415</v>
      </c>
      <c r="BE173">
        <f t="shared" si="91"/>
        <v>169.75737311385461</v>
      </c>
      <c r="BF173">
        <f t="shared" si="92"/>
        <v>208.60922496570649</v>
      </c>
      <c r="BG173">
        <f t="shared" si="93"/>
        <v>125.73053840877917</v>
      </c>
      <c r="BH173">
        <f t="shared" si="94"/>
        <v>0</v>
      </c>
      <c r="BI173">
        <f t="shared" si="95"/>
        <v>0</v>
      </c>
      <c r="BJ173">
        <f t="shared" si="96"/>
        <v>0</v>
      </c>
      <c r="BK173">
        <f t="shared" si="97"/>
        <v>5.6765451900715584</v>
      </c>
      <c r="BL173">
        <f t="shared" si="98"/>
        <v>2</v>
      </c>
    </row>
    <row r="174" spans="1:64">
      <c r="A174" t="s">
        <v>260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4</v>
      </c>
      <c r="I174">
        <v>8</v>
      </c>
      <c r="J174">
        <v>65</v>
      </c>
      <c r="K174">
        <v>92</v>
      </c>
      <c r="L174">
        <v>108</v>
      </c>
      <c r="M174">
        <v>117</v>
      </c>
      <c r="N174">
        <v>104</v>
      </c>
      <c r="O174">
        <v>85</v>
      </c>
      <c r="P174">
        <v>69</v>
      </c>
      <c r="Q174">
        <v>71</v>
      </c>
      <c r="R174">
        <v>43</v>
      </c>
      <c r="S174">
        <v>25</v>
      </c>
      <c r="T174">
        <v>39</v>
      </c>
      <c r="U174">
        <v>16</v>
      </c>
      <c r="V174">
        <v>28</v>
      </c>
      <c r="W174">
        <v>10</v>
      </c>
      <c r="X174">
        <v>17</v>
      </c>
      <c r="Y174">
        <v>3</v>
      </c>
      <c r="Z174">
        <v>5</v>
      </c>
      <c r="AA174">
        <v>5</v>
      </c>
      <c r="AB174">
        <v>6</v>
      </c>
      <c r="AC174">
        <v>1</v>
      </c>
      <c r="AD174">
        <v>1</v>
      </c>
      <c r="AE174">
        <v>0</v>
      </c>
      <c r="AF174">
        <f t="shared" si="66"/>
        <v>13.979392624728851</v>
      </c>
      <c r="AG174">
        <f t="shared" si="67"/>
        <v>0</v>
      </c>
      <c r="AH174">
        <f t="shared" si="68"/>
        <v>0</v>
      </c>
      <c r="AI174">
        <f t="shared" si="69"/>
        <v>0</v>
      </c>
      <c r="AJ174">
        <f t="shared" si="70"/>
        <v>0</v>
      </c>
      <c r="AK174">
        <f t="shared" si="71"/>
        <v>0</v>
      </c>
      <c r="AL174">
        <f t="shared" si="72"/>
        <v>0</v>
      </c>
      <c r="AM174">
        <f t="shared" si="73"/>
        <v>194.84768564047789</v>
      </c>
      <c r="AN174">
        <f t="shared" si="74"/>
        <v>286.0250892852942</v>
      </c>
      <c r="AO174">
        <f t="shared" si="75"/>
        <v>1611.6328092282647</v>
      </c>
      <c r="AP174">
        <f t="shared" si="76"/>
        <v>1456.8720408806662</v>
      </c>
      <c r="AQ174">
        <f t="shared" si="77"/>
        <v>958.69228452717641</v>
      </c>
      <c r="AR174">
        <f t="shared" si="78"/>
        <v>458.40543405122332</v>
      </c>
      <c r="AS174">
        <f t="shared" si="79"/>
        <v>99.757830990819798</v>
      </c>
      <c r="AT174">
        <f t="shared" si="80"/>
        <v>3.6096432823107961E-2</v>
      </c>
      <c r="AU174">
        <f t="shared" si="81"/>
        <v>71.873119597592662</v>
      </c>
      <c r="AV174">
        <f t="shared" si="82"/>
        <v>289.88264571501156</v>
      </c>
      <c r="AW174">
        <f t="shared" si="83"/>
        <v>392.33496336832587</v>
      </c>
      <c r="AX174">
        <f t="shared" si="84"/>
        <v>404.13209165211902</v>
      </c>
      <c r="AY174">
        <f t="shared" si="85"/>
        <v>983.05343824845534</v>
      </c>
      <c r="AZ174">
        <f t="shared" si="86"/>
        <v>579.96341067470973</v>
      </c>
      <c r="BA174">
        <f t="shared" si="87"/>
        <v>1380.0899816959263</v>
      </c>
      <c r="BB174">
        <f t="shared" si="88"/>
        <v>643.30142668253961</v>
      </c>
      <c r="BC174">
        <f t="shared" si="89"/>
        <v>1383.3130761195362</v>
      </c>
      <c r="BD174">
        <f t="shared" si="90"/>
        <v>301.23771650801564</v>
      </c>
      <c r="BE174">
        <f t="shared" si="91"/>
        <v>607.26893459940425</v>
      </c>
      <c r="BF174">
        <f t="shared" si="92"/>
        <v>722.47500835211565</v>
      </c>
      <c r="BG174">
        <f t="shared" si="93"/>
        <v>1017.2172985257927</v>
      </c>
      <c r="BH174">
        <f t="shared" si="94"/>
        <v>196.57743117150775</v>
      </c>
      <c r="BI174">
        <f t="shared" si="95"/>
        <v>225.61864592205004</v>
      </c>
      <c r="BJ174">
        <f t="shared" si="96"/>
        <v>0</v>
      </c>
      <c r="BK174">
        <f t="shared" si="97"/>
        <v>3.9333669762588785</v>
      </c>
      <c r="BL174">
        <f t="shared" si="98"/>
        <v>2</v>
      </c>
    </row>
    <row r="175" spans="1:64">
      <c r="A175" t="s">
        <v>350</v>
      </c>
      <c r="B175">
        <v>0</v>
      </c>
      <c r="C175">
        <v>2</v>
      </c>
      <c r="D175">
        <v>8</v>
      </c>
      <c r="E175">
        <v>20</v>
      </c>
      <c r="F175">
        <v>39</v>
      </c>
      <c r="G175">
        <v>31</v>
      </c>
      <c r="H175">
        <v>23</v>
      </c>
      <c r="I175">
        <v>45</v>
      </c>
      <c r="J175">
        <v>41</v>
      </c>
      <c r="K175">
        <v>33</v>
      </c>
      <c r="L175">
        <v>50</v>
      </c>
      <c r="M175">
        <v>81</v>
      </c>
      <c r="N175">
        <v>63</v>
      </c>
      <c r="O175">
        <v>56</v>
      </c>
      <c r="P175">
        <v>56</v>
      </c>
      <c r="Q175">
        <v>78</v>
      </c>
      <c r="R175">
        <v>73</v>
      </c>
      <c r="S175">
        <v>78</v>
      </c>
      <c r="T175">
        <v>72</v>
      </c>
      <c r="U175">
        <v>55</v>
      </c>
      <c r="V175">
        <v>60</v>
      </c>
      <c r="W175">
        <v>67</v>
      </c>
      <c r="X175">
        <v>46</v>
      </c>
      <c r="Y175">
        <v>50</v>
      </c>
      <c r="Z175">
        <v>48</v>
      </c>
      <c r="AA175">
        <v>34</v>
      </c>
      <c r="AB175">
        <v>21</v>
      </c>
      <c r="AC175">
        <v>18</v>
      </c>
      <c r="AD175">
        <v>9</v>
      </c>
      <c r="AE175">
        <v>7</v>
      </c>
      <c r="AF175">
        <f t="shared" si="66"/>
        <v>16.339398734177216</v>
      </c>
      <c r="AG175">
        <f t="shared" si="67"/>
        <v>0</v>
      </c>
      <c r="AH175">
        <f t="shared" si="68"/>
        <v>411.23671211544627</v>
      </c>
      <c r="AI175">
        <f t="shared" si="69"/>
        <v>1423.5164687149497</v>
      </c>
      <c r="AJ175">
        <f t="shared" si="70"/>
        <v>3045.2152224202855</v>
      </c>
      <c r="AK175">
        <f t="shared" si="71"/>
        <v>5014.6965824537347</v>
      </c>
      <c r="AL175">
        <f t="shared" si="72"/>
        <v>3313.9981517134679</v>
      </c>
      <c r="AM175">
        <f t="shared" si="73"/>
        <v>2006.1604804668727</v>
      </c>
      <c r="AN175">
        <f t="shared" si="74"/>
        <v>3129.5507061418448</v>
      </c>
      <c r="AO175">
        <f t="shared" si="75"/>
        <v>2208.537724948927</v>
      </c>
      <c r="AP175">
        <f t="shared" si="76"/>
        <v>1326.2032182592939</v>
      </c>
      <c r="AQ175">
        <f t="shared" si="77"/>
        <v>1425.4589421266628</v>
      </c>
      <c r="AR175">
        <f t="shared" si="78"/>
        <v>1525.2608913084848</v>
      </c>
      <c r="AS175">
        <f t="shared" si="79"/>
        <v>702.54978606693669</v>
      </c>
      <c r="AT175">
        <f t="shared" si="80"/>
        <v>306.47604049831779</v>
      </c>
      <c r="AU175">
        <f t="shared" si="81"/>
        <v>100.46338227046961</v>
      </c>
      <c r="AV175">
        <f t="shared" si="82"/>
        <v>8.984937059365528</v>
      </c>
      <c r="AW175">
        <f t="shared" si="83"/>
        <v>31.856764365686509</v>
      </c>
      <c r="AX175">
        <f t="shared" si="84"/>
        <v>215.09253199607411</v>
      </c>
      <c r="AY175">
        <f t="shared" si="85"/>
        <v>509.67353489024168</v>
      </c>
      <c r="AZ175">
        <f t="shared" si="86"/>
        <v>737.00008950388519</v>
      </c>
      <c r="BA175">
        <f t="shared" si="87"/>
        <v>1303.2722495393361</v>
      </c>
      <c r="BB175">
        <f t="shared" si="88"/>
        <v>2146.8412482725121</v>
      </c>
      <c r="BC175">
        <f t="shared" si="89"/>
        <v>2040.7260242248835</v>
      </c>
      <c r="BD175">
        <f t="shared" si="90"/>
        <v>2934.2405876962821</v>
      </c>
      <c r="BE175">
        <f t="shared" si="91"/>
        <v>3600.2886857074182</v>
      </c>
      <c r="BF175">
        <f t="shared" si="92"/>
        <v>3173.1253717853706</v>
      </c>
      <c r="BG175">
        <f t="shared" si="93"/>
        <v>2386.6168063261093</v>
      </c>
      <c r="BH175">
        <f t="shared" si="94"/>
        <v>2447.4531938491423</v>
      </c>
      <c r="BI175">
        <f t="shared" si="95"/>
        <v>1442.6174197093815</v>
      </c>
      <c r="BJ175">
        <f t="shared" si="96"/>
        <v>1306.2841886065933</v>
      </c>
      <c r="BK175">
        <f t="shared" si="97"/>
        <v>6.3034673715584653</v>
      </c>
      <c r="BL175">
        <f t="shared" si="98"/>
        <v>2</v>
      </c>
    </row>
    <row r="176" spans="1:64">
      <c r="A176" t="s">
        <v>422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1</v>
      </c>
      <c r="K176">
        <v>0</v>
      </c>
      <c r="L176">
        <v>1</v>
      </c>
      <c r="M176">
        <v>0</v>
      </c>
      <c r="N176">
        <v>4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1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f t="shared" si="66"/>
        <v>13.142857142857142</v>
      </c>
      <c r="AG176">
        <f t="shared" si="67"/>
        <v>0</v>
      </c>
      <c r="AH176">
        <f t="shared" si="68"/>
        <v>0</v>
      </c>
      <c r="AI176">
        <f t="shared" si="69"/>
        <v>0</v>
      </c>
      <c r="AJ176">
        <f t="shared" si="70"/>
        <v>0</v>
      </c>
      <c r="AK176">
        <f t="shared" si="71"/>
        <v>0</v>
      </c>
      <c r="AL176">
        <f t="shared" si="72"/>
        <v>0</v>
      </c>
      <c r="AM176">
        <f t="shared" si="73"/>
        <v>0</v>
      </c>
      <c r="AN176">
        <f t="shared" si="74"/>
        <v>0</v>
      </c>
      <c r="AO176">
        <f t="shared" si="75"/>
        <v>17.163265306122444</v>
      </c>
      <c r="AP176">
        <f t="shared" si="76"/>
        <v>0</v>
      </c>
      <c r="AQ176">
        <f t="shared" si="77"/>
        <v>4.5918367346938753</v>
      </c>
      <c r="AR176">
        <f t="shared" si="78"/>
        <v>0</v>
      </c>
      <c r="AS176">
        <f t="shared" si="79"/>
        <v>8.1632653061223914E-2</v>
      </c>
      <c r="AT176">
        <f t="shared" si="80"/>
        <v>0</v>
      </c>
      <c r="AU176">
        <f t="shared" si="81"/>
        <v>0</v>
      </c>
      <c r="AV176">
        <f t="shared" si="82"/>
        <v>0</v>
      </c>
      <c r="AW176">
        <f t="shared" si="83"/>
        <v>0</v>
      </c>
      <c r="AX176">
        <f t="shared" si="84"/>
        <v>0</v>
      </c>
      <c r="AY176">
        <f t="shared" si="85"/>
        <v>0</v>
      </c>
      <c r="AZ176">
        <f t="shared" si="86"/>
        <v>47.020408163265316</v>
      </c>
      <c r="BA176">
        <f t="shared" si="87"/>
        <v>0</v>
      </c>
      <c r="BB176">
        <f t="shared" si="88"/>
        <v>0</v>
      </c>
      <c r="BC176">
        <f t="shared" si="89"/>
        <v>0</v>
      </c>
      <c r="BD176">
        <f t="shared" si="90"/>
        <v>0</v>
      </c>
      <c r="BE176">
        <f t="shared" si="91"/>
        <v>0</v>
      </c>
      <c r="BF176">
        <f t="shared" si="92"/>
        <v>0</v>
      </c>
      <c r="BG176">
        <f t="shared" si="93"/>
        <v>0</v>
      </c>
      <c r="BH176">
        <f t="shared" si="94"/>
        <v>0</v>
      </c>
      <c r="BI176">
        <f t="shared" si="95"/>
        <v>0</v>
      </c>
      <c r="BJ176">
        <f t="shared" si="96"/>
        <v>0</v>
      </c>
      <c r="BK176">
        <f t="shared" si="97"/>
        <v>3.1363569143000212</v>
      </c>
      <c r="BL176">
        <f t="shared" si="98"/>
        <v>2</v>
      </c>
    </row>
    <row r="177" spans="1:64">
      <c r="A177" t="s">
        <v>236</v>
      </c>
      <c r="B177">
        <v>0</v>
      </c>
      <c r="C177">
        <v>0</v>
      </c>
      <c r="D177">
        <v>0</v>
      </c>
      <c r="E177">
        <v>5</v>
      </c>
      <c r="F177">
        <v>3</v>
      </c>
      <c r="G177">
        <v>2</v>
      </c>
      <c r="H177">
        <v>2</v>
      </c>
      <c r="I177">
        <v>3</v>
      </c>
      <c r="J177">
        <v>3</v>
      </c>
      <c r="K177">
        <v>3</v>
      </c>
      <c r="L177">
        <v>2</v>
      </c>
      <c r="M177">
        <v>3</v>
      </c>
      <c r="N177">
        <v>5</v>
      </c>
      <c r="O177">
        <v>5</v>
      </c>
      <c r="P177">
        <v>3</v>
      </c>
      <c r="Q177">
        <v>8</v>
      </c>
      <c r="R177">
        <v>3</v>
      </c>
      <c r="S177">
        <v>6</v>
      </c>
      <c r="T177">
        <v>1</v>
      </c>
      <c r="U177">
        <v>5</v>
      </c>
      <c r="V177">
        <v>8</v>
      </c>
      <c r="W177">
        <v>4</v>
      </c>
      <c r="X177">
        <v>5</v>
      </c>
      <c r="Y177">
        <v>2</v>
      </c>
      <c r="Z177">
        <v>4</v>
      </c>
      <c r="AA177">
        <v>5</v>
      </c>
      <c r="AB177">
        <v>0</v>
      </c>
      <c r="AC177">
        <v>0</v>
      </c>
      <c r="AD177">
        <v>1</v>
      </c>
      <c r="AE177">
        <v>0</v>
      </c>
      <c r="AF177">
        <f t="shared" si="66"/>
        <v>16.087912087912088</v>
      </c>
      <c r="AG177">
        <f t="shared" si="67"/>
        <v>0</v>
      </c>
      <c r="AH177">
        <f t="shared" si="68"/>
        <v>0</v>
      </c>
      <c r="AI177">
        <f t="shared" si="69"/>
        <v>0</v>
      </c>
      <c r="AJ177">
        <f t="shared" si="70"/>
        <v>730.58809322545585</v>
      </c>
      <c r="AK177">
        <f t="shared" si="71"/>
        <v>368.82538340780098</v>
      </c>
      <c r="AL177">
        <f t="shared" si="72"/>
        <v>203.53194058688564</v>
      </c>
      <c r="AM177">
        <f t="shared" si="73"/>
        <v>165.18029223523729</v>
      </c>
      <c r="AN177">
        <f t="shared" si="74"/>
        <v>196.24296582538341</v>
      </c>
      <c r="AO177">
        <f t="shared" si="75"/>
        <v>150.71549329791085</v>
      </c>
      <c r="AP177">
        <f t="shared" si="76"/>
        <v>111.18802077043833</v>
      </c>
      <c r="AQ177">
        <f t="shared" si="77"/>
        <v>51.77369882864388</v>
      </c>
      <c r="AR177">
        <f t="shared" si="78"/>
        <v>50.133075715493291</v>
      </c>
      <c r="AS177">
        <f t="shared" si="79"/>
        <v>47.676005313367938</v>
      </c>
      <c r="AT177">
        <f t="shared" si="80"/>
        <v>21.796884434247062</v>
      </c>
      <c r="AU177">
        <f t="shared" si="81"/>
        <v>3.5506581330757134</v>
      </c>
      <c r="AV177">
        <f t="shared" si="82"/>
        <v>6.182828160850095E-2</v>
      </c>
      <c r="AW177">
        <f t="shared" si="83"/>
        <v>2.4957130781306622</v>
      </c>
      <c r="AX177">
        <f t="shared" si="84"/>
        <v>21.936481101316275</v>
      </c>
      <c r="AY177">
        <f t="shared" si="85"/>
        <v>8.4802560077285367</v>
      </c>
      <c r="AZ177">
        <f t="shared" si="86"/>
        <v>76.522159159521806</v>
      </c>
      <c r="BA177">
        <f t="shared" si="87"/>
        <v>193.0288612486415</v>
      </c>
      <c r="BB177">
        <f t="shared" si="88"/>
        <v>139.81113392102404</v>
      </c>
      <c r="BC177">
        <f t="shared" si="89"/>
        <v>238.88479652215918</v>
      </c>
      <c r="BD177">
        <f t="shared" si="90"/>
        <v>125.20227025721532</v>
      </c>
      <c r="BE177">
        <f t="shared" si="91"/>
        <v>317.70124381113396</v>
      </c>
      <c r="BF177">
        <f t="shared" si="92"/>
        <v>491.24743388479658</v>
      </c>
      <c r="BG177">
        <f t="shared" si="93"/>
        <v>0</v>
      </c>
      <c r="BH177">
        <f t="shared" si="94"/>
        <v>0</v>
      </c>
      <c r="BI177">
        <f t="shared" si="95"/>
        <v>166.72201424948679</v>
      </c>
      <c r="BJ177">
        <f t="shared" si="96"/>
        <v>0</v>
      </c>
      <c r="BK177">
        <f t="shared" si="97"/>
        <v>6.5325025944210404</v>
      </c>
      <c r="BL177">
        <f t="shared" si="98"/>
        <v>1</v>
      </c>
    </row>
    <row r="178" spans="1:64">
      <c r="A178" t="s">
        <v>258</v>
      </c>
      <c r="B178">
        <v>3</v>
      </c>
      <c r="C178">
        <v>12</v>
      </c>
      <c r="D178">
        <v>32</v>
      </c>
      <c r="E178">
        <v>40</v>
      </c>
      <c r="F178">
        <v>35</v>
      </c>
      <c r="G178">
        <v>31</v>
      </c>
      <c r="H178">
        <v>34</v>
      </c>
      <c r="I178">
        <v>41</v>
      </c>
      <c r="J178">
        <v>41</v>
      </c>
      <c r="K178">
        <v>39</v>
      </c>
      <c r="L178">
        <v>37</v>
      </c>
      <c r="M178">
        <v>75</v>
      </c>
      <c r="N178">
        <v>55</v>
      </c>
      <c r="O178">
        <v>54</v>
      </c>
      <c r="P178">
        <v>59</v>
      </c>
      <c r="Q178">
        <v>85</v>
      </c>
      <c r="R178">
        <v>88</v>
      </c>
      <c r="S178">
        <v>95</v>
      </c>
      <c r="T178">
        <v>76</v>
      </c>
      <c r="U178">
        <v>77</v>
      </c>
      <c r="V178">
        <v>81</v>
      </c>
      <c r="W178">
        <v>64</v>
      </c>
      <c r="X178">
        <v>67</v>
      </c>
      <c r="Y178">
        <v>50</v>
      </c>
      <c r="Z178">
        <v>35</v>
      </c>
      <c r="AA178">
        <v>29</v>
      </c>
      <c r="AB178">
        <v>12</v>
      </c>
      <c r="AC178">
        <v>12</v>
      </c>
      <c r="AD178">
        <v>5</v>
      </c>
      <c r="AE178">
        <v>2</v>
      </c>
      <c r="AF178">
        <f t="shared" si="66"/>
        <v>15.758418740849194</v>
      </c>
      <c r="AG178">
        <f t="shared" si="67"/>
        <v>653.43277119074605</v>
      </c>
      <c r="AH178">
        <f t="shared" si="68"/>
        <v>2271.5290349826037</v>
      </c>
      <c r="AI178">
        <f t="shared" si="69"/>
        <v>5208.8719605392616</v>
      </c>
      <c r="AJ178">
        <f t="shared" si="70"/>
        <v>5530.4164514061413</v>
      </c>
      <c r="AK178">
        <f t="shared" si="71"/>
        <v>4051.0250831209305</v>
      </c>
      <c r="AL178">
        <f t="shared" si="72"/>
        <v>2952.0288259744602</v>
      </c>
      <c r="AM178">
        <f t="shared" si="73"/>
        <v>2608.1365605619853</v>
      </c>
      <c r="AN178">
        <f t="shared" si="74"/>
        <v>2467.91551569276</v>
      </c>
      <c r="AO178">
        <f t="shared" si="75"/>
        <v>1872.7251789431259</v>
      </c>
      <c r="AP178">
        <f t="shared" si="76"/>
        <v>1293.2160694035656</v>
      </c>
      <c r="AQ178">
        <f t="shared" si="77"/>
        <v>837.77430979079884</v>
      </c>
      <c r="AR178">
        <f t="shared" si="78"/>
        <v>1059.4283573674832</v>
      </c>
      <c r="AS178">
        <f t="shared" si="79"/>
        <v>418.488067242743</v>
      </c>
      <c r="AT178">
        <f t="shared" si="80"/>
        <v>166.96996928116195</v>
      </c>
      <c r="AU178">
        <f t="shared" si="81"/>
        <v>33.936740201805364</v>
      </c>
      <c r="AV178">
        <f t="shared" si="82"/>
        <v>4.9607279056955456</v>
      </c>
      <c r="AW178">
        <f t="shared" si="83"/>
        <v>135.65411403055603</v>
      </c>
      <c r="AX178">
        <f t="shared" si="84"/>
        <v>477.34522143073065</v>
      </c>
      <c r="AY178">
        <f t="shared" si="85"/>
        <v>798.59652853550688</v>
      </c>
      <c r="AZ178">
        <f t="shared" si="86"/>
        <v>1385.3078915044089</v>
      </c>
      <c r="BA178">
        <f t="shared" si="87"/>
        <v>2225.4081017987569</v>
      </c>
      <c r="BB178">
        <f t="shared" si="88"/>
        <v>2493.2695433332838</v>
      </c>
      <c r="BC178">
        <f t="shared" si="89"/>
        <v>3513.5134419032393</v>
      </c>
      <c r="BD178">
        <f t="shared" si="90"/>
        <v>3396.1830825592892</v>
      </c>
      <c r="BE178">
        <f t="shared" si="91"/>
        <v>2989.2388459320587</v>
      </c>
      <c r="BF178">
        <f t="shared" si="92"/>
        <v>3041.8096139458812</v>
      </c>
      <c r="BG178">
        <f t="shared" si="93"/>
        <v>1516.4777904730875</v>
      </c>
      <c r="BH178">
        <f t="shared" si="94"/>
        <v>1798.2757406927067</v>
      </c>
      <c r="BI178">
        <f t="shared" si="95"/>
        <v>876.69737121346907</v>
      </c>
      <c r="BJ178">
        <f t="shared" si="96"/>
        <v>405.64527352199087</v>
      </c>
      <c r="BK178">
        <f t="shared" si="97"/>
        <v>6.4304067089507235</v>
      </c>
      <c r="BL178">
        <f t="shared" si="98"/>
        <v>1</v>
      </c>
    </row>
    <row r="179" spans="1:64">
      <c r="A179" t="s">
        <v>378</v>
      </c>
      <c r="B179">
        <v>0</v>
      </c>
      <c r="C179">
        <v>0</v>
      </c>
      <c r="D179">
        <v>0</v>
      </c>
      <c r="E179">
        <v>1</v>
      </c>
      <c r="F179">
        <v>1</v>
      </c>
      <c r="G179">
        <v>4</v>
      </c>
      <c r="H179">
        <v>3</v>
      </c>
      <c r="I179">
        <v>12</v>
      </c>
      <c r="J179">
        <v>19</v>
      </c>
      <c r="K179">
        <v>12</v>
      </c>
      <c r="L179">
        <v>20</v>
      </c>
      <c r="M179">
        <v>21</v>
      </c>
      <c r="N179">
        <v>23</v>
      </c>
      <c r="O179">
        <v>11</v>
      </c>
      <c r="P179">
        <v>13</v>
      </c>
      <c r="Q179">
        <v>17</v>
      </c>
      <c r="R179">
        <v>10</v>
      </c>
      <c r="S179">
        <v>9</v>
      </c>
      <c r="T179">
        <v>7</v>
      </c>
      <c r="U179">
        <v>7</v>
      </c>
      <c r="V179">
        <v>5</v>
      </c>
      <c r="W179">
        <v>6</v>
      </c>
      <c r="X179">
        <v>3</v>
      </c>
      <c r="Y179">
        <v>1</v>
      </c>
      <c r="Z179">
        <v>2</v>
      </c>
      <c r="AA179">
        <v>1</v>
      </c>
      <c r="AB179">
        <v>1</v>
      </c>
      <c r="AC179">
        <v>2</v>
      </c>
      <c r="AD179">
        <v>0</v>
      </c>
      <c r="AE179">
        <v>1</v>
      </c>
      <c r="AF179">
        <f t="shared" si="66"/>
        <v>13.94811320754717</v>
      </c>
      <c r="AG179">
        <f t="shared" si="67"/>
        <v>0</v>
      </c>
      <c r="AH179">
        <f t="shared" si="68"/>
        <v>0</v>
      </c>
      <c r="AI179">
        <f t="shared" si="69"/>
        <v>0</v>
      </c>
      <c r="AJ179">
        <f t="shared" si="70"/>
        <v>98.964956390174436</v>
      </c>
      <c r="AK179">
        <f t="shared" si="71"/>
        <v>80.068729975080103</v>
      </c>
      <c r="AL179">
        <f t="shared" si="72"/>
        <v>252.69001423994305</v>
      </c>
      <c r="AM179">
        <f t="shared" si="73"/>
        <v>144.82883143467427</v>
      </c>
      <c r="AN179">
        <f t="shared" si="74"/>
        <v>424.56060875756498</v>
      </c>
      <c r="AO179">
        <f t="shared" si="75"/>
        <v>465.19266197935207</v>
      </c>
      <c r="AP179">
        <f t="shared" si="76"/>
        <v>187.05117479530082</v>
      </c>
      <c r="AQ179">
        <f t="shared" si="77"/>
        <v>173.82742969028126</v>
      </c>
      <c r="AR179">
        <f t="shared" si="78"/>
        <v>79.698046457814172</v>
      </c>
      <c r="AS179">
        <f t="shared" si="79"/>
        <v>20.675129049483807</v>
      </c>
      <c r="AT179">
        <f t="shared" si="80"/>
        <v>2.9614631541473757E-2</v>
      </c>
      <c r="AU179">
        <f t="shared" si="81"/>
        <v>14.384055713777144</v>
      </c>
      <c r="AV179">
        <f t="shared" si="82"/>
        <v>71.574069953720169</v>
      </c>
      <c r="AW179">
        <f t="shared" si="83"/>
        <v>93.140129939480246</v>
      </c>
      <c r="AX179">
        <f t="shared" si="84"/>
        <v>147.76007920968314</v>
      </c>
      <c r="AY179">
        <f t="shared" si="85"/>
        <v>178.6509211463154</v>
      </c>
      <c r="AZ179">
        <f t="shared" si="86"/>
        <v>256.37733624065504</v>
      </c>
      <c r="BA179">
        <f t="shared" si="87"/>
        <v>248.64553666785332</v>
      </c>
      <c r="BB179">
        <f t="shared" si="88"/>
        <v>388.99728551085792</v>
      </c>
      <c r="BC179">
        <f t="shared" si="89"/>
        <v>245.80996351014596</v>
      </c>
      <c r="BD179">
        <f t="shared" si="90"/>
        <v>101.04042808828764</v>
      </c>
      <c r="BE179">
        <f t="shared" si="91"/>
        <v>244.28840334638662</v>
      </c>
      <c r="BF179">
        <f t="shared" si="92"/>
        <v>145.24797525809896</v>
      </c>
      <c r="BG179">
        <f t="shared" si="93"/>
        <v>170.35174884300463</v>
      </c>
      <c r="BH179">
        <f t="shared" si="94"/>
        <v>394.91104485582059</v>
      </c>
      <c r="BI179">
        <f t="shared" si="95"/>
        <v>0</v>
      </c>
      <c r="BJ179">
        <f t="shared" si="96"/>
        <v>257.66306959772163</v>
      </c>
      <c r="BK179">
        <f t="shared" si="97"/>
        <v>4.8009576704259525</v>
      </c>
      <c r="BL179">
        <f t="shared" si="98"/>
        <v>1</v>
      </c>
    </row>
    <row r="180" spans="1:64">
      <c r="A180" t="s">
        <v>352</v>
      </c>
      <c r="B180">
        <v>0</v>
      </c>
      <c r="C180">
        <v>0</v>
      </c>
      <c r="D180">
        <v>0</v>
      </c>
      <c r="E180">
        <v>0</v>
      </c>
      <c r="F180">
        <v>1</v>
      </c>
      <c r="G180">
        <v>5</v>
      </c>
      <c r="H180">
        <v>5</v>
      </c>
      <c r="I180">
        <v>10</v>
      </c>
      <c r="J180">
        <v>17</v>
      </c>
      <c r="K180">
        <v>18</v>
      </c>
      <c r="L180">
        <v>14</v>
      </c>
      <c r="M180">
        <v>18</v>
      </c>
      <c r="N180">
        <v>18</v>
      </c>
      <c r="O180">
        <v>12</v>
      </c>
      <c r="P180">
        <v>12</v>
      </c>
      <c r="Q180">
        <v>11</v>
      </c>
      <c r="R180">
        <v>9</v>
      </c>
      <c r="S180">
        <v>10</v>
      </c>
      <c r="T180">
        <v>5</v>
      </c>
      <c r="U180">
        <v>8</v>
      </c>
      <c r="V180">
        <v>3</v>
      </c>
      <c r="W180">
        <v>8</v>
      </c>
      <c r="X180">
        <v>4</v>
      </c>
      <c r="Y180">
        <v>2</v>
      </c>
      <c r="Z180">
        <v>1</v>
      </c>
      <c r="AA180">
        <v>1</v>
      </c>
      <c r="AB180">
        <v>0</v>
      </c>
      <c r="AC180">
        <v>0</v>
      </c>
      <c r="AD180">
        <v>0</v>
      </c>
      <c r="AE180">
        <v>0</v>
      </c>
      <c r="AF180">
        <f t="shared" si="66"/>
        <v>13.692708333333334</v>
      </c>
      <c r="AG180">
        <f t="shared" si="67"/>
        <v>0</v>
      </c>
      <c r="AH180">
        <f t="shared" si="68"/>
        <v>0</v>
      </c>
      <c r="AI180">
        <f t="shared" si="69"/>
        <v>0</v>
      </c>
      <c r="AJ180">
        <f t="shared" si="70"/>
        <v>0</v>
      </c>
      <c r="AK180">
        <f t="shared" si="71"/>
        <v>75.563178168402786</v>
      </c>
      <c r="AL180">
        <f t="shared" si="72"/>
        <v>295.8888075086806</v>
      </c>
      <c r="AM180">
        <f t="shared" si="73"/>
        <v>223.96172417534726</v>
      </c>
      <c r="AN180">
        <f t="shared" si="74"/>
        <v>324.06928168402783</v>
      </c>
      <c r="AO180">
        <f t="shared" si="75"/>
        <v>374.36569552951403</v>
      </c>
      <c r="AP180">
        <f t="shared" si="76"/>
        <v>245.44970703125006</v>
      </c>
      <c r="AQ180">
        <f t="shared" si="77"/>
        <v>101.50949435763894</v>
      </c>
      <c r="AR180">
        <f t="shared" si="78"/>
        <v>51.574707031250036</v>
      </c>
      <c r="AS180">
        <f t="shared" si="79"/>
        <v>8.6372070312500142</v>
      </c>
      <c r="AT180">
        <f t="shared" si="80"/>
        <v>1.133138020833329</v>
      </c>
      <c r="AU180">
        <f t="shared" si="81"/>
        <v>20.508138020833314</v>
      </c>
      <c r="AV180">
        <f t="shared" si="82"/>
        <v>58.559543185763864</v>
      </c>
      <c r="AW180">
        <f t="shared" si="83"/>
        <v>98.443603515624957</v>
      </c>
      <c r="AX180">
        <f t="shared" si="84"/>
        <v>185.52761501736109</v>
      </c>
      <c r="AY180">
        <f t="shared" si="85"/>
        <v>140.8367241753472</v>
      </c>
      <c r="AZ180">
        <f t="shared" si="86"/>
        <v>318.25542534722217</v>
      </c>
      <c r="BA180">
        <f t="shared" si="87"/>
        <v>160.18953450520831</v>
      </c>
      <c r="BB180">
        <f t="shared" si="88"/>
        <v>552.08875868055543</v>
      </c>
      <c r="BC180">
        <f t="shared" si="89"/>
        <v>346.50271267361109</v>
      </c>
      <c r="BD180">
        <f t="shared" si="90"/>
        <v>212.4805230034722</v>
      </c>
      <c r="BE180">
        <f t="shared" si="91"/>
        <v>127.85484483506943</v>
      </c>
      <c r="BF180">
        <f t="shared" si="92"/>
        <v>151.46942816840277</v>
      </c>
      <c r="BG180">
        <f t="shared" si="93"/>
        <v>0</v>
      </c>
      <c r="BH180">
        <f t="shared" si="94"/>
        <v>0</v>
      </c>
      <c r="BI180">
        <f t="shared" si="95"/>
        <v>0</v>
      </c>
      <c r="BJ180">
        <f t="shared" si="96"/>
        <v>0</v>
      </c>
      <c r="BK180">
        <f t="shared" si="97"/>
        <v>4.6068731440023996</v>
      </c>
      <c r="BL180">
        <f t="shared" si="98"/>
        <v>1</v>
      </c>
    </row>
    <row r="181" spans="1:64">
      <c r="A181" t="s">
        <v>340</v>
      </c>
      <c r="B181">
        <v>0</v>
      </c>
      <c r="C181">
        <v>0</v>
      </c>
      <c r="D181">
        <v>0</v>
      </c>
      <c r="E181">
        <v>2</v>
      </c>
      <c r="F181">
        <v>0</v>
      </c>
      <c r="G181">
        <v>5</v>
      </c>
      <c r="H181">
        <v>24</v>
      </c>
      <c r="I181">
        <v>20</v>
      </c>
      <c r="J181">
        <v>20</v>
      </c>
      <c r="K181">
        <v>22</v>
      </c>
      <c r="L181">
        <v>25</v>
      </c>
      <c r="M181">
        <v>26</v>
      </c>
      <c r="N181">
        <v>22</v>
      </c>
      <c r="O181">
        <v>23</v>
      </c>
      <c r="P181">
        <v>15</v>
      </c>
      <c r="Q181">
        <v>22</v>
      </c>
      <c r="R181">
        <v>19</v>
      </c>
      <c r="S181">
        <v>28</v>
      </c>
      <c r="T181">
        <v>11</v>
      </c>
      <c r="U181">
        <v>11</v>
      </c>
      <c r="V181">
        <v>11</v>
      </c>
      <c r="W181">
        <v>7</v>
      </c>
      <c r="X181">
        <v>7</v>
      </c>
      <c r="Y181">
        <v>4</v>
      </c>
      <c r="Z181">
        <v>3</v>
      </c>
      <c r="AA181">
        <v>8</v>
      </c>
      <c r="AB181">
        <v>6</v>
      </c>
      <c r="AC181">
        <v>0</v>
      </c>
      <c r="AD181">
        <v>0</v>
      </c>
      <c r="AE181">
        <v>1</v>
      </c>
      <c r="AF181">
        <f t="shared" si="66"/>
        <v>14.359649122807017</v>
      </c>
      <c r="AG181">
        <f t="shared" si="67"/>
        <v>0</v>
      </c>
      <c r="AH181">
        <f t="shared" si="68"/>
        <v>0</v>
      </c>
      <c r="AI181">
        <f t="shared" si="69"/>
        <v>0</v>
      </c>
      <c r="AJ181">
        <f t="shared" si="70"/>
        <v>214.64465989535239</v>
      </c>
      <c r="AK181">
        <f t="shared" si="71"/>
        <v>0</v>
      </c>
      <c r="AL181">
        <f t="shared" si="72"/>
        <v>349.41866728224062</v>
      </c>
      <c r="AM181">
        <f t="shared" si="73"/>
        <v>1299.9464450600185</v>
      </c>
      <c r="AN181">
        <f t="shared" si="74"/>
        <v>808.90273930440128</v>
      </c>
      <c r="AO181">
        <f t="shared" si="75"/>
        <v>574.51677439212051</v>
      </c>
      <c r="AP181">
        <f t="shared" si="76"/>
        <v>418.14389042782386</v>
      </c>
      <c r="AQ181">
        <f t="shared" si="77"/>
        <v>282.18105570944897</v>
      </c>
      <c r="AR181">
        <f t="shared" si="78"/>
        <v>144.76654355186204</v>
      </c>
      <c r="AS181">
        <f t="shared" si="79"/>
        <v>40.670206217297604</v>
      </c>
      <c r="AT181">
        <f t="shared" si="80"/>
        <v>2.974992305324708</v>
      </c>
      <c r="AU181">
        <f t="shared" si="81"/>
        <v>6.1507386888273405</v>
      </c>
      <c r="AV181">
        <f t="shared" si="82"/>
        <v>59.196522006771346</v>
      </c>
      <c r="AW181">
        <f t="shared" si="83"/>
        <v>132.45760233918134</v>
      </c>
      <c r="AX181">
        <f t="shared" si="84"/>
        <v>371.06032625423217</v>
      </c>
      <c r="AY181">
        <f t="shared" si="85"/>
        <v>236.86141889812254</v>
      </c>
      <c r="AZ181">
        <f t="shared" si="86"/>
        <v>349.94913819636815</v>
      </c>
      <c r="BA181">
        <f t="shared" si="87"/>
        <v>485.03685749461386</v>
      </c>
      <c r="BB181">
        <f t="shared" si="88"/>
        <v>408.62473068636513</v>
      </c>
      <c r="BC181">
        <f t="shared" si="89"/>
        <v>522.58964296706688</v>
      </c>
      <c r="BD181">
        <f t="shared" si="90"/>
        <v>371.74546014158204</v>
      </c>
      <c r="BE181">
        <f t="shared" si="91"/>
        <v>339.65120036934445</v>
      </c>
      <c r="BF181">
        <f t="shared" si="92"/>
        <v>1083.9821483533397</v>
      </c>
      <c r="BG181">
        <f t="shared" si="93"/>
        <v>958.67082179132035</v>
      </c>
      <c r="BH181">
        <f t="shared" si="94"/>
        <v>0</v>
      </c>
      <c r="BI181">
        <f t="shared" si="95"/>
        <v>0</v>
      </c>
      <c r="BJ181">
        <f t="shared" si="96"/>
        <v>244.62057556171132</v>
      </c>
      <c r="BK181">
        <f t="shared" si="97"/>
        <v>5.3275086499129118</v>
      </c>
      <c r="BL181">
        <f t="shared" si="98"/>
        <v>1</v>
      </c>
    </row>
    <row r="182" spans="1:64">
      <c r="A182" t="s">
        <v>383</v>
      </c>
      <c r="B182">
        <v>0</v>
      </c>
      <c r="C182">
        <v>1</v>
      </c>
      <c r="D182">
        <v>15</v>
      </c>
      <c r="E182">
        <v>21</v>
      </c>
      <c r="F182">
        <v>26</v>
      </c>
      <c r="G182">
        <v>44</v>
      </c>
      <c r="H182">
        <v>58</v>
      </c>
      <c r="I182">
        <v>58</v>
      </c>
      <c r="J182">
        <v>66</v>
      </c>
      <c r="K182">
        <v>71</v>
      </c>
      <c r="L182">
        <v>55</v>
      </c>
      <c r="M182">
        <v>71</v>
      </c>
      <c r="N182">
        <v>75</v>
      </c>
      <c r="O182">
        <v>56</v>
      </c>
      <c r="P182">
        <v>81</v>
      </c>
      <c r="Q182">
        <v>78</v>
      </c>
      <c r="R182">
        <v>81</v>
      </c>
      <c r="S182">
        <v>75</v>
      </c>
      <c r="T182">
        <v>57</v>
      </c>
      <c r="U182">
        <v>63</v>
      </c>
      <c r="V182">
        <v>66</v>
      </c>
      <c r="W182">
        <v>66</v>
      </c>
      <c r="X182">
        <v>40</v>
      </c>
      <c r="Y182">
        <v>40</v>
      </c>
      <c r="Z182">
        <v>20</v>
      </c>
      <c r="AA182">
        <v>19</v>
      </c>
      <c r="AB182">
        <v>10</v>
      </c>
      <c r="AC182">
        <v>6</v>
      </c>
      <c r="AD182">
        <v>1</v>
      </c>
      <c r="AE182">
        <v>0</v>
      </c>
      <c r="AF182">
        <f t="shared" si="66"/>
        <v>14.868939393939394</v>
      </c>
      <c r="AG182">
        <f t="shared" si="67"/>
        <v>0</v>
      </c>
      <c r="AH182">
        <f t="shared" si="68"/>
        <v>165.60960112488522</v>
      </c>
      <c r="AI182">
        <f t="shared" si="69"/>
        <v>2113.0758350550968</v>
      </c>
      <c r="AJ182">
        <f t="shared" si="70"/>
        <v>2480.8107145316808</v>
      </c>
      <c r="AK182">
        <f t="shared" si="71"/>
        <v>2532.2950837924705</v>
      </c>
      <c r="AL182">
        <f t="shared" si="72"/>
        <v>3460.9557828282827</v>
      </c>
      <c r="AM182">
        <f t="shared" si="73"/>
        <v>3591.3720167584943</v>
      </c>
      <c r="AN182">
        <f t="shared" si="74"/>
        <v>2736.5750470615249</v>
      </c>
      <c r="AO182">
        <f t="shared" si="75"/>
        <v>2273.3336742424244</v>
      </c>
      <c r="AP182">
        <f t="shared" si="76"/>
        <v>1683.1665283516988</v>
      </c>
      <c r="AQ182">
        <f t="shared" si="77"/>
        <v>823.2780618686869</v>
      </c>
      <c r="AR182">
        <f t="shared" si="78"/>
        <v>584.38774047291099</v>
      </c>
      <c r="AS182">
        <f t="shared" si="79"/>
        <v>261.97008436639123</v>
      </c>
      <c r="AT182">
        <f t="shared" si="80"/>
        <v>42.283117539026648</v>
      </c>
      <c r="AU182">
        <f t="shared" si="81"/>
        <v>1.3913274793388393</v>
      </c>
      <c r="AV182">
        <f t="shared" si="82"/>
        <v>99.785251377410432</v>
      </c>
      <c r="AW182">
        <f t="shared" si="83"/>
        <v>367.85496384297517</v>
      </c>
      <c r="AX182">
        <f t="shared" si="84"/>
        <v>735.26553891184562</v>
      </c>
      <c r="AY182">
        <f t="shared" si="85"/>
        <v>972.74271866391177</v>
      </c>
      <c r="AZ182">
        <f t="shared" si="86"/>
        <v>1658.6503254132231</v>
      </c>
      <c r="BA182">
        <f t="shared" si="87"/>
        <v>2480.9336742424239</v>
      </c>
      <c r="BB182">
        <f t="shared" si="88"/>
        <v>3356.2336742424241</v>
      </c>
      <c r="BC182">
        <f t="shared" si="89"/>
        <v>2644.5658631772267</v>
      </c>
      <c r="BD182">
        <f t="shared" si="90"/>
        <v>3335.0507116620752</v>
      </c>
      <c r="BE182">
        <f t="shared" si="91"/>
        <v>2052.7677800734618</v>
      </c>
      <c r="BF182">
        <f t="shared" si="92"/>
        <v>2354.1096941000915</v>
      </c>
      <c r="BG182">
        <f t="shared" si="93"/>
        <v>1471.6263142791554</v>
      </c>
      <c r="BH182">
        <f t="shared" si="94"/>
        <v>1034.5485158402203</v>
      </c>
      <c r="BI182">
        <f t="shared" si="95"/>
        <v>199.68687385215793</v>
      </c>
      <c r="BJ182">
        <f t="shared" si="96"/>
        <v>0</v>
      </c>
      <c r="BK182">
        <f t="shared" si="97"/>
        <v>5.8720141680914137</v>
      </c>
      <c r="BL182">
        <f t="shared" si="98"/>
        <v>1</v>
      </c>
    </row>
    <row r="183" spans="1:64">
      <c r="A183" t="s">
        <v>344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1</v>
      </c>
      <c r="H183">
        <v>8</v>
      </c>
      <c r="I183">
        <v>8</v>
      </c>
      <c r="J183">
        <v>5</v>
      </c>
      <c r="K183">
        <v>9</v>
      </c>
      <c r="L183">
        <v>4</v>
      </c>
      <c r="M183">
        <v>6</v>
      </c>
      <c r="N183">
        <v>4</v>
      </c>
      <c r="O183">
        <v>4</v>
      </c>
      <c r="P183">
        <v>7</v>
      </c>
      <c r="Q183">
        <v>6</v>
      </c>
      <c r="R183">
        <v>8</v>
      </c>
      <c r="S183">
        <v>3</v>
      </c>
      <c r="T183">
        <v>6</v>
      </c>
      <c r="U183">
        <v>4</v>
      </c>
      <c r="V183">
        <v>1</v>
      </c>
      <c r="W183">
        <v>4</v>
      </c>
      <c r="X183">
        <v>1</v>
      </c>
      <c r="Y183">
        <v>1</v>
      </c>
      <c r="Z183">
        <v>1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f t="shared" si="66"/>
        <v>13.747252747252746</v>
      </c>
      <c r="AG183">
        <f t="shared" si="67"/>
        <v>0</v>
      </c>
      <c r="AH183">
        <f t="shared" si="68"/>
        <v>0</v>
      </c>
      <c r="AI183">
        <f t="shared" si="69"/>
        <v>0</v>
      </c>
      <c r="AJ183">
        <f t="shared" si="70"/>
        <v>0</v>
      </c>
      <c r="AK183">
        <f t="shared" si="71"/>
        <v>0</v>
      </c>
      <c r="AL183">
        <f t="shared" si="72"/>
        <v>60.019925129815228</v>
      </c>
      <c r="AM183">
        <f t="shared" si="73"/>
        <v>364.20335708247785</v>
      </c>
      <c r="AN183">
        <f t="shared" si="74"/>
        <v>264.24731312643394</v>
      </c>
      <c r="AO183">
        <f t="shared" si="75"/>
        <v>112.68204323149375</v>
      </c>
      <c r="AP183">
        <f t="shared" si="76"/>
        <v>126.37712836613929</v>
      </c>
      <c r="AQ183">
        <f t="shared" si="77"/>
        <v>30.189590629151049</v>
      </c>
      <c r="AR183">
        <f t="shared" si="78"/>
        <v>18.317352976693616</v>
      </c>
      <c r="AS183">
        <f t="shared" si="79"/>
        <v>2.2335466731071074</v>
      </c>
      <c r="AT183">
        <f t="shared" si="80"/>
        <v>0.25552469508513642</v>
      </c>
      <c r="AU183">
        <f t="shared" si="81"/>
        <v>10.98562975486054</v>
      </c>
      <c r="AV183">
        <f t="shared" si="82"/>
        <v>30.44922110856179</v>
      </c>
      <c r="AW183">
        <f t="shared" si="83"/>
        <v>84.642917522038445</v>
      </c>
      <c r="AX183">
        <f t="shared" si="84"/>
        <v>54.257577587247944</v>
      </c>
      <c r="AY183">
        <f t="shared" si="85"/>
        <v>165.54812220746294</v>
      </c>
      <c r="AZ183">
        <f t="shared" si="86"/>
        <v>156.38739282695332</v>
      </c>
      <c r="BA183">
        <f t="shared" si="87"/>
        <v>52.602342712232833</v>
      </c>
      <c r="BB183">
        <f t="shared" si="88"/>
        <v>272.43134887090935</v>
      </c>
      <c r="BC183">
        <f t="shared" si="89"/>
        <v>85.613331723221847</v>
      </c>
      <c r="BD183">
        <f t="shared" si="90"/>
        <v>105.11882622871636</v>
      </c>
      <c r="BE183">
        <f t="shared" si="91"/>
        <v>126.62432073421087</v>
      </c>
      <c r="BF183">
        <f t="shared" si="92"/>
        <v>0</v>
      </c>
      <c r="BG183">
        <f t="shared" si="93"/>
        <v>0</v>
      </c>
      <c r="BH183">
        <f t="shared" si="94"/>
        <v>0</v>
      </c>
      <c r="BI183">
        <f t="shared" si="95"/>
        <v>0</v>
      </c>
      <c r="BJ183">
        <f t="shared" si="96"/>
        <v>0</v>
      </c>
      <c r="BK183">
        <f t="shared" si="97"/>
        <v>4.8302922501473047</v>
      </c>
      <c r="BL183">
        <f t="shared" si="98"/>
        <v>1</v>
      </c>
    </row>
    <row r="184" spans="1:64">
      <c r="A184" t="s">
        <v>302</v>
      </c>
      <c r="B184">
        <v>0</v>
      </c>
      <c r="C184">
        <v>0</v>
      </c>
      <c r="D184">
        <v>0</v>
      </c>
      <c r="E184">
        <v>0</v>
      </c>
      <c r="F184">
        <v>1</v>
      </c>
      <c r="G184">
        <v>1</v>
      </c>
      <c r="H184">
        <v>5</v>
      </c>
      <c r="I184">
        <v>33</v>
      </c>
      <c r="J184">
        <v>45</v>
      </c>
      <c r="K184">
        <v>59</v>
      </c>
      <c r="L184">
        <v>57</v>
      </c>
      <c r="M184">
        <v>64</v>
      </c>
      <c r="N184">
        <v>32</v>
      </c>
      <c r="O184">
        <v>31</v>
      </c>
      <c r="P184">
        <v>20</v>
      </c>
      <c r="Q184">
        <v>20</v>
      </c>
      <c r="R184">
        <v>12</v>
      </c>
      <c r="S184">
        <v>15</v>
      </c>
      <c r="T184">
        <v>21</v>
      </c>
      <c r="U184">
        <v>18</v>
      </c>
      <c r="V184">
        <v>10</v>
      </c>
      <c r="W184">
        <v>7</v>
      </c>
      <c r="X184">
        <v>10</v>
      </c>
      <c r="Y184">
        <v>11</v>
      </c>
      <c r="Z184">
        <v>6</v>
      </c>
      <c r="AA184">
        <v>3</v>
      </c>
      <c r="AB184">
        <v>2</v>
      </c>
      <c r="AC184">
        <v>1</v>
      </c>
      <c r="AD184">
        <v>1</v>
      </c>
      <c r="AE184">
        <v>1</v>
      </c>
      <c r="AF184">
        <f t="shared" si="66"/>
        <v>13.641975308641975</v>
      </c>
      <c r="AG184">
        <f t="shared" si="67"/>
        <v>0</v>
      </c>
      <c r="AH184">
        <f t="shared" si="68"/>
        <v>0</v>
      </c>
      <c r="AI184">
        <f t="shared" si="69"/>
        <v>0</v>
      </c>
      <c r="AJ184">
        <f t="shared" si="70"/>
        <v>0</v>
      </c>
      <c r="AK184">
        <f t="shared" si="71"/>
        <v>74.683737235177546</v>
      </c>
      <c r="AL184">
        <f t="shared" si="72"/>
        <v>58.399786617893604</v>
      </c>
      <c r="AM184">
        <f t="shared" si="73"/>
        <v>220.57918000304826</v>
      </c>
      <c r="AN184">
        <f t="shared" si="74"/>
        <v>1050.4522176497483</v>
      </c>
      <c r="AO184">
        <f t="shared" si="75"/>
        <v>969.65706447187904</v>
      </c>
      <c r="AP184">
        <f t="shared" si="76"/>
        <v>782.57506477671063</v>
      </c>
      <c r="AQ184">
        <f t="shared" si="77"/>
        <v>397.86191129400981</v>
      </c>
      <c r="AR184">
        <f t="shared" si="78"/>
        <v>172.5493065081541</v>
      </c>
      <c r="AS184">
        <f t="shared" si="79"/>
        <v>13.188233500990673</v>
      </c>
      <c r="AT184">
        <f t="shared" si="80"/>
        <v>3.9736320682822899</v>
      </c>
      <c r="AU184">
        <f t="shared" si="81"/>
        <v>36.884621246761206</v>
      </c>
      <c r="AV184">
        <f t="shared" si="82"/>
        <v>111.20560890108221</v>
      </c>
      <c r="AW184">
        <f t="shared" si="83"/>
        <v>135.31595793324195</v>
      </c>
      <c r="AX184">
        <f t="shared" si="84"/>
        <v>284.8856881572932</v>
      </c>
      <c r="AY184">
        <f t="shared" si="85"/>
        <v>602.8770004572475</v>
      </c>
      <c r="AZ184">
        <f t="shared" si="86"/>
        <v>727.64060356652965</v>
      </c>
      <c r="BA184">
        <f t="shared" si="87"/>
        <v>541.4052735863437</v>
      </c>
      <c r="BB184">
        <f t="shared" si="88"/>
        <v>488.99603718945286</v>
      </c>
      <c r="BC184">
        <f t="shared" si="89"/>
        <v>875.7262612406646</v>
      </c>
      <c r="BD184">
        <f t="shared" si="90"/>
        <v>1180.1754305746076</v>
      </c>
      <c r="BE184">
        <f t="shared" si="91"/>
        <v>774.02834933699137</v>
      </c>
      <c r="BF184">
        <f t="shared" si="92"/>
        <v>458.16232281664384</v>
      </c>
      <c r="BG184">
        <f t="shared" si="93"/>
        <v>356.87364730986133</v>
      </c>
      <c r="BH184">
        <f t="shared" si="94"/>
        <v>206.15287303764671</v>
      </c>
      <c r="BI184">
        <f t="shared" si="95"/>
        <v>235.86892242036276</v>
      </c>
      <c r="BJ184">
        <f t="shared" si="96"/>
        <v>267.58497180307882</v>
      </c>
      <c r="BK184">
        <f t="shared" si="97"/>
        <v>4.7634806981376814</v>
      </c>
      <c r="BL184">
        <f t="shared" si="98"/>
        <v>1</v>
      </c>
    </row>
    <row r="185" spans="1:64">
      <c r="A185" t="s">
        <v>281</v>
      </c>
      <c r="B185">
        <v>0</v>
      </c>
      <c r="C185">
        <v>1</v>
      </c>
      <c r="D185">
        <v>2</v>
      </c>
      <c r="E185">
        <v>5</v>
      </c>
      <c r="F185">
        <v>9</v>
      </c>
      <c r="G185">
        <v>5</v>
      </c>
      <c r="H185">
        <v>2</v>
      </c>
      <c r="I185">
        <v>3</v>
      </c>
      <c r="J185">
        <v>4</v>
      </c>
      <c r="K185">
        <v>12</v>
      </c>
      <c r="L185">
        <v>8</v>
      </c>
      <c r="M185">
        <v>8</v>
      </c>
      <c r="N185">
        <v>13</v>
      </c>
      <c r="O185">
        <v>9</v>
      </c>
      <c r="P185">
        <v>4</v>
      </c>
      <c r="Q185">
        <v>12</v>
      </c>
      <c r="R185">
        <v>8</v>
      </c>
      <c r="S185">
        <v>5</v>
      </c>
      <c r="T185">
        <v>5</v>
      </c>
      <c r="U185">
        <v>8</v>
      </c>
      <c r="V185">
        <v>8</v>
      </c>
      <c r="W185">
        <v>8</v>
      </c>
      <c r="X185">
        <v>7</v>
      </c>
      <c r="Y185">
        <v>6</v>
      </c>
      <c r="Z185">
        <v>6</v>
      </c>
      <c r="AA185">
        <v>6</v>
      </c>
      <c r="AB185">
        <v>2</v>
      </c>
      <c r="AC185">
        <v>0</v>
      </c>
      <c r="AD185">
        <v>2</v>
      </c>
      <c r="AE185">
        <v>2</v>
      </c>
      <c r="AF185">
        <f t="shared" si="66"/>
        <v>15.505882352941176</v>
      </c>
      <c r="AG185">
        <f t="shared" si="67"/>
        <v>0</v>
      </c>
      <c r="AH185">
        <f t="shared" si="68"/>
        <v>182.40885813148788</v>
      </c>
      <c r="AI185">
        <f t="shared" si="69"/>
        <v>312.79418685121107</v>
      </c>
      <c r="AJ185">
        <f t="shared" si="70"/>
        <v>661.92664359861601</v>
      </c>
      <c r="AK185">
        <f t="shared" si="71"/>
        <v>993.36207612456747</v>
      </c>
      <c r="AL185">
        <f t="shared" si="72"/>
        <v>451.80899653979236</v>
      </c>
      <c r="AM185">
        <f t="shared" si="73"/>
        <v>144.70006920415224</v>
      </c>
      <c r="AN185">
        <f t="shared" si="74"/>
        <v>169.01480968858132</v>
      </c>
      <c r="AO185">
        <f t="shared" si="75"/>
        <v>169.30602076124566</v>
      </c>
      <c r="AP185">
        <f t="shared" si="76"/>
        <v>363.77688581314879</v>
      </c>
      <c r="AQ185">
        <f t="shared" si="77"/>
        <v>162.42380622837371</v>
      </c>
      <c r="AR185">
        <f t="shared" si="78"/>
        <v>98.329688581314883</v>
      </c>
      <c r="AS185">
        <f t="shared" si="79"/>
        <v>81.632802768166087</v>
      </c>
      <c r="AT185">
        <f t="shared" si="80"/>
        <v>20.409134948096884</v>
      </c>
      <c r="AU185">
        <f t="shared" si="81"/>
        <v>1.023667820069204</v>
      </c>
      <c r="AV185">
        <f t="shared" si="82"/>
        <v>2.9298269896193774</v>
      </c>
      <c r="AW185">
        <f t="shared" si="83"/>
        <v>17.85910034602076</v>
      </c>
      <c r="AX185">
        <f t="shared" si="84"/>
        <v>31.103114186851212</v>
      </c>
      <c r="AY185">
        <f t="shared" si="85"/>
        <v>61.044290657439447</v>
      </c>
      <c r="AZ185">
        <f t="shared" si="86"/>
        <v>161.5767474048443</v>
      </c>
      <c r="BA185">
        <f t="shared" si="87"/>
        <v>241.48262975778547</v>
      </c>
      <c r="BB185">
        <f t="shared" si="88"/>
        <v>337.38851211072665</v>
      </c>
      <c r="BC185">
        <f t="shared" si="89"/>
        <v>393.13259515570934</v>
      </c>
      <c r="BD185">
        <f t="shared" si="90"/>
        <v>432.90020761245671</v>
      </c>
      <c r="BE185">
        <f t="shared" si="91"/>
        <v>540.82961937716266</v>
      </c>
      <c r="BF185">
        <f t="shared" si="92"/>
        <v>660.75903114186849</v>
      </c>
      <c r="BG185">
        <f t="shared" si="93"/>
        <v>264.22948096885813</v>
      </c>
      <c r="BH185">
        <f t="shared" si="94"/>
        <v>0</v>
      </c>
      <c r="BI185">
        <f t="shared" si="95"/>
        <v>364.1824221453287</v>
      </c>
      <c r="BJ185">
        <f t="shared" si="96"/>
        <v>420.15889273356402</v>
      </c>
      <c r="BK185">
        <f t="shared" si="97"/>
        <v>6.7486356432232073</v>
      </c>
      <c r="BL185">
        <f t="shared" si="98"/>
        <v>1</v>
      </c>
    </row>
    <row r="186" spans="1:64">
      <c r="A186" t="s">
        <v>335</v>
      </c>
      <c r="B186">
        <v>0</v>
      </c>
      <c r="C186">
        <v>0</v>
      </c>
      <c r="D186">
        <v>0</v>
      </c>
      <c r="E186">
        <v>4</v>
      </c>
      <c r="F186">
        <v>5</v>
      </c>
      <c r="G186">
        <v>11</v>
      </c>
      <c r="H186">
        <v>11</v>
      </c>
      <c r="I186">
        <v>15</v>
      </c>
      <c r="J186">
        <v>21</v>
      </c>
      <c r="K186">
        <v>24</v>
      </c>
      <c r="L186">
        <v>20</v>
      </c>
      <c r="M186">
        <v>23</v>
      </c>
      <c r="N186">
        <v>27</v>
      </c>
      <c r="O186">
        <v>17</v>
      </c>
      <c r="P186">
        <v>16</v>
      </c>
      <c r="Q186">
        <v>19</v>
      </c>
      <c r="R186">
        <v>14</v>
      </c>
      <c r="S186">
        <v>15</v>
      </c>
      <c r="T186">
        <v>7</v>
      </c>
      <c r="U186">
        <v>12</v>
      </c>
      <c r="V186">
        <v>11</v>
      </c>
      <c r="W186">
        <v>10</v>
      </c>
      <c r="X186">
        <v>8</v>
      </c>
      <c r="Y186">
        <v>6</v>
      </c>
      <c r="Z186">
        <v>2</v>
      </c>
      <c r="AA186">
        <v>4</v>
      </c>
      <c r="AB186">
        <v>1</v>
      </c>
      <c r="AC186">
        <v>0</v>
      </c>
      <c r="AD186">
        <v>0</v>
      </c>
      <c r="AE186">
        <v>0</v>
      </c>
      <c r="AF186">
        <f t="shared" si="66"/>
        <v>13.871287128712872</v>
      </c>
      <c r="AG186">
        <f t="shared" si="67"/>
        <v>0</v>
      </c>
      <c r="AH186">
        <f t="shared" si="68"/>
        <v>0</v>
      </c>
      <c r="AI186">
        <f t="shared" si="69"/>
        <v>0</v>
      </c>
      <c r="AJ186">
        <f t="shared" si="70"/>
        <v>389.76923830996969</v>
      </c>
      <c r="AK186">
        <f t="shared" si="71"/>
        <v>393.4986766003334</v>
      </c>
      <c r="AL186">
        <f t="shared" si="72"/>
        <v>681.52877168905025</v>
      </c>
      <c r="AM186">
        <f t="shared" si="73"/>
        <v>519.36045485736702</v>
      </c>
      <c r="AN186">
        <f t="shared" si="74"/>
        <v>517.08018821684163</v>
      </c>
      <c r="AO186">
        <f t="shared" si="75"/>
        <v>498.31820409763759</v>
      </c>
      <c r="AP186">
        <f t="shared" si="76"/>
        <v>359.6847367905109</v>
      </c>
      <c r="AQ186">
        <f t="shared" si="77"/>
        <v>164.88579551024418</v>
      </c>
      <c r="AR186">
        <f t="shared" si="78"/>
        <v>80.539456915988694</v>
      </c>
      <c r="AS186">
        <f t="shared" si="79"/>
        <v>20.496814037839464</v>
      </c>
      <c r="AT186">
        <f t="shared" si="80"/>
        <v>0.28163905499460501</v>
      </c>
      <c r="AU186">
        <f t="shared" si="81"/>
        <v>20.383883932947722</v>
      </c>
      <c r="AV186">
        <f t="shared" si="82"/>
        <v>86.096951279286287</v>
      </c>
      <c r="AW186">
        <f t="shared" si="83"/>
        <v>137.04381923340841</v>
      </c>
      <c r="AX186">
        <f t="shared" si="84"/>
        <v>255.69404960297999</v>
      </c>
      <c r="AY186">
        <f t="shared" si="85"/>
        <v>184.12587001274377</v>
      </c>
      <c r="AZ186">
        <f t="shared" si="86"/>
        <v>450.73345750416615</v>
      </c>
      <c r="BA186">
        <f t="shared" si="87"/>
        <v>559.00401921380239</v>
      </c>
      <c r="BB186">
        <f t="shared" si="88"/>
        <v>660.75972943829026</v>
      </c>
      <c r="BC186">
        <f t="shared" si="89"/>
        <v>666.66718949122628</v>
      </c>
      <c r="BD186">
        <f t="shared" si="90"/>
        <v>615.54494657386522</v>
      </c>
      <c r="BE186">
        <f t="shared" si="91"/>
        <v>247.69650034310359</v>
      </c>
      <c r="BF186">
        <f t="shared" si="92"/>
        <v>588.42270365650415</v>
      </c>
      <c r="BG186">
        <f t="shared" si="93"/>
        <v>172.36310165670031</v>
      </c>
      <c r="BH186">
        <f t="shared" si="94"/>
        <v>0</v>
      </c>
      <c r="BI186">
        <f t="shared" si="95"/>
        <v>0</v>
      </c>
      <c r="BJ186">
        <f t="shared" si="96"/>
        <v>0</v>
      </c>
      <c r="BK186">
        <f t="shared" si="97"/>
        <v>5.2243338350326853</v>
      </c>
      <c r="BL186">
        <f t="shared" si="98"/>
        <v>1</v>
      </c>
    </row>
    <row r="187" spans="1:64">
      <c r="A187" t="s">
        <v>287</v>
      </c>
      <c r="B187">
        <v>0</v>
      </c>
      <c r="C187">
        <v>6</v>
      </c>
      <c r="D187">
        <v>18</v>
      </c>
      <c r="E187">
        <v>19</v>
      </c>
      <c r="F187">
        <v>22</v>
      </c>
      <c r="G187">
        <v>22</v>
      </c>
      <c r="H187">
        <v>31</v>
      </c>
      <c r="I187">
        <v>39</v>
      </c>
      <c r="J187">
        <v>24</v>
      </c>
      <c r="K187">
        <v>38</v>
      </c>
      <c r="L187">
        <v>22</v>
      </c>
      <c r="M187">
        <v>37</v>
      </c>
      <c r="N187">
        <v>33</v>
      </c>
      <c r="O187">
        <v>25</v>
      </c>
      <c r="P187">
        <v>28</v>
      </c>
      <c r="Q187">
        <v>30</v>
      </c>
      <c r="R187">
        <v>49</v>
      </c>
      <c r="S187">
        <v>41</v>
      </c>
      <c r="T187">
        <v>45</v>
      </c>
      <c r="U187">
        <v>38</v>
      </c>
      <c r="V187">
        <v>41</v>
      </c>
      <c r="W187">
        <v>35</v>
      </c>
      <c r="X187">
        <v>24</v>
      </c>
      <c r="Y187">
        <v>27</v>
      </c>
      <c r="Z187">
        <v>18</v>
      </c>
      <c r="AA187">
        <v>22</v>
      </c>
      <c r="AB187">
        <v>10</v>
      </c>
      <c r="AC187">
        <v>7</v>
      </c>
      <c r="AD187">
        <v>4</v>
      </c>
      <c r="AE187">
        <v>5</v>
      </c>
      <c r="AF187">
        <f t="shared" si="66"/>
        <v>15.322368421052632</v>
      </c>
      <c r="AG187">
        <f t="shared" si="67"/>
        <v>0</v>
      </c>
      <c r="AH187">
        <f t="shared" si="68"/>
        <v>1064.9130020775624</v>
      </c>
      <c r="AI187">
        <f t="shared" si="69"/>
        <v>2733.1337430747922</v>
      </c>
      <c r="AJ187">
        <f t="shared" si="70"/>
        <v>2435.7245065789475</v>
      </c>
      <c r="AK187">
        <f t="shared" si="71"/>
        <v>2344.1283760387814</v>
      </c>
      <c r="AL187">
        <f t="shared" si="72"/>
        <v>1911.9441655124656</v>
      </c>
      <c r="AM187">
        <f t="shared" si="73"/>
        <v>2147.1163002077565</v>
      </c>
      <c r="AN187">
        <f t="shared" si="74"/>
        <v>2091.0660924515237</v>
      </c>
      <c r="AO187">
        <f t="shared" si="75"/>
        <v>959.33621883656519</v>
      </c>
      <c r="AP187">
        <f t="shared" si="76"/>
        <v>1076.4490131578948</v>
      </c>
      <c r="AQ187">
        <f t="shared" si="77"/>
        <v>411.02311288088646</v>
      </c>
      <c r="AR187">
        <f t="shared" si="78"/>
        <v>408.41088123268702</v>
      </c>
      <c r="AS187">
        <f t="shared" si="79"/>
        <v>177.98203774238232</v>
      </c>
      <c r="AT187">
        <f t="shared" si="80"/>
        <v>43.716456024930764</v>
      </c>
      <c r="AU187">
        <f t="shared" si="81"/>
        <v>2.9097991689750744</v>
      </c>
      <c r="AV187">
        <f t="shared" si="82"/>
        <v>13.775536703601096</v>
      </c>
      <c r="AW187">
        <f t="shared" si="83"/>
        <v>137.90793801939051</v>
      </c>
      <c r="AX187">
        <f t="shared" si="84"/>
        <v>293.95814577562322</v>
      </c>
      <c r="AY187">
        <f t="shared" si="85"/>
        <v>608.62383137119105</v>
      </c>
      <c r="AZ187">
        <f t="shared" si="86"/>
        <v>831.44901315789457</v>
      </c>
      <c r="BA187">
        <f t="shared" si="87"/>
        <v>1321.655514196676</v>
      </c>
      <c r="BB187">
        <f t="shared" si="88"/>
        <v>1560.6767226454292</v>
      </c>
      <c r="BC187">
        <f t="shared" si="89"/>
        <v>1414.7046398891966</v>
      </c>
      <c r="BD187">
        <f t="shared" si="90"/>
        <v>2033.1348251385043</v>
      </c>
      <c r="BE187">
        <f t="shared" si="91"/>
        <v>1685.8179536011078</v>
      </c>
      <c r="BF187">
        <f t="shared" si="92"/>
        <v>2508.2599549861493</v>
      </c>
      <c r="BG187">
        <f t="shared" si="93"/>
        <v>1363.6707929362879</v>
      </c>
      <c r="BH187">
        <f t="shared" si="94"/>
        <v>1125.0563971606648</v>
      </c>
      <c r="BI187">
        <f t="shared" si="95"/>
        <v>748.31042243767308</v>
      </c>
      <c r="BJ187">
        <f t="shared" si="96"/>
        <v>1077.164343836565</v>
      </c>
      <c r="BK187">
        <f t="shared" si="97"/>
        <v>6.740687507576081</v>
      </c>
      <c r="BL187">
        <f t="shared" si="98"/>
        <v>1</v>
      </c>
    </row>
    <row r="188" spans="1:64">
      <c r="A188" t="s">
        <v>255</v>
      </c>
      <c r="B188">
        <v>0</v>
      </c>
      <c r="C188">
        <v>0</v>
      </c>
      <c r="D188">
        <v>22</v>
      </c>
      <c r="E188">
        <v>20</v>
      </c>
      <c r="F188">
        <v>56</v>
      </c>
      <c r="G188">
        <v>101</v>
      </c>
      <c r="H188">
        <v>137</v>
      </c>
      <c r="I188">
        <v>116</v>
      </c>
      <c r="J188">
        <v>112</v>
      </c>
      <c r="K188">
        <v>116</v>
      </c>
      <c r="L188">
        <v>131</v>
      </c>
      <c r="M188">
        <v>158</v>
      </c>
      <c r="N188">
        <v>159</v>
      </c>
      <c r="O188">
        <v>128</v>
      </c>
      <c r="P188">
        <v>141</v>
      </c>
      <c r="Q188">
        <v>129</v>
      </c>
      <c r="R188">
        <v>111</v>
      </c>
      <c r="S188">
        <v>114</v>
      </c>
      <c r="T188">
        <v>121</v>
      </c>
      <c r="U188">
        <v>97</v>
      </c>
      <c r="V188">
        <v>72</v>
      </c>
      <c r="W188">
        <v>70</v>
      </c>
      <c r="X188">
        <v>46</v>
      </c>
      <c r="Y188">
        <v>29</v>
      </c>
      <c r="Z188">
        <v>31</v>
      </c>
      <c r="AA188">
        <v>27</v>
      </c>
      <c r="AB188">
        <v>17</v>
      </c>
      <c r="AC188">
        <v>7</v>
      </c>
      <c r="AD188">
        <v>5</v>
      </c>
      <c r="AE188">
        <v>6</v>
      </c>
      <c r="AF188">
        <f t="shared" si="66"/>
        <v>13.998683633172444</v>
      </c>
      <c r="AG188">
        <f t="shared" si="67"/>
        <v>0</v>
      </c>
      <c r="AH188">
        <f t="shared" si="68"/>
        <v>0</v>
      </c>
      <c r="AI188">
        <f t="shared" si="69"/>
        <v>2661.3629165775387</v>
      </c>
      <c r="AJ188">
        <f t="shared" si="70"/>
        <v>1999.4734879254102</v>
      </c>
      <c r="AK188">
        <f t="shared" si="71"/>
        <v>4534.6731992758341</v>
      </c>
      <c r="AL188">
        <f t="shared" si="72"/>
        <v>6461.8729262216539</v>
      </c>
      <c r="AM188">
        <f t="shared" si="73"/>
        <v>6710.4754458213101</v>
      </c>
      <c r="AN188">
        <f t="shared" si="74"/>
        <v>4174.1678183833501</v>
      </c>
      <c r="AO188">
        <f t="shared" si="75"/>
        <v>2798.5258632291589</v>
      </c>
      <c r="AP188">
        <f t="shared" si="76"/>
        <v>1854.7786125913365</v>
      </c>
      <c r="AQ188">
        <f t="shared" si="77"/>
        <v>1177.965562673174</v>
      </c>
      <c r="AR188">
        <f t="shared" si="78"/>
        <v>631.16832995080131</v>
      </c>
      <c r="AS188">
        <f t="shared" si="79"/>
        <v>158.58167086747554</v>
      </c>
      <c r="AT188">
        <f t="shared" si="80"/>
        <v>2.2180116796029426E-4</v>
      </c>
      <c r="AU188">
        <f t="shared" si="81"/>
        <v>141.37145977321987</v>
      </c>
      <c r="AV188">
        <f t="shared" si="82"/>
        <v>516.67946881700846</v>
      </c>
      <c r="AW188">
        <f t="shared" si="83"/>
        <v>999.8768926503526</v>
      </c>
      <c r="AX188">
        <f t="shared" si="84"/>
        <v>1825.2007240883961</v>
      </c>
      <c r="AY188">
        <f t="shared" si="85"/>
        <v>3026.593013532759</v>
      </c>
      <c r="AZ188">
        <f t="shared" si="86"/>
        <v>3493.5324190709725</v>
      </c>
      <c r="BA188">
        <f t="shared" si="87"/>
        <v>3529.3270225253332</v>
      </c>
      <c r="BB188">
        <f t="shared" si="88"/>
        <v>4481.4744521443772</v>
      </c>
      <c r="BC188">
        <f t="shared" si="89"/>
        <v>3727.090031443011</v>
      </c>
      <c r="BD188">
        <f t="shared" si="90"/>
        <v>2900.7635430118098</v>
      </c>
      <c r="BE188">
        <f t="shared" si="91"/>
        <v>3751.8978158938635</v>
      </c>
      <c r="BF188">
        <f t="shared" si="92"/>
        <v>3888.8530524904404</v>
      </c>
      <c r="BG188">
        <f t="shared" si="93"/>
        <v>2873.5818635957476</v>
      </c>
      <c r="BH188">
        <f t="shared" si="94"/>
        <v>1372.2580200279522</v>
      </c>
      <c r="BI188">
        <f t="shared" si="95"/>
        <v>1125.1974636882417</v>
      </c>
      <c r="BJ188">
        <f t="shared" si="96"/>
        <v>1536.2527528278204</v>
      </c>
      <c r="BK188">
        <f t="shared" si="97"/>
        <v>5.634509262147871</v>
      </c>
      <c r="BL188">
        <f t="shared" si="98"/>
        <v>1</v>
      </c>
    </row>
    <row r="189" spans="1:64">
      <c r="A189" t="s">
        <v>319</v>
      </c>
      <c r="B189">
        <v>0</v>
      </c>
      <c r="C189">
        <v>0</v>
      </c>
      <c r="D189">
        <v>0</v>
      </c>
      <c r="E189">
        <v>0</v>
      </c>
      <c r="F189">
        <v>3</v>
      </c>
      <c r="G189">
        <v>1</v>
      </c>
      <c r="H189">
        <v>1</v>
      </c>
      <c r="I189">
        <v>1</v>
      </c>
      <c r="J189">
        <v>3</v>
      </c>
      <c r="K189">
        <v>5</v>
      </c>
      <c r="L189">
        <v>4</v>
      </c>
      <c r="M189">
        <v>3</v>
      </c>
      <c r="N189">
        <v>1</v>
      </c>
      <c r="O189">
        <v>1</v>
      </c>
      <c r="P189">
        <v>5</v>
      </c>
      <c r="Q189">
        <v>2</v>
      </c>
      <c r="R189">
        <v>1</v>
      </c>
      <c r="S189">
        <v>3</v>
      </c>
      <c r="T189">
        <v>1</v>
      </c>
      <c r="U189">
        <v>2</v>
      </c>
      <c r="V189">
        <v>0</v>
      </c>
      <c r="W189">
        <v>3</v>
      </c>
      <c r="X189">
        <v>1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f t="shared" si="66"/>
        <v>13.317073170731707</v>
      </c>
      <c r="AG189">
        <f t="shared" si="67"/>
        <v>0</v>
      </c>
      <c r="AH189">
        <f t="shared" si="68"/>
        <v>0</v>
      </c>
      <c r="AI189">
        <f t="shared" si="69"/>
        <v>0</v>
      </c>
      <c r="AJ189">
        <f t="shared" si="70"/>
        <v>0</v>
      </c>
      <c r="AK189">
        <f t="shared" si="71"/>
        <v>207.5211183819155</v>
      </c>
      <c r="AL189">
        <f t="shared" si="72"/>
        <v>53.539559785841753</v>
      </c>
      <c r="AM189">
        <f t="shared" si="73"/>
        <v>39.90541344437834</v>
      </c>
      <c r="AN189">
        <f t="shared" si="74"/>
        <v>28.271267102914926</v>
      </c>
      <c r="AO189">
        <f t="shared" si="75"/>
        <v>55.911362284354539</v>
      </c>
      <c r="AP189">
        <f t="shared" si="76"/>
        <v>55.01487209994049</v>
      </c>
      <c r="AQ189">
        <f t="shared" si="77"/>
        <v>21.475312314098741</v>
      </c>
      <c r="AR189">
        <f t="shared" si="78"/>
        <v>5.2040452111838142</v>
      </c>
      <c r="AS189">
        <f t="shared" si="79"/>
        <v>0.10053539559785803</v>
      </c>
      <c r="AT189">
        <f t="shared" si="80"/>
        <v>0.46638905413444459</v>
      </c>
      <c r="AU189">
        <f t="shared" si="81"/>
        <v>14.161213563355155</v>
      </c>
      <c r="AV189">
        <f t="shared" si="82"/>
        <v>14.396192742415236</v>
      </c>
      <c r="AW189">
        <f t="shared" si="83"/>
        <v>13.563950029744204</v>
      </c>
      <c r="AX189">
        <f t="shared" si="84"/>
        <v>65.789411064842369</v>
      </c>
      <c r="AY189">
        <f t="shared" si="85"/>
        <v>32.295657346817379</v>
      </c>
      <c r="AZ189">
        <f t="shared" si="86"/>
        <v>89.32302201070793</v>
      </c>
      <c r="BA189">
        <f t="shared" si="87"/>
        <v>0</v>
      </c>
      <c r="BB189">
        <f t="shared" si="88"/>
        <v>226.17965496728141</v>
      </c>
      <c r="BC189">
        <f t="shared" si="89"/>
        <v>93.759071980963725</v>
      </c>
      <c r="BD189">
        <f t="shared" si="90"/>
        <v>0</v>
      </c>
      <c r="BE189">
        <f t="shared" si="91"/>
        <v>0</v>
      </c>
      <c r="BF189">
        <f t="shared" si="92"/>
        <v>0</v>
      </c>
      <c r="BG189">
        <f t="shared" si="93"/>
        <v>0</v>
      </c>
      <c r="BH189">
        <f t="shared" si="94"/>
        <v>0</v>
      </c>
      <c r="BI189">
        <f t="shared" si="95"/>
        <v>0</v>
      </c>
      <c r="BJ189">
        <f t="shared" si="96"/>
        <v>0</v>
      </c>
      <c r="BK189">
        <f t="shared" si="97"/>
        <v>4.9801509644580442</v>
      </c>
      <c r="BL189">
        <f t="shared" si="98"/>
        <v>1</v>
      </c>
    </row>
    <row r="190" spans="1:64">
      <c r="A190" t="s">
        <v>296</v>
      </c>
      <c r="B190">
        <v>0</v>
      </c>
      <c r="C190">
        <v>0</v>
      </c>
      <c r="D190">
        <v>0</v>
      </c>
      <c r="E190">
        <v>2</v>
      </c>
      <c r="F190">
        <v>2</v>
      </c>
      <c r="G190">
        <v>2</v>
      </c>
      <c r="H190">
        <v>5</v>
      </c>
      <c r="I190">
        <v>2</v>
      </c>
      <c r="J190">
        <v>4</v>
      </c>
      <c r="K190">
        <v>4</v>
      </c>
      <c r="L190">
        <v>3</v>
      </c>
      <c r="M190">
        <v>1</v>
      </c>
      <c r="N190">
        <v>6</v>
      </c>
      <c r="O190">
        <v>4</v>
      </c>
      <c r="P190">
        <v>1</v>
      </c>
      <c r="Q190">
        <v>3</v>
      </c>
      <c r="R190">
        <v>2</v>
      </c>
      <c r="S190">
        <v>3</v>
      </c>
      <c r="T190">
        <v>4</v>
      </c>
      <c r="U190">
        <v>1</v>
      </c>
      <c r="V190">
        <v>4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1</v>
      </c>
      <c r="AC190">
        <v>0</v>
      </c>
      <c r="AD190">
        <v>0</v>
      </c>
      <c r="AE190">
        <v>0</v>
      </c>
      <c r="AF190">
        <f t="shared" si="66"/>
        <v>12.851851851851851</v>
      </c>
      <c r="AG190">
        <f t="shared" si="67"/>
        <v>0</v>
      </c>
      <c r="AH190">
        <f t="shared" si="68"/>
        <v>0</v>
      </c>
      <c r="AI190">
        <f t="shared" si="69"/>
        <v>0</v>
      </c>
      <c r="AJ190">
        <f t="shared" si="70"/>
        <v>156.71056241426609</v>
      </c>
      <c r="AK190">
        <f t="shared" si="71"/>
        <v>123.30315500685869</v>
      </c>
      <c r="AL190">
        <f t="shared" si="72"/>
        <v>93.895747599451283</v>
      </c>
      <c r="AM190">
        <f t="shared" si="73"/>
        <v>171.2208504801097</v>
      </c>
      <c r="AN190">
        <f t="shared" si="74"/>
        <v>47.080932784636474</v>
      </c>
      <c r="AO190">
        <f t="shared" si="75"/>
        <v>59.347050754458138</v>
      </c>
      <c r="AP190">
        <f t="shared" si="76"/>
        <v>32.532235939643328</v>
      </c>
      <c r="AQ190">
        <f t="shared" si="77"/>
        <v>10.288065843621393</v>
      </c>
      <c r="AR190">
        <f t="shared" si="78"/>
        <v>0.72565157750342824</v>
      </c>
      <c r="AS190">
        <f t="shared" si="79"/>
        <v>0.13168724279835509</v>
      </c>
      <c r="AT190">
        <f t="shared" si="80"/>
        <v>5.2729766803840938</v>
      </c>
      <c r="AU190">
        <f t="shared" si="81"/>
        <v>4.6145404663923211</v>
      </c>
      <c r="AV190">
        <f t="shared" si="82"/>
        <v>29.732510288065853</v>
      </c>
      <c r="AW190">
        <f t="shared" si="83"/>
        <v>34.414266117969831</v>
      </c>
      <c r="AX190">
        <f t="shared" si="84"/>
        <v>79.510288065843639</v>
      </c>
      <c r="AY190">
        <f t="shared" si="85"/>
        <v>151.19890260631004</v>
      </c>
      <c r="AZ190">
        <f t="shared" si="86"/>
        <v>51.096021947873808</v>
      </c>
      <c r="BA190">
        <f t="shared" si="87"/>
        <v>265.56927297668045</v>
      </c>
      <c r="BB190">
        <f t="shared" si="88"/>
        <v>0</v>
      </c>
      <c r="BC190">
        <f t="shared" si="89"/>
        <v>0</v>
      </c>
      <c r="BD190">
        <f t="shared" si="90"/>
        <v>0</v>
      </c>
      <c r="BE190">
        <f t="shared" si="91"/>
        <v>0</v>
      </c>
      <c r="BF190">
        <f t="shared" si="92"/>
        <v>0</v>
      </c>
      <c r="BG190">
        <f t="shared" si="93"/>
        <v>200.1700960219479</v>
      </c>
      <c r="BH190">
        <f t="shared" si="94"/>
        <v>0</v>
      </c>
      <c r="BI190">
        <f t="shared" si="95"/>
        <v>0</v>
      </c>
      <c r="BJ190">
        <f t="shared" si="96"/>
        <v>0</v>
      </c>
      <c r="BK190">
        <f t="shared" si="97"/>
        <v>5.299921059535829</v>
      </c>
      <c r="BL190">
        <f t="shared" si="98"/>
        <v>1</v>
      </c>
    </row>
    <row r="191" spans="1:64">
      <c r="A191" t="s">
        <v>382</v>
      </c>
      <c r="B191">
        <v>0</v>
      </c>
      <c r="C191">
        <v>1</v>
      </c>
      <c r="D191">
        <v>6</v>
      </c>
      <c r="E191">
        <v>27</v>
      </c>
      <c r="F191">
        <v>63</v>
      </c>
      <c r="G191">
        <v>149</v>
      </c>
      <c r="H191">
        <v>155</v>
      </c>
      <c r="I191">
        <v>157</v>
      </c>
      <c r="J191">
        <v>99</v>
      </c>
      <c r="K191">
        <v>93</v>
      </c>
      <c r="L191">
        <v>100</v>
      </c>
      <c r="M191">
        <v>110</v>
      </c>
      <c r="N191">
        <v>96</v>
      </c>
      <c r="O191">
        <v>89</v>
      </c>
      <c r="P191">
        <v>81</v>
      </c>
      <c r="Q191">
        <v>91</v>
      </c>
      <c r="R191">
        <v>94</v>
      </c>
      <c r="S191">
        <v>63</v>
      </c>
      <c r="T191">
        <v>59</v>
      </c>
      <c r="U191">
        <v>42</v>
      </c>
      <c r="V191">
        <v>30</v>
      </c>
      <c r="W191">
        <v>18</v>
      </c>
      <c r="X191">
        <v>19</v>
      </c>
      <c r="Y191">
        <v>9</v>
      </c>
      <c r="Z191">
        <v>6</v>
      </c>
      <c r="AA191">
        <v>9</v>
      </c>
      <c r="AB191">
        <v>3</v>
      </c>
      <c r="AC191">
        <v>2</v>
      </c>
      <c r="AD191">
        <v>2</v>
      </c>
      <c r="AE191">
        <v>3</v>
      </c>
      <c r="AF191">
        <f t="shared" si="66"/>
        <v>12.007756563245824</v>
      </c>
      <c r="AG191">
        <f t="shared" si="67"/>
        <v>0</v>
      </c>
      <c r="AH191">
        <f t="shared" si="68"/>
        <v>100.15519142918987</v>
      </c>
      <c r="AI191">
        <f t="shared" si="69"/>
        <v>486.83806981618932</v>
      </c>
      <c r="AJ191">
        <f t="shared" si="70"/>
        <v>1731.3524597575774</v>
      </c>
      <c r="AK191">
        <f t="shared" si="71"/>
        <v>3093.8450791320402</v>
      </c>
      <c r="AL191">
        <f t="shared" si="72"/>
        <v>5377.8776995602675</v>
      </c>
      <c r="AM191">
        <f t="shared" si="73"/>
        <v>3887.0319984934017</v>
      </c>
      <c r="AN191">
        <f t="shared" si="74"/>
        <v>2521.7516892276763</v>
      </c>
      <c r="AO191">
        <f t="shared" si="75"/>
        <v>895.61335483108473</v>
      </c>
      <c r="AP191">
        <f t="shared" si="76"/>
        <v>374.89103680487142</v>
      </c>
      <c r="AQ191">
        <f t="shared" si="77"/>
        <v>101.55732907650341</v>
      </c>
      <c r="AR191">
        <f t="shared" si="78"/>
        <v>6.6180700725112047E-3</v>
      </c>
      <c r="AS191">
        <f t="shared" si="79"/>
        <v>94.516515627046928</v>
      </c>
      <c r="AT191">
        <f t="shared" si="80"/>
        <v>353.24401810481811</v>
      </c>
      <c r="AU191">
        <f t="shared" si="81"/>
        <v>725.23518356867396</v>
      </c>
      <c r="AV191">
        <f t="shared" si="82"/>
        <v>1450.3586969059186</v>
      </c>
      <c r="AW191">
        <f t="shared" si="83"/>
        <v>2342.7144859906239</v>
      </c>
      <c r="AX191">
        <f t="shared" si="84"/>
        <v>2262.1398285353803</v>
      </c>
      <c r="AY191">
        <f t="shared" si="85"/>
        <v>2884.5966284510791</v>
      </c>
      <c r="AZ191">
        <f t="shared" si="86"/>
        <v>2682.7901163982888</v>
      </c>
      <c r="BA191">
        <f t="shared" si="87"/>
        <v>2425.8132607754569</v>
      </c>
      <c r="BB191">
        <f t="shared" si="88"/>
        <v>1797.2087201884244</v>
      </c>
      <c r="BC191">
        <f t="shared" si="89"/>
        <v>2295.7588996844402</v>
      </c>
      <c r="BD191">
        <f t="shared" si="90"/>
        <v>1294.3251238173625</v>
      </c>
      <c r="BE191">
        <f t="shared" si="91"/>
        <v>1012.7903371192917</v>
      </c>
      <c r="BF191">
        <f t="shared" si="92"/>
        <v>1762.0458875405129</v>
      </c>
      <c r="BG191">
        <f t="shared" si="93"/>
        <v>674.30208980069608</v>
      </c>
      <c r="BH191">
        <f t="shared" si="94"/>
        <v>511.50370028081403</v>
      </c>
      <c r="BI191">
        <f t="shared" si="95"/>
        <v>577.47267402783075</v>
      </c>
      <c r="BJ191">
        <f t="shared" si="96"/>
        <v>971.16247166227117</v>
      </c>
      <c r="BK191">
        <f t="shared" si="97"/>
        <v>5.1637216212060997</v>
      </c>
      <c r="BL191">
        <f t="shared" si="98"/>
        <v>1</v>
      </c>
    </row>
    <row r="192" spans="1:64">
      <c r="A192" t="s">
        <v>364</v>
      </c>
      <c r="B192">
        <v>0</v>
      </c>
      <c r="C192">
        <v>0</v>
      </c>
      <c r="D192">
        <v>1</v>
      </c>
      <c r="E192">
        <v>2</v>
      </c>
      <c r="F192">
        <v>9</v>
      </c>
      <c r="G192">
        <v>12</v>
      </c>
      <c r="H192">
        <v>22</v>
      </c>
      <c r="I192">
        <v>8</v>
      </c>
      <c r="J192">
        <v>14</v>
      </c>
      <c r="K192">
        <v>20</v>
      </c>
      <c r="L192">
        <v>10</v>
      </c>
      <c r="M192">
        <v>13</v>
      </c>
      <c r="N192">
        <v>10</v>
      </c>
      <c r="O192">
        <v>8</v>
      </c>
      <c r="P192">
        <v>10</v>
      </c>
      <c r="Q192">
        <v>3</v>
      </c>
      <c r="R192">
        <v>9</v>
      </c>
      <c r="S192">
        <v>6</v>
      </c>
      <c r="T192">
        <v>6</v>
      </c>
      <c r="U192">
        <v>5</v>
      </c>
      <c r="V192">
        <v>6</v>
      </c>
      <c r="W192">
        <v>3</v>
      </c>
      <c r="X192">
        <v>0</v>
      </c>
      <c r="Y192">
        <v>0</v>
      </c>
      <c r="Z192">
        <v>1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f t="shared" si="66"/>
        <v>11.629213483146067</v>
      </c>
      <c r="AG192">
        <f t="shared" si="67"/>
        <v>0</v>
      </c>
      <c r="AH192">
        <f t="shared" si="68"/>
        <v>0</v>
      </c>
      <c r="AI192">
        <f t="shared" si="69"/>
        <v>74.463325337709875</v>
      </c>
      <c r="AJ192">
        <f t="shared" si="70"/>
        <v>116.4097967428355</v>
      </c>
      <c r="AK192">
        <f t="shared" si="71"/>
        <v>395.51824264613055</v>
      </c>
      <c r="AL192">
        <f t="shared" si="72"/>
        <v>380.25653326600172</v>
      </c>
      <c r="AM192">
        <f t="shared" si="73"/>
        <v>471.45158439590961</v>
      </c>
      <c r="AN192">
        <f t="shared" si="74"/>
        <v>105.36952404999367</v>
      </c>
      <c r="AO192">
        <f t="shared" si="75"/>
        <v>96.778689559399041</v>
      </c>
      <c r="AP192">
        <f t="shared" si="76"/>
        <v>53.086731473298812</v>
      </c>
      <c r="AQ192">
        <f t="shared" si="77"/>
        <v>3.9590960737280616</v>
      </c>
      <c r="AR192">
        <f t="shared" si="78"/>
        <v>1.7872743340487336</v>
      </c>
      <c r="AS192">
        <f t="shared" si="79"/>
        <v>18.790556747885375</v>
      </c>
      <c r="AT192">
        <f t="shared" si="80"/>
        <v>44.965029667971223</v>
      </c>
      <c r="AU192">
        <f t="shared" si="81"/>
        <v>113.62201742204269</v>
      </c>
      <c r="AV192">
        <f t="shared" si="82"/>
        <v>57.311324327736408</v>
      </c>
      <c r="AW192">
        <f t="shared" si="83"/>
        <v>259.60813028658004</v>
      </c>
      <c r="AX192">
        <f t="shared" si="84"/>
        <v>243.52152505996719</v>
      </c>
      <c r="AY192">
        <f t="shared" si="85"/>
        <v>325.97096326221441</v>
      </c>
      <c r="AZ192">
        <f t="shared" si="86"/>
        <v>350.35033455371797</v>
      </c>
      <c r="BA192">
        <f t="shared" si="87"/>
        <v>526.86983966670869</v>
      </c>
      <c r="BB192">
        <f t="shared" si="88"/>
        <v>322.65963893447798</v>
      </c>
      <c r="BC192">
        <f t="shared" si="89"/>
        <v>0</v>
      </c>
      <c r="BD192">
        <f t="shared" si="90"/>
        <v>0</v>
      </c>
      <c r="BE192">
        <f t="shared" si="91"/>
        <v>178.77793207928292</v>
      </c>
      <c r="BF192">
        <f t="shared" si="92"/>
        <v>0</v>
      </c>
      <c r="BG192">
        <f t="shared" si="93"/>
        <v>0</v>
      </c>
      <c r="BH192">
        <f t="shared" si="94"/>
        <v>0</v>
      </c>
      <c r="BI192">
        <f t="shared" si="95"/>
        <v>0</v>
      </c>
      <c r="BJ192">
        <f t="shared" si="96"/>
        <v>0</v>
      </c>
      <c r="BK192">
        <f t="shared" si="97"/>
        <v>4.8235890932936858</v>
      </c>
      <c r="BL192">
        <f t="shared" si="98"/>
        <v>1</v>
      </c>
    </row>
    <row r="193" spans="1:64">
      <c r="A193" t="s">
        <v>381</v>
      </c>
      <c r="B193">
        <v>0</v>
      </c>
      <c r="C193">
        <v>0</v>
      </c>
      <c r="D193">
        <v>0</v>
      </c>
      <c r="E193">
        <v>0</v>
      </c>
      <c r="F193">
        <v>1</v>
      </c>
      <c r="G193">
        <v>2</v>
      </c>
      <c r="H193">
        <v>2</v>
      </c>
      <c r="I193">
        <v>4</v>
      </c>
      <c r="J193">
        <v>1</v>
      </c>
      <c r="K193">
        <v>1</v>
      </c>
      <c r="L193">
        <v>4</v>
      </c>
      <c r="M193">
        <v>4</v>
      </c>
      <c r="N193">
        <v>2</v>
      </c>
      <c r="O193">
        <v>2</v>
      </c>
      <c r="P193">
        <v>0</v>
      </c>
      <c r="Q193">
        <v>0</v>
      </c>
      <c r="R193">
        <v>1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1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f t="shared" si="66"/>
        <v>10.76</v>
      </c>
      <c r="AG193">
        <f t="shared" si="67"/>
        <v>0</v>
      </c>
      <c r="AH193">
        <f t="shared" si="68"/>
        <v>0</v>
      </c>
      <c r="AI193">
        <f t="shared" si="69"/>
        <v>0</v>
      </c>
      <c r="AJ193">
        <f t="shared" si="70"/>
        <v>0</v>
      </c>
      <c r="AK193">
        <f t="shared" si="71"/>
        <v>33.177599999999998</v>
      </c>
      <c r="AL193">
        <f t="shared" si="72"/>
        <v>45.315199999999997</v>
      </c>
      <c r="AM193">
        <f t="shared" si="73"/>
        <v>28.275199999999998</v>
      </c>
      <c r="AN193">
        <f t="shared" si="74"/>
        <v>30.470399999999994</v>
      </c>
      <c r="AO193">
        <f t="shared" si="75"/>
        <v>3.0975999999999995</v>
      </c>
      <c r="AP193">
        <f t="shared" si="76"/>
        <v>0.57759999999999967</v>
      </c>
      <c r="AQ193">
        <f t="shared" si="77"/>
        <v>0.23040000000000041</v>
      </c>
      <c r="AR193">
        <f t="shared" si="78"/>
        <v>6.1504000000000021</v>
      </c>
      <c r="AS193">
        <f t="shared" si="79"/>
        <v>10.035200000000001</v>
      </c>
      <c r="AT193">
        <f t="shared" si="80"/>
        <v>20.995200000000004</v>
      </c>
      <c r="AU193">
        <f t="shared" si="81"/>
        <v>0</v>
      </c>
      <c r="AV193">
        <f t="shared" si="82"/>
        <v>0</v>
      </c>
      <c r="AW193">
        <f t="shared" si="83"/>
        <v>38.937600000000003</v>
      </c>
      <c r="AX193">
        <f t="shared" si="84"/>
        <v>0</v>
      </c>
      <c r="AY193">
        <f t="shared" si="85"/>
        <v>0</v>
      </c>
      <c r="AZ193">
        <f t="shared" si="86"/>
        <v>0</v>
      </c>
      <c r="BA193">
        <f t="shared" si="87"/>
        <v>0</v>
      </c>
      <c r="BB193">
        <f t="shared" si="88"/>
        <v>0</v>
      </c>
      <c r="BC193">
        <f t="shared" si="89"/>
        <v>0</v>
      </c>
      <c r="BD193">
        <f t="shared" si="90"/>
        <v>175.29760000000002</v>
      </c>
      <c r="BE193">
        <f t="shared" si="91"/>
        <v>0</v>
      </c>
      <c r="BF193">
        <f t="shared" si="92"/>
        <v>0</v>
      </c>
      <c r="BG193">
        <f t="shared" si="93"/>
        <v>0</v>
      </c>
      <c r="BH193">
        <f t="shared" si="94"/>
        <v>0</v>
      </c>
      <c r="BI193">
        <f t="shared" si="95"/>
        <v>0</v>
      </c>
      <c r="BJ193">
        <f t="shared" si="96"/>
        <v>0</v>
      </c>
      <c r="BK193">
        <f t="shared" si="97"/>
        <v>3.9626253923377619</v>
      </c>
      <c r="BL193">
        <f t="shared" si="98"/>
        <v>1</v>
      </c>
    </row>
    <row r="194" spans="1:64">
      <c r="A194" t="s">
        <v>427</v>
      </c>
      <c r="B194">
        <v>0</v>
      </c>
      <c r="C194">
        <v>0</v>
      </c>
      <c r="D194">
        <v>0</v>
      </c>
      <c r="E194">
        <v>7</v>
      </c>
      <c r="F194">
        <v>18</v>
      </c>
      <c r="G194">
        <v>46</v>
      </c>
      <c r="H194">
        <v>82</v>
      </c>
      <c r="I194">
        <v>56</v>
      </c>
      <c r="J194">
        <v>38</v>
      </c>
      <c r="K194">
        <v>40</v>
      </c>
      <c r="L194">
        <v>36</v>
      </c>
      <c r="M194">
        <v>48</v>
      </c>
      <c r="N194">
        <v>35</v>
      </c>
      <c r="O194">
        <v>33</v>
      </c>
      <c r="P194">
        <v>23</v>
      </c>
      <c r="Q194">
        <v>18</v>
      </c>
      <c r="R194">
        <v>19</v>
      </c>
      <c r="S194">
        <v>8</v>
      </c>
      <c r="T194">
        <v>9</v>
      </c>
      <c r="U194">
        <v>8</v>
      </c>
      <c r="V194">
        <v>4</v>
      </c>
      <c r="W194">
        <v>11</v>
      </c>
      <c r="X194">
        <v>5</v>
      </c>
      <c r="Y194">
        <v>3</v>
      </c>
      <c r="Z194">
        <v>4</v>
      </c>
      <c r="AA194">
        <v>2</v>
      </c>
      <c r="AB194">
        <v>1</v>
      </c>
      <c r="AC194">
        <v>0</v>
      </c>
      <c r="AD194">
        <v>0</v>
      </c>
      <c r="AE194">
        <v>0</v>
      </c>
      <c r="AF194">
        <f t="shared" ref="AF194:AF206" si="99">SUMPRODUCT($B$1:$AE$1,B194:AE194)/SUM(B194:AE194)</f>
        <v>11.137184115523466</v>
      </c>
      <c r="AG194">
        <f t="shared" ref="AG194:AG206" si="100">B194*(B$1-$AF194)^2</f>
        <v>0</v>
      </c>
      <c r="AH194">
        <f t="shared" ref="AH194:AH206" si="101">C194*(C$1-$AF194)^2</f>
        <v>0</v>
      </c>
      <c r="AI194">
        <f t="shared" ref="AI194:AI206" si="102">D194*(D$1-$AF194)^2</f>
        <v>0</v>
      </c>
      <c r="AJ194">
        <f t="shared" ref="AJ194:AJ206" si="103">E194*(E$1-$AF194)^2</f>
        <v>356.57577969216334</v>
      </c>
      <c r="AK194">
        <f t="shared" ref="AK194:AK206" si="104">F194*(F$1-$AF194)^2</f>
        <v>677.97051962100386</v>
      </c>
      <c r="AL194">
        <f t="shared" ref="AL194:AL206" si="105">G194*(G$1-$AF194)^2</f>
        <v>1213.9703892921841</v>
      </c>
      <c r="AM194">
        <f t="shared" ref="AM194:AM206" si="106">H194*(H$1-$AF194)^2</f>
        <v>1403.5359772706538</v>
      </c>
      <c r="AN194">
        <f t="shared" ref="AN194:AN206" si="107">I194*(I$1-$AF194)^2</f>
        <v>551.1477537827941</v>
      </c>
      <c r="AO194">
        <f t="shared" ref="AO194:AO206" si="108">J194*(J$1-$AF194)^2</f>
        <v>173.56712585854112</v>
      </c>
      <c r="AP194">
        <f t="shared" ref="AP194:AP206" si="109">K194*(K$1-$AF194)^2</f>
        <v>51.727508503955491</v>
      </c>
      <c r="AQ194">
        <f t="shared" ref="AQ194:AQ206" si="110">L194*(L$1-$AF194)^2</f>
        <v>0.67750133587040273</v>
      </c>
      <c r="AR194">
        <f t="shared" ref="AR194:AR206" si="111">M194*(M$1-$AF194)^2</f>
        <v>35.733660024241146</v>
      </c>
      <c r="AS194">
        <f t="shared" ref="AS194:AS206" si="112">N194*(N$1-$AF194)^2</f>
        <v>121.45290568103323</v>
      </c>
      <c r="AT194">
        <f t="shared" ref="AT194:AT206" si="113">O194*(O$1-$AF194)^2</f>
        <v>270.45858801756833</v>
      </c>
      <c r="AU194">
        <f t="shared" ref="AU194:AU206" si="114">P194*(P$1-$AF194)^2</f>
        <v>343.1909708193773</v>
      </c>
      <c r="AV194">
        <f t="shared" ref="AV194:AV206" si="115">Q194*(Q$1-$AF194)^2</f>
        <v>425.64560987371135</v>
      </c>
      <c r="AW194">
        <f t="shared" ref="AW194:AW206" si="116">R194*(R$1-$AF194)^2</f>
        <v>653.079591810137</v>
      </c>
      <c r="AX194">
        <f t="shared" ref="AX194:AX206" si="117">S194*(S$1-$AF194)^2</f>
        <v>376.78593491378746</v>
      </c>
      <c r="AY194">
        <f t="shared" ref="AY194:AY206" si="118">T194*(T$1-$AF194)^2</f>
        <v>556.41486269858854</v>
      </c>
      <c r="AZ194">
        <f t="shared" ref="AZ194:AZ206" si="119">U194*(U$1-$AF194)^2</f>
        <v>628.39604321703655</v>
      </c>
      <c r="BA194">
        <f t="shared" ref="BA194:BA206" si="120">V194*(V$1-$AF194)^2</f>
        <v>389.10054868433053</v>
      </c>
      <c r="BB194">
        <f t="shared" ref="BB194:BB206" si="121">W194*(W$1-$AF194)^2</f>
        <v>1298.0084583403927</v>
      </c>
      <c r="BC194">
        <f t="shared" ref="BC194:BC206" si="122">X194*(X$1-$AF194)^2</f>
        <v>703.63200354494381</v>
      </c>
      <c r="BD194">
        <f t="shared" ref="BD194:BD206" si="123">Y194*(Y$1-$AF194)^2</f>
        <v>496.35609743382554</v>
      </c>
      <c r="BE194">
        <f t="shared" ref="BE194:BE206" si="124">Z194*(Z$1-$AF194)^2</f>
        <v>768.71065698757968</v>
      </c>
      <c r="BF194">
        <f t="shared" ref="BF194:BF206" si="125">AA194*(AA$1-$AF194)^2</f>
        <v>441.80659203169597</v>
      </c>
      <c r="BG194">
        <f t="shared" ref="BG194:BG206" si="126">AB194*(AB$1-$AF194)^2</f>
        <v>251.62892778480105</v>
      </c>
      <c r="BH194">
        <f t="shared" ref="BH194:BH206" si="127">AC194*(AC$1-$AF194)^2</f>
        <v>0</v>
      </c>
      <c r="BI194">
        <f t="shared" ref="BI194:BI206" si="128">AD194*(AD$1-$AF194)^2</f>
        <v>0</v>
      </c>
      <c r="BJ194">
        <f t="shared" ref="BJ194:BJ206" si="129">AE194*(AE$1-$AF194)^2</f>
        <v>0</v>
      </c>
      <c r="BK194">
        <f t="shared" ref="BK194:BK206" si="130">SQRT(SUM(AG194:BJ194)/SUM(B194:AE194))</f>
        <v>4.6907186196005766</v>
      </c>
      <c r="BL194">
        <f t="shared" si="98"/>
        <v>1</v>
      </c>
    </row>
    <row r="195" spans="1:64">
      <c r="A195" t="s">
        <v>400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7</v>
      </c>
      <c r="H195">
        <v>13</v>
      </c>
      <c r="I195">
        <v>4</v>
      </c>
      <c r="J195">
        <v>5</v>
      </c>
      <c r="K195">
        <v>9</v>
      </c>
      <c r="L195">
        <v>1</v>
      </c>
      <c r="M195">
        <v>5</v>
      </c>
      <c r="N195">
        <v>4</v>
      </c>
      <c r="O195">
        <v>3</v>
      </c>
      <c r="P195">
        <v>1</v>
      </c>
      <c r="Q195">
        <v>2</v>
      </c>
      <c r="R195">
        <v>1</v>
      </c>
      <c r="S195">
        <v>0</v>
      </c>
      <c r="T195">
        <v>1</v>
      </c>
      <c r="U195">
        <v>0</v>
      </c>
      <c r="V195">
        <v>1</v>
      </c>
      <c r="W195">
        <v>1</v>
      </c>
      <c r="X195">
        <v>1</v>
      </c>
      <c r="Y195">
        <v>0</v>
      </c>
      <c r="Z195">
        <v>1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f t="shared" si="99"/>
        <v>10.65</v>
      </c>
      <c r="AG195">
        <f t="shared" si="100"/>
        <v>0</v>
      </c>
      <c r="AH195">
        <f t="shared" si="101"/>
        <v>0</v>
      </c>
      <c r="AI195">
        <f t="shared" si="102"/>
        <v>0</v>
      </c>
      <c r="AJ195">
        <f t="shared" si="103"/>
        <v>0</v>
      </c>
      <c r="AK195">
        <f t="shared" si="104"/>
        <v>0</v>
      </c>
      <c r="AL195">
        <f t="shared" si="105"/>
        <v>151.35750000000002</v>
      </c>
      <c r="AM195">
        <f t="shared" si="106"/>
        <v>173.19250000000005</v>
      </c>
      <c r="AN195">
        <f t="shared" si="107"/>
        <v>28.090000000000007</v>
      </c>
      <c r="AO195">
        <f t="shared" si="108"/>
        <v>13.612500000000004</v>
      </c>
      <c r="AP195">
        <f t="shared" si="109"/>
        <v>3.8025000000000042</v>
      </c>
      <c r="AQ195">
        <f t="shared" si="110"/>
        <v>0.12249999999999975</v>
      </c>
      <c r="AR195">
        <f t="shared" si="111"/>
        <v>9.1124999999999954</v>
      </c>
      <c r="AS195">
        <f t="shared" si="112"/>
        <v>22.089999999999993</v>
      </c>
      <c r="AT195">
        <f t="shared" si="113"/>
        <v>33.667499999999997</v>
      </c>
      <c r="AU195">
        <f t="shared" si="114"/>
        <v>18.922499999999996</v>
      </c>
      <c r="AV195">
        <f t="shared" si="115"/>
        <v>57.24499999999999</v>
      </c>
      <c r="AW195">
        <f t="shared" si="116"/>
        <v>40.322499999999998</v>
      </c>
      <c r="AX195">
        <f t="shared" si="117"/>
        <v>0</v>
      </c>
      <c r="AY195">
        <f t="shared" si="118"/>
        <v>69.722499999999997</v>
      </c>
      <c r="AZ195">
        <f t="shared" si="119"/>
        <v>0</v>
      </c>
      <c r="BA195">
        <f t="shared" si="120"/>
        <v>107.12249999999999</v>
      </c>
      <c r="BB195">
        <f t="shared" si="121"/>
        <v>128.82249999999999</v>
      </c>
      <c r="BC195">
        <f t="shared" si="122"/>
        <v>152.52249999999998</v>
      </c>
      <c r="BD195">
        <f t="shared" si="123"/>
        <v>0</v>
      </c>
      <c r="BE195">
        <f t="shared" si="124"/>
        <v>205.92249999999999</v>
      </c>
      <c r="BF195">
        <f t="shared" si="125"/>
        <v>0</v>
      </c>
      <c r="BG195">
        <f t="shared" si="126"/>
        <v>0</v>
      </c>
      <c r="BH195">
        <f t="shared" si="127"/>
        <v>0</v>
      </c>
      <c r="BI195">
        <f t="shared" si="128"/>
        <v>0</v>
      </c>
      <c r="BJ195">
        <f t="shared" si="129"/>
        <v>0</v>
      </c>
      <c r="BK195">
        <f t="shared" si="130"/>
        <v>4.5012035427575734</v>
      </c>
      <c r="BL195">
        <f t="shared" ref="BL195:BL206" si="131">_xlfn.FLOOR.MATH((AF195-BK195)/5)</f>
        <v>1</v>
      </c>
    </row>
    <row r="196" spans="1:64">
      <c r="A196" t="s">
        <v>413</v>
      </c>
      <c r="B196">
        <v>0</v>
      </c>
      <c r="C196">
        <v>1</v>
      </c>
      <c r="D196">
        <v>2</v>
      </c>
      <c r="E196">
        <v>24</v>
      </c>
      <c r="F196">
        <v>30</v>
      </c>
      <c r="G196">
        <v>18</v>
      </c>
      <c r="H196">
        <v>39</v>
      </c>
      <c r="I196">
        <v>30</v>
      </c>
      <c r="J196">
        <v>26</v>
      </c>
      <c r="K196">
        <v>28</v>
      </c>
      <c r="L196">
        <v>24</v>
      </c>
      <c r="M196">
        <v>29</v>
      </c>
      <c r="N196">
        <v>27</v>
      </c>
      <c r="O196">
        <v>17</v>
      </c>
      <c r="P196">
        <v>14</v>
      </c>
      <c r="Q196">
        <v>12</v>
      </c>
      <c r="R196">
        <v>19</v>
      </c>
      <c r="S196">
        <v>14</v>
      </c>
      <c r="T196">
        <v>8</v>
      </c>
      <c r="U196">
        <v>12</v>
      </c>
      <c r="V196">
        <v>6</v>
      </c>
      <c r="W196">
        <v>6</v>
      </c>
      <c r="X196">
        <v>5</v>
      </c>
      <c r="Y196">
        <v>3</v>
      </c>
      <c r="Z196">
        <v>8</v>
      </c>
      <c r="AA196">
        <v>2</v>
      </c>
      <c r="AB196">
        <v>1</v>
      </c>
      <c r="AC196">
        <v>0</v>
      </c>
      <c r="AD196">
        <v>0</v>
      </c>
      <c r="AE196">
        <v>0</v>
      </c>
      <c r="AF196">
        <f t="shared" si="99"/>
        <v>11.562962962962963</v>
      </c>
      <c r="AG196">
        <f t="shared" si="100"/>
        <v>0</v>
      </c>
      <c r="AH196">
        <f t="shared" si="101"/>
        <v>91.450260631001385</v>
      </c>
      <c r="AI196">
        <f t="shared" si="102"/>
        <v>146.64866941015092</v>
      </c>
      <c r="AJ196">
        <f t="shared" si="103"/>
        <v>1372.7618106995885</v>
      </c>
      <c r="AK196">
        <f t="shared" si="104"/>
        <v>1292.1744855967079</v>
      </c>
      <c r="AL196">
        <f t="shared" si="105"/>
        <v>557.03802469135803</v>
      </c>
      <c r="AM196">
        <f t="shared" si="106"/>
        <v>812.00460905349803</v>
      </c>
      <c r="AN196">
        <f t="shared" si="107"/>
        <v>380.84115226337457</v>
      </c>
      <c r="AO196">
        <f t="shared" si="108"/>
        <v>170.78825788751718</v>
      </c>
      <c r="AP196">
        <f t="shared" si="109"/>
        <v>68.399890260631039</v>
      </c>
      <c r="AQ196">
        <f t="shared" si="110"/>
        <v>7.6062551440329322</v>
      </c>
      <c r="AR196">
        <f t="shared" si="111"/>
        <v>5.5390397805212528</v>
      </c>
      <c r="AS196">
        <f t="shared" si="112"/>
        <v>55.757037037037009</v>
      </c>
      <c r="AT196">
        <f t="shared" si="113"/>
        <v>100.9655418381344</v>
      </c>
      <c r="AU196">
        <f t="shared" si="114"/>
        <v>165.38513031550065</v>
      </c>
      <c r="AV196">
        <f t="shared" si="115"/>
        <v>236.24757201646085</v>
      </c>
      <c r="AW196">
        <f t="shared" si="116"/>
        <v>561.66606310013708</v>
      </c>
      <c r="AX196">
        <f t="shared" si="117"/>
        <v>580.09624142661175</v>
      </c>
      <c r="AY196">
        <f t="shared" si="118"/>
        <v>442.47615912208499</v>
      </c>
      <c r="AZ196">
        <f t="shared" si="119"/>
        <v>854.20312757201646</v>
      </c>
      <c r="BA196">
        <f t="shared" si="120"/>
        <v>534.34600823045264</v>
      </c>
      <c r="BB196">
        <f t="shared" si="121"/>
        <v>653.59045267489705</v>
      </c>
      <c r="BC196">
        <f t="shared" si="122"/>
        <v>654.02908093278461</v>
      </c>
      <c r="BD196">
        <f t="shared" si="123"/>
        <v>464.03967078189299</v>
      </c>
      <c r="BE196">
        <f t="shared" si="124"/>
        <v>1444.4317146776405</v>
      </c>
      <c r="BF196">
        <f t="shared" si="125"/>
        <v>416.85607681755829</v>
      </c>
      <c r="BG196">
        <f t="shared" si="126"/>
        <v>238.3021124828532</v>
      </c>
      <c r="BH196">
        <f t="shared" si="127"/>
        <v>0</v>
      </c>
      <c r="BI196">
        <f t="shared" si="128"/>
        <v>0</v>
      </c>
      <c r="BJ196">
        <f t="shared" si="129"/>
        <v>0</v>
      </c>
      <c r="BK196">
        <f t="shared" si="130"/>
        <v>5.512644151569928</v>
      </c>
      <c r="BL196">
        <f t="shared" si="131"/>
        <v>1</v>
      </c>
    </row>
    <row r="197" spans="1:64">
      <c r="A197" t="s">
        <v>318</v>
      </c>
      <c r="B197">
        <v>0</v>
      </c>
      <c r="C197">
        <v>2</v>
      </c>
      <c r="D197">
        <v>67</v>
      </c>
      <c r="E197">
        <v>121</v>
      </c>
      <c r="F197">
        <v>119</v>
      </c>
      <c r="G197">
        <v>136</v>
      </c>
      <c r="H197">
        <v>141</v>
      </c>
      <c r="I197">
        <v>142</v>
      </c>
      <c r="J197">
        <v>164</v>
      </c>
      <c r="K197">
        <v>179</v>
      </c>
      <c r="L197">
        <v>185</v>
      </c>
      <c r="M197">
        <v>161</v>
      </c>
      <c r="N197">
        <v>130</v>
      </c>
      <c r="O197">
        <v>79</v>
      </c>
      <c r="P197">
        <v>76</v>
      </c>
      <c r="Q197">
        <v>76</v>
      </c>
      <c r="R197">
        <v>50</v>
      </c>
      <c r="S197">
        <v>48</v>
      </c>
      <c r="T197">
        <v>29</v>
      </c>
      <c r="U197">
        <v>25</v>
      </c>
      <c r="V197">
        <v>21</v>
      </c>
      <c r="W197">
        <v>16</v>
      </c>
      <c r="X197">
        <v>9</v>
      </c>
      <c r="Y197">
        <v>8</v>
      </c>
      <c r="Z197">
        <v>5</v>
      </c>
      <c r="AA197">
        <v>4</v>
      </c>
      <c r="AB197">
        <v>3</v>
      </c>
      <c r="AC197">
        <v>1</v>
      </c>
      <c r="AD197">
        <v>0</v>
      </c>
      <c r="AE197">
        <v>2</v>
      </c>
      <c r="AF197">
        <f t="shared" si="99"/>
        <v>10.486743371685844</v>
      </c>
      <c r="AG197">
        <f t="shared" si="100"/>
        <v>0</v>
      </c>
      <c r="AH197">
        <f t="shared" si="101"/>
        <v>144.04962611370721</v>
      </c>
      <c r="AI197">
        <f t="shared" si="102"/>
        <v>3755.4388630032881</v>
      </c>
      <c r="AJ197">
        <f t="shared" si="103"/>
        <v>5091.4185879833376</v>
      </c>
      <c r="AK197">
        <f t="shared" si="104"/>
        <v>3582.4179863818858</v>
      </c>
      <c r="AL197">
        <f t="shared" si="105"/>
        <v>2737.7977873378918</v>
      </c>
      <c r="AM197">
        <f t="shared" si="106"/>
        <v>1714.1904869393184</v>
      </c>
      <c r="AN197">
        <f t="shared" si="107"/>
        <v>878.11274872053389</v>
      </c>
      <c r="AO197">
        <f t="shared" si="108"/>
        <v>362.5065599332936</v>
      </c>
      <c r="AP197">
        <f t="shared" si="109"/>
        <v>42.408520668538486</v>
      </c>
      <c r="AQ197">
        <f t="shared" si="110"/>
        <v>48.734987804056985</v>
      </c>
      <c r="AR197">
        <f t="shared" si="111"/>
        <v>368.68124532501332</v>
      </c>
      <c r="AS197">
        <f t="shared" si="112"/>
        <v>821.13965436945546</v>
      </c>
      <c r="AT197">
        <f t="shared" si="113"/>
        <v>975.09479877507499</v>
      </c>
      <c r="AU197">
        <f t="shared" si="114"/>
        <v>1548.0808898696466</v>
      </c>
      <c r="AV197">
        <f t="shared" si="115"/>
        <v>2310.0958973733982</v>
      </c>
      <c r="AW197">
        <f t="shared" si="116"/>
        <v>2121.1255953139148</v>
      </c>
      <c r="AX197">
        <f t="shared" si="117"/>
        <v>2709.5532078195174</v>
      </c>
      <c r="AY197">
        <f t="shared" si="118"/>
        <v>2101.7906141665126</v>
      </c>
      <c r="AZ197">
        <f t="shared" si="119"/>
        <v>2262.5512919040807</v>
      </c>
      <c r="BA197">
        <f t="shared" si="120"/>
        <v>2321.0998635886222</v>
      </c>
      <c r="BB197">
        <f t="shared" si="121"/>
        <v>2120.8812510307175</v>
      </c>
      <c r="BC197">
        <f t="shared" si="122"/>
        <v>1409.2343230144336</v>
      </c>
      <c r="BD197">
        <f t="shared" si="123"/>
        <v>1460.8648376214119</v>
      </c>
      <c r="BE197">
        <f t="shared" si="124"/>
        <v>1053.173089796524</v>
      </c>
      <c r="BF197">
        <f t="shared" si="125"/>
        <v>962.64452486373239</v>
      </c>
      <c r="BG197">
        <f t="shared" si="126"/>
        <v>818.06293341768423</v>
      </c>
      <c r="BH197">
        <f t="shared" si="127"/>
        <v>306.71415772918971</v>
      </c>
      <c r="BI197">
        <f t="shared" si="128"/>
        <v>0</v>
      </c>
      <c r="BJ197">
        <f t="shared" si="129"/>
        <v>761.53436848489275</v>
      </c>
      <c r="BK197">
        <f t="shared" si="130"/>
        <v>4.7334873297417044</v>
      </c>
      <c r="BL197">
        <f t="shared" si="131"/>
        <v>1</v>
      </c>
    </row>
    <row r="198" spans="1:64">
      <c r="A198" t="s">
        <v>389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1</v>
      </c>
      <c r="H198">
        <v>0</v>
      </c>
      <c r="I198">
        <v>0</v>
      </c>
      <c r="J198">
        <v>1</v>
      </c>
      <c r="K198">
        <v>0</v>
      </c>
      <c r="L198">
        <v>1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1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f t="shared" si="99"/>
        <v>12.75</v>
      </c>
      <c r="AG198">
        <f t="shared" si="100"/>
        <v>0</v>
      </c>
      <c r="AH198">
        <f t="shared" si="101"/>
        <v>0</v>
      </c>
      <c r="AI198">
        <f t="shared" si="102"/>
        <v>0</v>
      </c>
      <c r="AJ198">
        <f t="shared" si="103"/>
        <v>0</v>
      </c>
      <c r="AK198">
        <f t="shared" si="104"/>
        <v>0</v>
      </c>
      <c r="AL198">
        <f t="shared" si="105"/>
        <v>45.5625</v>
      </c>
      <c r="AM198">
        <f t="shared" si="106"/>
        <v>0</v>
      </c>
      <c r="AN198">
        <f t="shared" si="107"/>
        <v>0</v>
      </c>
      <c r="AO198">
        <f t="shared" si="108"/>
        <v>14.0625</v>
      </c>
      <c r="AP198">
        <f t="shared" si="109"/>
        <v>0</v>
      </c>
      <c r="AQ198">
        <f t="shared" si="110"/>
        <v>3.0625</v>
      </c>
      <c r="AR198">
        <f t="shared" si="111"/>
        <v>0</v>
      </c>
      <c r="AS198">
        <f t="shared" si="112"/>
        <v>0</v>
      </c>
      <c r="AT198">
        <f t="shared" si="113"/>
        <v>0</v>
      </c>
      <c r="AU198">
        <f t="shared" si="114"/>
        <v>0</v>
      </c>
      <c r="AV198">
        <f t="shared" si="115"/>
        <v>0</v>
      </c>
      <c r="AW198">
        <f t="shared" si="116"/>
        <v>0</v>
      </c>
      <c r="AX198">
        <f t="shared" si="117"/>
        <v>0</v>
      </c>
      <c r="AY198">
        <f t="shared" si="118"/>
        <v>0</v>
      </c>
      <c r="AZ198">
        <f t="shared" si="119"/>
        <v>0</v>
      </c>
      <c r="BA198">
        <f t="shared" si="120"/>
        <v>0</v>
      </c>
      <c r="BB198">
        <f t="shared" si="121"/>
        <v>0</v>
      </c>
      <c r="BC198">
        <f t="shared" si="122"/>
        <v>0</v>
      </c>
      <c r="BD198">
        <f t="shared" si="123"/>
        <v>0</v>
      </c>
      <c r="BE198">
        <f t="shared" si="124"/>
        <v>150.0625</v>
      </c>
      <c r="BF198">
        <f t="shared" si="125"/>
        <v>0</v>
      </c>
      <c r="BG198">
        <f t="shared" si="126"/>
        <v>0</v>
      </c>
      <c r="BH198">
        <f t="shared" si="127"/>
        <v>0</v>
      </c>
      <c r="BI198">
        <f t="shared" si="128"/>
        <v>0</v>
      </c>
      <c r="BJ198">
        <f t="shared" si="129"/>
        <v>0</v>
      </c>
      <c r="BK198">
        <f t="shared" si="130"/>
        <v>7.2929760729074111</v>
      </c>
      <c r="BL198">
        <f t="shared" si="131"/>
        <v>1</v>
      </c>
    </row>
    <row r="199" spans="1:64">
      <c r="A199" t="s">
        <v>374</v>
      </c>
      <c r="B199">
        <v>12</v>
      </c>
      <c r="C199">
        <v>0</v>
      </c>
      <c r="D199">
        <v>11</v>
      </c>
      <c r="E199">
        <v>15</v>
      </c>
      <c r="F199">
        <v>9</v>
      </c>
      <c r="G199">
        <v>11</v>
      </c>
      <c r="H199">
        <v>10</v>
      </c>
      <c r="I199">
        <v>14</v>
      </c>
      <c r="J199">
        <v>7</v>
      </c>
      <c r="K199">
        <v>12</v>
      </c>
      <c r="L199">
        <v>9</v>
      </c>
      <c r="M199">
        <v>11</v>
      </c>
      <c r="N199">
        <v>14</v>
      </c>
      <c r="O199">
        <v>13</v>
      </c>
      <c r="P199">
        <v>11</v>
      </c>
      <c r="Q199">
        <v>11</v>
      </c>
      <c r="R199">
        <v>8</v>
      </c>
      <c r="S199">
        <v>9</v>
      </c>
      <c r="T199">
        <v>9</v>
      </c>
      <c r="U199">
        <v>5</v>
      </c>
      <c r="V199">
        <v>7</v>
      </c>
      <c r="W199">
        <v>3</v>
      </c>
      <c r="X199">
        <v>10</v>
      </c>
      <c r="Y199">
        <v>3</v>
      </c>
      <c r="Z199">
        <v>1</v>
      </c>
      <c r="AA199">
        <v>4</v>
      </c>
      <c r="AB199">
        <v>2</v>
      </c>
      <c r="AC199">
        <v>5</v>
      </c>
      <c r="AD199">
        <v>1</v>
      </c>
      <c r="AE199">
        <v>1</v>
      </c>
      <c r="AF199">
        <f t="shared" si="99"/>
        <v>12.533613445378151</v>
      </c>
      <c r="AG199">
        <f t="shared" si="100"/>
        <v>1596.2908692888918</v>
      </c>
      <c r="AH199">
        <f t="shared" si="101"/>
        <v>0</v>
      </c>
      <c r="AI199">
        <f t="shared" si="102"/>
        <v>999.78763858484569</v>
      </c>
      <c r="AJ199">
        <f t="shared" si="103"/>
        <v>1092.3383765270814</v>
      </c>
      <c r="AK199">
        <f t="shared" si="104"/>
        <v>510.7979838994421</v>
      </c>
      <c r="AL199">
        <f t="shared" si="105"/>
        <v>469.56915118988769</v>
      </c>
      <c r="AM199">
        <f t="shared" si="106"/>
        <v>306.2087776286985</v>
      </c>
      <c r="AN199">
        <f t="shared" si="107"/>
        <v>287.75111220958968</v>
      </c>
      <c r="AO199">
        <f t="shared" si="108"/>
        <v>87.404967869500737</v>
      </c>
      <c r="AP199">
        <f t="shared" si="109"/>
        <v>77.030365087211351</v>
      </c>
      <c r="AQ199">
        <f t="shared" si="110"/>
        <v>21.167731798601789</v>
      </c>
      <c r="AR199">
        <f t="shared" si="111"/>
        <v>3.132176399971752</v>
      </c>
      <c r="AS199">
        <f t="shared" si="112"/>
        <v>3.0452298566485432</v>
      </c>
      <c r="AT199">
        <f t="shared" si="113"/>
        <v>27.953763858484571</v>
      </c>
      <c r="AU199">
        <f t="shared" si="114"/>
        <v>66.913689005013779</v>
      </c>
      <c r="AV199">
        <f t="shared" si="115"/>
        <v>132.17419320669444</v>
      </c>
      <c r="AW199">
        <f t="shared" si="116"/>
        <v>159.58887084245464</v>
      </c>
      <c r="AX199">
        <f t="shared" si="117"/>
        <v>268.93243768095476</v>
      </c>
      <c r="AY199">
        <f t="shared" si="118"/>
        <v>376.32739566414801</v>
      </c>
      <c r="AZ199">
        <f t="shared" si="119"/>
        <v>278.73464091518963</v>
      </c>
      <c r="BA199">
        <f t="shared" si="120"/>
        <v>501.75790904597136</v>
      </c>
      <c r="BB199">
        <f t="shared" si="121"/>
        <v>268.83742320457594</v>
      </c>
      <c r="BC199">
        <f t="shared" si="122"/>
        <v>1095.4524751076901</v>
      </c>
      <c r="BD199">
        <f t="shared" si="123"/>
        <v>394.43406186003813</v>
      </c>
      <c r="BE199">
        <f t="shared" si="124"/>
        <v>155.4107937292564</v>
      </c>
      <c r="BF199">
        <f t="shared" si="125"/>
        <v>725.37426735400038</v>
      </c>
      <c r="BG199">
        <f t="shared" si="126"/>
        <v>418.55267989548759</v>
      </c>
      <c r="BH199">
        <f t="shared" si="127"/>
        <v>1196.0455652849375</v>
      </c>
      <c r="BI199">
        <f t="shared" si="128"/>
        <v>271.14188616623119</v>
      </c>
      <c r="BJ199">
        <f t="shared" si="129"/>
        <v>305.07465927547491</v>
      </c>
      <c r="BK199">
        <f t="shared" si="130"/>
        <v>7.1294250868539821</v>
      </c>
      <c r="BL199">
        <f t="shared" si="131"/>
        <v>1</v>
      </c>
    </row>
    <row r="200" spans="1:64">
      <c r="A200" t="s">
        <v>337</v>
      </c>
      <c r="B200">
        <v>84</v>
      </c>
      <c r="C200">
        <v>165</v>
      </c>
      <c r="D200">
        <v>432</v>
      </c>
      <c r="E200">
        <v>381</v>
      </c>
      <c r="F200">
        <v>292</v>
      </c>
      <c r="G200">
        <v>222</v>
      </c>
      <c r="H200">
        <v>235</v>
      </c>
      <c r="I200">
        <v>255</v>
      </c>
      <c r="J200">
        <v>237</v>
      </c>
      <c r="K200">
        <v>242</v>
      </c>
      <c r="L200">
        <v>210</v>
      </c>
      <c r="M200">
        <v>273</v>
      </c>
      <c r="N200">
        <v>259</v>
      </c>
      <c r="O200">
        <v>241</v>
      </c>
      <c r="P200">
        <v>243</v>
      </c>
      <c r="Q200">
        <v>273</v>
      </c>
      <c r="R200">
        <v>247</v>
      </c>
      <c r="S200">
        <v>278</v>
      </c>
      <c r="T200">
        <v>216</v>
      </c>
      <c r="U200">
        <v>207</v>
      </c>
      <c r="V200">
        <v>215</v>
      </c>
      <c r="W200">
        <v>182</v>
      </c>
      <c r="X200">
        <v>129</v>
      </c>
      <c r="Y200">
        <v>114</v>
      </c>
      <c r="Z200">
        <v>84</v>
      </c>
      <c r="AA200">
        <v>70</v>
      </c>
      <c r="AB200">
        <v>43</v>
      </c>
      <c r="AC200">
        <v>29</v>
      </c>
      <c r="AD200">
        <v>8</v>
      </c>
      <c r="AE200">
        <v>9</v>
      </c>
      <c r="AF200">
        <f t="shared" si="99"/>
        <v>12.369021276595745</v>
      </c>
      <c r="AG200">
        <f t="shared" si="100"/>
        <v>10857.390162165686</v>
      </c>
      <c r="AH200">
        <f t="shared" si="101"/>
        <v>17740.23936869172</v>
      </c>
      <c r="AI200">
        <f t="shared" si="102"/>
        <v>37920.337782323229</v>
      </c>
      <c r="AJ200">
        <f t="shared" si="103"/>
        <v>26685.437025810781</v>
      </c>
      <c r="AK200">
        <f t="shared" si="104"/>
        <v>15856.322575876869</v>
      </c>
      <c r="AL200">
        <f t="shared" si="105"/>
        <v>9005.3039088239038</v>
      </c>
      <c r="AM200">
        <f t="shared" si="106"/>
        <v>6774.2015251063849</v>
      </c>
      <c r="AN200">
        <f t="shared" si="107"/>
        <v>4867.5284634133113</v>
      </c>
      <c r="AO200">
        <f t="shared" si="108"/>
        <v>2690.0221338306937</v>
      </c>
      <c r="AP200">
        <f t="shared" si="109"/>
        <v>1358.1673577691272</v>
      </c>
      <c r="AQ200">
        <f t="shared" si="110"/>
        <v>393.58604371208736</v>
      </c>
      <c r="AR200">
        <f t="shared" si="111"/>
        <v>37.176239804436548</v>
      </c>
      <c r="AS200">
        <f t="shared" si="112"/>
        <v>103.11674469171545</v>
      </c>
      <c r="AT200">
        <f t="shared" si="113"/>
        <v>641.08207468356659</v>
      </c>
      <c r="AU200">
        <f t="shared" si="114"/>
        <v>1682.0579174504292</v>
      </c>
      <c r="AV200">
        <f t="shared" si="115"/>
        <v>3599.2337717193286</v>
      </c>
      <c r="AW200">
        <f t="shared" si="116"/>
        <v>5297.1530923458558</v>
      </c>
      <c r="AX200">
        <f t="shared" si="117"/>
        <v>8814.8021445939321</v>
      </c>
      <c r="AY200">
        <f t="shared" si="118"/>
        <v>9497.4938273318221</v>
      </c>
      <c r="AZ200">
        <f t="shared" si="119"/>
        <v>12053.990109349024</v>
      </c>
      <c r="BA200">
        <f t="shared" si="120"/>
        <v>16016.165650629242</v>
      </c>
      <c r="BB200">
        <f t="shared" si="121"/>
        <v>16881.54671306111</v>
      </c>
      <c r="BC200">
        <f t="shared" si="122"/>
        <v>14579.28441165414</v>
      </c>
      <c r="BD200">
        <f t="shared" si="123"/>
        <v>15421.8819313282</v>
      </c>
      <c r="BE200">
        <f t="shared" si="124"/>
        <v>13401.496374931641</v>
      </c>
      <c r="BF200">
        <f t="shared" si="125"/>
        <v>13006.250667052964</v>
      </c>
      <c r="BG200">
        <f t="shared" si="126"/>
        <v>9204.8181514024436</v>
      </c>
      <c r="BH200">
        <f t="shared" si="127"/>
        <v>7085.4973796939785</v>
      </c>
      <c r="BI200">
        <f t="shared" si="128"/>
        <v>2212.7156263866</v>
      </c>
      <c r="BJ200">
        <f t="shared" si="129"/>
        <v>2797.662696706202</v>
      </c>
      <c r="BK200">
        <f t="shared" si="130"/>
        <v>6.9830428272499434</v>
      </c>
      <c r="BL200">
        <f t="shared" si="131"/>
        <v>1</v>
      </c>
    </row>
    <row r="201" spans="1:64">
      <c r="A201" t="s">
        <v>243</v>
      </c>
      <c r="B201">
        <v>0</v>
      </c>
      <c r="C201">
        <v>0</v>
      </c>
      <c r="D201">
        <v>0</v>
      </c>
      <c r="E201">
        <v>0</v>
      </c>
      <c r="F201">
        <v>2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1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1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f t="shared" si="99"/>
        <v>12.6</v>
      </c>
      <c r="AG201">
        <f t="shared" si="100"/>
        <v>0</v>
      </c>
      <c r="AH201">
        <f t="shared" si="101"/>
        <v>0</v>
      </c>
      <c r="AI201">
        <f t="shared" si="102"/>
        <v>0</v>
      </c>
      <c r="AJ201">
        <f t="shared" si="103"/>
        <v>0</v>
      </c>
      <c r="AK201">
        <f t="shared" si="104"/>
        <v>115.52</v>
      </c>
      <c r="AL201">
        <f t="shared" si="105"/>
        <v>0</v>
      </c>
      <c r="AM201">
        <f t="shared" si="106"/>
        <v>0</v>
      </c>
      <c r="AN201">
        <f t="shared" si="107"/>
        <v>0</v>
      </c>
      <c r="AO201">
        <f t="shared" si="108"/>
        <v>0</v>
      </c>
      <c r="AP201">
        <f t="shared" si="109"/>
        <v>0</v>
      </c>
      <c r="AQ201">
        <f t="shared" si="110"/>
        <v>2.5599999999999987</v>
      </c>
      <c r="AR201">
        <f t="shared" si="111"/>
        <v>0</v>
      </c>
      <c r="AS201">
        <f t="shared" si="112"/>
        <v>0</v>
      </c>
      <c r="AT201">
        <f t="shared" si="113"/>
        <v>0</v>
      </c>
      <c r="AU201">
        <f t="shared" si="114"/>
        <v>0</v>
      </c>
      <c r="AV201">
        <f t="shared" si="115"/>
        <v>0</v>
      </c>
      <c r="AW201">
        <f t="shared" si="116"/>
        <v>19.360000000000003</v>
      </c>
      <c r="AX201">
        <f t="shared" si="117"/>
        <v>0</v>
      </c>
      <c r="AY201">
        <f t="shared" si="118"/>
        <v>0</v>
      </c>
      <c r="AZ201">
        <f t="shared" si="119"/>
        <v>0</v>
      </c>
      <c r="BA201">
        <f t="shared" si="120"/>
        <v>0</v>
      </c>
      <c r="BB201">
        <f t="shared" si="121"/>
        <v>0</v>
      </c>
      <c r="BC201">
        <f t="shared" si="122"/>
        <v>0</v>
      </c>
      <c r="BD201">
        <f t="shared" si="123"/>
        <v>0</v>
      </c>
      <c r="BE201">
        <f t="shared" si="124"/>
        <v>153.76000000000002</v>
      </c>
      <c r="BF201">
        <f t="shared" si="125"/>
        <v>0</v>
      </c>
      <c r="BG201">
        <f t="shared" si="126"/>
        <v>0</v>
      </c>
      <c r="BH201">
        <f t="shared" si="127"/>
        <v>0</v>
      </c>
      <c r="BI201">
        <f t="shared" si="128"/>
        <v>0</v>
      </c>
      <c r="BJ201">
        <f t="shared" si="129"/>
        <v>0</v>
      </c>
      <c r="BK201">
        <f t="shared" si="130"/>
        <v>7.6315136113355662</v>
      </c>
      <c r="BL201">
        <f t="shared" si="131"/>
        <v>0</v>
      </c>
    </row>
    <row r="202" spans="1:64">
      <c r="A202" t="s">
        <v>345</v>
      </c>
      <c r="B202">
        <v>1</v>
      </c>
      <c r="C202">
        <v>4</v>
      </c>
      <c r="D202">
        <v>47</v>
      </c>
      <c r="E202">
        <v>85</v>
      </c>
      <c r="F202">
        <v>88</v>
      </c>
      <c r="G202">
        <v>79</v>
      </c>
      <c r="H202">
        <v>85</v>
      </c>
      <c r="I202">
        <v>94</v>
      </c>
      <c r="J202">
        <v>60</v>
      </c>
      <c r="K202">
        <v>58</v>
      </c>
      <c r="L202">
        <v>58</v>
      </c>
      <c r="M202">
        <v>56</v>
      </c>
      <c r="N202">
        <v>46</v>
      </c>
      <c r="O202">
        <v>42</v>
      </c>
      <c r="P202">
        <v>32</v>
      </c>
      <c r="Q202">
        <v>34</v>
      </c>
      <c r="R202">
        <v>21</v>
      </c>
      <c r="S202">
        <v>21</v>
      </c>
      <c r="T202">
        <v>19</v>
      </c>
      <c r="U202">
        <v>12</v>
      </c>
      <c r="V202">
        <v>2</v>
      </c>
      <c r="W202">
        <v>3</v>
      </c>
      <c r="X202">
        <v>6</v>
      </c>
      <c r="Y202">
        <v>2</v>
      </c>
      <c r="Z202">
        <v>2</v>
      </c>
      <c r="AA202">
        <v>1</v>
      </c>
      <c r="AB202">
        <v>2</v>
      </c>
      <c r="AC202">
        <v>0</v>
      </c>
      <c r="AD202">
        <v>1</v>
      </c>
      <c r="AE202">
        <v>0</v>
      </c>
      <c r="AF202">
        <f t="shared" si="99"/>
        <v>9.5525494276794998</v>
      </c>
      <c r="AG202">
        <f t="shared" si="100"/>
        <v>73.146101712900943</v>
      </c>
      <c r="AH202">
        <f t="shared" si="101"/>
        <v>228.16401143016776</v>
      </c>
      <c r="AI202">
        <f t="shared" si="102"/>
        <v>2017.987488102598</v>
      </c>
      <c r="AJ202">
        <f t="shared" si="103"/>
        <v>2620.618437480035</v>
      </c>
      <c r="AK202">
        <f t="shared" si="104"/>
        <v>1823.862153648915</v>
      </c>
      <c r="AL202">
        <f t="shared" si="105"/>
        <v>997.02798745236942</v>
      </c>
      <c r="AM202">
        <f t="shared" si="106"/>
        <v>553.81822936348999</v>
      </c>
      <c r="AN202">
        <f t="shared" si="107"/>
        <v>226.57851418646658</v>
      </c>
      <c r="AO202">
        <f t="shared" si="108"/>
        <v>18.318652201736565</v>
      </c>
      <c r="AP202">
        <f t="shared" si="109"/>
        <v>11.612296850856707</v>
      </c>
      <c r="AQ202">
        <f t="shared" si="110"/>
        <v>121.51656324003473</v>
      </c>
      <c r="AR202">
        <f t="shared" si="111"/>
        <v>335.44080102130886</v>
      </c>
      <c r="AS202">
        <f t="shared" si="112"/>
        <v>546.70611063527554</v>
      </c>
      <c r="AT202">
        <f t="shared" si="113"/>
        <v>830.7522969158257</v>
      </c>
      <c r="AU202">
        <f t="shared" si="114"/>
        <v>949.59096761199828</v>
      </c>
      <c r="AV202">
        <f t="shared" si="115"/>
        <v>1413.3670420055421</v>
      </c>
      <c r="AW202">
        <f t="shared" si="116"/>
        <v>1164.7549205702958</v>
      </c>
      <c r="AX202">
        <f t="shared" si="117"/>
        <v>1498.5478446077568</v>
      </c>
      <c r="AY202">
        <f t="shared" si="118"/>
        <v>1695.83212401234</v>
      </c>
      <c r="AZ202">
        <f t="shared" si="119"/>
        <v>1309.7906815329593</v>
      </c>
      <c r="BA202">
        <f t="shared" si="120"/>
        <v>262.08824921144191</v>
      </c>
      <c r="BB202">
        <f t="shared" si="121"/>
        <v>464.81707725108583</v>
      </c>
      <c r="BC202">
        <f t="shared" si="122"/>
        <v>1085.0035613700177</v>
      </c>
      <c r="BD202">
        <f t="shared" si="123"/>
        <v>417.45765607928791</v>
      </c>
      <c r="BE202">
        <f t="shared" si="124"/>
        <v>477.24745836856988</v>
      </c>
      <c r="BF202">
        <f t="shared" si="125"/>
        <v>270.51863032892589</v>
      </c>
      <c r="BG202">
        <f t="shared" si="126"/>
        <v>608.82706294713375</v>
      </c>
      <c r="BH202">
        <f t="shared" si="127"/>
        <v>0</v>
      </c>
      <c r="BI202">
        <f t="shared" si="128"/>
        <v>378.2033337628489</v>
      </c>
      <c r="BJ202">
        <f t="shared" si="129"/>
        <v>0</v>
      </c>
      <c r="BK202">
        <f t="shared" si="130"/>
        <v>4.8281170350309957</v>
      </c>
      <c r="BL202">
        <f t="shared" si="131"/>
        <v>0</v>
      </c>
    </row>
    <row r="203" spans="1:64">
      <c r="A203" t="s">
        <v>295</v>
      </c>
      <c r="B203">
        <v>15</v>
      </c>
      <c r="C203">
        <v>45</v>
      </c>
      <c r="D203">
        <v>112</v>
      </c>
      <c r="E203">
        <v>314</v>
      </c>
      <c r="F203">
        <v>234</v>
      </c>
      <c r="G203">
        <v>163</v>
      </c>
      <c r="H203">
        <v>164</v>
      </c>
      <c r="I203">
        <v>125</v>
      </c>
      <c r="J203">
        <v>103</v>
      </c>
      <c r="K203">
        <v>101</v>
      </c>
      <c r="L203">
        <v>93</v>
      </c>
      <c r="M203">
        <v>97</v>
      </c>
      <c r="N203">
        <v>61</v>
      </c>
      <c r="O203">
        <v>55</v>
      </c>
      <c r="P203">
        <v>43</v>
      </c>
      <c r="Q203">
        <v>51</v>
      </c>
      <c r="R203">
        <v>58</v>
      </c>
      <c r="S203">
        <v>63</v>
      </c>
      <c r="T203">
        <v>64</v>
      </c>
      <c r="U203">
        <v>51</v>
      </c>
      <c r="V203">
        <v>35</v>
      </c>
      <c r="W203">
        <v>37</v>
      </c>
      <c r="X203">
        <v>39</v>
      </c>
      <c r="Y203">
        <v>15</v>
      </c>
      <c r="Z203">
        <v>16</v>
      </c>
      <c r="AA203">
        <v>15</v>
      </c>
      <c r="AB203">
        <v>13</v>
      </c>
      <c r="AC203">
        <v>1</v>
      </c>
      <c r="AD203">
        <v>1</v>
      </c>
      <c r="AE203">
        <v>3</v>
      </c>
      <c r="AF203">
        <f t="shared" si="99"/>
        <v>9.8724279835390938</v>
      </c>
      <c r="AG203">
        <f t="shared" si="100"/>
        <v>1180.7996748463138</v>
      </c>
      <c r="AH203">
        <f t="shared" si="101"/>
        <v>2788.8805060204231</v>
      </c>
      <c r="AI203">
        <f t="shared" si="102"/>
        <v>5289.7898355602956</v>
      </c>
      <c r="AJ203">
        <f t="shared" si="103"/>
        <v>10828.418872461851</v>
      </c>
      <c r="AK203">
        <f t="shared" si="104"/>
        <v>5555.2897424173125</v>
      </c>
      <c r="AL203">
        <f t="shared" si="105"/>
        <v>2444.2988534945544</v>
      </c>
      <c r="AM203">
        <f t="shared" si="106"/>
        <v>1353.1381733814283</v>
      </c>
      <c r="AN203">
        <f t="shared" si="107"/>
        <v>438.24831919253461</v>
      </c>
      <c r="AO203">
        <f t="shared" si="108"/>
        <v>78.396450405595203</v>
      </c>
      <c r="AP203">
        <f t="shared" si="109"/>
        <v>1.6437365577740743</v>
      </c>
      <c r="AQ203">
        <f t="shared" si="110"/>
        <v>118.24193466443141</v>
      </c>
      <c r="AR203">
        <f t="shared" si="111"/>
        <v>439.07658046707007</v>
      </c>
      <c r="AS203">
        <f t="shared" si="112"/>
        <v>596.68410980710962</v>
      </c>
      <c r="AT203">
        <f t="shared" si="113"/>
        <v>937.0267913089134</v>
      </c>
      <c r="AU203">
        <f t="shared" si="114"/>
        <v>1130.5557757116976</v>
      </c>
      <c r="AV203">
        <f t="shared" si="115"/>
        <v>1914.9040796626534</v>
      </c>
      <c r="AW203">
        <f t="shared" si="116"/>
        <v>2946.5324052905221</v>
      </c>
      <c r="AX203">
        <f t="shared" si="117"/>
        <v>4161.6178936137794</v>
      </c>
      <c r="AY203">
        <f t="shared" si="118"/>
        <v>5332.0045386035335</v>
      </c>
      <c r="AZ203">
        <f t="shared" si="119"/>
        <v>5230.953462378704</v>
      </c>
      <c r="BA203">
        <f t="shared" si="120"/>
        <v>4333.8000643533342</v>
      </c>
      <c r="BB203">
        <f t="shared" si="121"/>
        <v>5441.8861115344889</v>
      </c>
      <c r="BC203">
        <f t="shared" si="122"/>
        <v>6720.9927348473311</v>
      </c>
      <c r="BD203">
        <f t="shared" si="123"/>
        <v>2993.8243662043392</v>
      </c>
      <c r="BE203">
        <f t="shared" si="124"/>
        <v>3661.4949618113774</v>
      </c>
      <c r="BF203">
        <f t="shared" si="125"/>
        <v>3901.4786871919937</v>
      </c>
      <c r="BG203">
        <f t="shared" si="126"/>
        <v>3813.5984013277116</v>
      </c>
      <c r="BH203">
        <f t="shared" si="127"/>
        <v>328.60886721197653</v>
      </c>
      <c r="BI203">
        <f t="shared" si="128"/>
        <v>365.86401124489834</v>
      </c>
      <c r="BJ203">
        <f t="shared" si="129"/>
        <v>1215.3574658334605</v>
      </c>
      <c r="BK203">
        <f t="shared" si="130"/>
        <v>6.2541584668660883</v>
      </c>
      <c r="BL203">
        <f t="shared" si="131"/>
        <v>0</v>
      </c>
    </row>
    <row r="204" spans="1:64">
      <c r="A204" t="s">
        <v>252</v>
      </c>
      <c r="B204">
        <v>107</v>
      </c>
      <c r="C204">
        <v>176</v>
      </c>
      <c r="D204">
        <v>480</v>
      </c>
      <c r="E204">
        <v>669</v>
      </c>
      <c r="F204">
        <v>502</v>
      </c>
      <c r="G204">
        <v>409</v>
      </c>
      <c r="H204">
        <v>330</v>
      </c>
      <c r="I204">
        <v>322</v>
      </c>
      <c r="J204">
        <v>221</v>
      </c>
      <c r="K204">
        <v>205</v>
      </c>
      <c r="L204">
        <v>192</v>
      </c>
      <c r="M204">
        <v>179</v>
      </c>
      <c r="N204">
        <v>149</v>
      </c>
      <c r="O204">
        <v>139</v>
      </c>
      <c r="P204">
        <v>113</v>
      </c>
      <c r="Q204">
        <v>127</v>
      </c>
      <c r="R204">
        <v>113</v>
      </c>
      <c r="S204">
        <v>99</v>
      </c>
      <c r="T204">
        <v>82</v>
      </c>
      <c r="U204">
        <v>55</v>
      </c>
      <c r="V204">
        <v>53</v>
      </c>
      <c r="W204">
        <v>47</v>
      </c>
      <c r="X204">
        <v>49</v>
      </c>
      <c r="Y204">
        <v>38</v>
      </c>
      <c r="Z204">
        <v>37</v>
      </c>
      <c r="AA204">
        <v>30</v>
      </c>
      <c r="AB204">
        <v>12</v>
      </c>
      <c r="AC204">
        <v>12</v>
      </c>
      <c r="AD204">
        <v>9</v>
      </c>
      <c r="AE204">
        <v>10</v>
      </c>
      <c r="AF204">
        <f t="shared" si="99"/>
        <v>8.8213854208618603</v>
      </c>
      <c r="AG204">
        <f t="shared" si="100"/>
        <v>6545.6254794787392</v>
      </c>
      <c r="AH204">
        <f t="shared" si="101"/>
        <v>8189.5086345506261</v>
      </c>
      <c r="AI204">
        <f t="shared" si="102"/>
        <v>16266.493544747047</v>
      </c>
      <c r="AJ204">
        <f t="shared" si="103"/>
        <v>15551.41168487803</v>
      </c>
      <c r="AK204">
        <f t="shared" si="104"/>
        <v>7330.6992404573393</v>
      </c>
      <c r="AL204">
        <f t="shared" si="105"/>
        <v>3255.7282184582095</v>
      </c>
      <c r="AM204">
        <f t="shared" si="106"/>
        <v>1094.7568009382849</v>
      </c>
      <c r="AN204">
        <f t="shared" si="107"/>
        <v>217.24503109262176</v>
      </c>
      <c r="AO204">
        <f t="shared" si="108"/>
        <v>7.0506001016335453</v>
      </c>
      <c r="AP204">
        <f t="shared" si="109"/>
        <v>284.77212686217968</v>
      </c>
      <c r="AQ204">
        <f t="shared" si="110"/>
        <v>911.30140501118467</v>
      </c>
      <c r="AR204">
        <f t="shared" si="111"/>
        <v>1808.5427250450064</v>
      </c>
      <c r="AS204">
        <f t="shared" si="112"/>
        <v>2601.6621503468864</v>
      </c>
      <c r="AT204">
        <f t="shared" si="113"/>
        <v>3727.7088053374309</v>
      </c>
      <c r="AU204">
        <f t="shared" si="114"/>
        <v>4313.8064272818356</v>
      </c>
      <c r="AV204">
        <f t="shared" si="115"/>
        <v>6544.6284240284604</v>
      </c>
      <c r="AW204">
        <f t="shared" si="116"/>
        <v>7558.5402170522757</v>
      </c>
      <c r="AX204">
        <f t="shared" si="117"/>
        <v>8340.4495936443527</v>
      </c>
      <c r="AY204">
        <f t="shared" si="118"/>
        <v>8495.5439695527657</v>
      </c>
      <c r="AZ204">
        <f t="shared" si="119"/>
        <v>6872.8783149905876</v>
      </c>
      <c r="BA204">
        <f t="shared" si="120"/>
        <v>7860.8886125613899</v>
      </c>
      <c r="BB204">
        <f t="shared" si="121"/>
        <v>8162.766464597199</v>
      </c>
      <c r="BC204">
        <f t="shared" si="122"/>
        <v>9850.6224578036818</v>
      </c>
      <c r="BD204">
        <f t="shared" si="123"/>
        <v>8754.8329405969453</v>
      </c>
      <c r="BE204">
        <f t="shared" si="124"/>
        <v>9684.6600789111435</v>
      </c>
      <c r="BF204">
        <f t="shared" si="125"/>
        <v>8853.1439657573246</v>
      </c>
      <c r="BG204">
        <f t="shared" si="126"/>
        <v>3965.5443362022452</v>
      </c>
      <c r="BH204">
        <f t="shared" si="127"/>
        <v>4413.8310861015607</v>
      </c>
      <c r="BI204">
        <f t="shared" si="128"/>
        <v>3664.5883770006571</v>
      </c>
      <c r="BJ204">
        <f t="shared" si="129"/>
        <v>4485.337154916826</v>
      </c>
      <c r="BK204">
        <f t="shared" si="130"/>
        <v>6.0140553734981781</v>
      </c>
      <c r="BL204">
        <f t="shared" si="131"/>
        <v>0</v>
      </c>
    </row>
    <row r="205" spans="1:64">
      <c r="A205" t="s">
        <v>421</v>
      </c>
      <c r="B205">
        <v>0</v>
      </c>
      <c r="C205">
        <v>2</v>
      </c>
      <c r="D205">
        <v>12</v>
      </c>
      <c r="E205">
        <v>16</v>
      </c>
      <c r="F205">
        <v>11</v>
      </c>
      <c r="G205">
        <v>3</v>
      </c>
      <c r="H205">
        <v>4</v>
      </c>
      <c r="I205">
        <v>8</v>
      </c>
      <c r="J205">
        <v>2</v>
      </c>
      <c r="K205">
        <v>0</v>
      </c>
      <c r="L205">
        <v>4</v>
      </c>
      <c r="M205">
        <v>3</v>
      </c>
      <c r="N205">
        <v>2</v>
      </c>
      <c r="O205">
        <v>2</v>
      </c>
      <c r="P205">
        <v>3</v>
      </c>
      <c r="Q205">
        <v>3</v>
      </c>
      <c r="R205">
        <v>0</v>
      </c>
      <c r="S205">
        <v>0</v>
      </c>
      <c r="T205">
        <v>1</v>
      </c>
      <c r="U205">
        <v>1</v>
      </c>
      <c r="V205">
        <v>1</v>
      </c>
      <c r="W205">
        <v>0</v>
      </c>
      <c r="X205">
        <v>1</v>
      </c>
      <c r="Y205">
        <v>0</v>
      </c>
      <c r="Z205">
        <v>0</v>
      </c>
      <c r="AA205">
        <v>0</v>
      </c>
      <c r="AB205">
        <v>1</v>
      </c>
      <c r="AC205">
        <v>0</v>
      </c>
      <c r="AD205">
        <v>0</v>
      </c>
      <c r="AE205">
        <v>0</v>
      </c>
      <c r="AF205">
        <f t="shared" si="99"/>
        <v>7.8</v>
      </c>
      <c r="AG205">
        <f t="shared" si="100"/>
        <v>0</v>
      </c>
      <c r="AH205">
        <f t="shared" si="101"/>
        <v>67.28</v>
      </c>
      <c r="AI205">
        <f t="shared" si="102"/>
        <v>276.48</v>
      </c>
      <c r="AJ205">
        <f t="shared" si="103"/>
        <v>231.04</v>
      </c>
      <c r="AK205">
        <f t="shared" si="104"/>
        <v>86.24</v>
      </c>
      <c r="AL205">
        <f t="shared" si="105"/>
        <v>9.7199999999999989</v>
      </c>
      <c r="AM205">
        <f t="shared" si="106"/>
        <v>2.5599999999999987</v>
      </c>
      <c r="AN205">
        <f t="shared" si="107"/>
        <v>0.32000000000000056</v>
      </c>
      <c r="AO205">
        <f t="shared" si="108"/>
        <v>2.8800000000000008</v>
      </c>
      <c r="AP205">
        <f t="shared" si="109"/>
        <v>0</v>
      </c>
      <c r="AQ205">
        <f t="shared" si="110"/>
        <v>40.960000000000008</v>
      </c>
      <c r="AR205">
        <f t="shared" si="111"/>
        <v>52.92</v>
      </c>
      <c r="AS205">
        <f t="shared" si="112"/>
        <v>54.080000000000005</v>
      </c>
      <c r="AT205">
        <f t="shared" si="113"/>
        <v>76.88000000000001</v>
      </c>
      <c r="AU205">
        <f t="shared" si="114"/>
        <v>155.52000000000001</v>
      </c>
      <c r="AV205">
        <f t="shared" si="115"/>
        <v>201.71999999999997</v>
      </c>
      <c r="AW205">
        <f t="shared" si="116"/>
        <v>0</v>
      </c>
      <c r="AX205">
        <f t="shared" si="117"/>
        <v>0</v>
      </c>
      <c r="AY205">
        <f t="shared" si="118"/>
        <v>125.43999999999998</v>
      </c>
      <c r="AZ205">
        <f t="shared" si="119"/>
        <v>148.83999999999997</v>
      </c>
      <c r="BA205">
        <f t="shared" si="120"/>
        <v>174.23999999999998</v>
      </c>
      <c r="BB205">
        <f t="shared" si="121"/>
        <v>0</v>
      </c>
      <c r="BC205">
        <f t="shared" si="122"/>
        <v>231.04</v>
      </c>
      <c r="BD205">
        <f t="shared" si="123"/>
        <v>0</v>
      </c>
      <c r="BE205">
        <f t="shared" si="124"/>
        <v>0</v>
      </c>
      <c r="BF205">
        <f t="shared" si="125"/>
        <v>0</v>
      </c>
      <c r="BG205">
        <f t="shared" si="126"/>
        <v>368.64</v>
      </c>
      <c r="BH205">
        <f t="shared" si="127"/>
        <v>0</v>
      </c>
      <c r="BI205">
        <f t="shared" si="128"/>
        <v>0</v>
      </c>
      <c r="BJ205">
        <f t="shared" si="129"/>
        <v>0</v>
      </c>
      <c r="BK205">
        <f t="shared" si="130"/>
        <v>5.3698230883335443</v>
      </c>
      <c r="BL205">
        <f t="shared" si="131"/>
        <v>0</v>
      </c>
    </row>
    <row r="206" spans="1:64">
      <c r="A206" t="s">
        <v>323</v>
      </c>
      <c r="B206">
        <v>77</v>
      </c>
      <c r="C206">
        <v>143</v>
      </c>
      <c r="D206">
        <v>325</v>
      </c>
      <c r="E206">
        <v>241</v>
      </c>
      <c r="F206">
        <v>117</v>
      </c>
      <c r="G206">
        <v>46</v>
      </c>
      <c r="H206">
        <v>31</v>
      </c>
      <c r="I206">
        <v>20</v>
      </c>
      <c r="J206">
        <v>11</v>
      </c>
      <c r="K206">
        <v>4</v>
      </c>
      <c r="L206">
        <v>3</v>
      </c>
      <c r="M206">
        <v>2</v>
      </c>
      <c r="N206">
        <v>3</v>
      </c>
      <c r="O206">
        <v>3</v>
      </c>
      <c r="P206">
        <v>2</v>
      </c>
      <c r="Q206">
        <v>1</v>
      </c>
      <c r="R206">
        <v>1</v>
      </c>
      <c r="S206">
        <v>3</v>
      </c>
      <c r="T206">
        <v>1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f t="shared" si="99"/>
        <v>3.8230174081237913</v>
      </c>
      <c r="AG206">
        <f t="shared" si="100"/>
        <v>613.64590106588753</v>
      </c>
      <c r="AH206">
        <f t="shared" si="101"/>
        <v>475.24512325610118</v>
      </c>
      <c r="AI206">
        <f t="shared" si="102"/>
        <v>220.14123757431108</v>
      </c>
      <c r="AJ206">
        <f t="shared" si="103"/>
        <v>7.5488039163601757</v>
      </c>
      <c r="AK206">
        <f t="shared" si="104"/>
        <v>162.07869852481764</v>
      </c>
      <c r="AL206">
        <f t="shared" si="105"/>
        <v>218.00564744527452</v>
      </c>
      <c r="AM206">
        <f t="shared" si="106"/>
        <v>312.88977006161866</v>
      </c>
      <c r="AN206">
        <f t="shared" si="107"/>
        <v>348.94367145673789</v>
      </c>
      <c r="AO206">
        <f t="shared" si="108"/>
        <v>294.81263632248243</v>
      </c>
      <c r="AP206">
        <f t="shared" si="109"/>
        <v>152.62045576136691</v>
      </c>
      <c r="AQ206">
        <f t="shared" si="110"/>
        <v>154.52723737228246</v>
      </c>
      <c r="AR206">
        <f t="shared" si="111"/>
        <v>133.72608861569313</v>
      </c>
      <c r="AS206">
        <f t="shared" si="112"/>
        <v>252.65102847479696</v>
      </c>
      <c r="AT206">
        <f t="shared" si="113"/>
        <v>310.71292402605422</v>
      </c>
      <c r="AU206">
        <f t="shared" si="114"/>
        <v>249.84987971820763</v>
      </c>
      <c r="AV206">
        <f t="shared" si="115"/>
        <v>148.27890504285625</v>
      </c>
      <c r="AW206">
        <f t="shared" si="116"/>
        <v>173.63287022660865</v>
      </c>
      <c r="AX206">
        <f t="shared" si="117"/>
        <v>602.96050623108317</v>
      </c>
      <c r="AY206">
        <f t="shared" si="118"/>
        <v>230.34080059411349</v>
      </c>
      <c r="AZ206">
        <f t="shared" si="119"/>
        <v>0</v>
      </c>
      <c r="BA206">
        <f t="shared" si="120"/>
        <v>0</v>
      </c>
      <c r="BB206">
        <f t="shared" si="121"/>
        <v>0</v>
      </c>
      <c r="BC206">
        <f t="shared" si="122"/>
        <v>0</v>
      </c>
      <c r="BD206">
        <f t="shared" si="123"/>
        <v>0</v>
      </c>
      <c r="BE206">
        <f t="shared" si="124"/>
        <v>0</v>
      </c>
      <c r="BF206">
        <f t="shared" si="125"/>
        <v>0</v>
      </c>
      <c r="BG206">
        <f t="shared" si="126"/>
        <v>0</v>
      </c>
      <c r="BH206">
        <f t="shared" si="127"/>
        <v>0</v>
      </c>
      <c r="BI206">
        <f t="shared" si="128"/>
        <v>0</v>
      </c>
      <c r="BJ206">
        <f t="shared" si="129"/>
        <v>0</v>
      </c>
      <c r="BK206">
        <f t="shared" si="130"/>
        <v>2.2127230538508846</v>
      </c>
      <c r="BL206">
        <f t="shared" si="131"/>
        <v>0</v>
      </c>
    </row>
  </sheetData>
  <autoFilter ref="A1:BL206" xr:uid="{3D37DE83-ABA4-42D9-834D-1C766280365B}">
    <sortState xmlns:xlrd2="http://schemas.microsoft.com/office/spreadsheetml/2017/richdata2" ref="A2:BL206">
      <sortCondition descending="1" ref="BL1:BL206"/>
    </sortState>
  </autoFilter>
  <phoneticPr fontId="3" type="noConversion"/>
  <conditionalFormatting sqref="AF2:AF206"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K2:BK206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L2:BL206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D4603E-5347-446A-87C0-5EE705796E10}">
  <dimension ref="A1:B1"/>
  <sheetViews>
    <sheetView workbookViewId="0">
      <selection activeCell="B2" sqref="B2"/>
    </sheetView>
  </sheetViews>
  <sheetFormatPr defaultRowHeight="15"/>
  <cols>
    <col min="1" max="1" width="26" customWidth="1"/>
  </cols>
  <sheetData>
    <row r="1" spans="1:2">
      <c r="A1" s="10" t="s">
        <v>441</v>
      </c>
      <c r="B1" t="str">
        <f>"&lt;span style=""background-color: red; border-radius: 50%; display:inline-block; width:28px; height:28px""&gt;fa:fa-code&lt;/span&gt; "</f>
        <v xml:space="preserve">&lt;span style="background-color: red; border-radius: 50%; display:inline-block; width:28px; height:28px"&gt;fa:fa-code&lt;/span&gt; </v>
      </c>
    </row>
  </sheetData>
  <phoneticPr fontId="3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4036C1-0657-46C2-BEFA-6ED6A7D9FB5D}">
  <dimension ref="A1:F11"/>
  <sheetViews>
    <sheetView workbookViewId="0"/>
  </sheetViews>
  <sheetFormatPr defaultRowHeight="15"/>
  <cols>
    <col min="1" max="1" width="37.7109375" bestFit="1" customWidth="1"/>
    <col min="2" max="2" width="12.7109375" bestFit="1" customWidth="1"/>
    <col min="3" max="3" width="16.85546875" bestFit="1" customWidth="1"/>
    <col min="4" max="4" width="17.28515625" bestFit="1" customWidth="1"/>
    <col min="5" max="5" width="16.85546875" bestFit="1" customWidth="1"/>
    <col min="6" max="6" width="52.42578125" bestFit="1" customWidth="1"/>
  </cols>
  <sheetData>
    <row r="1" spans="1:6">
      <c r="A1" t="s">
        <v>210</v>
      </c>
      <c r="B1" t="s">
        <v>211</v>
      </c>
      <c r="C1" t="s">
        <v>212</v>
      </c>
      <c r="D1" t="s">
        <v>213</v>
      </c>
      <c r="E1" t="s">
        <v>214</v>
      </c>
      <c r="F1" t="s">
        <v>215</v>
      </c>
    </row>
    <row r="2" spans="1:6">
      <c r="A2" s="15" t="s">
        <v>216</v>
      </c>
      <c r="B2" s="15" t="s">
        <v>217</v>
      </c>
      <c r="C2" s="5">
        <v>45321.09239435185</v>
      </c>
      <c r="D2" s="5">
        <v>45321.09239435185</v>
      </c>
      <c r="E2" s="5">
        <v>45297.071529814813</v>
      </c>
      <c r="F2" s="15" t="s">
        <v>218</v>
      </c>
    </row>
    <row r="3" spans="1:6">
      <c r="A3" s="15" t="s">
        <v>219</v>
      </c>
      <c r="B3" s="15" t="s">
        <v>217</v>
      </c>
      <c r="C3" s="5">
        <v>45321.092505659719</v>
      </c>
      <c r="D3" s="5">
        <v>45321.092505659719</v>
      </c>
      <c r="E3" s="5">
        <v>45298.237412152776</v>
      </c>
      <c r="F3" s="15" t="s">
        <v>218</v>
      </c>
    </row>
    <row r="4" spans="1:6">
      <c r="A4" s="15" t="s">
        <v>220</v>
      </c>
      <c r="B4" s="15" t="s">
        <v>217</v>
      </c>
      <c r="C4" s="5">
        <v>45321.09264116898</v>
      </c>
      <c r="D4" s="5">
        <v>45321.09264116898</v>
      </c>
      <c r="E4" s="5">
        <v>45300.145779363425</v>
      </c>
      <c r="F4" s="15" t="s">
        <v>218</v>
      </c>
    </row>
    <row r="5" spans="1:6">
      <c r="A5" s="15" t="s">
        <v>221</v>
      </c>
      <c r="B5" s="15" t="s">
        <v>217</v>
      </c>
      <c r="C5" s="5">
        <v>45321.092750277778</v>
      </c>
      <c r="D5" s="5">
        <v>45321.092750277778</v>
      </c>
      <c r="E5" s="5">
        <v>45300.006395173608</v>
      </c>
      <c r="F5" s="15" t="s">
        <v>218</v>
      </c>
    </row>
    <row r="6" spans="1:6">
      <c r="A6" s="15" t="s">
        <v>222</v>
      </c>
      <c r="B6" s="15" t="s">
        <v>217</v>
      </c>
      <c r="C6" s="5">
        <v>45321.092928437502</v>
      </c>
      <c r="D6" s="5">
        <v>45321.092928437502</v>
      </c>
      <c r="E6" s="5">
        <v>45303.067275520836</v>
      </c>
      <c r="F6" s="15" t="s">
        <v>218</v>
      </c>
    </row>
    <row r="7" spans="1:6">
      <c r="A7" s="15" t="s">
        <v>227</v>
      </c>
      <c r="B7" s="15" t="s">
        <v>217</v>
      </c>
      <c r="C7" s="5">
        <v>45321.093149560184</v>
      </c>
      <c r="D7" s="5">
        <v>45321.093149560184</v>
      </c>
      <c r="E7" s="5">
        <v>45304.704960057868</v>
      </c>
      <c r="F7" s="15" t="s">
        <v>218</v>
      </c>
    </row>
    <row r="8" spans="1:6">
      <c r="A8" s="15" t="s">
        <v>231</v>
      </c>
      <c r="B8" s="15" t="s">
        <v>217</v>
      </c>
      <c r="C8" s="5">
        <v>45321.170765821757</v>
      </c>
      <c r="D8" s="5">
        <v>45321.170765821757</v>
      </c>
      <c r="E8" s="5">
        <v>45307.62915296296</v>
      </c>
      <c r="F8" s="15" t="s">
        <v>218</v>
      </c>
    </row>
    <row r="9" spans="1:6">
      <c r="A9" s="15" t="s">
        <v>442</v>
      </c>
      <c r="B9" s="15" t="s">
        <v>217</v>
      </c>
      <c r="C9" s="5">
        <v>45321.093494259258</v>
      </c>
      <c r="D9" s="5">
        <v>45321.093494259258</v>
      </c>
      <c r="E9" s="5">
        <v>45310.713266018516</v>
      </c>
      <c r="F9" s="15" t="s">
        <v>218</v>
      </c>
    </row>
    <row r="10" spans="1:6">
      <c r="A10" s="15" t="s">
        <v>443</v>
      </c>
      <c r="B10" s="15" t="s">
        <v>217</v>
      </c>
      <c r="C10" s="5">
        <v>45321.093591886573</v>
      </c>
      <c r="D10" s="5">
        <v>45321.093591886573</v>
      </c>
      <c r="E10" s="5">
        <v>45312.414980023146</v>
      </c>
      <c r="F10" s="15" t="s">
        <v>218</v>
      </c>
    </row>
    <row r="11" spans="1:6">
      <c r="A11" s="15" t="s">
        <v>444</v>
      </c>
      <c r="B11" s="15" t="s">
        <v>217</v>
      </c>
      <c r="C11" s="5">
        <v>45321.170233611112</v>
      </c>
      <c r="D11" s="5">
        <v>45321.170233611112</v>
      </c>
      <c r="E11" s="5">
        <v>45321.087423124998</v>
      </c>
      <c r="F11" s="15" t="s">
        <v>218</v>
      </c>
    </row>
  </sheetData>
  <phoneticPr fontId="3" type="noConversion"/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1000"/>
  <sheetViews>
    <sheetView topLeftCell="A223" workbookViewId="0">
      <selection activeCell="I7" sqref="I7"/>
    </sheetView>
  </sheetViews>
  <sheetFormatPr defaultColWidth="14.42578125" defaultRowHeight="15" customHeight="1"/>
  <cols>
    <col min="1" max="1" width="8.7109375" customWidth="1"/>
    <col min="2" max="2" width="42.28515625" customWidth="1"/>
    <col min="3" max="4" width="8.7109375" customWidth="1"/>
    <col min="5" max="5" width="29.7109375" customWidth="1"/>
    <col min="6" max="20" width="8.7109375" customWidth="1"/>
  </cols>
  <sheetData>
    <row r="1" spans="1:5" ht="16.5" customHeight="1">
      <c r="B1" s="2" t="s">
        <v>209</v>
      </c>
      <c r="C1" s="2">
        <f t="shared" ref="C1" si="0">0</f>
        <v>0</v>
      </c>
    </row>
    <row r="2" spans="1:5" ht="16.5" customHeight="1">
      <c r="A2" s="2" t="b">
        <f>IF(COUNTIF(E:E,database!D2), TRUE, FALSE)</f>
        <v>0</v>
      </c>
      <c r="B2" s="2" t="str">
        <f>IF(A2,database!G2,"")</f>
        <v/>
      </c>
      <c r="C2" s="2">
        <f>FIND("#", common!$A$2, C1 +1)</f>
        <v>1</v>
      </c>
      <c r="D2">
        <f>FIND(" ",SUBSTITUTE(common!$A$2, CHAR(10), " "),calc!C2)</f>
        <v>7</v>
      </c>
      <c r="E2" t="str">
        <f>MID(common!$A$2,calc!C2,calc!D2-calc!C2)</f>
        <v>#trees</v>
      </c>
    </row>
    <row r="3" spans="1:5" ht="16.5" customHeight="1">
      <c r="A3" s="2" t="b">
        <f>IF(COUNTIF(E:E,database!D3), TRUE, FALSE)</f>
        <v>0</v>
      </c>
      <c r="B3" s="2" t="str">
        <f>IF(A3,database!G3,"")</f>
        <v/>
      </c>
      <c r="C3" s="2">
        <f>FIND("#", common!$A$2, C2 +1)</f>
        <v>12</v>
      </c>
      <c r="D3">
        <f>FIND(" ",SUBSTITUTE(common!$A$2, CHAR(10), " "),calc!C3)</f>
        <v>23</v>
      </c>
      <c r="E3" t="str">
        <f>MID(common!$A$2,calc!C3,calc!D3-calc!C3)</f>
        <v>#splay_tree</v>
      </c>
    </row>
    <row r="4" spans="1:5" ht="16.5" customHeight="1">
      <c r="A4" s="2" t="b">
        <f>IF(COUNTIF(E:E,database!D4), TRUE, FALSE)</f>
        <v>0</v>
      </c>
      <c r="B4" s="2" t="str">
        <f>IF(A4,database!G4,"")</f>
        <v/>
      </c>
      <c r="C4" s="2">
        <f>FIND("#", common!$A$2, C3 +1)</f>
        <v>28</v>
      </c>
      <c r="D4">
        <f>FIND(" ",SUBSTITUTE(common!$A$2, CHAR(10), " "),calc!C4)</f>
        <v>34</v>
      </c>
      <c r="E4" t="str">
        <f>MID(common!$A$2,calc!C4,calc!D4-calc!C4)</f>
        <v>#trees</v>
      </c>
    </row>
    <row r="5" spans="1:5" ht="16.5" customHeight="1">
      <c r="A5" s="2" t="b">
        <f>IF(COUNTIF(E:E,database!D5), TRUE, FALSE)</f>
        <v>0</v>
      </c>
      <c r="B5" s="2" t="str">
        <f>IF(A5,database!G5,"")</f>
        <v/>
      </c>
      <c r="C5" s="2">
        <f>FIND("#", common!$A$2, C4 +1)</f>
        <v>39</v>
      </c>
      <c r="D5">
        <f>FIND(" ",SUBSTITUTE(common!$A$2, CHAR(10), " "),calc!C5)</f>
        <v>47</v>
      </c>
      <c r="E5" t="str">
        <f>MID(common!$A$2,calc!C5,calc!D5-calc!C5)</f>
        <v>#rb_tree</v>
      </c>
    </row>
    <row r="6" spans="1:5" ht="16.5" customHeight="1">
      <c r="A6" s="2" t="b">
        <f>IF(COUNTIF(E:E,database!D6), TRUE, FALSE)</f>
        <v>0</v>
      </c>
      <c r="B6" s="2" t="str">
        <f>IF(A6,database!G6,"")</f>
        <v/>
      </c>
      <c r="C6" s="2">
        <f>FIND("#", common!$A$2, C5 +1)</f>
        <v>52</v>
      </c>
      <c r="D6">
        <f>FIND(" ",SUBSTITUTE(common!$A$2, CHAR(10), " "),calc!C6)</f>
        <v>58</v>
      </c>
      <c r="E6" t="str">
        <f>MID(common!$A$2,calc!C6,calc!D6-calc!C6)</f>
        <v>#trees</v>
      </c>
    </row>
    <row r="7" spans="1:5" ht="16.5" customHeight="1">
      <c r="A7" s="2" t="b">
        <f>IF(COUNTIF(E:E,database!D7), TRUE, FALSE)</f>
        <v>0</v>
      </c>
      <c r="B7" s="2" t="str">
        <f>IF(A7,database!G7,"")</f>
        <v/>
      </c>
      <c r="C7" s="2">
        <f>FIND("#", common!$A$2, C6 +1)</f>
        <v>63</v>
      </c>
      <c r="D7">
        <f>FIND(" ",SUBSTITUTE(common!$A$2, CHAR(10), " "),calc!C7)</f>
        <v>78</v>
      </c>
      <c r="E7" t="str">
        <f>MID(common!$A$2,calc!C7,calc!D7-calc!C7)</f>
        <v>#priority_queue</v>
      </c>
    </row>
    <row r="8" spans="1:5" ht="16.5" customHeight="1">
      <c r="A8" s="2" t="b">
        <f>IF(COUNTIF(E:E,database!D8), TRUE, FALSE)</f>
        <v>1</v>
      </c>
      <c r="B8" s="2" t="str">
        <f>IF(A8,database!G8,"")</f>
        <v>#hld(["#Heavy-light 분할"]):::tier4</v>
      </c>
      <c r="C8" s="2">
        <f>FIND("#", common!$A$2, C7 +1)</f>
        <v>83</v>
      </c>
      <c r="D8">
        <f>FIND(" ",SUBSTITUTE(common!$A$2, CHAR(10), " "),calc!C8)</f>
        <v>89</v>
      </c>
      <c r="E8" t="str">
        <f>MID(common!$A$2,calc!C8,calc!D8-calc!C8)</f>
        <v>#trees</v>
      </c>
    </row>
    <row r="9" spans="1:5" ht="16.5" customHeight="1">
      <c r="A9" s="2" t="b">
        <f>IF(COUNTIF(E:E,database!D9), TRUE, FALSE)</f>
        <v>0</v>
      </c>
      <c r="B9" s="2" t="str">
        <f>IF(A9,database!G9,"")</f>
        <v/>
      </c>
      <c r="C9" s="2">
        <f>FIND("#", common!$A$2, C8 +1)</f>
        <v>94</v>
      </c>
      <c r="D9">
        <f>FIND(" ",SUBSTITUTE(common!$A$2, CHAR(10), " "),calc!C9)</f>
        <v>102</v>
      </c>
      <c r="E9" t="str">
        <f>MID(common!$A$2,calc!C9,calc!D9-calc!C9)</f>
        <v>#segtree</v>
      </c>
    </row>
    <row r="10" spans="1:5" ht="16.5" customHeight="1">
      <c r="A10" s="2" t="b">
        <f>IF(COUNTIF(E:E,database!D10), TRUE, FALSE)</f>
        <v>0</v>
      </c>
      <c r="B10" s="2" t="str">
        <f>IF(A10,database!G10,"")</f>
        <v/>
      </c>
      <c r="C10" s="2">
        <f>FIND("#", common!$A$2, C9 +1)</f>
        <v>107</v>
      </c>
      <c r="D10">
        <f>FIND(" ",SUBSTITUTE(common!$A$2, CHAR(10), " "),calc!C10)</f>
        <v>113</v>
      </c>
      <c r="E10" t="str">
        <f>MID(common!$A$2,calc!C10,calc!D10-calc!C10)</f>
        <v>#trees</v>
      </c>
    </row>
    <row r="11" spans="1:5" ht="16.5" customHeight="1">
      <c r="A11" s="2" t="b">
        <f>IF(COUNTIF(E:E,database!D11), TRUE, FALSE)</f>
        <v>0</v>
      </c>
      <c r="B11" s="2" t="str">
        <f>IF(A11,database!G11,"")</f>
        <v/>
      </c>
      <c r="C11" s="2">
        <f>FIND("#", common!$A$2, C10 +1)</f>
        <v>118</v>
      </c>
      <c r="D11">
        <f>FIND(" ",SUBSTITUTE(common!$A$2, CHAR(10), " "),calc!C11)</f>
        <v>139</v>
      </c>
      <c r="E11" t="str">
        <f>MID(common!$A$2,calc!C11,calc!D11-calc!C11)</f>
        <v>#euler_tour_technique</v>
      </c>
    </row>
    <row r="12" spans="1:5" ht="16.5" customHeight="1">
      <c r="A12" s="2" t="b">
        <f>IF(COUNTIF(E:E,database!D12), TRUE, FALSE)</f>
        <v>0</v>
      </c>
      <c r="B12" s="2" t="str">
        <f>IF(A12,database!G12,"")</f>
        <v/>
      </c>
      <c r="C12" s="2">
        <f>FIND("#", common!$A$2, C11 +1)</f>
        <v>144</v>
      </c>
      <c r="D12">
        <f>FIND(" ",SUBSTITUTE(common!$A$2, CHAR(10), " "),calc!C12)</f>
        <v>150</v>
      </c>
      <c r="E12" t="str">
        <f>MID(common!$A$2,calc!C12,calc!D12-calc!C12)</f>
        <v>#trees</v>
      </c>
    </row>
    <row r="13" spans="1:5" ht="16.5" customHeight="1">
      <c r="A13" s="2" t="b">
        <f>IF(COUNTIF(E:E,database!D13), TRUE, FALSE)</f>
        <v>0</v>
      </c>
      <c r="B13" s="2" t="str">
        <f>IF(A13,database!G13,"")</f>
        <v/>
      </c>
      <c r="C13" s="2">
        <f>FIND("#", common!$A$2, C12 +1)</f>
        <v>155</v>
      </c>
      <c r="D13">
        <f>FIND(" ",SUBSTITUTE(common!$A$2, CHAR(10), " "),calc!C13)</f>
        <v>168</v>
      </c>
      <c r="E13" t="str">
        <f>MID(common!$A$2,calc!C13,calc!D13-calc!C13)</f>
        <v>#disjoint_set</v>
      </c>
    </row>
    <row r="14" spans="1:5" ht="16.5" customHeight="1">
      <c r="A14" s="2" t="b">
        <f>IF(COUNTIF(E:E,database!D14), TRUE, FALSE)</f>
        <v>0</v>
      </c>
      <c r="B14" s="2" t="str">
        <f>IF(A14,database!G14,"")</f>
        <v/>
      </c>
      <c r="C14" s="2">
        <f>FIND("#", common!$A$2, C13 +1)</f>
        <v>173</v>
      </c>
      <c r="D14">
        <f>FIND(" ",SUBSTITUTE(common!$A$2, CHAR(10), " "),calc!C14)</f>
        <v>179</v>
      </c>
      <c r="E14" t="str">
        <f>MID(common!$A$2,calc!C14,calc!D14-calc!C14)</f>
        <v>#trees</v>
      </c>
    </row>
    <row r="15" spans="1:5" ht="16.5" customHeight="1">
      <c r="A15" s="2" t="b">
        <f>IF(COUNTIF(E:E,database!D15), TRUE, FALSE)</f>
        <v>0</v>
      </c>
      <c r="B15" s="2" t="str">
        <f>IF(A15,database!G15,"")</f>
        <v/>
      </c>
      <c r="C15" s="2">
        <f>FIND("#", common!$A$2, C14 +1)</f>
        <v>184</v>
      </c>
      <c r="D15">
        <f>FIND(" ",SUBSTITUTE(common!$A$2, CHAR(10), " "),calc!C15)</f>
        <v>193</v>
      </c>
      <c r="E15" t="str">
        <f>MID(common!$A$2,calc!C15,calc!D15-calc!C15)</f>
        <v>#centroid</v>
      </c>
    </row>
    <row r="16" spans="1:5" ht="16.5" customHeight="1">
      <c r="A16" s="2" t="b">
        <f>IF(COUNTIF(E:E,database!D16), TRUE, FALSE)</f>
        <v>0</v>
      </c>
      <c r="B16" s="2" t="str">
        <f>IF(A16,database!G16,"")</f>
        <v/>
      </c>
      <c r="C16" s="2">
        <f>FIND("#", common!$A$2, C15 +1)</f>
        <v>198</v>
      </c>
      <c r="D16">
        <f>FIND(" ",SUBSTITUTE(common!$A$2, CHAR(10), " "),calc!C16)</f>
        <v>204</v>
      </c>
      <c r="E16" t="str">
        <f>MID(common!$A$2,calc!C16,calc!D16-calc!C16)</f>
        <v>#trees</v>
      </c>
    </row>
    <row r="17" spans="1:5" ht="16.5" customHeight="1">
      <c r="A17" s="2" t="b">
        <f>IF(COUNTIF(E:E,database!D17), TRUE, FALSE)</f>
        <v>0</v>
      </c>
      <c r="B17" s="2" t="str">
        <f>IF(A17,database!G17,"")</f>
        <v/>
      </c>
      <c r="C17" s="2">
        <f>FIND("#", common!$A$2, C16 +1)</f>
        <v>209</v>
      </c>
      <c r="D17">
        <f>FIND(" ",SUBSTITUTE(common!$A$2, CHAR(10), " "),calc!C17)</f>
        <v>226</v>
      </c>
      <c r="E17" t="str">
        <f>MID(common!$A$2,calc!C17,calc!D17-calc!C17)</f>
        <v>#tree_compression</v>
      </c>
    </row>
    <row r="18" spans="1:5" ht="16.5" customHeight="1">
      <c r="A18" s="2" t="b">
        <f>IF(COUNTIF(E:E,database!D18), TRUE, FALSE)</f>
        <v>0</v>
      </c>
      <c r="B18" s="2" t="str">
        <f>IF(A18,database!G18,"")</f>
        <v/>
      </c>
      <c r="C18" s="2">
        <f>FIND("#", common!$A$2, C17 +1)</f>
        <v>231</v>
      </c>
      <c r="D18">
        <f>FIND(" ",SUBSTITUTE(common!$A$2, CHAR(10), " "),calc!C18)</f>
        <v>237</v>
      </c>
      <c r="E18" t="str">
        <f>MID(common!$A$2,calc!C18,calc!D18-calc!C18)</f>
        <v>#trees</v>
      </c>
    </row>
    <row r="19" spans="1:5" ht="16.5" customHeight="1">
      <c r="A19" s="2" t="b">
        <f>IF(COUNTIF(E:E,database!D19), TRUE, FALSE)</f>
        <v>0</v>
      </c>
      <c r="B19" s="2" t="str">
        <f>IF(A19,database!G19,"")</f>
        <v/>
      </c>
      <c r="C19" s="2">
        <f>FIND("#", common!$A$2, C18 +1)</f>
        <v>242</v>
      </c>
      <c r="D19">
        <f>FIND(" ",SUBSTITUTE(common!$A$2, CHAR(10), " "),calc!C19)</f>
        <v>261</v>
      </c>
      <c r="E19" t="str">
        <f>MID(common!$A$2,calc!C19,calc!D19-calc!C19)</f>
        <v>#tree_decomposition</v>
      </c>
    </row>
    <row r="20" spans="1:5" ht="16.5" customHeight="1">
      <c r="A20" s="2" t="b">
        <f>IF(COUNTIF(E:E,database!D20), TRUE, FALSE)</f>
        <v>0</v>
      </c>
      <c r="B20" s="2" t="str">
        <f>IF(A20,database!G20,"")</f>
        <v/>
      </c>
      <c r="C20" s="2">
        <f>FIND("#", common!$A$2, C19 +1)</f>
        <v>266</v>
      </c>
      <c r="D20">
        <f>FIND(" ",SUBSTITUTE(common!$A$2, CHAR(10), " "),calc!C20)</f>
        <v>272</v>
      </c>
      <c r="E20" t="str">
        <f>MID(common!$A$2,calc!C20,calc!D20-calc!C20)</f>
        <v>#trees</v>
      </c>
    </row>
    <row r="21" spans="1:5" ht="16.5" customHeight="1">
      <c r="A21" s="2" t="b">
        <f>IF(COUNTIF(E:E,database!D21), TRUE, FALSE)</f>
        <v>0</v>
      </c>
      <c r="B21" s="2" t="str">
        <f>IF(A21,database!G21,"")</f>
        <v/>
      </c>
      <c r="C21" s="2">
        <f>FIND("#", common!$A$2, C20 +1)</f>
        <v>277</v>
      </c>
      <c r="D21">
        <f>FIND(" ",SUBSTITUTE(common!$A$2, CHAR(10), " "),calc!C21)</f>
        <v>295</v>
      </c>
      <c r="E21" t="str">
        <f>MID(common!$A$2,calc!C21,calc!D21-calc!C21)</f>
        <v>#smaller_to_larger</v>
      </c>
    </row>
    <row r="22" spans="1:5" ht="16.5" customHeight="1">
      <c r="A22" s="2" t="b">
        <f>IF(COUNTIF(E:E,database!D22), TRUE, FALSE)</f>
        <v>0</v>
      </c>
      <c r="B22" s="2" t="str">
        <f>IF(A22,database!G22,"")</f>
        <v/>
      </c>
      <c r="C22" s="2">
        <f>FIND("#", common!$A$2, C21 +1)</f>
        <v>300</v>
      </c>
      <c r="D22">
        <f>FIND(" ",SUBSTITUTE(common!$A$2, CHAR(10), " "),calc!C22)</f>
        <v>315</v>
      </c>
      <c r="E22" t="str">
        <f>MID(common!$A$2,calc!C22,calc!D22-calc!C22)</f>
        <v>#priority_queue</v>
      </c>
    </row>
    <row r="23" spans="1:5" ht="16.5" customHeight="1">
      <c r="A23" s="2" t="b">
        <f>IF(COUNTIF(E:E,database!D23), TRUE, FALSE)</f>
        <v>0</v>
      </c>
      <c r="B23" s="2" t="str">
        <f>IF(A23,database!G23,"")</f>
        <v/>
      </c>
      <c r="C23" s="2">
        <f>FIND("#", common!$A$2, C22 +1)</f>
        <v>320</v>
      </c>
      <c r="D23">
        <f>FIND(" ",SUBSTITUTE(common!$A$2, CHAR(10), " "),calc!C23)</f>
        <v>335</v>
      </c>
      <c r="E23" t="str">
        <f>MID(common!$A$2,calc!C23,calc!D23-calc!C23)</f>
        <v>#cartesian_tree</v>
      </c>
    </row>
    <row r="24" spans="1:5" ht="16.5" customHeight="1">
      <c r="A24" s="2" t="b">
        <f>IF(COUNTIF(E:E,database!D24), TRUE, FALSE)</f>
        <v>0</v>
      </c>
      <c r="B24" s="2" t="str">
        <f>IF(A24,database!G24,"")</f>
        <v/>
      </c>
      <c r="C24" s="2">
        <f>FIND("#", common!$A$2, C23 +1)</f>
        <v>340</v>
      </c>
      <c r="D24">
        <f>FIND(" ",SUBSTITUTE(common!$A$2, CHAR(10), " "),calc!C24)</f>
        <v>344</v>
      </c>
      <c r="E24" t="str">
        <f>MID(common!$A$2,calc!C24,calc!D24-calc!C24)</f>
        <v>#lca</v>
      </c>
    </row>
    <row r="25" spans="1:5" ht="16.5" customHeight="1">
      <c r="A25" s="2" t="b">
        <f>IF(COUNTIF(E:E,database!D25), TRUE, FALSE)</f>
        <v>0</v>
      </c>
      <c r="B25" s="2" t="str">
        <f>IF(A25,database!G25,"")</f>
        <v/>
      </c>
      <c r="C25" s="2">
        <f>FIND("#", common!$A$2, C24 +1)</f>
        <v>349</v>
      </c>
      <c r="D25">
        <f>FIND(" ",SUBSTITUTE(common!$A$2, CHAR(10), " "),calc!C25)</f>
        <v>363</v>
      </c>
      <c r="E25" t="str">
        <f>MID(common!$A$2,calc!C25,calc!D25-calc!C25)</f>
        <v>#link_cut_tree</v>
      </c>
    </row>
    <row r="26" spans="1:5" ht="16.5" customHeight="1">
      <c r="A26" s="2" t="b">
        <f>IF(COUNTIF(E:E,database!D26), TRUE, FALSE)</f>
        <v>0</v>
      </c>
      <c r="B26" s="2" t="str">
        <f>IF(A26,database!G26,"")</f>
        <v/>
      </c>
      <c r="C26" s="2">
        <f>FIND("#", common!$A$2, C25 +1)</f>
        <v>368</v>
      </c>
      <c r="D26">
        <f>FIND(" ",SUBSTITUTE(common!$A$2, CHAR(10), " "),calc!C26)</f>
        <v>377</v>
      </c>
      <c r="E26" t="str">
        <f>MID(common!$A$2,calc!C26,calc!D26-calc!C26)</f>
        <v>#centroid</v>
      </c>
    </row>
    <row r="27" spans="1:5" ht="16.5" customHeight="1">
      <c r="A27" s="2" t="b">
        <f>IF(COUNTIF(E:E,database!D27), TRUE, FALSE)</f>
        <v>0</v>
      </c>
      <c r="B27" s="2" t="str">
        <f>IF(A27,database!G27,"")</f>
        <v/>
      </c>
      <c r="C27" s="2">
        <f>FIND("#", common!$A$2, C26 +1)</f>
        <v>382</v>
      </c>
      <c r="D27">
        <f>FIND(" ",SUBSTITUTE(common!$A$2, CHAR(10), " "),calc!C27)</f>
        <v>405</v>
      </c>
      <c r="E27" t="str">
        <f>MID(common!$A$2,calc!C27,calc!D27-calc!C27)</f>
        <v>#centroid_decomposition</v>
      </c>
    </row>
    <row r="28" spans="1:5" ht="16.5" customHeight="1">
      <c r="A28" s="2" t="b">
        <f>IF(COUNTIF(E:E,database!D28), TRUE, FALSE)</f>
        <v>0</v>
      </c>
      <c r="B28" s="2" t="str">
        <f>IF(A28,database!G28,"")</f>
        <v/>
      </c>
      <c r="C28" s="2">
        <f>FIND("#", common!$A$2, C27 +1)</f>
        <v>410</v>
      </c>
      <c r="D28">
        <f>FIND(" ",SUBSTITUTE(common!$A$2, CHAR(10), " "),calc!C28)</f>
        <v>419</v>
      </c>
      <c r="E28" t="str">
        <f>MID(common!$A$2,calc!C28,calc!D28-calc!C28)</f>
        <v>#centroid</v>
      </c>
    </row>
    <row r="29" spans="1:5" ht="16.5" customHeight="1">
      <c r="A29" s="2" t="b">
        <f>IF(COUNTIF(E:E,database!D29), TRUE, FALSE)</f>
        <v>0</v>
      </c>
      <c r="B29" s="2" t="str">
        <f>IF(A29,database!G29,"")</f>
        <v/>
      </c>
      <c r="C29" s="2">
        <f>FIND("#", common!$A$2, C28 +1)</f>
        <v>424</v>
      </c>
      <c r="D29">
        <f>FIND(" ",SUBSTITUTE(common!$A$2, CHAR(10), " "),calc!C29)</f>
        <v>441</v>
      </c>
      <c r="E29" t="str">
        <f>MID(common!$A$2,calc!C29,calc!D29-calc!C29)</f>
        <v>#tree_isomorphism</v>
      </c>
    </row>
    <row r="30" spans="1:5" ht="16.5" customHeight="1">
      <c r="A30" s="2" t="b">
        <f>IF(COUNTIF(E:E,database!D30), TRUE, FALSE)</f>
        <v>1</v>
      </c>
      <c r="B30" s="2" t="str">
        <f>IF(A30,database!G30,"")</f>
        <v>#lazyprop(["&lt;span style="background-color: red; border-radius: 50%; display:inline-block; width:28px; height:28px"&gt;fa:fa-code&lt;/span&gt; &lt;a href="post/2024/01/29/lazyprop.html"&gt;#느리게 갱신되는 세그먼트 트리&lt;/a&gt;"]):::tier3</v>
      </c>
      <c r="C30" s="2">
        <f>FIND("#", common!$A$2, C29 +1)</f>
        <v>446</v>
      </c>
      <c r="D30">
        <f>FIND(" ",SUBSTITUTE(common!$A$2, CHAR(10), " "),calc!C30)</f>
        <v>457</v>
      </c>
      <c r="E30" t="str">
        <f>MID(common!$A$2,calc!C30,calc!D30-calc!C30)</f>
        <v>#splay_tree</v>
      </c>
    </row>
    <row r="31" spans="1:5" ht="16.5" customHeight="1">
      <c r="A31" s="2" t="b">
        <f>IF(COUNTIF(E:E,database!D31), TRUE, FALSE)</f>
        <v>0</v>
      </c>
      <c r="B31" s="2" t="str">
        <f>IF(A31,database!G31,"")</f>
        <v/>
      </c>
      <c r="C31" s="2">
        <f>FIND("#", common!$A$2, C30 +1)</f>
        <v>462</v>
      </c>
      <c r="D31">
        <f>FIND(" ",SUBSTITUTE(common!$A$2, CHAR(10), " "),calc!C31)</f>
        <v>476</v>
      </c>
      <c r="E31" t="str">
        <f>MID(common!$A$2,calc!C31,calc!D31-calc!C31)</f>
        <v>#link_cut_tree</v>
      </c>
    </row>
    <row r="32" spans="1:5" ht="16.5" customHeight="1">
      <c r="A32" s="2" t="b">
        <f>IF(COUNTIF(E:E,database!D32), TRUE, FALSE)</f>
        <v>0</v>
      </c>
      <c r="B32" s="2" t="str">
        <f>IF(A32,database!G32,"")</f>
        <v/>
      </c>
      <c r="C32" s="2">
        <f>FIND("#", common!$A$2, C31 +1)</f>
        <v>481</v>
      </c>
      <c r="D32">
        <f>FIND(" ",SUBSTITUTE(common!$A$2, CHAR(10), " "),calc!C32)</f>
        <v>495</v>
      </c>
      <c r="E32" t="str">
        <f>MID(common!$A$2,calc!C32,calc!D32-calc!C32)</f>
        <v>#link_cut_tree</v>
      </c>
    </row>
    <row r="33" spans="1:5" ht="16.5" customHeight="1">
      <c r="A33" s="2" t="b">
        <f>IF(COUNTIF(E:E,database!D33), TRUE, FALSE)</f>
        <v>0</v>
      </c>
      <c r="B33" s="2" t="str">
        <f>IF(A33,database!G33,"")</f>
        <v/>
      </c>
      <c r="C33" s="2">
        <f>FIND("#", common!$A$2, C32 +1)</f>
        <v>500</v>
      </c>
      <c r="D33">
        <f>FIND(" ",SUBSTITUTE(common!$A$2, CHAR(10), " "),calc!C33)</f>
        <v>509</v>
      </c>
      <c r="E33" t="str">
        <f>MID(common!$A$2,calc!C33,calc!D33-calc!C33)</f>
        <v>#top_tree</v>
      </c>
    </row>
    <row r="34" spans="1:5" ht="16.5" customHeight="1">
      <c r="A34" s="2" t="b">
        <f>IF(COUNTIF(E:E,database!D34), TRUE, FALSE)</f>
        <v>1</v>
      </c>
      <c r="B34" s="2" t="str">
        <f>IF(A34,database!G34,"")</f>
        <v>#multi_segtree(["#다차원 세그먼트 트리"]):::tier3</v>
      </c>
      <c r="C34" s="2">
        <f>FIND("#", common!$A$2, C33 +1)</f>
        <v>514</v>
      </c>
      <c r="D34">
        <f>FIND(" ",SUBSTITUTE(common!$A$2, CHAR(10), " "),calc!C34)</f>
        <v>522</v>
      </c>
      <c r="E34" t="str">
        <f>MID(common!$A$2,calc!C34,calc!D34-calc!C34)</f>
        <v>#segtree</v>
      </c>
    </row>
    <row r="35" spans="1:5" ht="16.5" customHeight="1">
      <c r="A35" s="2" t="b">
        <f>IF(COUNTIF(E:E,database!D35), TRUE, FALSE)</f>
        <v>0</v>
      </c>
      <c r="B35" s="2" t="str">
        <f>IF(A35,database!G35,"")</f>
        <v/>
      </c>
      <c r="C35" s="2">
        <f>FIND("#", common!$A$2, C34 +1)</f>
        <v>527</v>
      </c>
      <c r="D35">
        <f>FIND(" ",SUBSTITUTE(common!$A$2, CHAR(10), " "),calc!C35)</f>
        <v>543</v>
      </c>
      <c r="E35" t="str">
        <f>MID(common!$A$2,calc!C35,calc!D35-calc!C35)</f>
        <v>#merge_sort_tree</v>
      </c>
    </row>
    <row r="36" spans="1:5" ht="16.5" customHeight="1">
      <c r="A36" s="2" t="b">
        <f>IF(COUNTIF(E:E,database!D36), TRUE, FALSE)</f>
        <v>0</v>
      </c>
      <c r="B36" s="2" t="str">
        <f>IF(A36,database!G36,"")</f>
        <v/>
      </c>
      <c r="C36" s="2">
        <f>FIND("#", common!$A$2, C35 +1)</f>
        <v>548</v>
      </c>
      <c r="D36">
        <f>FIND(" ",SUBSTITUTE(common!$A$2, CHAR(10), " "),calc!C36)</f>
        <v>556</v>
      </c>
      <c r="E36" t="str">
        <f>MID(common!$A$2,calc!C36,calc!D36-calc!C36)</f>
        <v>#segtree</v>
      </c>
    </row>
    <row r="37" spans="1:5" ht="16.5" customHeight="1">
      <c r="A37" s="2" t="b">
        <f>IF(COUNTIF(E:E,database!D37), TRUE, FALSE)</f>
        <v>0</v>
      </c>
      <c r="B37" s="2" t="str">
        <f>IF(A37,database!G37,"")</f>
        <v/>
      </c>
      <c r="C37" s="2">
        <f>FIND("#", common!$A$2, C36 +1)</f>
        <v>561</v>
      </c>
      <c r="D37">
        <f>FIND(" ",SUBSTITUTE(common!$A$2, CHAR(10), " "),calc!C37)</f>
        <v>570</v>
      </c>
      <c r="E37" t="str">
        <f>MID(common!$A$2,calc!C37,calc!D37-calc!C37)</f>
        <v>#lazyprop</v>
      </c>
    </row>
    <row r="38" spans="1:5" ht="16.5" customHeight="1">
      <c r="A38" s="2" t="b">
        <f>IF(COUNTIF(E:E,database!D38), TRUE, FALSE)</f>
        <v>0</v>
      </c>
      <c r="B38" s="2" t="str">
        <f>IF(A38,database!G38,"")</f>
        <v/>
      </c>
      <c r="C38" s="2">
        <f>FIND("#", common!$A$2, C37 +1)</f>
        <v>575</v>
      </c>
      <c r="D38">
        <f>FIND(" ",SUBSTITUTE(common!$A$2, CHAR(10), " "),calc!C38)</f>
        <v>583</v>
      </c>
      <c r="E38" t="str">
        <f>MID(common!$A$2,calc!C38,calc!D38-calc!C38)</f>
        <v>#segtree</v>
      </c>
    </row>
    <row r="39" spans="1:5" ht="16.5" customHeight="1">
      <c r="A39" s="2" t="b">
        <f>IF(COUNTIF(E:E,database!D39), TRUE, FALSE)</f>
        <v>0</v>
      </c>
      <c r="B39" s="2" t="str">
        <f>IF(A39,database!G39,"")</f>
        <v/>
      </c>
      <c r="C39" s="2">
        <f>FIND("#", common!$A$2, C38 +1)</f>
        <v>588</v>
      </c>
      <c r="D39">
        <f>FIND(" ",SUBSTITUTE(common!$A$2, CHAR(10), " "),calc!C39)</f>
        <v>592</v>
      </c>
      <c r="E39" t="str">
        <f>MID(common!$A$2,calc!C39,calc!D39-calc!C39)</f>
        <v>#pst</v>
      </c>
    </row>
    <row r="40" spans="1:5" ht="16.5" customHeight="1">
      <c r="A40" s="2" t="b">
        <f>IF(COUNTIF(E:E,database!D40), TRUE, FALSE)</f>
        <v>1</v>
      </c>
      <c r="B40" s="2" t="str">
        <f>IF(A40,database!G40,"")</f>
        <v>#cartesian_tree(["#데카르트 트리"]):::tier4</v>
      </c>
      <c r="C40" s="2">
        <f>FIND("#", common!$A$2, C39 +1)</f>
        <v>597</v>
      </c>
      <c r="D40">
        <f>FIND(" ",SUBSTITUTE(common!$A$2, CHAR(10), " "),calc!C40)</f>
        <v>605</v>
      </c>
      <c r="E40" t="str">
        <f>MID(common!$A$2,calc!C40,calc!D40-calc!C40)</f>
        <v>#segtree</v>
      </c>
    </row>
    <row r="41" spans="1:5" ht="16.5" customHeight="1">
      <c r="A41" s="2" t="b">
        <f>IF(COUNTIF(E:E,database!D41), TRUE, FALSE)</f>
        <v>0</v>
      </c>
      <c r="B41" s="2" t="str">
        <f>IF(A41,database!G41,"")</f>
        <v/>
      </c>
      <c r="C41" s="2">
        <f>FIND("#", common!$A$2, C40 +1)</f>
        <v>610</v>
      </c>
      <c r="D41">
        <f>FIND(" ",SUBSTITUTE(common!$A$2, CHAR(10), " "),calc!C41)</f>
        <v>624</v>
      </c>
      <c r="E41" t="str">
        <f>MID(common!$A$2,calc!C41,calc!D41-calc!C41)</f>
        <v>#multi_segtree</v>
      </c>
    </row>
    <row r="42" spans="1:5" ht="16.5" customHeight="1">
      <c r="A42" s="2" t="b">
        <f>IF(COUNTIF(E:E,database!D42), TRUE, FALSE)</f>
        <v>0</v>
      </c>
      <c r="B42" s="2" t="str">
        <f>IF(A42,database!G42,"")</f>
        <v/>
      </c>
      <c r="C42" s="2">
        <f>FIND("#", common!$A$2, C41 +1)</f>
        <v>629</v>
      </c>
      <c r="D42">
        <f>FIND(" ",SUBSTITUTE(common!$A$2, CHAR(10), " "),calc!C42)</f>
        <v>637</v>
      </c>
      <c r="E42" t="str">
        <f>MID(common!$A$2,calc!C42,calc!D42-calc!C42)</f>
        <v>#segtree</v>
      </c>
    </row>
    <row r="43" spans="1:5" ht="16.5" customHeight="1">
      <c r="A43" s="2" t="b">
        <f>IF(COUNTIF(E:E,database!D43), TRUE, FALSE)</f>
        <v>0</v>
      </c>
      <c r="B43" s="2" t="str">
        <f>IF(A43,database!G43,"")</f>
        <v/>
      </c>
      <c r="C43" s="2">
        <f>FIND("#", common!$A$2, C42 +1)</f>
        <v>642</v>
      </c>
      <c r="D43">
        <f>FIND(" ",SUBSTITUTE(common!$A$2, CHAR(10), " "),calc!C43)</f>
        <v>646</v>
      </c>
      <c r="E43" t="str">
        <f>MID(common!$A$2,calc!C43,calc!D43-calc!C43)</f>
        <v>#hld</v>
      </c>
    </row>
    <row r="44" spans="1:5" ht="16.5" customHeight="1">
      <c r="A44" s="2" t="b">
        <f>IF(COUNTIF(E:E,database!D44), TRUE, FALSE)</f>
        <v>0</v>
      </c>
      <c r="B44" s="2" t="str">
        <f>IF(A44,database!G44,"")</f>
        <v/>
      </c>
      <c r="C44" s="2">
        <f>FIND("#", common!$A$2, C43 +1)</f>
        <v>651</v>
      </c>
      <c r="D44">
        <f>FIND(" ",SUBSTITUTE(common!$A$2, CHAR(10), " "),calc!C44)</f>
        <v>659</v>
      </c>
      <c r="E44" t="str">
        <f>MID(common!$A$2,calc!C44,calc!D44-calc!C44)</f>
        <v>#segtree</v>
      </c>
    </row>
    <row r="45" spans="1:5" ht="16.5" customHeight="1">
      <c r="A45" s="2" t="b">
        <f>IF(COUNTIF(E:E,database!D45), TRUE, FALSE)</f>
        <v>0</v>
      </c>
      <c r="B45" s="2" t="str">
        <f>IF(A45,database!G45,"")</f>
        <v/>
      </c>
      <c r="C45" s="2">
        <f>FIND("#", common!$A$2, C44 +1)</f>
        <v>664</v>
      </c>
      <c r="D45">
        <f>FIND(" ",SUBSTITUTE(common!$A$2, CHAR(10), " "),calc!C45)</f>
        <v>693</v>
      </c>
      <c r="E45" t="str">
        <f>MID(common!$A$2,calc!C45,calc!D45-calc!C45)</f>
        <v>#offline_dynamic_connectivity</v>
      </c>
    </row>
    <row r="46" spans="1:5" ht="16.5" customHeight="1">
      <c r="A46" s="2" t="b">
        <f>IF(COUNTIF(E:E,database!D46), TRUE, FALSE)</f>
        <v>0</v>
      </c>
      <c r="B46" s="2" t="str">
        <f>IF(A46,database!G46,"")</f>
        <v/>
      </c>
      <c r="C46" s="2">
        <f>FIND("#", common!$A$2, C45 +1)</f>
        <v>698</v>
      </c>
      <c r="D46">
        <f>FIND(" ",SUBSTITUTE(common!$A$2, CHAR(10), " "),calc!C46)</f>
        <v>719</v>
      </c>
      <c r="E46" t="str">
        <f>MID(common!$A$2,calc!C46,calc!D46-calc!C46)</f>
        <v>#euler_tour_technique</v>
      </c>
    </row>
    <row r="47" spans="1:5" ht="16.5" customHeight="1">
      <c r="A47" s="2" t="b">
        <f>IF(COUNTIF(E:E,database!D47), TRUE, FALSE)</f>
        <v>0</v>
      </c>
      <c r="B47" s="2" t="str">
        <f>IF(A47,database!G47,"")</f>
        <v/>
      </c>
      <c r="C47" s="2">
        <f>FIND("#", common!$A$2, C46 +1)</f>
        <v>724</v>
      </c>
      <c r="D47">
        <f>FIND(" ",SUBSTITUTE(common!$A$2, CHAR(10), " "),calc!C47)</f>
        <v>728</v>
      </c>
      <c r="E47" t="str">
        <f>MID(common!$A$2,calc!C47,calc!D47-calc!C47)</f>
        <v>#hld</v>
      </c>
    </row>
    <row r="48" spans="1:5" ht="16.5" customHeight="1">
      <c r="A48" s="2" t="b">
        <f>IF(COUNTIF(E:E,database!D48), TRUE, FALSE)</f>
        <v>0</v>
      </c>
      <c r="B48" s="2" t="str">
        <f>IF(A48,database!G48,"")</f>
        <v/>
      </c>
      <c r="C48" s="2">
        <f>FIND("#", common!$A$2, C47 +1)</f>
        <v>733</v>
      </c>
      <c r="D48">
        <f>FIND(" ",SUBSTITUTE(common!$A$2, CHAR(10), " "),calc!C48)</f>
        <v>754</v>
      </c>
      <c r="E48" t="str">
        <f>MID(common!$A$2,calc!C48,calc!D48-calc!C48)</f>
        <v>#euler_tour_technique</v>
      </c>
    </row>
    <row r="49" spans="1:5" ht="16.5" customHeight="1">
      <c r="A49" s="2" t="b">
        <f>IF(COUNTIF(E:E,database!D49), TRUE, FALSE)</f>
        <v>0</v>
      </c>
      <c r="B49" s="2" t="str">
        <f>IF(A49,database!G49,"")</f>
        <v/>
      </c>
      <c r="C49" s="2">
        <f>FIND("#", common!$A$2, C48 +1)</f>
        <v>759</v>
      </c>
      <c r="D49">
        <f>FIND(" ",SUBSTITUTE(common!$A$2, CHAR(10), " "),calc!C49)</f>
        <v>763</v>
      </c>
      <c r="E49" t="str">
        <f>MID(common!$A$2,calc!C49,calc!D49-calc!C49)</f>
        <v>#lca</v>
      </c>
    </row>
    <row r="50" spans="1:5" ht="16.5" customHeight="1">
      <c r="A50" s="2" t="b">
        <f>IF(COUNTIF(E:E,database!D50), TRUE, FALSE)</f>
        <v>1</v>
      </c>
      <c r="B50" s="2" t="str">
        <f>IF(A50,database!G50,"")</f>
        <v>#rb_tree(["#레드-블랙 트리"]):::tier5</v>
      </c>
      <c r="C50" s="2">
        <f>FIND("#", common!$A$2, C49 +1)</f>
        <v>768</v>
      </c>
      <c r="D50">
        <f>FIND(" ",SUBSTITUTE(common!$A$2, CHAR(10), " "),calc!C50)</f>
        <v>777</v>
      </c>
      <c r="E50" t="str">
        <f>MID(common!$A$2,calc!C50,calc!D50-calc!C50)</f>
        <v>#lazyprop</v>
      </c>
    </row>
    <row r="51" spans="1:5" ht="16.5" customHeight="1">
      <c r="A51" s="2" t="b">
        <f>IF(COUNTIF(E:E,database!D51), TRUE, FALSE)</f>
        <v>0</v>
      </c>
      <c r="B51" s="2" t="str">
        <f>IF(A51,database!G51,"")</f>
        <v/>
      </c>
      <c r="C51" s="2">
        <f>FIND("#", common!$A$2, C50 +1)</f>
        <v>782</v>
      </c>
      <c r="D51">
        <f>FIND(" ",SUBSTITUTE(common!$A$2, CHAR(10), " "),calc!C51)</f>
        <v>796</v>
      </c>
      <c r="E51" t="str">
        <f>MID(common!$A$2,calc!C51,calc!D51-calc!C51)</f>
        <v>#link_cut_tree</v>
      </c>
    </row>
    <row r="52" spans="1:5" ht="16.5" customHeight="1">
      <c r="A52" s="2" t="b">
        <f>IF(COUNTIF(E:E,database!D52), TRUE, FALSE)</f>
        <v>0</v>
      </c>
      <c r="B52" s="2" t="str">
        <f>IF(A52,database!G52,"")</f>
        <v/>
      </c>
      <c r="C52" s="2">
        <f>FIND("#", common!$A$2, C51 +1)</f>
        <v>801</v>
      </c>
      <c r="D52">
        <f>FIND(" ",SUBSTITUTE(common!$A$2, CHAR(10), " "),calc!C52)</f>
        <v>814</v>
      </c>
      <c r="E52" t="str">
        <f>MID(common!$A$2,calc!C52,calc!D52-calc!C52)</f>
        <v>#disjoint_set</v>
      </c>
    </row>
    <row r="53" spans="1:5" ht="16.5" customHeight="1">
      <c r="A53" s="2" t="b">
        <f>IF(COUNTIF(E:E,database!D53), TRUE, FALSE)</f>
        <v>0</v>
      </c>
      <c r="B53" s="2" t="str">
        <f>IF(A53,database!G53,"")</f>
        <v/>
      </c>
      <c r="C53" s="2">
        <f>FIND("#", common!$A$2, C52 +1)</f>
        <v>819</v>
      </c>
      <c r="D53">
        <f>FIND(" ",SUBSTITUTE(common!$A$2, CHAR(10), " "),calc!C53)</f>
        <v>848</v>
      </c>
      <c r="E53" t="str">
        <f>MID(common!$A$2,calc!C53,calc!D53-calc!C53)</f>
        <v>#offline_dynamic_connectivity</v>
      </c>
    </row>
    <row r="54" spans="1:5" ht="16.5" customHeight="1">
      <c r="A54" s="2" t="b">
        <f>IF(COUNTIF(E:E,database!D54), TRUE, FALSE)</f>
        <v>1</v>
      </c>
      <c r="B54" s="2" t="str">
        <f>IF(A54,database!G54,"")</f>
        <v>#link_cut_tree(["#링크/컷 트리"]):::tier4</v>
      </c>
      <c r="C54" s="2" t="e">
        <f>FIND("#", common!$A$2, C53 +1)</f>
        <v>#VALUE!</v>
      </c>
      <c r="D54" t="e">
        <f>FIND(" ",SUBSTITUTE(common!$A$2, CHAR(10), " "),calc!C54)</f>
        <v>#VALUE!</v>
      </c>
      <c r="E54" t="e">
        <f>MID(common!$A$2,calc!C54,calc!D54-calc!C54)</f>
        <v>#VALUE!</v>
      </c>
    </row>
    <row r="55" spans="1:5" ht="16.5" customHeight="1">
      <c r="A55" s="2" t="b">
        <f>IF(COUNTIF(E:E,database!D55), TRUE, FALSE)</f>
        <v>0</v>
      </c>
      <c r="B55" s="2" t="str">
        <f>IF(A55,database!G55,"")</f>
        <v/>
      </c>
      <c r="C55" s="2" t="e">
        <f>FIND("#", common!$A$2, C54 +1)</f>
        <v>#VALUE!</v>
      </c>
      <c r="D55" t="e">
        <f>FIND(" ",SUBSTITUTE(common!$A$2, CHAR(10), " "),calc!C55)</f>
        <v>#VALUE!</v>
      </c>
      <c r="E55" t="e">
        <f>MID(common!$A$2,calc!C55,calc!D55-calc!C55)</f>
        <v>#VALUE!</v>
      </c>
    </row>
    <row r="56" spans="1:5" ht="16.5" customHeight="1">
      <c r="A56" s="2" t="b">
        <f>IF(COUNTIF(E:E,database!D56), TRUE, FALSE)</f>
        <v>0</v>
      </c>
      <c r="B56" s="2" t="str">
        <f>IF(A56,database!G56,"")</f>
        <v/>
      </c>
      <c r="C56" s="2" t="e">
        <f>FIND("#", common!$A$2, C55 +1)</f>
        <v>#VALUE!</v>
      </c>
      <c r="D56" t="e">
        <f>FIND(" ",SUBSTITUTE(common!$A$2, CHAR(10), " "),calc!C56)</f>
        <v>#VALUE!</v>
      </c>
      <c r="E56" t="e">
        <f>MID(common!$A$2,calc!C56,calc!D56-calc!C56)</f>
        <v>#VALUE!</v>
      </c>
    </row>
    <row r="57" spans="1:5" ht="16.5" customHeight="1">
      <c r="A57" s="2" t="b">
        <f>IF(COUNTIF(E:E,database!D57), TRUE, FALSE)</f>
        <v>0</v>
      </c>
      <c r="B57" s="2" t="str">
        <f>IF(A57,database!G57,"")</f>
        <v/>
      </c>
      <c r="C57" s="2" t="e">
        <f>FIND("#", common!$A$2, C56 +1)</f>
        <v>#VALUE!</v>
      </c>
      <c r="D57" t="e">
        <f>FIND(" ",SUBSTITUTE(common!$A$2, CHAR(10), " "),calc!C57)</f>
        <v>#VALUE!</v>
      </c>
      <c r="E57" t="e">
        <f>MID(common!$A$2,calc!C57,calc!D57-calc!C57)</f>
        <v>#VALUE!</v>
      </c>
    </row>
    <row r="58" spans="1:5" ht="16.5" customHeight="1">
      <c r="A58" s="2" t="b">
        <f>IF(COUNTIF(E:E,database!D58), TRUE, FALSE)</f>
        <v>0</v>
      </c>
      <c r="B58" s="2" t="str">
        <f>IF(A58,database!G58,"")</f>
        <v/>
      </c>
      <c r="C58" s="2" t="e">
        <f>FIND("#", common!$A$2, C57 +1)</f>
        <v>#VALUE!</v>
      </c>
      <c r="D58" t="e">
        <f>FIND(" ",SUBSTITUTE(common!$A$2, CHAR(10), " "),calc!C58)</f>
        <v>#VALUE!</v>
      </c>
      <c r="E58" t="e">
        <f>MID(common!$A$2,calc!C58,calc!D58-calc!C58)</f>
        <v>#VALUE!</v>
      </c>
    </row>
    <row r="59" spans="1:5" ht="16.5" customHeight="1">
      <c r="A59" s="2" t="b">
        <f>IF(COUNTIF(E:E,database!D59), TRUE, FALSE)</f>
        <v>1</v>
      </c>
      <c r="B59" s="2" t="str">
        <f>IF(A59,database!G59,"")</f>
        <v>#merge_sort_tree(["#머지 소트 트리"]):::tier3</v>
      </c>
      <c r="C59" s="2" t="e">
        <f>FIND("#", common!$A$2, C58 +1)</f>
        <v>#VALUE!</v>
      </c>
      <c r="D59" t="e">
        <f>FIND(" ",SUBSTITUTE(common!$A$2, CHAR(10), " "),calc!C59)</f>
        <v>#VALUE!</v>
      </c>
      <c r="E59" t="e">
        <f>MID(common!$A$2,calc!C59,calc!D59-calc!C59)</f>
        <v>#VALUE!</v>
      </c>
    </row>
    <row r="60" spans="1:5" ht="16.5" customHeight="1">
      <c r="A60" s="2" t="b">
        <f>IF(COUNTIF(E:E,database!D60), TRUE, FALSE)</f>
        <v>0</v>
      </c>
      <c r="B60" s="2" t="str">
        <f>IF(A60,database!G60,"")</f>
        <v/>
      </c>
      <c r="C60" s="2" t="e">
        <f>FIND("#", common!$A$2, C59 +1)</f>
        <v>#VALUE!</v>
      </c>
      <c r="D60" t="e">
        <f>FIND(" ",SUBSTITUTE(common!$A$2, CHAR(10), " "),calc!C60)</f>
        <v>#VALUE!</v>
      </c>
      <c r="E60" t="e">
        <f>MID(common!$A$2,calc!C60,calc!D60-calc!C60)</f>
        <v>#VALUE!</v>
      </c>
    </row>
    <row r="61" spans="1:5" ht="16.5" customHeight="1">
      <c r="A61" s="2" t="b">
        <f>IF(COUNTIF(E:E,database!D61), TRUE, FALSE)</f>
        <v>0</v>
      </c>
      <c r="B61" s="2" t="str">
        <f>IF(A61,database!G61,"")</f>
        <v/>
      </c>
      <c r="C61" s="2" t="e">
        <f>FIND("#", common!$A$2, C60 +1)</f>
        <v>#VALUE!</v>
      </c>
      <c r="D61" t="e">
        <f>FIND(" ",SUBSTITUTE(common!$A$2, CHAR(10), " "),calc!C61)</f>
        <v>#VALUE!</v>
      </c>
      <c r="E61" t="e">
        <f>MID(common!$A$2,calc!C61,calc!D61-calc!C61)</f>
        <v>#VALUE!</v>
      </c>
    </row>
    <row r="62" spans="1:5" ht="16.5" customHeight="1">
      <c r="A62" s="2" t="b">
        <f>IF(COUNTIF(E:E,database!D62), TRUE, FALSE)</f>
        <v>0</v>
      </c>
      <c r="B62" s="2" t="str">
        <f>IF(A62,database!G62,"")</f>
        <v/>
      </c>
      <c r="C62" s="2" t="e">
        <f>FIND("#", common!$A$2, C61 +1)</f>
        <v>#VALUE!</v>
      </c>
      <c r="D62" t="e">
        <f>FIND(" ",SUBSTITUTE(common!$A$2, CHAR(10), " "),calc!C62)</f>
        <v>#VALUE!</v>
      </c>
      <c r="E62" t="e">
        <f>MID(common!$A$2,calc!C62,calc!D62-calc!C62)</f>
        <v>#VALUE!</v>
      </c>
    </row>
    <row r="63" spans="1:5" ht="16.5" customHeight="1">
      <c r="A63" s="2" t="b">
        <f>IF(COUNTIF(E:E,database!D63), TRUE, FALSE)</f>
        <v>0</v>
      </c>
      <c r="B63" s="2" t="str">
        <f>IF(A63,database!G63,"")</f>
        <v/>
      </c>
      <c r="C63" s="2" t="e">
        <f>FIND("#", common!$A$2, C62 +1)</f>
        <v>#VALUE!</v>
      </c>
      <c r="D63" t="e">
        <f>FIND(" ",SUBSTITUTE(common!$A$2, CHAR(10), " "),calc!C63)</f>
        <v>#VALUE!</v>
      </c>
      <c r="E63" t="e">
        <f>MID(common!$A$2,calc!C63,calc!D63-calc!C63)</f>
        <v>#VALUE!</v>
      </c>
    </row>
    <row r="64" spans="1:5" ht="16.5" customHeight="1">
      <c r="A64" s="2" t="b">
        <f>IF(COUNTIF(E:E,database!D64), TRUE, FALSE)</f>
        <v>0</v>
      </c>
      <c r="B64" s="2" t="str">
        <f>IF(A64,database!G64,"")</f>
        <v/>
      </c>
      <c r="C64" s="2" t="e">
        <f>FIND("#", common!$A$2, C63 +1)</f>
        <v>#VALUE!</v>
      </c>
      <c r="D64" t="e">
        <f>FIND(" ",SUBSTITUTE(common!$A$2, CHAR(10), " "),calc!C64)</f>
        <v>#VALUE!</v>
      </c>
      <c r="E64" t="e">
        <f>MID(common!$A$2,calc!C64,calc!D64-calc!C64)</f>
        <v>#VALUE!</v>
      </c>
    </row>
    <row r="65" spans="1:5" ht="16.5" customHeight="1">
      <c r="A65" s="2" t="b">
        <f>IF(COUNTIF(E:E,database!D65), TRUE, FALSE)</f>
        <v>0</v>
      </c>
      <c r="B65" s="2" t="str">
        <f>IF(A65,database!G65,"")</f>
        <v/>
      </c>
      <c r="C65" s="2" t="e">
        <f>FIND("#", common!$A$2, C64 +1)</f>
        <v>#VALUE!</v>
      </c>
      <c r="D65" t="e">
        <f>FIND(" ",SUBSTITUTE(common!$A$2, CHAR(10), " "),calc!C65)</f>
        <v>#VALUE!</v>
      </c>
      <c r="E65" t="e">
        <f>MID(common!$A$2,calc!C65,calc!D65-calc!C65)</f>
        <v>#VALUE!</v>
      </c>
    </row>
    <row r="66" spans="1:5" ht="16.5" customHeight="1">
      <c r="A66" s="2" t="b">
        <f>IF(COUNTIF(E:E,database!D66), TRUE, FALSE)</f>
        <v>0</v>
      </c>
      <c r="B66" s="2" t="str">
        <f>IF(A66,database!G66,"")</f>
        <v/>
      </c>
      <c r="C66" s="2" t="e">
        <f>FIND("#", common!$A$2, C65 +1)</f>
        <v>#VALUE!</v>
      </c>
      <c r="D66" t="e">
        <f>FIND(" ",SUBSTITUTE(common!$A$2, CHAR(10), " "),calc!C66)</f>
        <v>#VALUE!</v>
      </c>
      <c r="E66" t="e">
        <f>MID(common!$A$2,calc!C66,calc!D66-calc!C66)</f>
        <v>#VALUE!</v>
      </c>
    </row>
    <row r="67" spans="1:5" ht="16.5" customHeight="1">
      <c r="A67" s="2" t="b">
        <f>IF(COUNTIF(E:E,database!D67), TRUE, FALSE)</f>
        <v>0</v>
      </c>
      <c r="B67" s="2" t="str">
        <f>IF(A67,database!G67,"")</f>
        <v/>
      </c>
      <c r="C67" s="2" t="e">
        <f>FIND("#", common!$A$2, C66 +1)</f>
        <v>#VALUE!</v>
      </c>
      <c r="D67" t="e">
        <f>FIND(" ",SUBSTITUTE(common!$A$2, CHAR(10), " "),calc!C67)</f>
        <v>#VALUE!</v>
      </c>
      <c r="E67" t="e">
        <f>MID(common!$A$2,calc!C67,calc!D67-calc!C67)</f>
        <v>#VALUE!</v>
      </c>
    </row>
    <row r="68" spans="1:5" ht="16.5" customHeight="1">
      <c r="A68" s="2" t="b">
        <f>IF(COUNTIF(E:E,database!D68), TRUE, FALSE)</f>
        <v>0</v>
      </c>
      <c r="B68" s="2" t="str">
        <f>IF(A68,database!G68,"")</f>
        <v/>
      </c>
      <c r="C68" s="2" t="e">
        <f>FIND("#", common!$A$2, C67 +1)</f>
        <v>#VALUE!</v>
      </c>
      <c r="D68" t="e">
        <f>FIND(" ",SUBSTITUTE(common!$A$2, CHAR(10), " "),calc!C68)</f>
        <v>#VALUE!</v>
      </c>
      <c r="E68" t="e">
        <f>MID(common!$A$2,calc!C68,calc!D68-calc!C68)</f>
        <v>#VALUE!</v>
      </c>
    </row>
    <row r="69" spans="1:5" ht="16.5" customHeight="1">
      <c r="A69" s="2" t="b">
        <f>IF(COUNTIF(E:E,database!D69), TRUE, FALSE)</f>
        <v>0</v>
      </c>
      <c r="B69" s="2" t="str">
        <f>IF(A69,database!G69,"")</f>
        <v/>
      </c>
      <c r="C69" s="2" t="e">
        <f>FIND("#", common!$A$2, C68 +1)</f>
        <v>#VALUE!</v>
      </c>
      <c r="D69" t="e">
        <f>FIND(" ",SUBSTITUTE(common!$A$2, CHAR(10), " "),calc!C69)</f>
        <v>#VALUE!</v>
      </c>
      <c r="E69" t="e">
        <f>MID(common!$A$2,calc!C69,calc!D69-calc!C69)</f>
        <v>#VALUE!</v>
      </c>
    </row>
    <row r="70" spans="1:5" ht="16.5" customHeight="1">
      <c r="A70" s="2" t="b">
        <f>IF(COUNTIF(E:E,database!D70), TRUE, FALSE)</f>
        <v>0</v>
      </c>
      <c r="B70" s="2" t="str">
        <f>IF(A70,database!G70,"")</f>
        <v/>
      </c>
      <c r="C70" s="2" t="e">
        <f>FIND("#", common!$A$2, C69 +1)</f>
        <v>#VALUE!</v>
      </c>
      <c r="D70" t="e">
        <f>FIND(" ",SUBSTITUTE(common!$A$2, CHAR(10), " "),calc!C70)</f>
        <v>#VALUE!</v>
      </c>
      <c r="E70" t="e">
        <f>MID(common!$A$2,calc!C70,calc!D70-calc!C70)</f>
        <v>#VALUE!</v>
      </c>
    </row>
    <row r="71" spans="1:5" ht="16.5" customHeight="1">
      <c r="A71" s="2" t="b">
        <f>IF(COUNTIF(E:E,database!D71), TRUE, FALSE)</f>
        <v>0</v>
      </c>
      <c r="B71" s="2" t="str">
        <f>IF(A71,database!G71,"")</f>
        <v/>
      </c>
      <c r="C71" s="2" t="e">
        <f>FIND("#", common!$A$2, C70 +1)</f>
        <v>#VALUE!</v>
      </c>
      <c r="D71" t="e">
        <f>FIND(" ",SUBSTITUTE(common!$A$2, CHAR(10), " "),calc!C71)</f>
        <v>#VALUE!</v>
      </c>
      <c r="E71" t="e">
        <f>MID(common!$A$2,calc!C71,calc!D71-calc!C71)</f>
        <v>#VALUE!</v>
      </c>
    </row>
    <row r="72" spans="1:5" ht="16.5" customHeight="1">
      <c r="A72" s="2" t="b">
        <f>IF(COUNTIF(E:E,database!D72), TRUE, FALSE)</f>
        <v>0</v>
      </c>
      <c r="B72" s="2" t="str">
        <f>IF(A72,database!G72,"")</f>
        <v/>
      </c>
      <c r="C72" s="2" t="e">
        <f>FIND("#", common!$A$2, C71 +1)</f>
        <v>#VALUE!</v>
      </c>
      <c r="D72" t="e">
        <f>FIND(" ",SUBSTITUTE(common!$A$2, CHAR(10), " "),calc!C72)</f>
        <v>#VALUE!</v>
      </c>
      <c r="E72" t="e">
        <f>MID(common!$A$2,calc!C72,calc!D72-calc!C72)</f>
        <v>#VALUE!</v>
      </c>
    </row>
    <row r="73" spans="1:5" ht="16.5" customHeight="1">
      <c r="A73" s="2" t="b">
        <f>IF(COUNTIF(E:E,database!D73), TRUE, FALSE)</f>
        <v>0</v>
      </c>
      <c r="B73" s="2" t="str">
        <f>IF(A73,database!G73,"")</f>
        <v/>
      </c>
      <c r="C73" s="2" t="e">
        <f>FIND("#", common!$A$2, C72 +1)</f>
        <v>#VALUE!</v>
      </c>
      <c r="D73" t="e">
        <f>FIND(" ",SUBSTITUTE(common!$A$2, CHAR(10), " "),calc!C73)</f>
        <v>#VALUE!</v>
      </c>
      <c r="E73" t="e">
        <f>MID(common!$A$2,calc!C73,calc!D73-calc!C73)</f>
        <v>#VALUE!</v>
      </c>
    </row>
    <row r="74" spans="1:5" ht="16.5" customHeight="1">
      <c r="A74" s="2" t="b">
        <f>IF(COUNTIF(E:E,database!D74), TRUE, FALSE)</f>
        <v>0</v>
      </c>
      <c r="B74" s="2" t="str">
        <f>IF(A74,database!G74,"")</f>
        <v/>
      </c>
      <c r="C74" s="2" t="e">
        <f>FIND("#", common!$A$2, C73 +1)</f>
        <v>#VALUE!</v>
      </c>
      <c r="D74" t="e">
        <f>FIND(" ",SUBSTITUTE(common!$A$2, CHAR(10), " "),calc!C74)</f>
        <v>#VALUE!</v>
      </c>
      <c r="E74" t="e">
        <f>MID(common!$A$2,calc!C74,calc!D74-calc!C74)</f>
        <v>#VALUE!</v>
      </c>
    </row>
    <row r="75" spans="1:5" ht="16.5" customHeight="1">
      <c r="A75" s="2" t="b">
        <f>IF(COUNTIF(E:E,database!D75), TRUE, FALSE)</f>
        <v>0</v>
      </c>
      <c r="B75" s="2" t="str">
        <f>IF(A75,database!G75,"")</f>
        <v/>
      </c>
      <c r="C75" s="2" t="e">
        <f>FIND("#", common!$A$2, C74 +1)</f>
        <v>#VALUE!</v>
      </c>
      <c r="D75" t="e">
        <f>FIND(" ",SUBSTITUTE(common!$A$2, CHAR(10), " "),calc!C75)</f>
        <v>#VALUE!</v>
      </c>
      <c r="E75" t="e">
        <f>MID(common!$A$2,calc!C75,calc!D75-calc!C75)</f>
        <v>#VALUE!</v>
      </c>
    </row>
    <row r="76" spans="1:5" ht="16.5" customHeight="1">
      <c r="A76" s="2" t="b">
        <f>IF(COUNTIF(E:E,database!D76), TRUE, FALSE)</f>
        <v>0</v>
      </c>
      <c r="B76" s="2" t="str">
        <f>IF(A76,database!G76,"")</f>
        <v/>
      </c>
      <c r="C76" s="2" t="e">
        <f>FIND("#", common!$A$2, C75 +1)</f>
        <v>#VALUE!</v>
      </c>
      <c r="D76" t="e">
        <f>FIND(" ",SUBSTITUTE(common!$A$2, CHAR(10), " "),calc!C76)</f>
        <v>#VALUE!</v>
      </c>
      <c r="E76" t="e">
        <f>MID(common!$A$2,calc!C76,calc!D76-calc!C76)</f>
        <v>#VALUE!</v>
      </c>
    </row>
    <row r="77" spans="1:5" ht="16.5" customHeight="1">
      <c r="A77" s="2" t="b">
        <f>IF(COUNTIF(E:E,database!D77), TRUE, FALSE)</f>
        <v>0</v>
      </c>
      <c r="B77" s="2" t="str">
        <f>IF(A77,database!G77,"")</f>
        <v/>
      </c>
      <c r="C77" s="2" t="e">
        <f>FIND("#", common!$A$2, C76 +1)</f>
        <v>#VALUE!</v>
      </c>
      <c r="D77" t="e">
        <f>FIND(" ",SUBSTITUTE(common!$A$2, CHAR(10), " "),calc!C77)</f>
        <v>#VALUE!</v>
      </c>
      <c r="E77" t="e">
        <f>MID(common!$A$2,calc!C77,calc!D77-calc!C77)</f>
        <v>#VALUE!</v>
      </c>
    </row>
    <row r="78" spans="1:5" ht="16.5" customHeight="1">
      <c r="A78" s="2" t="b">
        <f>IF(COUNTIF(E:E,database!D78), TRUE, FALSE)</f>
        <v>0</v>
      </c>
      <c r="B78" s="2" t="str">
        <f>IF(A78,database!G78,"")</f>
        <v/>
      </c>
      <c r="C78" s="2" t="e">
        <f>FIND("#", common!$A$2, C77 +1)</f>
        <v>#VALUE!</v>
      </c>
      <c r="D78" t="e">
        <f>FIND(" ",SUBSTITUTE(common!$A$2, CHAR(10), " "),calc!C78)</f>
        <v>#VALUE!</v>
      </c>
      <c r="E78" t="e">
        <f>MID(common!$A$2,calc!C78,calc!D78-calc!C78)</f>
        <v>#VALUE!</v>
      </c>
    </row>
    <row r="79" spans="1:5" ht="16.5" customHeight="1">
      <c r="A79" s="2" t="b">
        <f>IF(COUNTIF(E:E,database!D79), TRUE, FALSE)</f>
        <v>0</v>
      </c>
      <c r="B79" s="2" t="str">
        <f>IF(A79,database!G79,"")</f>
        <v/>
      </c>
      <c r="C79" s="2" t="e">
        <f>FIND("#", common!$A$2, C78 +1)</f>
        <v>#VALUE!</v>
      </c>
      <c r="D79" t="e">
        <f>FIND(" ",SUBSTITUTE(common!$A$2, CHAR(10), " "),calc!C79)</f>
        <v>#VALUE!</v>
      </c>
      <c r="E79" t="e">
        <f>MID(common!$A$2,calc!C79,calc!D79-calc!C79)</f>
        <v>#VALUE!</v>
      </c>
    </row>
    <row r="80" spans="1:5" ht="16.5" customHeight="1">
      <c r="A80" s="2" t="b">
        <f>IF(COUNTIF(E:E,database!D80), TRUE, FALSE)</f>
        <v>0</v>
      </c>
      <c r="B80" s="2" t="str">
        <f>IF(A80,database!G80,"")</f>
        <v/>
      </c>
      <c r="C80" s="2" t="e">
        <f>FIND("#", common!$A$2, C79 +1)</f>
        <v>#VALUE!</v>
      </c>
      <c r="D80" t="e">
        <f>FIND(" ",SUBSTITUTE(common!$A$2, CHAR(10), " "),calc!C80)</f>
        <v>#VALUE!</v>
      </c>
      <c r="E80" t="e">
        <f>MID(common!$A$2,calc!C80,calc!D80-calc!C80)</f>
        <v>#VALUE!</v>
      </c>
    </row>
    <row r="81" spans="1:5" ht="16.5" customHeight="1">
      <c r="A81" s="2" t="b">
        <f>IF(COUNTIF(E:E,database!D81), TRUE, FALSE)</f>
        <v>0</v>
      </c>
      <c r="B81" s="2" t="str">
        <f>IF(A81,database!G81,"")</f>
        <v/>
      </c>
      <c r="C81" s="2" t="e">
        <f>FIND("#", common!$A$2, C80 +1)</f>
        <v>#VALUE!</v>
      </c>
      <c r="D81" t="e">
        <f>FIND(" ",SUBSTITUTE(common!$A$2, CHAR(10), " "),calc!C81)</f>
        <v>#VALUE!</v>
      </c>
      <c r="E81" t="e">
        <f>MID(common!$A$2,calc!C81,calc!D81-calc!C81)</f>
        <v>#VALUE!</v>
      </c>
    </row>
    <row r="82" spans="1:5" ht="16.5" customHeight="1">
      <c r="A82" s="2" t="b">
        <f>IF(COUNTIF(E:E,database!D82), TRUE, FALSE)</f>
        <v>1</v>
      </c>
      <c r="B82" s="2" t="str">
        <f>IF(A82,database!G82,"")</f>
        <v>#disjoint_set(["&lt;span style="background-color: red; border-radius: 50%; display:inline-block; width:28px; height:28px"&gt;fa:fa-code&lt;/span&gt; &lt;a href="post/2024/01/13/disjoint_set.html"&gt;#분리 집합&lt;/a&gt;"]):::tier2</v>
      </c>
      <c r="C82" s="2" t="e">
        <f>FIND("#", common!$A$2, C81 +1)</f>
        <v>#VALUE!</v>
      </c>
      <c r="D82" t="e">
        <f>FIND(" ",SUBSTITUTE(common!$A$2, CHAR(10), " "),calc!C82)</f>
        <v>#VALUE!</v>
      </c>
      <c r="E82" t="e">
        <f>MID(common!$A$2,calc!C82,calc!D82-calc!C82)</f>
        <v>#VALUE!</v>
      </c>
    </row>
    <row r="83" spans="1:5" ht="16.5" customHeight="1">
      <c r="A83" s="2" t="b">
        <f>IF(COUNTIF(E:E,database!D83), TRUE, FALSE)</f>
        <v>0</v>
      </c>
      <c r="B83" s="2" t="str">
        <f>IF(A83,database!G83,"")</f>
        <v/>
      </c>
      <c r="C83" s="2" t="e">
        <f>FIND("#", common!$A$2, C82 +1)</f>
        <v>#VALUE!</v>
      </c>
      <c r="D83" t="e">
        <f>FIND(" ",SUBSTITUTE(common!$A$2, CHAR(10), " "),calc!C83)</f>
        <v>#VALUE!</v>
      </c>
      <c r="E83" t="e">
        <f>MID(common!$A$2,calc!C83,calc!D83-calc!C83)</f>
        <v>#VALUE!</v>
      </c>
    </row>
    <row r="84" spans="1:5" ht="16.5" customHeight="1">
      <c r="A84" s="2" t="b">
        <f>IF(COUNTIF(E:E,database!D84), TRUE, FALSE)</f>
        <v>0</v>
      </c>
      <c r="B84" s="2" t="str">
        <f>IF(A84,database!G84,"")</f>
        <v/>
      </c>
      <c r="C84" s="2" t="e">
        <f>FIND("#", common!$A$2, C83 +1)</f>
        <v>#VALUE!</v>
      </c>
      <c r="D84" t="e">
        <f>FIND(" ",SUBSTITUTE(common!$A$2, CHAR(10), " "),calc!C84)</f>
        <v>#VALUE!</v>
      </c>
      <c r="E84" t="e">
        <f>MID(common!$A$2,calc!C84,calc!D84-calc!C84)</f>
        <v>#VALUE!</v>
      </c>
    </row>
    <row r="85" spans="1:5" ht="16.5" customHeight="1">
      <c r="A85" s="2" t="b">
        <f>IF(COUNTIF(E:E,database!D85), TRUE, FALSE)</f>
        <v>0</v>
      </c>
      <c r="B85" s="2" t="str">
        <f>IF(A85,database!G85,"")</f>
        <v/>
      </c>
      <c r="C85" s="2" t="e">
        <f>FIND("#", common!$A$2, C84 +1)</f>
        <v>#VALUE!</v>
      </c>
      <c r="D85" t="e">
        <f>FIND(" ",SUBSTITUTE(common!$A$2, CHAR(10), " "),calc!C85)</f>
        <v>#VALUE!</v>
      </c>
      <c r="E85" t="e">
        <f>MID(common!$A$2,calc!C85,calc!D85-calc!C85)</f>
        <v>#VALUE!</v>
      </c>
    </row>
    <row r="86" spans="1:5" ht="16.5" customHeight="1">
      <c r="A86" s="2" t="b">
        <f>IF(COUNTIF(E:E,database!D86), TRUE, FALSE)</f>
        <v>0</v>
      </c>
      <c r="B86" s="2" t="str">
        <f>IF(A86,database!G86,"")</f>
        <v/>
      </c>
      <c r="C86" s="2" t="e">
        <f>FIND("#", common!$A$2, C85 +1)</f>
        <v>#VALUE!</v>
      </c>
      <c r="D86" t="e">
        <f>FIND(" ",SUBSTITUTE(common!$A$2, CHAR(10), " "),calc!C86)</f>
        <v>#VALUE!</v>
      </c>
      <c r="E86" t="e">
        <f>MID(common!$A$2,calc!C86,calc!D86-calc!C86)</f>
        <v>#VALUE!</v>
      </c>
    </row>
    <row r="87" spans="1:5" ht="16.5" customHeight="1">
      <c r="A87" s="2" t="b">
        <f>IF(COUNTIF(E:E,database!D87), TRUE, FALSE)</f>
        <v>0</v>
      </c>
      <c r="B87" s="2" t="str">
        <f>IF(A87,database!G87,"")</f>
        <v/>
      </c>
      <c r="C87" s="2" t="e">
        <f>FIND("#", common!$A$2, C86 +1)</f>
        <v>#VALUE!</v>
      </c>
      <c r="D87" t="e">
        <f>FIND(" ",SUBSTITUTE(common!$A$2, CHAR(10), " "),calc!C87)</f>
        <v>#VALUE!</v>
      </c>
      <c r="E87" t="e">
        <f>MID(common!$A$2,calc!C87,calc!D87-calc!C87)</f>
        <v>#VALUE!</v>
      </c>
    </row>
    <row r="88" spans="1:5" ht="16.5" customHeight="1">
      <c r="A88" s="2" t="b">
        <f>IF(COUNTIF(E:E,database!D88), TRUE, FALSE)</f>
        <v>0</v>
      </c>
      <c r="B88" s="2" t="str">
        <f>IF(A88,database!G88,"")</f>
        <v/>
      </c>
      <c r="C88" s="2" t="e">
        <f>FIND("#", common!$A$2, C87 +1)</f>
        <v>#VALUE!</v>
      </c>
      <c r="D88" t="e">
        <f>FIND(" ",SUBSTITUTE(common!$A$2, CHAR(10), " "),calc!C88)</f>
        <v>#VALUE!</v>
      </c>
      <c r="E88" t="e">
        <f>MID(common!$A$2,calc!C88,calc!D88-calc!C88)</f>
        <v>#VALUE!</v>
      </c>
    </row>
    <row r="89" spans="1:5" ht="16.5" customHeight="1">
      <c r="A89" s="2" t="b">
        <f>IF(COUNTIF(E:E,database!D89), TRUE, FALSE)</f>
        <v>0</v>
      </c>
      <c r="B89" s="2" t="str">
        <f>IF(A89,database!G89,"")</f>
        <v/>
      </c>
      <c r="C89" s="2" t="e">
        <f>FIND("#", common!$A$2, C88 +1)</f>
        <v>#VALUE!</v>
      </c>
      <c r="D89" t="e">
        <f>FIND(" ",SUBSTITUTE(common!$A$2, CHAR(10), " "),calc!C89)</f>
        <v>#VALUE!</v>
      </c>
      <c r="E89" t="e">
        <f>MID(common!$A$2,calc!C89,calc!D89-calc!C89)</f>
        <v>#VALUE!</v>
      </c>
    </row>
    <row r="90" spans="1:5" ht="16.5" customHeight="1">
      <c r="A90" s="2" t="b">
        <f>IF(COUNTIF(E:E,database!D90), TRUE, FALSE)</f>
        <v>0</v>
      </c>
      <c r="B90" s="2" t="str">
        <f>IF(A90,database!G90,"")</f>
        <v/>
      </c>
      <c r="C90" s="2" t="e">
        <f>FIND("#", common!$A$2, C89 +1)</f>
        <v>#VALUE!</v>
      </c>
      <c r="D90" t="e">
        <f>FIND(" ",SUBSTITUTE(common!$A$2, CHAR(10), " "),calc!C90)</f>
        <v>#VALUE!</v>
      </c>
      <c r="E90" t="e">
        <f>MID(common!$A$2,calc!C90,calc!D90-calc!C90)</f>
        <v>#VALUE!</v>
      </c>
    </row>
    <row r="91" spans="1:5" ht="16.5" customHeight="1">
      <c r="A91" s="2" t="b">
        <f>IF(COUNTIF(E:E,database!D91), TRUE, FALSE)</f>
        <v>0</v>
      </c>
      <c r="B91" s="2" t="str">
        <f>IF(A91,database!G91,"")</f>
        <v/>
      </c>
      <c r="C91" s="2" t="e">
        <f>FIND("#", common!$A$2, C90 +1)</f>
        <v>#VALUE!</v>
      </c>
      <c r="D91" t="e">
        <f>FIND(" ",SUBSTITUTE(common!$A$2, CHAR(10), " "),calc!C91)</f>
        <v>#VALUE!</v>
      </c>
      <c r="E91" t="e">
        <f>MID(common!$A$2,calc!C91,calc!D91-calc!C91)</f>
        <v>#VALUE!</v>
      </c>
    </row>
    <row r="92" spans="1:5" ht="16.5" customHeight="1">
      <c r="A92" s="2" t="b">
        <f>IF(COUNTIF(E:E,database!D92), TRUE, FALSE)</f>
        <v>0</v>
      </c>
      <c r="B92" s="2" t="str">
        <f>IF(A92,database!G92,"")</f>
        <v/>
      </c>
      <c r="C92" s="2" t="e">
        <f>FIND("#", common!$A$2, C91 +1)</f>
        <v>#VALUE!</v>
      </c>
      <c r="D92" t="e">
        <f>FIND(" ",SUBSTITUTE(common!$A$2, CHAR(10), " "),calc!C92)</f>
        <v>#VALUE!</v>
      </c>
      <c r="E92" t="e">
        <f>MID(common!$A$2,calc!C92,calc!D92-calc!C92)</f>
        <v>#VALUE!</v>
      </c>
    </row>
    <row r="93" spans="1:5" ht="16.5" customHeight="1">
      <c r="A93" s="2" t="b">
        <f>IF(COUNTIF(E:E,database!D93), TRUE, FALSE)</f>
        <v>0</v>
      </c>
      <c r="B93" s="2" t="str">
        <f>IF(A93,database!G93,"")</f>
        <v/>
      </c>
      <c r="C93" s="2" t="e">
        <f>FIND("#", common!$A$2, C92 +1)</f>
        <v>#VALUE!</v>
      </c>
      <c r="D93" t="e">
        <f>FIND(" ",SUBSTITUTE(common!$A$2, CHAR(10), " "),calc!C93)</f>
        <v>#VALUE!</v>
      </c>
      <c r="E93" t="e">
        <f>MID(common!$A$2,calc!C93,calc!D93-calc!C93)</f>
        <v>#VALUE!</v>
      </c>
    </row>
    <row r="94" spans="1:5" ht="16.5" customHeight="1">
      <c r="A94" s="2" t="b">
        <f>IF(COUNTIF(E:E,database!D94), TRUE, FALSE)</f>
        <v>0</v>
      </c>
      <c r="B94" s="2" t="str">
        <f>IF(A94,database!G94,"")</f>
        <v/>
      </c>
      <c r="C94" s="2" t="e">
        <f>FIND("#", common!$A$2, C93 +1)</f>
        <v>#VALUE!</v>
      </c>
      <c r="D94" t="e">
        <f>FIND(" ",SUBSTITUTE(common!$A$2, CHAR(10), " "),calc!C94)</f>
        <v>#VALUE!</v>
      </c>
      <c r="E94" t="e">
        <f>MID(common!$A$2,calc!C94,calc!D94-calc!C94)</f>
        <v>#VALUE!</v>
      </c>
    </row>
    <row r="95" spans="1:5" ht="16.5" customHeight="1">
      <c r="A95" s="2" t="b">
        <f>IF(COUNTIF(E:E,database!D95), TRUE, FALSE)</f>
        <v>0</v>
      </c>
      <c r="B95" s="2" t="str">
        <f>IF(A95,database!G95,"")</f>
        <v/>
      </c>
      <c r="C95" s="2" t="e">
        <f>FIND("#", common!$A$2, C94 +1)</f>
        <v>#VALUE!</v>
      </c>
      <c r="D95" t="e">
        <f>FIND(" ",SUBSTITUTE(common!$A$2, CHAR(10), " "),calc!C95)</f>
        <v>#VALUE!</v>
      </c>
      <c r="E95" t="e">
        <f>MID(common!$A$2,calc!C95,calc!D95-calc!C95)</f>
        <v>#VALUE!</v>
      </c>
    </row>
    <row r="96" spans="1:5" ht="16.5" customHeight="1">
      <c r="A96" s="2" t="b">
        <f>IF(COUNTIF(E:E,database!D96), TRUE, FALSE)</f>
        <v>0</v>
      </c>
      <c r="B96" s="2" t="str">
        <f>IF(A96,database!G96,"")</f>
        <v/>
      </c>
      <c r="C96" s="2" t="e">
        <f>FIND("#", common!$A$2, C95 +1)</f>
        <v>#VALUE!</v>
      </c>
      <c r="D96" t="e">
        <f>FIND(" ",SUBSTITUTE(common!$A$2, CHAR(10), " "),calc!C96)</f>
        <v>#VALUE!</v>
      </c>
      <c r="E96" t="e">
        <f>MID(common!$A$2,calc!C96,calc!D96-calc!C96)</f>
        <v>#VALUE!</v>
      </c>
    </row>
    <row r="97" spans="1:5" ht="16.5" customHeight="1">
      <c r="A97" s="2" t="b">
        <f>IF(COUNTIF(E:E,database!D97), TRUE, FALSE)</f>
        <v>0</v>
      </c>
      <c r="B97" s="2" t="str">
        <f>IF(A97,database!G97,"")</f>
        <v/>
      </c>
      <c r="C97" s="2" t="e">
        <f>FIND("#", common!$A$2, C96 +1)</f>
        <v>#VALUE!</v>
      </c>
      <c r="D97" t="e">
        <f>FIND(" ",SUBSTITUTE(common!$A$2, CHAR(10), " "),calc!C97)</f>
        <v>#VALUE!</v>
      </c>
      <c r="E97" t="e">
        <f>MID(common!$A$2,calc!C97,calc!D97-calc!C97)</f>
        <v>#VALUE!</v>
      </c>
    </row>
    <row r="98" spans="1:5" ht="16.5" customHeight="1">
      <c r="A98" s="2" t="b">
        <f>IF(COUNTIF(E:E,database!D98), TRUE, FALSE)</f>
        <v>0</v>
      </c>
      <c r="B98" s="2" t="str">
        <f>IF(A98,database!G98,"")</f>
        <v/>
      </c>
      <c r="C98" s="2" t="e">
        <f>FIND("#", common!$A$2, C97 +1)</f>
        <v>#VALUE!</v>
      </c>
      <c r="D98" t="e">
        <f>FIND(" ",SUBSTITUTE(common!$A$2, CHAR(10), " "),calc!C98)</f>
        <v>#VALUE!</v>
      </c>
      <c r="E98" t="e">
        <f>MID(common!$A$2,calc!C98,calc!D98-calc!C98)</f>
        <v>#VALUE!</v>
      </c>
    </row>
    <row r="99" spans="1:5" ht="16.5" customHeight="1">
      <c r="A99" s="2" t="b">
        <f>IF(COUNTIF(E:E,database!D99), TRUE, FALSE)</f>
        <v>0</v>
      </c>
      <c r="B99" s="2" t="str">
        <f>IF(A99,database!G99,"")</f>
        <v/>
      </c>
      <c r="C99" s="2" t="e">
        <f>FIND("#", common!$A$2, C98 +1)</f>
        <v>#VALUE!</v>
      </c>
      <c r="D99" t="e">
        <f>FIND(" ",SUBSTITUTE(common!$A$2, CHAR(10), " "),calc!C99)</f>
        <v>#VALUE!</v>
      </c>
      <c r="E99" t="e">
        <f>MID(common!$A$2,calc!C99,calc!D99-calc!C99)</f>
        <v>#VALUE!</v>
      </c>
    </row>
    <row r="100" spans="1:5" ht="16.5" customHeight="1">
      <c r="A100" s="2" t="b">
        <f>IF(COUNTIF(E:E,database!D100), TRUE, FALSE)</f>
        <v>1</v>
      </c>
      <c r="B100" s="2" t="str">
        <f>IF(A100,database!G100,"")</f>
        <v>#segtree(["&lt;span style="background-color: red; border-radius: 50%; display:inline-block; width:28px; height:28px"&gt;fa:fa-code&lt;/span&gt; &lt;a href="post/2024/01/11/segtree.html"&gt;#세그먼트 트리&lt;/a&gt;"]):::tier3</v>
      </c>
      <c r="C100" s="2" t="e">
        <f>FIND("#", common!$A$2, C99 +1)</f>
        <v>#VALUE!</v>
      </c>
      <c r="D100" t="e">
        <f>FIND(" ",SUBSTITUTE(common!$A$2, CHAR(10), " "),calc!C100)</f>
        <v>#VALUE!</v>
      </c>
      <c r="E100" t="e">
        <f>MID(common!$A$2,calc!C100,calc!D100-calc!C100)</f>
        <v>#VALUE!</v>
      </c>
    </row>
    <row r="101" spans="1:5" ht="16.5" customHeight="1">
      <c r="A101" s="2" t="b">
        <f>IF(COUNTIF(E:E,database!D101), TRUE, FALSE)</f>
        <v>1</v>
      </c>
      <c r="B101" s="2" t="str">
        <f>IF(A101,database!G101,"")</f>
        <v>#centroid(["#센트로이드"]):::tier4</v>
      </c>
      <c r="C101" s="2" t="e">
        <f>FIND("#", common!$A$2, C100 +1)</f>
        <v>#VALUE!</v>
      </c>
      <c r="D101" t="e">
        <f>FIND(" ",SUBSTITUTE(common!$A$2, CHAR(10), " "),calc!C101)</f>
        <v>#VALUE!</v>
      </c>
      <c r="E101" t="e">
        <f>MID(common!$A$2,calc!C101,calc!D101-calc!C101)</f>
        <v>#VALUE!</v>
      </c>
    </row>
    <row r="102" spans="1:5" ht="16.5" customHeight="1">
      <c r="A102" s="2" t="b">
        <f>IF(COUNTIF(E:E,database!D102), TRUE, FALSE)</f>
        <v>1</v>
      </c>
      <c r="B102" s="2" t="str">
        <f>IF(A102,database!G102,"")</f>
        <v>#centroid_decomposition(["#센트로이드 분할"]):::tier4</v>
      </c>
      <c r="C102" s="2" t="e">
        <f>FIND("#", common!$A$2, C101 +1)</f>
        <v>#VALUE!</v>
      </c>
      <c r="D102" t="e">
        <f>FIND(" ",SUBSTITUTE(common!$A$2, CHAR(10), " "),calc!C102)</f>
        <v>#VALUE!</v>
      </c>
      <c r="E102" t="e">
        <f>MID(common!$A$2,calc!C102,calc!D102-calc!C102)</f>
        <v>#VALUE!</v>
      </c>
    </row>
    <row r="103" spans="1:5" ht="16.5" customHeight="1">
      <c r="A103" s="2" t="b">
        <f>IF(COUNTIF(E:E,database!D103), TRUE, FALSE)</f>
        <v>0</v>
      </c>
      <c r="B103" s="2" t="str">
        <f>IF(A103,database!G103,"")</f>
        <v/>
      </c>
      <c r="C103" s="2" t="e">
        <f>FIND("#", common!$A$2, C102 +1)</f>
        <v>#VALUE!</v>
      </c>
      <c r="D103" t="e">
        <f>FIND(" ",SUBSTITUTE(common!$A$2, CHAR(10), " "),calc!C103)</f>
        <v>#VALUE!</v>
      </c>
      <c r="E103" t="e">
        <f>MID(common!$A$2,calc!C103,calc!D103-calc!C103)</f>
        <v>#VALUE!</v>
      </c>
    </row>
    <row r="104" spans="1:5" ht="16.5" customHeight="1">
      <c r="A104" s="2" t="b">
        <f>IF(COUNTIF(E:E,database!D104), TRUE, FALSE)</f>
        <v>0</v>
      </c>
      <c r="B104" s="2" t="str">
        <f>IF(A104,database!G104,"")</f>
        <v/>
      </c>
      <c r="C104" s="2" t="e">
        <f>FIND("#", common!$A$2, C103 +1)</f>
        <v>#VALUE!</v>
      </c>
      <c r="D104" t="e">
        <f>FIND(" ",SUBSTITUTE(common!$A$2, CHAR(10), " "),calc!C104)</f>
        <v>#VALUE!</v>
      </c>
      <c r="E104" t="e">
        <f>MID(common!$A$2,calc!C104,calc!D104-calc!C104)</f>
        <v>#VALUE!</v>
      </c>
    </row>
    <row r="105" spans="1:5" ht="16.5" customHeight="1">
      <c r="A105" s="2" t="b">
        <f>IF(COUNTIF(E:E,database!D105), TRUE, FALSE)</f>
        <v>0</v>
      </c>
      <c r="B105" s="2" t="str">
        <f>IF(A105,database!G105,"")</f>
        <v/>
      </c>
      <c r="C105" s="2" t="e">
        <f>FIND("#", common!$A$2, C104 +1)</f>
        <v>#VALUE!</v>
      </c>
      <c r="D105" t="e">
        <f>FIND(" ",SUBSTITUTE(common!$A$2, CHAR(10), " "),calc!C105)</f>
        <v>#VALUE!</v>
      </c>
      <c r="E105" t="e">
        <f>MID(common!$A$2,calc!C105,calc!D105-calc!C105)</f>
        <v>#VALUE!</v>
      </c>
    </row>
    <row r="106" spans="1:5" ht="16.5" customHeight="1">
      <c r="A106" s="2" t="b">
        <f>IF(COUNTIF(E:E,database!D106), TRUE, FALSE)</f>
        <v>0</v>
      </c>
      <c r="B106" s="2" t="str">
        <f>IF(A106,database!G106,"")</f>
        <v/>
      </c>
      <c r="C106" s="2" t="e">
        <f>FIND("#", common!$A$2, C105 +1)</f>
        <v>#VALUE!</v>
      </c>
      <c r="D106" t="e">
        <f>FIND(" ",SUBSTITUTE(common!$A$2, CHAR(10), " "),calc!C106)</f>
        <v>#VALUE!</v>
      </c>
      <c r="E106" t="e">
        <f>MID(common!$A$2,calc!C106,calc!D106-calc!C106)</f>
        <v>#VALUE!</v>
      </c>
    </row>
    <row r="107" spans="1:5" ht="16.5" customHeight="1">
      <c r="A107" s="2" t="b">
        <f>IF(COUNTIF(E:E,database!D107), TRUE, FALSE)</f>
        <v>0</v>
      </c>
      <c r="B107" s="2" t="str">
        <f>IF(A107,database!G107,"")</f>
        <v/>
      </c>
      <c r="C107" s="2" t="e">
        <f>FIND("#", common!$A$2, C106 +1)</f>
        <v>#VALUE!</v>
      </c>
      <c r="D107" t="e">
        <f>FIND(" ",SUBSTITUTE(common!$A$2, CHAR(10), " "),calc!C107)</f>
        <v>#VALUE!</v>
      </c>
      <c r="E107" t="e">
        <f>MID(common!$A$2,calc!C107,calc!D107-calc!C107)</f>
        <v>#VALUE!</v>
      </c>
    </row>
    <row r="108" spans="1:5" ht="16.5" customHeight="1">
      <c r="A108" s="2" t="b">
        <f>IF(COUNTIF(E:E,database!D108), TRUE, FALSE)</f>
        <v>0</v>
      </c>
      <c r="B108" s="2" t="str">
        <f>IF(A108,database!G108,"")</f>
        <v/>
      </c>
      <c r="C108" s="2" t="e">
        <f>FIND("#", common!$A$2, C107 +1)</f>
        <v>#VALUE!</v>
      </c>
      <c r="D108" t="e">
        <f>FIND(" ",SUBSTITUTE(common!$A$2, CHAR(10), " "),calc!C108)</f>
        <v>#VALUE!</v>
      </c>
      <c r="E108" t="e">
        <f>MID(common!$A$2,calc!C108,calc!D108-calc!C108)</f>
        <v>#VALUE!</v>
      </c>
    </row>
    <row r="109" spans="1:5" ht="16.5" customHeight="1">
      <c r="A109" s="2" t="b">
        <f>IF(COUNTIF(E:E,database!D109), TRUE, FALSE)</f>
        <v>0</v>
      </c>
      <c r="B109" s="2" t="str">
        <f>IF(A109,database!G109,"")</f>
        <v/>
      </c>
      <c r="C109" s="2" t="e">
        <f>FIND("#", common!$A$2, C108 +1)</f>
        <v>#VALUE!</v>
      </c>
      <c r="D109" t="e">
        <f>FIND(" ",SUBSTITUTE(common!$A$2, CHAR(10), " "),calc!C109)</f>
        <v>#VALUE!</v>
      </c>
      <c r="E109" t="e">
        <f>MID(common!$A$2,calc!C109,calc!D109-calc!C109)</f>
        <v>#VALUE!</v>
      </c>
    </row>
    <row r="110" spans="1:5" ht="16.5" customHeight="1">
      <c r="A110" s="2" t="b">
        <f>IF(COUNTIF(E:E,database!D110), TRUE, FALSE)</f>
        <v>0</v>
      </c>
      <c r="B110" s="2" t="str">
        <f>IF(A110,database!G110,"")</f>
        <v/>
      </c>
      <c r="C110" s="2" t="e">
        <f>FIND("#", common!$A$2, C109 +1)</f>
        <v>#VALUE!</v>
      </c>
      <c r="D110" t="e">
        <f>FIND(" ",SUBSTITUTE(common!$A$2, CHAR(10), " "),calc!C110)</f>
        <v>#VALUE!</v>
      </c>
      <c r="E110" t="e">
        <f>MID(common!$A$2,calc!C110,calc!D110-calc!C110)</f>
        <v>#VALUE!</v>
      </c>
    </row>
    <row r="111" spans="1:5" ht="16.5" customHeight="1">
      <c r="A111" s="2" t="b">
        <f>IF(COUNTIF(E:E,database!D111), TRUE, FALSE)</f>
        <v>1</v>
      </c>
      <c r="B111" s="2" t="str">
        <f>IF(A111,database!G111,"")</f>
        <v>#splay_tree(["#스플레이 트리"]):::tier4</v>
      </c>
      <c r="C111" s="2" t="e">
        <f>FIND("#", common!$A$2, C110 +1)</f>
        <v>#VALUE!</v>
      </c>
      <c r="D111" t="e">
        <f>FIND(" ",SUBSTITUTE(common!$A$2, CHAR(10), " "),calc!C111)</f>
        <v>#VALUE!</v>
      </c>
      <c r="E111" t="e">
        <f>MID(common!$A$2,calc!C111,calc!D111-calc!C111)</f>
        <v>#VALUE!</v>
      </c>
    </row>
    <row r="112" spans="1:5" ht="16.5" customHeight="1">
      <c r="A112" s="2" t="b">
        <f>IF(COUNTIF(E:E,database!D112), TRUE, FALSE)</f>
        <v>0</v>
      </c>
      <c r="B112" s="2" t="str">
        <f>IF(A112,database!G112,"")</f>
        <v/>
      </c>
      <c r="C112" s="2" t="e">
        <f>FIND("#", common!$A$2, C111 +1)</f>
        <v>#VALUE!</v>
      </c>
      <c r="D112" t="e">
        <f>FIND(" ",SUBSTITUTE(common!$A$2, CHAR(10), " "),calc!C112)</f>
        <v>#VALUE!</v>
      </c>
      <c r="E112" t="e">
        <f>MID(common!$A$2,calc!C112,calc!D112-calc!C112)</f>
        <v>#VALUE!</v>
      </c>
    </row>
    <row r="113" spans="1:5" ht="16.5" customHeight="1">
      <c r="A113" s="2" t="b">
        <f>IF(COUNTIF(E:E,database!D113), TRUE, FALSE)</f>
        <v>0</v>
      </c>
      <c r="B113" s="2" t="str">
        <f>IF(A113,database!G113,"")</f>
        <v/>
      </c>
      <c r="C113" s="2" t="e">
        <f>FIND("#", common!$A$2, C112 +1)</f>
        <v>#VALUE!</v>
      </c>
      <c r="D113" t="e">
        <f>FIND(" ",SUBSTITUTE(common!$A$2, CHAR(10), " "),calc!C113)</f>
        <v>#VALUE!</v>
      </c>
      <c r="E113" t="e">
        <f>MID(common!$A$2,calc!C113,calc!D113-calc!C113)</f>
        <v>#VALUE!</v>
      </c>
    </row>
    <row r="114" spans="1:5" ht="16.5" customHeight="1">
      <c r="A114" s="2" t="b">
        <f>IF(COUNTIF(E:E,database!D114), TRUE, FALSE)</f>
        <v>0</v>
      </c>
      <c r="B114" s="2" t="str">
        <f>IF(A114,database!G114,"")</f>
        <v/>
      </c>
      <c r="C114" s="2" t="e">
        <f>FIND("#", common!$A$2, C113 +1)</f>
        <v>#VALUE!</v>
      </c>
      <c r="D114" t="e">
        <f>FIND(" ",SUBSTITUTE(common!$A$2, CHAR(10), " "),calc!C114)</f>
        <v>#VALUE!</v>
      </c>
      <c r="E114" t="e">
        <f>MID(common!$A$2,calc!C114,calc!D114-calc!C114)</f>
        <v>#VALUE!</v>
      </c>
    </row>
    <row r="115" spans="1:5" ht="16.5" customHeight="1">
      <c r="A115" s="2" t="b">
        <f>IF(COUNTIF(E:E,database!D115), TRUE, FALSE)</f>
        <v>0</v>
      </c>
      <c r="B115" s="2" t="str">
        <f>IF(A115,database!G115,"")</f>
        <v/>
      </c>
      <c r="C115" s="2" t="e">
        <f>FIND("#", common!$A$2, C114 +1)</f>
        <v>#VALUE!</v>
      </c>
      <c r="D115" t="e">
        <f>FIND(" ",SUBSTITUTE(common!$A$2, CHAR(10), " "),calc!C115)</f>
        <v>#VALUE!</v>
      </c>
      <c r="E115" t="e">
        <f>MID(common!$A$2,calc!C115,calc!D115-calc!C115)</f>
        <v>#VALUE!</v>
      </c>
    </row>
    <row r="116" spans="1:5" ht="16.5" customHeight="1">
      <c r="A116" s="2" t="b">
        <f>IF(COUNTIF(E:E,database!D116), TRUE, FALSE)</f>
        <v>0</v>
      </c>
      <c r="B116" s="2" t="str">
        <f>IF(A116,database!G116,"")</f>
        <v/>
      </c>
      <c r="C116" s="2" t="e">
        <f>FIND("#", common!$A$2, C115 +1)</f>
        <v>#VALUE!</v>
      </c>
      <c r="D116" t="e">
        <f>FIND(" ",SUBSTITUTE(common!$A$2, CHAR(10), " "),calc!C116)</f>
        <v>#VALUE!</v>
      </c>
      <c r="E116" t="e">
        <f>MID(common!$A$2,calc!C116,calc!D116-calc!C116)</f>
        <v>#VALUE!</v>
      </c>
    </row>
    <row r="117" spans="1:5" ht="16.5" customHeight="1">
      <c r="A117" s="2" t="b">
        <f>IF(COUNTIF(E:E,database!D117), TRUE, FALSE)</f>
        <v>0</v>
      </c>
      <c r="B117" s="2" t="str">
        <f>IF(A117,database!G117,"")</f>
        <v/>
      </c>
      <c r="C117" s="2" t="e">
        <f>FIND("#", common!$A$2, C116 +1)</f>
        <v>#VALUE!</v>
      </c>
      <c r="D117" t="e">
        <f>FIND(" ",SUBSTITUTE(common!$A$2, CHAR(10), " "),calc!C117)</f>
        <v>#VALUE!</v>
      </c>
      <c r="E117" t="e">
        <f>MID(common!$A$2,calc!C117,calc!D117-calc!C117)</f>
        <v>#VALUE!</v>
      </c>
    </row>
    <row r="118" spans="1:5" ht="16.5" customHeight="1">
      <c r="A118" s="2" t="b">
        <f>IF(COUNTIF(E:E,database!D118), TRUE, FALSE)</f>
        <v>0</v>
      </c>
      <c r="B118" s="2" t="str">
        <f>IF(A118,database!G118,"")</f>
        <v/>
      </c>
      <c r="C118" s="2" t="e">
        <f>FIND("#", common!$A$2, C117 +1)</f>
        <v>#VALUE!</v>
      </c>
      <c r="D118" t="e">
        <f>FIND(" ",SUBSTITUTE(common!$A$2, CHAR(10), " "),calc!C118)</f>
        <v>#VALUE!</v>
      </c>
      <c r="E118" t="e">
        <f>MID(common!$A$2,calc!C118,calc!D118-calc!C118)</f>
        <v>#VALUE!</v>
      </c>
    </row>
    <row r="119" spans="1:5" ht="16.5" customHeight="1">
      <c r="A119" s="2" t="b">
        <f>IF(COUNTIF(E:E,database!D119), TRUE, FALSE)</f>
        <v>0</v>
      </c>
      <c r="B119" s="2" t="str">
        <f>IF(A119,database!G119,"")</f>
        <v/>
      </c>
      <c r="C119" s="2" t="e">
        <f>FIND("#", common!$A$2, C118 +1)</f>
        <v>#VALUE!</v>
      </c>
      <c r="D119" t="e">
        <f>FIND(" ",SUBSTITUTE(common!$A$2, CHAR(10), " "),calc!C119)</f>
        <v>#VALUE!</v>
      </c>
      <c r="E119" t="e">
        <f>MID(common!$A$2,calc!C119,calc!D119-calc!C119)</f>
        <v>#VALUE!</v>
      </c>
    </row>
    <row r="120" spans="1:5" ht="16.5" customHeight="1">
      <c r="A120" s="2" t="b">
        <f>IF(COUNTIF(E:E,database!D120), TRUE, FALSE)</f>
        <v>0</v>
      </c>
      <c r="B120" s="2" t="str">
        <f>IF(A120,database!G120,"")</f>
        <v/>
      </c>
      <c r="C120" s="2" t="e">
        <f>FIND("#", common!$A$2, C119 +1)</f>
        <v>#VALUE!</v>
      </c>
      <c r="D120" t="e">
        <f>FIND(" ",SUBSTITUTE(common!$A$2, CHAR(10), " "),calc!C120)</f>
        <v>#VALUE!</v>
      </c>
      <c r="E120" t="e">
        <f>MID(common!$A$2,calc!C120,calc!D120-calc!C120)</f>
        <v>#VALUE!</v>
      </c>
    </row>
    <row r="121" spans="1:5" ht="16.5" customHeight="1">
      <c r="A121" s="2" t="b">
        <f>IF(COUNTIF(E:E,database!D121), TRUE, FALSE)</f>
        <v>0</v>
      </c>
      <c r="B121" s="2" t="str">
        <f>IF(A121,database!G121,"")</f>
        <v/>
      </c>
      <c r="C121" s="2" t="e">
        <f>FIND("#", common!$A$2, C120 +1)</f>
        <v>#VALUE!</v>
      </c>
      <c r="D121" t="e">
        <f>FIND(" ",SUBSTITUTE(common!$A$2, CHAR(10), " "),calc!C121)</f>
        <v>#VALUE!</v>
      </c>
      <c r="E121" t="e">
        <f>MID(common!$A$2,calc!C121,calc!D121-calc!C121)</f>
        <v>#VALUE!</v>
      </c>
    </row>
    <row r="122" spans="1:5" ht="16.5" customHeight="1">
      <c r="A122" s="2" t="b">
        <f>IF(COUNTIF(E:E,database!D122), TRUE, FALSE)</f>
        <v>0</v>
      </c>
      <c r="B122" s="2" t="str">
        <f>IF(A122,database!G122,"")</f>
        <v/>
      </c>
      <c r="C122" s="2" t="e">
        <f>FIND("#", common!$A$2, C121 +1)</f>
        <v>#VALUE!</v>
      </c>
      <c r="D122" t="e">
        <f>FIND(" ",SUBSTITUTE(common!$A$2, CHAR(10), " "),calc!C122)</f>
        <v>#VALUE!</v>
      </c>
      <c r="E122" t="e">
        <f>MID(common!$A$2,calc!C122,calc!D122-calc!C122)</f>
        <v>#VALUE!</v>
      </c>
    </row>
    <row r="123" spans="1:5" ht="16.5" customHeight="1">
      <c r="A123" s="2" t="b">
        <f>IF(COUNTIF(E:E,database!D123), TRUE, FALSE)</f>
        <v>0</v>
      </c>
      <c r="B123" s="2" t="str">
        <f>IF(A123,database!G123,"")</f>
        <v/>
      </c>
      <c r="C123" s="2" t="e">
        <f>FIND("#", common!$A$2, C122 +1)</f>
        <v>#VALUE!</v>
      </c>
      <c r="D123" t="e">
        <f>FIND(" ",SUBSTITUTE(common!$A$2, CHAR(10), " "),calc!C123)</f>
        <v>#VALUE!</v>
      </c>
      <c r="E123" t="e">
        <f>MID(common!$A$2,calc!C123,calc!D123-calc!C123)</f>
        <v>#VALUE!</v>
      </c>
    </row>
    <row r="124" spans="1:5" ht="16.5" customHeight="1">
      <c r="A124" s="2" t="b">
        <f>IF(COUNTIF(E:E,database!D124), TRUE, FALSE)</f>
        <v>1</v>
      </c>
      <c r="B124" s="2" t="str">
        <f>IF(A124,database!G124,"")</f>
        <v>#euler_tour_technique(["&lt;span style="background-color: red; border-radius: 50%; display:inline-block; width:28px; height:28px"&gt;fa:fa-code&lt;/span&gt; &lt;a href="post/2024/01/18/euler_tour_technique.html"&gt;#오일러 경로 테크닉&lt;/a&gt;"]):::tier3</v>
      </c>
      <c r="C124" s="2" t="e">
        <f>FIND("#", common!$A$2, C123 +1)</f>
        <v>#VALUE!</v>
      </c>
      <c r="D124" t="e">
        <f>FIND(" ",SUBSTITUTE(common!$A$2, CHAR(10), " "),calc!C124)</f>
        <v>#VALUE!</v>
      </c>
      <c r="E124" t="e">
        <f>MID(common!$A$2,calc!C124,calc!D124-calc!C124)</f>
        <v>#VALUE!</v>
      </c>
    </row>
    <row r="125" spans="1:5" ht="16.5" customHeight="1">
      <c r="A125" s="2" t="b">
        <f>IF(COUNTIF(E:E,database!D125), TRUE, FALSE)</f>
        <v>0</v>
      </c>
      <c r="B125" s="2" t="str">
        <f>IF(A125,database!G125,"")</f>
        <v/>
      </c>
      <c r="C125" s="2" t="e">
        <f>FIND("#", common!$A$2, C124 +1)</f>
        <v>#VALUE!</v>
      </c>
      <c r="D125" t="e">
        <f>FIND(" ",SUBSTITUTE(common!$A$2, CHAR(10), " "),calc!C125)</f>
        <v>#VALUE!</v>
      </c>
      <c r="E125" t="e">
        <f>MID(common!$A$2,calc!C125,calc!D125-calc!C125)</f>
        <v>#VALUE!</v>
      </c>
    </row>
    <row r="126" spans="1:5" ht="16.5" customHeight="1">
      <c r="A126" s="2" t="b">
        <f>IF(COUNTIF(E:E,database!D126), TRUE, FALSE)</f>
        <v>0</v>
      </c>
      <c r="B126" s="2" t="str">
        <f>IF(A126,database!G126,"")</f>
        <v/>
      </c>
      <c r="C126" s="2" t="e">
        <f>FIND("#", common!$A$2, C125 +1)</f>
        <v>#VALUE!</v>
      </c>
      <c r="D126" t="e">
        <f>FIND(" ",SUBSTITUTE(common!$A$2, CHAR(10), " "),calc!C126)</f>
        <v>#VALUE!</v>
      </c>
      <c r="E126" t="e">
        <f>MID(common!$A$2,calc!C126,calc!D126-calc!C126)</f>
        <v>#VALUE!</v>
      </c>
    </row>
    <row r="127" spans="1:5" ht="16.5" customHeight="1">
      <c r="A127" s="2" t="b">
        <f>IF(COUNTIF(E:E,database!D127), TRUE, FALSE)</f>
        <v>1</v>
      </c>
      <c r="B127" s="2" t="str">
        <f>IF(A127,database!G127,"")</f>
        <v>#offline_dynamic_connectivity(["#오프라인 동적 연결성 판정"]):::tier4</v>
      </c>
      <c r="C127" s="2" t="e">
        <f>FIND("#", common!$A$2, C126 +1)</f>
        <v>#VALUE!</v>
      </c>
      <c r="D127" t="e">
        <f>FIND(" ",SUBSTITUTE(common!$A$2, CHAR(10), " "),calc!C127)</f>
        <v>#VALUE!</v>
      </c>
      <c r="E127" t="e">
        <f>MID(common!$A$2,calc!C127,calc!D127-calc!C127)</f>
        <v>#VALUE!</v>
      </c>
    </row>
    <row r="128" spans="1:5" ht="16.5" customHeight="1">
      <c r="A128" s="2" t="b">
        <f>IF(COUNTIF(E:E,database!D128), TRUE, FALSE)</f>
        <v>0</v>
      </c>
      <c r="B128" s="2" t="str">
        <f>IF(A128,database!G128,"")</f>
        <v/>
      </c>
      <c r="C128" s="2" t="e">
        <f>FIND("#", common!$A$2, C127 +1)</f>
        <v>#VALUE!</v>
      </c>
      <c r="D128" t="e">
        <f>FIND(" ",SUBSTITUTE(common!$A$2, CHAR(10), " "),calc!C128)</f>
        <v>#VALUE!</v>
      </c>
      <c r="E128" t="e">
        <f>MID(common!$A$2,calc!C128,calc!D128-calc!C128)</f>
        <v>#VALUE!</v>
      </c>
    </row>
    <row r="129" spans="1:5" ht="16.5" customHeight="1">
      <c r="A129" s="2" t="b">
        <f>IF(COUNTIF(E:E,database!D129), TRUE, FALSE)</f>
        <v>0</v>
      </c>
      <c r="B129" s="2" t="str">
        <f>IF(A129,database!G129,"")</f>
        <v/>
      </c>
      <c r="C129" s="2" t="e">
        <f>FIND("#", common!$A$2, C128 +1)</f>
        <v>#VALUE!</v>
      </c>
      <c r="D129" t="e">
        <f>FIND(" ",SUBSTITUTE(common!$A$2, CHAR(10), " "),calc!C129)</f>
        <v>#VALUE!</v>
      </c>
      <c r="E129" t="e">
        <f>MID(common!$A$2,calc!C129,calc!D129-calc!C129)</f>
        <v>#VALUE!</v>
      </c>
    </row>
    <row r="130" spans="1:5" ht="16.5" customHeight="1">
      <c r="A130" s="2" t="b">
        <f>IF(COUNTIF(E:E,database!D130), TRUE, FALSE)</f>
        <v>1</v>
      </c>
      <c r="B130" s="2" t="str">
        <f>IF(A130,database!G130,"")</f>
        <v>#priority_queue(["&lt;span style="background-color: red; border-radius: 50%; display:inline-block; width:28px; height:28px"&gt;fa:fa-code&lt;/span&gt; &lt;a href="post/2024/01/15/priority_queue.html"&gt;#우선순위 큐&lt;/a&gt;"]):::tier2</v>
      </c>
      <c r="C130" s="2" t="e">
        <f>FIND("#", common!$A$2, C129 +1)</f>
        <v>#VALUE!</v>
      </c>
      <c r="D130" t="e">
        <f>FIND(" ",SUBSTITUTE(common!$A$2, CHAR(10), " "),calc!C130)</f>
        <v>#VALUE!</v>
      </c>
      <c r="E130" t="e">
        <f>MID(common!$A$2,calc!C130,calc!D130-calc!C130)</f>
        <v>#VALUE!</v>
      </c>
    </row>
    <row r="131" spans="1:5" ht="16.5" customHeight="1">
      <c r="A131" s="2" t="b">
        <f>IF(COUNTIF(E:E,database!D131), TRUE, FALSE)</f>
        <v>0</v>
      </c>
      <c r="B131" s="2" t="str">
        <f>IF(A131,database!G131,"")</f>
        <v/>
      </c>
      <c r="C131" s="2" t="e">
        <f>FIND("#", common!$A$2, C130 +1)</f>
        <v>#VALUE!</v>
      </c>
      <c r="D131" t="e">
        <f>FIND(" ",SUBSTITUTE(common!$A$2, CHAR(10), " "),calc!C131)</f>
        <v>#VALUE!</v>
      </c>
      <c r="E131" t="e">
        <f>MID(common!$A$2,calc!C131,calc!D131-calc!C131)</f>
        <v>#VALUE!</v>
      </c>
    </row>
    <row r="132" spans="1:5" ht="16.5" customHeight="1">
      <c r="A132" s="2" t="b">
        <f>IF(COUNTIF(E:E,database!D132), TRUE, FALSE)</f>
        <v>0</v>
      </c>
      <c r="B132" s="2" t="str">
        <f>IF(A132,database!G132,"")</f>
        <v/>
      </c>
      <c r="C132" s="2" t="e">
        <f>FIND("#", common!$A$2, C131 +1)</f>
        <v>#VALUE!</v>
      </c>
      <c r="D132" t="e">
        <f>FIND(" ",SUBSTITUTE(common!$A$2, CHAR(10), " "),calc!C132)</f>
        <v>#VALUE!</v>
      </c>
      <c r="E132" t="e">
        <f>MID(common!$A$2,calc!C132,calc!D132-calc!C132)</f>
        <v>#VALUE!</v>
      </c>
    </row>
    <row r="133" spans="1:5" ht="16.5" customHeight="1">
      <c r="A133" s="2" t="b">
        <f>IF(COUNTIF(E:E,database!D133), TRUE, FALSE)</f>
        <v>0</v>
      </c>
      <c r="B133" s="2" t="str">
        <f>IF(A133,database!G133,"")</f>
        <v/>
      </c>
      <c r="C133" s="2" t="e">
        <f>FIND("#", common!$A$2, C132 +1)</f>
        <v>#VALUE!</v>
      </c>
      <c r="D133" t="e">
        <f>FIND(" ",SUBSTITUTE(common!$A$2, CHAR(10), " "),calc!C133)</f>
        <v>#VALUE!</v>
      </c>
      <c r="E133" t="e">
        <f>MID(common!$A$2,calc!C133,calc!D133-calc!C133)</f>
        <v>#VALUE!</v>
      </c>
    </row>
    <row r="134" spans="1:5" ht="16.5" customHeight="1">
      <c r="A134" s="2" t="b">
        <f>IF(COUNTIF(E:E,database!D134), TRUE, FALSE)</f>
        <v>0</v>
      </c>
      <c r="B134" s="2" t="str">
        <f>IF(A134,database!G134,"")</f>
        <v/>
      </c>
      <c r="C134" s="2" t="e">
        <f>FIND("#", common!$A$2, C133 +1)</f>
        <v>#VALUE!</v>
      </c>
      <c r="D134" t="e">
        <f>FIND(" ",SUBSTITUTE(common!$A$2, CHAR(10), " "),calc!C134)</f>
        <v>#VALUE!</v>
      </c>
      <c r="E134" t="e">
        <f>MID(common!$A$2,calc!C134,calc!D134-calc!C134)</f>
        <v>#VALUE!</v>
      </c>
    </row>
    <row r="135" spans="1:5" ht="16.5" customHeight="1">
      <c r="A135" s="2" t="b">
        <f>IF(COUNTIF(E:E,database!D135), TRUE, FALSE)</f>
        <v>0</v>
      </c>
      <c r="B135" s="2" t="str">
        <f>IF(A135,database!G135,"")</f>
        <v/>
      </c>
      <c r="C135" s="2" t="e">
        <f>FIND("#", common!$A$2, C134 +1)</f>
        <v>#VALUE!</v>
      </c>
      <c r="D135" t="e">
        <f>FIND(" ",SUBSTITUTE(common!$A$2, CHAR(10), " "),calc!C135)</f>
        <v>#VALUE!</v>
      </c>
      <c r="E135" t="e">
        <f>MID(common!$A$2,calc!C135,calc!D135-calc!C135)</f>
        <v>#VALUE!</v>
      </c>
    </row>
    <row r="136" spans="1:5" ht="16.5" customHeight="1">
      <c r="A136" s="2" t="b">
        <f>IF(COUNTIF(E:E,database!D136), TRUE, FALSE)</f>
        <v>0</v>
      </c>
      <c r="B136" s="2" t="str">
        <f>IF(A136,database!G136,"")</f>
        <v/>
      </c>
      <c r="C136" s="2" t="e">
        <f>FIND("#", common!$A$2, C135 +1)</f>
        <v>#VALUE!</v>
      </c>
      <c r="D136" t="e">
        <f>FIND(" ",SUBSTITUTE(common!$A$2, CHAR(10), " "),calc!C136)</f>
        <v>#VALUE!</v>
      </c>
      <c r="E136" t="e">
        <f>MID(common!$A$2,calc!C136,calc!D136-calc!C136)</f>
        <v>#VALUE!</v>
      </c>
    </row>
    <row r="137" spans="1:5" ht="16.5" customHeight="1">
      <c r="A137" s="2" t="b">
        <f>IF(COUNTIF(E:E,database!D137), TRUE, FALSE)</f>
        <v>0</v>
      </c>
      <c r="B137" s="2" t="str">
        <f>IF(A137,database!G137,"")</f>
        <v/>
      </c>
      <c r="C137" s="2" t="e">
        <f>FIND("#", common!$A$2, C136 +1)</f>
        <v>#VALUE!</v>
      </c>
      <c r="D137" t="e">
        <f>FIND(" ",SUBSTITUTE(common!$A$2, CHAR(10), " "),calc!C137)</f>
        <v>#VALUE!</v>
      </c>
      <c r="E137" t="e">
        <f>MID(common!$A$2,calc!C137,calc!D137-calc!C137)</f>
        <v>#VALUE!</v>
      </c>
    </row>
    <row r="138" spans="1:5" ht="16.5" customHeight="1">
      <c r="A138" s="2" t="b">
        <f>IF(COUNTIF(E:E,database!D138), TRUE, FALSE)</f>
        <v>0</v>
      </c>
      <c r="B138" s="2" t="str">
        <f>IF(A138,database!G138,"")</f>
        <v/>
      </c>
      <c r="C138" s="2" t="e">
        <f>FIND("#", common!$A$2, C137 +1)</f>
        <v>#VALUE!</v>
      </c>
      <c r="D138" t="e">
        <f>FIND(" ",SUBSTITUTE(common!$A$2, CHAR(10), " "),calc!C138)</f>
        <v>#VALUE!</v>
      </c>
      <c r="E138" t="e">
        <f>MID(common!$A$2,calc!C138,calc!D138-calc!C138)</f>
        <v>#VALUE!</v>
      </c>
    </row>
    <row r="139" spans="1:5" ht="16.5" customHeight="1">
      <c r="A139" s="2" t="b">
        <f>IF(COUNTIF(E:E,database!D139), TRUE, FALSE)</f>
        <v>0</v>
      </c>
      <c r="B139" s="2" t="str">
        <f>IF(A139,database!G139,"")</f>
        <v/>
      </c>
      <c r="C139" s="2" t="e">
        <f>FIND("#", common!$A$2, C138 +1)</f>
        <v>#VALUE!</v>
      </c>
      <c r="D139" t="e">
        <f>FIND(" ",SUBSTITUTE(common!$A$2, CHAR(10), " "),calc!C139)</f>
        <v>#VALUE!</v>
      </c>
      <c r="E139" t="e">
        <f>MID(common!$A$2,calc!C139,calc!D139-calc!C139)</f>
        <v>#VALUE!</v>
      </c>
    </row>
    <row r="140" spans="1:5" ht="16.5" customHeight="1">
      <c r="A140" s="2" t="b">
        <f>IF(COUNTIF(E:E,database!D140), TRUE, FALSE)</f>
        <v>0</v>
      </c>
      <c r="B140" s="2" t="str">
        <f>IF(A140,database!G140,"")</f>
        <v/>
      </c>
      <c r="C140" s="2" t="e">
        <f>FIND("#", common!$A$2, C139 +1)</f>
        <v>#VALUE!</v>
      </c>
      <c r="D140" t="e">
        <f>FIND(" ",SUBSTITUTE(common!$A$2, CHAR(10), " "),calc!C140)</f>
        <v>#VALUE!</v>
      </c>
      <c r="E140" t="e">
        <f>MID(common!$A$2,calc!C140,calc!D140-calc!C140)</f>
        <v>#VALUE!</v>
      </c>
    </row>
    <row r="141" spans="1:5" ht="16.5" customHeight="1">
      <c r="A141" s="2" t="b">
        <f>IF(COUNTIF(E:E,database!D141), TRUE, FALSE)</f>
        <v>0</v>
      </c>
      <c r="B141" s="2" t="str">
        <f>IF(A141,database!G141,"")</f>
        <v/>
      </c>
      <c r="C141" s="2" t="e">
        <f>FIND("#", common!$A$2, C140 +1)</f>
        <v>#VALUE!</v>
      </c>
      <c r="D141" t="e">
        <f>FIND(" ",SUBSTITUTE(common!$A$2, CHAR(10), " "),calc!C141)</f>
        <v>#VALUE!</v>
      </c>
      <c r="E141" t="e">
        <f>MID(common!$A$2,calc!C141,calc!D141-calc!C141)</f>
        <v>#VALUE!</v>
      </c>
    </row>
    <row r="142" spans="1:5" ht="16.5" customHeight="1">
      <c r="A142" s="2" t="b">
        <f>IF(COUNTIF(E:E,database!D142), TRUE, FALSE)</f>
        <v>0</v>
      </c>
      <c r="B142" s="2" t="str">
        <f>IF(A142,database!G142,"")</f>
        <v/>
      </c>
      <c r="C142" s="2" t="e">
        <f>FIND("#", common!$A$2, C141 +1)</f>
        <v>#VALUE!</v>
      </c>
      <c r="D142" t="e">
        <f>FIND(" ",SUBSTITUTE(common!$A$2, CHAR(10), " "),calc!C142)</f>
        <v>#VALUE!</v>
      </c>
      <c r="E142" t="e">
        <f>MID(common!$A$2,calc!C142,calc!D142-calc!C142)</f>
        <v>#VALUE!</v>
      </c>
    </row>
    <row r="143" spans="1:5" ht="16.5" customHeight="1">
      <c r="A143" s="2" t="b">
        <f>IF(COUNTIF(E:E,database!D143), TRUE, FALSE)</f>
        <v>0</v>
      </c>
      <c r="B143" s="2" t="str">
        <f>IF(A143,database!G143,"")</f>
        <v/>
      </c>
      <c r="C143" s="2" t="e">
        <f>FIND("#", common!$A$2, C142 +1)</f>
        <v>#VALUE!</v>
      </c>
      <c r="D143" t="e">
        <f>FIND(" ",SUBSTITUTE(common!$A$2, CHAR(10), " "),calc!C143)</f>
        <v>#VALUE!</v>
      </c>
      <c r="E143" t="e">
        <f>MID(common!$A$2,calc!C143,calc!D143-calc!C143)</f>
        <v>#VALUE!</v>
      </c>
    </row>
    <row r="144" spans="1:5" ht="16.5" customHeight="1">
      <c r="A144" s="2" t="b">
        <f>IF(COUNTIF(E:E,database!D144), TRUE, FALSE)</f>
        <v>0</v>
      </c>
      <c r="B144" s="2" t="str">
        <f>IF(A144,database!G144,"")</f>
        <v/>
      </c>
      <c r="C144" s="2" t="e">
        <f>FIND("#", common!$A$2, C143 +1)</f>
        <v>#VALUE!</v>
      </c>
      <c r="D144" t="e">
        <f>FIND(" ",SUBSTITUTE(common!$A$2, CHAR(10), " "),calc!C144)</f>
        <v>#VALUE!</v>
      </c>
      <c r="E144" t="e">
        <f>MID(common!$A$2,calc!C144,calc!D144-calc!C144)</f>
        <v>#VALUE!</v>
      </c>
    </row>
    <row r="145" spans="1:5" ht="16.5" customHeight="1">
      <c r="A145" s="2" t="b">
        <f>IF(COUNTIF(E:E,database!D145), TRUE, FALSE)</f>
        <v>1</v>
      </c>
      <c r="B145" s="2" t="str">
        <f>IF(A145,database!G145,"")</f>
        <v>#smaller_to_larger(["#작은 집합에서 큰 집합으로 합치는 테크닉"]):::tier3</v>
      </c>
      <c r="C145" s="2" t="e">
        <f>FIND("#", common!$A$2, C144 +1)</f>
        <v>#VALUE!</v>
      </c>
      <c r="D145" t="e">
        <f>FIND(" ",SUBSTITUTE(common!$A$2, CHAR(10), " "),calc!C145)</f>
        <v>#VALUE!</v>
      </c>
      <c r="E145" t="e">
        <f>MID(common!$A$2,calc!C145,calc!D145-calc!C145)</f>
        <v>#VALUE!</v>
      </c>
    </row>
    <row r="146" spans="1:5" ht="16.5" customHeight="1">
      <c r="A146" s="2" t="b">
        <f>IF(COUNTIF(E:E,database!D146), TRUE, FALSE)</f>
        <v>0</v>
      </c>
      <c r="B146" s="2" t="str">
        <f>IF(A146,database!G146,"")</f>
        <v/>
      </c>
      <c r="C146" s="2" t="e">
        <f>FIND("#", common!$A$2, C145 +1)</f>
        <v>#VALUE!</v>
      </c>
      <c r="D146" t="e">
        <f>FIND(" ",SUBSTITUTE(common!$A$2, CHAR(10), " "),calc!C146)</f>
        <v>#VALUE!</v>
      </c>
      <c r="E146" t="e">
        <f>MID(common!$A$2,calc!C146,calc!D146-calc!C146)</f>
        <v>#VALUE!</v>
      </c>
    </row>
    <row r="147" spans="1:5" ht="16.5" customHeight="1">
      <c r="A147" s="2" t="b">
        <f>IF(COUNTIF(E:E,database!D147), TRUE, FALSE)</f>
        <v>0</v>
      </c>
      <c r="B147" s="2" t="str">
        <f>IF(A147,database!G147,"")</f>
        <v/>
      </c>
      <c r="C147" s="2" t="e">
        <f>FIND("#", common!$A$2, C146 +1)</f>
        <v>#VALUE!</v>
      </c>
      <c r="D147" t="e">
        <f>FIND(" ",SUBSTITUTE(common!$A$2, CHAR(10), " "),calc!C147)</f>
        <v>#VALUE!</v>
      </c>
      <c r="E147" t="e">
        <f>MID(common!$A$2,calc!C147,calc!D147-calc!C147)</f>
        <v>#VALUE!</v>
      </c>
    </row>
    <row r="148" spans="1:5" ht="16.5" customHeight="1">
      <c r="A148" s="2" t="b">
        <f>IF(COUNTIF(E:E,database!D148), TRUE, FALSE)</f>
        <v>0</v>
      </c>
      <c r="B148" s="2" t="str">
        <f>IF(A148,database!G148,"")</f>
        <v/>
      </c>
      <c r="C148" s="2" t="e">
        <f>FIND("#", common!$A$2, C147 +1)</f>
        <v>#VALUE!</v>
      </c>
      <c r="D148" t="e">
        <f>FIND(" ",SUBSTITUTE(common!$A$2, CHAR(10), " "),calc!C148)</f>
        <v>#VALUE!</v>
      </c>
      <c r="E148" t="e">
        <f>MID(common!$A$2,calc!C148,calc!D148-calc!C148)</f>
        <v>#VALUE!</v>
      </c>
    </row>
    <row r="149" spans="1:5" ht="16.5" customHeight="1">
      <c r="A149" s="2" t="b">
        <f>IF(COUNTIF(E:E,database!D149), TRUE, FALSE)</f>
        <v>0</v>
      </c>
      <c r="B149" s="2" t="str">
        <f>IF(A149,database!G149,"")</f>
        <v/>
      </c>
      <c r="C149" s="2" t="e">
        <f>FIND("#", common!$A$2, C148 +1)</f>
        <v>#VALUE!</v>
      </c>
      <c r="D149" t="e">
        <f>FIND(" ",SUBSTITUTE(common!$A$2, CHAR(10), " "),calc!C149)</f>
        <v>#VALUE!</v>
      </c>
      <c r="E149" t="e">
        <f>MID(common!$A$2,calc!C149,calc!D149-calc!C149)</f>
        <v>#VALUE!</v>
      </c>
    </row>
    <row r="150" spans="1:5" ht="16.5" customHeight="1">
      <c r="A150" s="2" t="b">
        <f>IF(COUNTIF(E:E,database!D150), TRUE, FALSE)</f>
        <v>0</v>
      </c>
      <c r="B150" s="2" t="str">
        <f>IF(A150,database!G150,"")</f>
        <v/>
      </c>
      <c r="C150" s="2" t="e">
        <f>FIND("#", common!$A$2, C149 +1)</f>
        <v>#VALUE!</v>
      </c>
      <c r="D150" t="e">
        <f>FIND(" ",SUBSTITUTE(common!$A$2, CHAR(10), " "),calc!C150)</f>
        <v>#VALUE!</v>
      </c>
      <c r="E150" t="e">
        <f>MID(common!$A$2,calc!C150,calc!D150-calc!C150)</f>
        <v>#VALUE!</v>
      </c>
    </row>
    <row r="151" spans="1:5" ht="16.5" customHeight="1">
      <c r="A151" s="2" t="b">
        <f>IF(COUNTIF(E:E,database!D151), TRUE, FALSE)</f>
        <v>0</v>
      </c>
      <c r="B151" s="2" t="str">
        <f>IF(A151,database!G151,"")</f>
        <v/>
      </c>
      <c r="C151" s="2" t="e">
        <f>FIND("#", common!$A$2, C150 +1)</f>
        <v>#VALUE!</v>
      </c>
      <c r="D151" t="e">
        <f>FIND(" ",SUBSTITUTE(common!$A$2, CHAR(10), " "),calc!C151)</f>
        <v>#VALUE!</v>
      </c>
      <c r="E151" t="e">
        <f>MID(common!$A$2,calc!C151,calc!D151-calc!C151)</f>
        <v>#VALUE!</v>
      </c>
    </row>
    <row r="152" spans="1:5" ht="16.5" customHeight="1">
      <c r="A152" s="2" t="b">
        <f>IF(COUNTIF(E:E,database!D152), TRUE, FALSE)</f>
        <v>0</v>
      </c>
      <c r="B152" s="2" t="str">
        <f>IF(A152,database!G152,"")</f>
        <v/>
      </c>
      <c r="C152" s="2" t="e">
        <f>FIND("#", common!$A$2, C151 +1)</f>
        <v>#VALUE!</v>
      </c>
      <c r="D152" t="e">
        <f>FIND(" ",SUBSTITUTE(common!$A$2, CHAR(10), " "),calc!C152)</f>
        <v>#VALUE!</v>
      </c>
      <c r="E152" t="e">
        <f>MID(common!$A$2,calc!C152,calc!D152-calc!C152)</f>
        <v>#VALUE!</v>
      </c>
    </row>
    <row r="153" spans="1:5" ht="16.5" customHeight="1">
      <c r="A153" s="2" t="b">
        <f>IF(COUNTIF(E:E,database!D153), TRUE, FALSE)</f>
        <v>0</v>
      </c>
      <c r="B153" s="2" t="str">
        <f>IF(A153,database!G153,"")</f>
        <v/>
      </c>
      <c r="C153" s="2" t="e">
        <f>FIND("#", common!$A$2, C152 +1)</f>
        <v>#VALUE!</v>
      </c>
      <c r="D153" t="e">
        <f>FIND(" ",SUBSTITUTE(common!$A$2, CHAR(10), " "),calc!C153)</f>
        <v>#VALUE!</v>
      </c>
      <c r="E153" t="e">
        <f>MID(common!$A$2,calc!C153,calc!D153-calc!C153)</f>
        <v>#VALUE!</v>
      </c>
    </row>
    <row r="154" spans="1:5" ht="16.5" customHeight="1">
      <c r="A154" s="2" t="b">
        <f>IF(COUNTIF(E:E,database!D154), TRUE, FALSE)</f>
        <v>0</v>
      </c>
      <c r="B154" s="2" t="str">
        <f>IF(A154,database!G154,"")</f>
        <v/>
      </c>
      <c r="C154" s="2" t="e">
        <f>FIND("#", common!$A$2, C153 +1)</f>
        <v>#VALUE!</v>
      </c>
      <c r="D154" t="e">
        <f>FIND(" ",SUBSTITUTE(common!$A$2, CHAR(10), " "),calc!C154)</f>
        <v>#VALUE!</v>
      </c>
      <c r="E154" t="e">
        <f>MID(common!$A$2,calc!C154,calc!D154-calc!C154)</f>
        <v>#VALUE!</v>
      </c>
    </row>
    <row r="155" spans="1:5" ht="16.5" customHeight="1">
      <c r="A155" s="2" t="b">
        <f>IF(COUNTIF(E:E,database!D155), TRUE, FALSE)</f>
        <v>0</v>
      </c>
      <c r="B155" s="2" t="str">
        <f>IF(A155,database!G155,"")</f>
        <v/>
      </c>
      <c r="C155" s="2" t="e">
        <f>FIND("#", common!$A$2, C154 +1)</f>
        <v>#VALUE!</v>
      </c>
      <c r="D155" t="e">
        <f>FIND(" ",SUBSTITUTE(common!$A$2, CHAR(10), " "),calc!C155)</f>
        <v>#VALUE!</v>
      </c>
      <c r="E155" t="e">
        <f>MID(common!$A$2,calc!C155,calc!D155-calc!C155)</f>
        <v>#VALUE!</v>
      </c>
    </row>
    <row r="156" spans="1:5" ht="16.5" customHeight="1">
      <c r="A156" s="2" t="b">
        <f>IF(COUNTIF(E:E,database!D156), TRUE, FALSE)</f>
        <v>0</v>
      </c>
      <c r="B156" s="2" t="str">
        <f>IF(A156,database!G156,"")</f>
        <v/>
      </c>
      <c r="C156" s="2" t="e">
        <f>FIND("#", common!$A$2, C155 +1)</f>
        <v>#VALUE!</v>
      </c>
      <c r="D156" t="e">
        <f>FIND(" ",SUBSTITUTE(common!$A$2, CHAR(10), " "),calc!C156)</f>
        <v>#VALUE!</v>
      </c>
      <c r="E156" t="e">
        <f>MID(common!$A$2,calc!C156,calc!D156-calc!C156)</f>
        <v>#VALUE!</v>
      </c>
    </row>
    <row r="157" spans="1:5" ht="16.5" customHeight="1">
      <c r="A157" s="2" t="b">
        <f>IF(COUNTIF(E:E,database!D157), TRUE, FALSE)</f>
        <v>0</v>
      </c>
      <c r="B157" s="2" t="str">
        <f>IF(A157,database!G157,"")</f>
        <v/>
      </c>
      <c r="C157" s="2" t="e">
        <f>FIND("#", common!$A$2, C156 +1)</f>
        <v>#VALUE!</v>
      </c>
      <c r="D157" t="e">
        <f>FIND(" ",SUBSTITUTE(common!$A$2, CHAR(10), " "),calc!C157)</f>
        <v>#VALUE!</v>
      </c>
      <c r="E157" t="e">
        <f>MID(common!$A$2,calc!C157,calc!D157-calc!C157)</f>
        <v>#VALUE!</v>
      </c>
    </row>
    <row r="158" spans="1:5" ht="16.5" customHeight="1">
      <c r="A158" s="2" t="b">
        <f>IF(COUNTIF(E:E,database!D158), TRUE, FALSE)</f>
        <v>0</v>
      </c>
      <c r="B158" s="2" t="str">
        <f>IF(A158,database!G158,"")</f>
        <v/>
      </c>
      <c r="C158" s="2" t="e">
        <f>FIND("#", common!$A$2, C157 +1)</f>
        <v>#VALUE!</v>
      </c>
      <c r="D158" t="e">
        <f>FIND(" ",SUBSTITUTE(common!$A$2, CHAR(10), " "),calc!C158)</f>
        <v>#VALUE!</v>
      </c>
      <c r="E158" t="e">
        <f>MID(common!$A$2,calc!C158,calc!D158-calc!C158)</f>
        <v>#VALUE!</v>
      </c>
    </row>
    <row r="159" spans="1:5" ht="16.5" customHeight="1">
      <c r="A159" s="2" t="b">
        <f>IF(COUNTIF(E:E,database!D159), TRUE, FALSE)</f>
        <v>0</v>
      </c>
      <c r="B159" s="2" t="str">
        <f>IF(A159,database!G159,"")</f>
        <v/>
      </c>
      <c r="C159" s="2" t="e">
        <f>FIND("#", common!$A$2, C158 +1)</f>
        <v>#VALUE!</v>
      </c>
      <c r="D159" t="e">
        <f>FIND(" ",SUBSTITUTE(common!$A$2, CHAR(10), " "),calc!C159)</f>
        <v>#VALUE!</v>
      </c>
      <c r="E159" t="e">
        <f>MID(common!$A$2,calc!C159,calc!D159-calc!C159)</f>
        <v>#VALUE!</v>
      </c>
    </row>
    <row r="160" spans="1:5" ht="16.5" customHeight="1">
      <c r="A160" s="2" t="b">
        <f>IF(COUNTIF(E:E,database!D160), TRUE, FALSE)</f>
        <v>0</v>
      </c>
      <c r="B160" s="2" t="str">
        <f>IF(A160,database!G160,"")</f>
        <v/>
      </c>
      <c r="C160" s="2" t="e">
        <f>FIND("#", common!$A$2, C159 +1)</f>
        <v>#VALUE!</v>
      </c>
      <c r="D160" t="e">
        <f>FIND(" ",SUBSTITUTE(common!$A$2, CHAR(10), " "),calc!C160)</f>
        <v>#VALUE!</v>
      </c>
      <c r="E160" t="e">
        <f>MID(common!$A$2,calc!C160,calc!D160-calc!C160)</f>
        <v>#VALUE!</v>
      </c>
    </row>
    <row r="161" spans="1:5" ht="16.5" customHeight="1">
      <c r="A161" s="2" t="b">
        <f>IF(COUNTIF(E:E,database!D161), TRUE, FALSE)</f>
        <v>0</v>
      </c>
      <c r="B161" s="2" t="str">
        <f>IF(A161,database!G161,"")</f>
        <v/>
      </c>
      <c r="C161" s="2" t="e">
        <f>FIND("#", common!$A$2, C160 +1)</f>
        <v>#VALUE!</v>
      </c>
      <c r="D161" t="e">
        <f>FIND(" ",SUBSTITUTE(common!$A$2, CHAR(10), " "),calc!C161)</f>
        <v>#VALUE!</v>
      </c>
      <c r="E161" t="e">
        <f>MID(common!$A$2,calc!C161,calc!D161-calc!C161)</f>
        <v>#VALUE!</v>
      </c>
    </row>
    <row r="162" spans="1:5" ht="16.5" customHeight="1">
      <c r="A162" s="2" t="b">
        <f>IF(COUNTIF(E:E,database!D162), TRUE, FALSE)</f>
        <v>1</v>
      </c>
      <c r="B162" s="2" t="str">
        <f>IF(A162,database!G162,"")</f>
        <v>#lca(["&lt;span style="background-color: red; border-radius: 50%; display:inline-block; width:28px; height:28px"&gt;fa:fa-code&lt;/span&gt; &lt;a href="post/2024/01/20/lca.html"&gt;#최소 공통 조상&lt;/a&gt;"]):::tier3</v>
      </c>
      <c r="C162" s="2" t="e">
        <f>FIND("#", common!$A$2, C161 +1)</f>
        <v>#VALUE!</v>
      </c>
      <c r="D162" t="e">
        <f>FIND(" ",SUBSTITUTE(common!$A$2, CHAR(10), " "),calc!C162)</f>
        <v>#VALUE!</v>
      </c>
      <c r="E162" t="e">
        <f>MID(common!$A$2,calc!C162,calc!D162-calc!C162)</f>
        <v>#VALUE!</v>
      </c>
    </row>
    <row r="163" spans="1:5" ht="16.5" customHeight="1">
      <c r="A163" s="2" t="b">
        <f>IF(COUNTIF(E:E,database!D163), TRUE, FALSE)</f>
        <v>0</v>
      </c>
      <c r="B163" s="2" t="str">
        <f>IF(A163,database!G163,"")</f>
        <v/>
      </c>
      <c r="C163" s="2" t="e">
        <f>FIND("#", common!$A$2, C162 +1)</f>
        <v>#VALUE!</v>
      </c>
      <c r="D163" t="e">
        <f>FIND(" ",SUBSTITUTE(common!$A$2, CHAR(10), " "),calc!C163)</f>
        <v>#VALUE!</v>
      </c>
      <c r="E163" t="e">
        <f>MID(common!$A$2,calc!C163,calc!D163-calc!C163)</f>
        <v>#VALUE!</v>
      </c>
    </row>
    <row r="164" spans="1:5" ht="16.5" customHeight="1">
      <c r="A164" s="2" t="b">
        <f>IF(COUNTIF(E:E,database!D164), TRUE, FALSE)</f>
        <v>0</v>
      </c>
      <c r="B164" s="2" t="str">
        <f>IF(A164,database!G164,"")</f>
        <v/>
      </c>
      <c r="C164" s="2" t="e">
        <f>FIND("#", common!$A$2, C163 +1)</f>
        <v>#VALUE!</v>
      </c>
      <c r="D164" t="e">
        <f>FIND(" ",SUBSTITUTE(common!$A$2, CHAR(10), " "),calc!C164)</f>
        <v>#VALUE!</v>
      </c>
      <c r="E164" t="e">
        <f>MID(common!$A$2,calc!C164,calc!D164-calc!C164)</f>
        <v>#VALUE!</v>
      </c>
    </row>
    <row r="165" spans="1:5" ht="16.5" customHeight="1">
      <c r="A165" s="2" t="b">
        <f>IF(COUNTIF(E:E,database!D165), TRUE, FALSE)</f>
        <v>0</v>
      </c>
      <c r="B165" s="2" t="str">
        <f>IF(A165,database!G165,"")</f>
        <v/>
      </c>
      <c r="C165" s="2" t="e">
        <f>FIND("#", common!$A$2, C164 +1)</f>
        <v>#VALUE!</v>
      </c>
      <c r="D165" t="e">
        <f>FIND(" ",SUBSTITUTE(common!$A$2, CHAR(10), " "),calc!C165)</f>
        <v>#VALUE!</v>
      </c>
      <c r="E165" t="e">
        <f>MID(common!$A$2,calc!C165,calc!D165-calc!C165)</f>
        <v>#VALUE!</v>
      </c>
    </row>
    <row r="166" spans="1:5" ht="16.5" customHeight="1">
      <c r="A166" s="2" t="b">
        <f>IF(COUNTIF(E:E,database!D166), TRUE, FALSE)</f>
        <v>0</v>
      </c>
      <c r="B166" s="2" t="str">
        <f>IF(A166,database!G166,"")</f>
        <v/>
      </c>
      <c r="C166" s="2" t="e">
        <f>FIND("#", common!$A$2, C165 +1)</f>
        <v>#VALUE!</v>
      </c>
      <c r="D166" t="e">
        <f>FIND(" ",SUBSTITUTE(common!$A$2, CHAR(10), " "),calc!C166)</f>
        <v>#VALUE!</v>
      </c>
      <c r="E166" t="e">
        <f>MID(common!$A$2,calc!C166,calc!D166-calc!C166)</f>
        <v>#VALUE!</v>
      </c>
    </row>
    <row r="167" spans="1:5" ht="16.5" customHeight="1">
      <c r="A167" s="2" t="b">
        <f>IF(COUNTIF(E:E,database!D167), TRUE, FALSE)</f>
        <v>0</v>
      </c>
      <c r="B167" s="2" t="str">
        <f>IF(A167,database!G167,"")</f>
        <v/>
      </c>
      <c r="C167" s="2" t="e">
        <f>FIND("#", common!$A$2, C166 +1)</f>
        <v>#VALUE!</v>
      </c>
      <c r="D167" t="e">
        <f>FIND(" ",SUBSTITUTE(common!$A$2, CHAR(10), " "),calc!C167)</f>
        <v>#VALUE!</v>
      </c>
      <c r="E167" t="e">
        <f>MID(common!$A$2,calc!C167,calc!D167-calc!C167)</f>
        <v>#VALUE!</v>
      </c>
    </row>
    <row r="168" spans="1:5" ht="16.5" customHeight="1">
      <c r="A168" s="2" t="b">
        <f>IF(COUNTIF(E:E,database!D168), TRUE, FALSE)</f>
        <v>0</v>
      </c>
      <c r="B168" s="2" t="str">
        <f>IF(A168,database!G168,"")</f>
        <v/>
      </c>
      <c r="C168" s="2" t="e">
        <f>FIND("#", common!$A$2, C167 +1)</f>
        <v>#VALUE!</v>
      </c>
      <c r="D168" t="e">
        <f>FIND(" ",SUBSTITUTE(common!$A$2, CHAR(10), " "),calc!C168)</f>
        <v>#VALUE!</v>
      </c>
      <c r="E168" t="e">
        <f>MID(common!$A$2,calc!C168,calc!D168-calc!C168)</f>
        <v>#VALUE!</v>
      </c>
    </row>
    <row r="169" spans="1:5" ht="16.5" customHeight="1">
      <c r="A169" s="2" t="b">
        <f>IF(COUNTIF(E:E,database!D169), TRUE, FALSE)</f>
        <v>0</v>
      </c>
      <c r="B169" s="2" t="str">
        <f>IF(A169,database!G169,"")</f>
        <v/>
      </c>
      <c r="C169" s="2" t="e">
        <f>FIND("#", common!$A$2, C168 +1)</f>
        <v>#VALUE!</v>
      </c>
      <c r="D169" t="e">
        <f>FIND(" ",SUBSTITUTE(common!$A$2, CHAR(10), " "),calc!C169)</f>
        <v>#VALUE!</v>
      </c>
      <c r="E169" t="e">
        <f>MID(common!$A$2,calc!C169,calc!D169-calc!C169)</f>
        <v>#VALUE!</v>
      </c>
    </row>
    <row r="170" spans="1:5" ht="16.5" customHeight="1">
      <c r="A170" s="2" t="b">
        <f>IF(COUNTIF(E:E,database!D170), TRUE, FALSE)</f>
        <v>0</v>
      </c>
      <c r="B170" s="2" t="str">
        <f>IF(A170,database!G170,"")</f>
        <v/>
      </c>
      <c r="C170" s="2" t="e">
        <f>FIND("#", common!$A$2, C169 +1)</f>
        <v>#VALUE!</v>
      </c>
      <c r="D170" t="e">
        <f>FIND(" ",SUBSTITUTE(common!$A$2, CHAR(10), " "),calc!C170)</f>
        <v>#VALUE!</v>
      </c>
      <c r="E170" t="e">
        <f>MID(common!$A$2,calc!C170,calc!D170-calc!C170)</f>
        <v>#VALUE!</v>
      </c>
    </row>
    <row r="171" spans="1:5" ht="16.5" customHeight="1">
      <c r="A171" s="2" t="b">
        <f>IF(COUNTIF(E:E,database!D171), TRUE, FALSE)</f>
        <v>0</v>
      </c>
      <c r="B171" s="2" t="str">
        <f>IF(A171,database!G171,"")</f>
        <v/>
      </c>
      <c r="C171" s="2" t="e">
        <f>FIND("#", common!$A$2, C170 +1)</f>
        <v>#VALUE!</v>
      </c>
      <c r="D171" t="e">
        <f>FIND(" ",SUBSTITUTE(common!$A$2, CHAR(10), " "),calc!C171)</f>
        <v>#VALUE!</v>
      </c>
      <c r="E171" t="e">
        <f>MID(common!$A$2,calc!C171,calc!D171-calc!C171)</f>
        <v>#VALUE!</v>
      </c>
    </row>
    <row r="172" spans="1:5" ht="16.5" customHeight="1">
      <c r="A172" s="2" t="b">
        <f>IF(COUNTIF(E:E,database!D172), TRUE, FALSE)</f>
        <v>1</v>
      </c>
      <c r="B172" s="2" t="str">
        <f>IF(A172,database!G172,"")</f>
        <v>#top_tree(["#탑 트리"]):::tier5</v>
      </c>
      <c r="C172" s="2" t="e">
        <f>FIND("#", common!$A$2, C171 +1)</f>
        <v>#VALUE!</v>
      </c>
      <c r="D172" t="e">
        <f>FIND(" ",SUBSTITUTE(common!$A$2, CHAR(10), " "),calc!C172)</f>
        <v>#VALUE!</v>
      </c>
      <c r="E172" t="e">
        <f>MID(common!$A$2,calc!C172,calc!D172-calc!C172)</f>
        <v>#VALUE!</v>
      </c>
    </row>
    <row r="173" spans="1:5" ht="16.5" customHeight="1">
      <c r="A173" s="2" t="b">
        <f>IF(COUNTIF(E:E,database!D173), TRUE, FALSE)</f>
        <v>0</v>
      </c>
      <c r="B173" s="2" t="str">
        <f>IF(A173,database!G173,"")</f>
        <v/>
      </c>
      <c r="C173" s="2" t="e">
        <f>FIND("#", common!$A$2, C172 +1)</f>
        <v>#VALUE!</v>
      </c>
      <c r="D173" t="e">
        <f>FIND(" ",SUBSTITUTE(common!$A$2, CHAR(10), " "),calc!C173)</f>
        <v>#VALUE!</v>
      </c>
      <c r="E173" t="e">
        <f>MID(common!$A$2,calc!C173,calc!D173-calc!C173)</f>
        <v>#VALUE!</v>
      </c>
    </row>
    <row r="174" spans="1:5" ht="16.5" customHeight="1">
      <c r="A174" s="2" t="b">
        <f>IF(COUNTIF(E:E,database!D174), TRUE, FALSE)</f>
        <v>0</v>
      </c>
      <c r="B174" s="2" t="str">
        <f>IF(A174,database!G174,"")</f>
        <v/>
      </c>
      <c r="C174" s="2" t="e">
        <f>FIND("#", common!$A$2, C173 +1)</f>
        <v>#VALUE!</v>
      </c>
      <c r="D174" t="e">
        <f>FIND(" ",SUBSTITUTE(common!$A$2, CHAR(10), " "),calc!C174)</f>
        <v>#VALUE!</v>
      </c>
      <c r="E174" t="e">
        <f>MID(common!$A$2,calc!C174,calc!D174-calc!C174)</f>
        <v>#VALUE!</v>
      </c>
    </row>
    <row r="175" spans="1:5" ht="16.5" customHeight="1">
      <c r="A175" s="2" t="b">
        <f>IF(COUNTIF(E:E,database!D175), TRUE, FALSE)</f>
        <v>1</v>
      </c>
      <c r="B175" s="2" t="str">
        <f>IF(A175,database!G175,"")</f>
        <v>#trees(["#트리"]):::tier2</v>
      </c>
      <c r="C175" s="2" t="e">
        <f>FIND("#", common!$A$2, C174 +1)</f>
        <v>#VALUE!</v>
      </c>
      <c r="D175" t="e">
        <f>FIND(" ",SUBSTITUTE(common!$A$2, CHAR(10), " "),calc!C175)</f>
        <v>#VALUE!</v>
      </c>
      <c r="E175" t="e">
        <f>MID(common!$A$2,calc!C175,calc!D175-calc!C175)</f>
        <v>#VALUE!</v>
      </c>
    </row>
    <row r="176" spans="1:5" ht="16.5" customHeight="1">
      <c r="A176" s="2" t="b">
        <f>IF(COUNTIF(E:E,database!D176), TRUE, FALSE)</f>
        <v>1</v>
      </c>
      <c r="B176" s="2" t="str">
        <f>IF(A176,database!G176,"")</f>
        <v>#tree_isomorphism(["#트리 동형 사상"]):::tier3</v>
      </c>
      <c r="C176" s="2" t="e">
        <f>FIND("#", common!$A$2, C175 +1)</f>
        <v>#VALUE!</v>
      </c>
      <c r="D176" t="e">
        <f>FIND(" ",SUBSTITUTE(common!$A$2, CHAR(10), " "),calc!C176)</f>
        <v>#VALUE!</v>
      </c>
      <c r="E176" t="e">
        <f>MID(common!$A$2,calc!C176,calc!D176-calc!C176)</f>
        <v>#VALUE!</v>
      </c>
    </row>
    <row r="177" spans="1:5" ht="16.5" customHeight="1">
      <c r="A177" s="2" t="b">
        <f>IF(COUNTIF(E:E,database!D177), TRUE, FALSE)</f>
        <v>1</v>
      </c>
      <c r="B177" s="2" t="str">
        <f>IF(A177,database!G177,"")</f>
        <v>#tree_decomposition(["#트리 분할"]):::tier4</v>
      </c>
      <c r="C177" s="2" t="e">
        <f>FIND("#", common!$A$2, C176 +1)</f>
        <v>#VALUE!</v>
      </c>
      <c r="D177" t="e">
        <f>FIND(" ",SUBSTITUTE(common!$A$2, CHAR(10), " "),calc!C177)</f>
        <v>#VALUE!</v>
      </c>
      <c r="E177" t="e">
        <f>MID(common!$A$2,calc!C177,calc!D177-calc!C177)</f>
        <v>#VALUE!</v>
      </c>
    </row>
    <row r="178" spans="1:5" ht="16.5" customHeight="1">
      <c r="A178" s="2" t="b">
        <f>IF(COUNTIF(E:E,database!D178), TRUE, FALSE)</f>
        <v>1</v>
      </c>
      <c r="B178" s="2" t="str">
        <f>IF(A178,database!G178,"")</f>
        <v>#tree_compression(["#트리 압축"]):::tier3</v>
      </c>
      <c r="C178" s="2" t="e">
        <f>FIND("#", common!$A$2, C177 +1)</f>
        <v>#VALUE!</v>
      </c>
      <c r="D178" t="e">
        <f>FIND(" ",SUBSTITUTE(common!$A$2, CHAR(10), " "),calc!C178)</f>
        <v>#VALUE!</v>
      </c>
      <c r="E178" t="e">
        <f>MID(common!$A$2,calc!C178,calc!D178-calc!C178)</f>
        <v>#VALUE!</v>
      </c>
    </row>
    <row r="179" spans="1:5" ht="16.5" customHeight="1">
      <c r="A179" s="2" t="b">
        <f>IF(COUNTIF(E:E,database!D179), TRUE, FALSE)</f>
        <v>0</v>
      </c>
      <c r="B179" s="2" t="str">
        <f>IF(A179,database!G179,"")</f>
        <v/>
      </c>
      <c r="C179" s="2" t="e">
        <f>FIND("#", common!$A$2, C178 +1)</f>
        <v>#VALUE!</v>
      </c>
      <c r="D179" t="e">
        <f>FIND(" ",SUBSTITUTE(common!$A$2, CHAR(10), " "),calc!C179)</f>
        <v>#VALUE!</v>
      </c>
      <c r="E179" t="e">
        <f>MID(common!$A$2,calc!C179,calc!D179-calc!C179)</f>
        <v>#VALUE!</v>
      </c>
    </row>
    <row r="180" spans="1:5" ht="16.5" customHeight="1">
      <c r="A180" s="2" t="b">
        <f>IF(COUNTIF(E:E,database!D180), TRUE, FALSE)</f>
        <v>0</v>
      </c>
      <c r="B180" s="2" t="str">
        <f>IF(A180,database!G180,"")</f>
        <v/>
      </c>
      <c r="C180" s="2" t="e">
        <f>FIND("#", common!$A$2, C179 +1)</f>
        <v>#VALUE!</v>
      </c>
      <c r="D180" t="e">
        <f>FIND(" ",SUBSTITUTE(common!$A$2, CHAR(10), " "),calc!C180)</f>
        <v>#VALUE!</v>
      </c>
      <c r="E180" t="e">
        <f>MID(common!$A$2,calc!C180,calc!D180-calc!C180)</f>
        <v>#VALUE!</v>
      </c>
    </row>
    <row r="181" spans="1:5" ht="16.5" customHeight="1">
      <c r="A181" s="2" t="b">
        <f>IF(COUNTIF(E:E,database!D181), TRUE, FALSE)</f>
        <v>0</v>
      </c>
      <c r="B181" s="2" t="str">
        <f>IF(A181,database!G181,"")</f>
        <v/>
      </c>
      <c r="C181" s="2" t="e">
        <f>FIND("#", common!$A$2, C180 +1)</f>
        <v>#VALUE!</v>
      </c>
      <c r="D181" t="e">
        <f>FIND(" ",SUBSTITUTE(common!$A$2, CHAR(10), " "),calc!C181)</f>
        <v>#VALUE!</v>
      </c>
      <c r="E181" t="e">
        <f>MID(common!$A$2,calc!C181,calc!D181-calc!C181)</f>
        <v>#VALUE!</v>
      </c>
    </row>
    <row r="182" spans="1:5" ht="16.5" customHeight="1">
      <c r="A182" s="2" t="b">
        <f>IF(COUNTIF(E:E,database!D182), TRUE, FALSE)</f>
        <v>1</v>
      </c>
      <c r="B182" s="2" t="str">
        <f>IF(A182,database!G182,"")</f>
        <v>#pst(["#퍼시스턴트 세그먼트 트리"]):::tier4</v>
      </c>
      <c r="C182" s="2" t="e">
        <f>FIND("#", common!$A$2, C181 +1)</f>
        <v>#VALUE!</v>
      </c>
      <c r="D182" t="e">
        <f>FIND(" ",SUBSTITUTE(common!$A$2, CHAR(10), " "),calc!C182)</f>
        <v>#VALUE!</v>
      </c>
      <c r="E182" t="e">
        <f>MID(common!$A$2,calc!C182,calc!D182-calc!C182)</f>
        <v>#VALUE!</v>
      </c>
    </row>
    <row r="183" spans="1:5" ht="16.5" customHeight="1">
      <c r="A183" s="2" t="b">
        <f>IF(COUNTIF(E:E,database!D183), TRUE, FALSE)</f>
        <v>0</v>
      </c>
      <c r="B183" s="2" t="str">
        <f>IF(A183,database!G183,"")</f>
        <v/>
      </c>
      <c r="C183" s="2" t="e">
        <f>FIND("#", common!$A$2, C182 +1)</f>
        <v>#VALUE!</v>
      </c>
      <c r="D183" t="e">
        <f>FIND(" ",SUBSTITUTE(common!$A$2, CHAR(10), " "),calc!C183)</f>
        <v>#VALUE!</v>
      </c>
      <c r="E183" t="e">
        <f>MID(common!$A$2,calc!C183,calc!D183-calc!C183)</f>
        <v>#VALUE!</v>
      </c>
    </row>
    <row r="184" spans="1:5" ht="16.5" customHeight="1">
      <c r="A184" s="2" t="b">
        <f>IF(COUNTIF(E:E,database!D184), TRUE, FALSE)</f>
        <v>0</v>
      </c>
      <c r="B184" s="2" t="str">
        <f>IF(A184,database!G184,"")</f>
        <v/>
      </c>
      <c r="C184" s="2" t="e">
        <f>FIND("#", common!$A$2, C183 +1)</f>
        <v>#VALUE!</v>
      </c>
      <c r="D184" t="e">
        <f>FIND(" ",SUBSTITUTE(common!$A$2, CHAR(10), " "),calc!C184)</f>
        <v>#VALUE!</v>
      </c>
      <c r="E184" t="e">
        <f>MID(common!$A$2,calc!C184,calc!D184-calc!C184)</f>
        <v>#VALUE!</v>
      </c>
    </row>
    <row r="185" spans="1:5" ht="16.5" customHeight="1">
      <c r="A185" s="2" t="b">
        <f>IF(COUNTIF(E:E,database!D185), TRUE, FALSE)</f>
        <v>0</v>
      </c>
      <c r="B185" s="2" t="str">
        <f>IF(A185,database!G185,"")</f>
        <v/>
      </c>
      <c r="C185" s="2" t="e">
        <f>FIND("#", common!$A$2, C184 +1)</f>
        <v>#VALUE!</v>
      </c>
      <c r="D185" t="e">
        <f>FIND(" ",SUBSTITUTE(common!$A$2, CHAR(10), " "),calc!C185)</f>
        <v>#VALUE!</v>
      </c>
      <c r="E185" t="e">
        <f>MID(common!$A$2,calc!C185,calc!D185-calc!C185)</f>
        <v>#VALUE!</v>
      </c>
    </row>
    <row r="186" spans="1:5" ht="16.5" customHeight="1">
      <c r="A186" s="2" t="b">
        <f>IF(COUNTIF(E:E,database!D186), TRUE, FALSE)</f>
        <v>0</v>
      </c>
      <c r="B186" s="2" t="str">
        <f>IF(A186,database!G186,"")</f>
        <v/>
      </c>
      <c r="C186" s="2" t="e">
        <f>FIND("#", common!$A$2, C185 +1)</f>
        <v>#VALUE!</v>
      </c>
      <c r="D186" t="e">
        <f>FIND(" ",SUBSTITUTE(common!$A$2, CHAR(10), " "),calc!C186)</f>
        <v>#VALUE!</v>
      </c>
      <c r="E186" t="e">
        <f>MID(common!$A$2,calc!C186,calc!D186-calc!C186)</f>
        <v>#VALUE!</v>
      </c>
    </row>
    <row r="187" spans="1:5" ht="16.5" customHeight="1">
      <c r="A187" s="2" t="b">
        <f>IF(COUNTIF(E:E,database!D187), TRUE, FALSE)</f>
        <v>0</v>
      </c>
      <c r="B187" s="2" t="str">
        <f>IF(A187,database!G187,"")</f>
        <v/>
      </c>
      <c r="C187" s="2" t="e">
        <f>FIND("#", common!$A$2, C186 +1)</f>
        <v>#VALUE!</v>
      </c>
      <c r="D187" t="e">
        <f>FIND(" ",SUBSTITUTE(common!$A$2, CHAR(10), " "),calc!C187)</f>
        <v>#VALUE!</v>
      </c>
      <c r="E187" t="e">
        <f>MID(common!$A$2,calc!C187,calc!D187-calc!C187)</f>
        <v>#VALUE!</v>
      </c>
    </row>
    <row r="188" spans="1:5" ht="16.5" customHeight="1">
      <c r="A188" s="2" t="b">
        <f>IF(COUNTIF(E:E,database!D188), TRUE, FALSE)</f>
        <v>0</v>
      </c>
      <c r="B188" s="2" t="str">
        <f>IF(A188,database!G188,"")</f>
        <v/>
      </c>
      <c r="C188" s="2" t="e">
        <f>FIND("#", common!$A$2, C187 +1)</f>
        <v>#VALUE!</v>
      </c>
      <c r="D188" t="e">
        <f>FIND(" ",SUBSTITUTE(common!$A$2, CHAR(10), " "),calc!C188)</f>
        <v>#VALUE!</v>
      </c>
      <c r="E188" t="e">
        <f>MID(common!$A$2,calc!C188,calc!D188-calc!C188)</f>
        <v>#VALUE!</v>
      </c>
    </row>
    <row r="189" spans="1:5" ht="16.5" customHeight="1">
      <c r="A189" s="2" t="b">
        <f>IF(COUNTIF(E:E,database!D189), TRUE, FALSE)</f>
        <v>0</v>
      </c>
      <c r="B189" s="2" t="str">
        <f>IF(A189,database!G189,"")</f>
        <v/>
      </c>
      <c r="C189" s="2" t="e">
        <f>FIND("#", common!$A$2, C188 +1)</f>
        <v>#VALUE!</v>
      </c>
      <c r="D189" t="e">
        <f>FIND(" ",SUBSTITUTE(common!$A$2, CHAR(10), " "),calc!C189)</f>
        <v>#VALUE!</v>
      </c>
      <c r="E189" t="e">
        <f>MID(common!$A$2,calc!C189,calc!D189-calc!C189)</f>
        <v>#VALUE!</v>
      </c>
    </row>
    <row r="190" spans="1:5" ht="16.5" customHeight="1">
      <c r="A190" s="2" t="b">
        <f>IF(COUNTIF(E:E,database!D190), TRUE, FALSE)</f>
        <v>0</v>
      </c>
      <c r="B190" s="2" t="str">
        <f>IF(A190,database!G190,"")</f>
        <v/>
      </c>
      <c r="C190" s="2" t="e">
        <f>FIND("#", common!$A$2, C189 +1)</f>
        <v>#VALUE!</v>
      </c>
      <c r="D190" t="e">
        <f>FIND(" ",SUBSTITUTE(common!$A$2, CHAR(10), " "),calc!C190)</f>
        <v>#VALUE!</v>
      </c>
      <c r="E190" t="e">
        <f>MID(common!$A$2,calc!C190,calc!D190-calc!C190)</f>
        <v>#VALUE!</v>
      </c>
    </row>
    <row r="191" spans="1:5" ht="16.5" customHeight="1">
      <c r="A191" s="2" t="b">
        <f>IF(COUNTIF(E:E,database!D191), TRUE, FALSE)</f>
        <v>0</v>
      </c>
      <c r="B191" s="2" t="str">
        <f>IF(A191,database!G191,"")</f>
        <v/>
      </c>
      <c r="C191" s="2" t="e">
        <f>FIND("#", common!$A$2, C190 +1)</f>
        <v>#VALUE!</v>
      </c>
      <c r="D191" t="e">
        <f>FIND(" ",SUBSTITUTE(common!$A$2, CHAR(10), " "),calc!C191)</f>
        <v>#VALUE!</v>
      </c>
      <c r="E191" t="e">
        <f>MID(common!$A$2,calc!C191,calc!D191-calc!C191)</f>
        <v>#VALUE!</v>
      </c>
    </row>
    <row r="192" spans="1:5" ht="16.5" customHeight="1">
      <c r="A192" s="2" t="b">
        <f>IF(COUNTIF(E:E,database!D192), TRUE, FALSE)</f>
        <v>0</v>
      </c>
      <c r="B192" s="2" t="str">
        <f>IF(A192,database!G192,"")</f>
        <v/>
      </c>
      <c r="C192" s="2" t="e">
        <f>FIND("#", common!$A$2, C191 +1)</f>
        <v>#VALUE!</v>
      </c>
      <c r="D192" t="e">
        <f>FIND(" ",SUBSTITUTE(common!$A$2, CHAR(10), " "),calc!C192)</f>
        <v>#VALUE!</v>
      </c>
      <c r="E192" t="e">
        <f>MID(common!$A$2,calc!C192,calc!D192-calc!C192)</f>
        <v>#VALUE!</v>
      </c>
    </row>
    <row r="193" spans="1:5" ht="16.5" customHeight="1">
      <c r="A193" s="2" t="b">
        <f>IF(COUNTIF(E:E,database!D193), TRUE, FALSE)</f>
        <v>0</v>
      </c>
      <c r="B193" s="2" t="str">
        <f>IF(A193,database!G193,"")</f>
        <v/>
      </c>
      <c r="C193" s="2" t="e">
        <f>FIND("#", common!$A$2, C192 +1)</f>
        <v>#VALUE!</v>
      </c>
      <c r="D193" t="e">
        <f>FIND(" ",SUBSTITUTE(common!$A$2, CHAR(10), " "),calc!C193)</f>
        <v>#VALUE!</v>
      </c>
      <c r="E193" t="e">
        <f>MID(common!$A$2,calc!C193,calc!D193-calc!C193)</f>
        <v>#VALUE!</v>
      </c>
    </row>
    <row r="194" spans="1:5" ht="16.5" customHeight="1">
      <c r="A194" s="2" t="b">
        <f>IF(COUNTIF(E:E,database!D194), TRUE, FALSE)</f>
        <v>0</v>
      </c>
      <c r="B194" s="2" t="str">
        <f>IF(A194,database!G194,"")</f>
        <v/>
      </c>
      <c r="C194" s="2" t="e">
        <f>FIND("#", common!$A$2, C193 +1)</f>
        <v>#VALUE!</v>
      </c>
      <c r="D194" t="e">
        <f>FIND(" ",SUBSTITUTE(common!$A$2, CHAR(10), " "),calc!C194)</f>
        <v>#VALUE!</v>
      </c>
      <c r="E194" t="e">
        <f>MID(common!$A$2,calc!C194,calc!D194-calc!C194)</f>
        <v>#VALUE!</v>
      </c>
    </row>
    <row r="195" spans="1:5" ht="16.5" customHeight="1">
      <c r="A195" s="2" t="b">
        <f>IF(COUNTIF(E:E,database!D195), TRUE, FALSE)</f>
        <v>0</v>
      </c>
      <c r="B195" s="2" t="str">
        <f>IF(A195,database!G195,"")</f>
        <v/>
      </c>
      <c r="C195" s="2" t="e">
        <f>FIND("#", common!$A$2, C194 +1)</f>
        <v>#VALUE!</v>
      </c>
      <c r="D195" t="e">
        <f>FIND(" ",SUBSTITUTE(common!$A$2, CHAR(10), " "),calc!C195)</f>
        <v>#VALUE!</v>
      </c>
      <c r="E195" t="e">
        <f>MID(common!$A$2,calc!C195,calc!D195-calc!C195)</f>
        <v>#VALUE!</v>
      </c>
    </row>
    <row r="196" spans="1:5" ht="16.5" customHeight="1">
      <c r="A196" s="2" t="b">
        <f>IF(COUNTIF(E:E,database!D196), TRUE, FALSE)</f>
        <v>0</v>
      </c>
      <c r="B196" s="2" t="str">
        <f>IF(A196,database!G196,"")</f>
        <v/>
      </c>
      <c r="C196" s="2" t="e">
        <f>FIND("#", common!$A$2, C195 +1)</f>
        <v>#VALUE!</v>
      </c>
      <c r="D196" t="e">
        <f>FIND(" ",SUBSTITUTE(common!$A$2, CHAR(10), " "),calc!C196)</f>
        <v>#VALUE!</v>
      </c>
      <c r="E196" t="e">
        <f>MID(common!$A$2,calc!C196,calc!D196-calc!C196)</f>
        <v>#VALUE!</v>
      </c>
    </row>
    <row r="197" spans="1:5" ht="16.5" customHeight="1">
      <c r="A197" s="2" t="b">
        <f>IF(COUNTIF(E:E,database!D197), TRUE, FALSE)</f>
        <v>0</v>
      </c>
      <c r="B197" s="2" t="str">
        <f>IF(A197,database!G197,"")</f>
        <v/>
      </c>
      <c r="C197" s="2" t="e">
        <f>FIND("#", common!$A$2, C196 +1)</f>
        <v>#VALUE!</v>
      </c>
      <c r="D197" t="e">
        <f>FIND(" ",SUBSTITUTE(common!$A$2, CHAR(10), " "),calc!C197)</f>
        <v>#VALUE!</v>
      </c>
      <c r="E197" t="e">
        <f>MID(common!$A$2,calc!C197,calc!D197-calc!C197)</f>
        <v>#VALUE!</v>
      </c>
    </row>
    <row r="198" spans="1:5" ht="16.5" customHeight="1">
      <c r="A198" s="2" t="b">
        <f>IF(COUNTIF(E:E,database!D198), TRUE, FALSE)</f>
        <v>0</v>
      </c>
      <c r="B198" s="2" t="str">
        <f>IF(A198,database!G198,"")</f>
        <v/>
      </c>
      <c r="C198" s="2" t="e">
        <f>FIND("#", common!$A$2, C197 +1)</f>
        <v>#VALUE!</v>
      </c>
      <c r="D198" t="e">
        <f>FIND(" ",SUBSTITUTE(common!$A$2, CHAR(10), " "),calc!C198)</f>
        <v>#VALUE!</v>
      </c>
      <c r="E198" t="e">
        <f>MID(common!$A$2,calc!C198,calc!D198-calc!C198)</f>
        <v>#VALUE!</v>
      </c>
    </row>
    <row r="199" spans="1:5" ht="16.5" customHeight="1">
      <c r="A199" s="2" t="b">
        <f>IF(COUNTIF(E:E,database!D199), TRUE, FALSE)</f>
        <v>0</v>
      </c>
      <c r="B199" s="2" t="str">
        <f>IF(A199,database!G199,"")</f>
        <v/>
      </c>
      <c r="C199" s="2" t="e">
        <f>FIND("#", common!$A$2, C198 +1)</f>
        <v>#VALUE!</v>
      </c>
      <c r="D199" t="e">
        <f>FIND(" ",SUBSTITUTE(common!$A$2, CHAR(10), " "),calc!C199)</f>
        <v>#VALUE!</v>
      </c>
      <c r="E199" t="e">
        <f>MID(common!$A$2,calc!C199,calc!D199-calc!C199)</f>
        <v>#VALUE!</v>
      </c>
    </row>
    <row r="200" spans="1:5" ht="16.5" customHeight="1">
      <c r="A200" s="2" t="b">
        <f>IF(COUNTIF(E:E,database!D200), TRUE, FALSE)</f>
        <v>0</v>
      </c>
      <c r="B200" s="2" t="str">
        <f>IF(A200,database!G200,"")</f>
        <v/>
      </c>
      <c r="C200" s="2" t="e">
        <f>FIND("#", common!$A$2, C199 +1)</f>
        <v>#VALUE!</v>
      </c>
      <c r="D200" t="e">
        <f>FIND(" ",SUBSTITUTE(common!$A$2, CHAR(10), " "),calc!C200)</f>
        <v>#VALUE!</v>
      </c>
      <c r="E200" t="e">
        <f>MID(common!$A$2,calc!C200,calc!D200-calc!C200)</f>
        <v>#VALUE!</v>
      </c>
    </row>
    <row r="201" spans="1:5" ht="16.5" customHeight="1">
      <c r="A201" s="2" t="b">
        <f>IF(COUNTIF(E:E,database!D201), TRUE, FALSE)</f>
        <v>0</v>
      </c>
      <c r="B201" s="2" t="str">
        <f>IF(A201,database!G201,"")</f>
        <v/>
      </c>
      <c r="C201" s="2" t="e">
        <f>FIND("#", common!$A$2, C200 +1)</f>
        <v>#VALUE!</v>
      </c>
      <c r="D201" t="e">
        <f>FIND(" ",SUBSTITUTE(common!$A$2, CHAR(10), " "),calc!C201)</f>
        <v>#VALUE!</v>
      </c>
      <c r="E201" t="e">
        <f>MID(common!$A$2,calc!C201,calc!D201-calc!C201)</f>
        <v>#VALUE!</v>
      </c>
    </row>
    <row r="202" spans="1:5" ht="16.5" customHeight="1">
      <c r="A202" s="2" t="b">
        <f>IF(COUNTIF(E:E,database!D202), TRUE, FALSE)</f>
        <v>0</v>
      </c>
      <c r="B202" s="2" t="str">
        <f>IF(A202,database!G202,"")</f>
        <v/>
      </c>
      <c r="C202" s="2" t="e">
        <f>FIND("#", common!$A$2, C201 +1)</f>
        <v>#VALUE!</v>
      </c>
      <c r="D202" t="e">
        <f>FIND(" ",SUBSTITUTE(common!$A$2, CHAR(10), " "),calc!C202)</f>
        <v>#VALUE!</v>
      </c>
      <c r="E202" t="e">
        <f>MID(common!$A$2,calc!C202,calc!D202-calc!C202)</f>
        <v>#VALUE!</v>
      </c>
    </row>
    <row r="203" spans="1:5" ht="16.5" customHeight="1">
      <c r="A203" s="2" t="b">
        <f>IF(COUNTIF(E:E,database!D203), TRUE, FALSE)</f>
        <v>0</v>
      </c>
      <c r="B203" s="2" t="str">
        <f>IF(A203,database!G203,"")</f>
        <v/>
      </c>
      <c r="C203" s="2" t="e">
        <f>FIND("#", common!$A$2, C202 +1)</f>
        <v>#VALUE!</v>
      </c>
      <c r="D203" t="e">
        <f>FIND(" ",SUBSTITUTE(common!$A$2, CHAR(10), " "),calc!C203)</f>
        <v>#VALUE!</v>
      </c>
      <c r="E203" t="e">
        <f>MID(common!$A$2,calc!C203,calc!D203-calc!C203)</f>
        <v>#VALUE!</v>
      </c>
    </row>
    <row r="204" spans="1:5" ht="16.5" customHeight="1">
      <c r="A204" s="2" t="b">
        <f>IF(COUNTIF(E:E,database!D204), TRUE, FALSE)</f>
        <v>0</v>
      </c>
      <c r="B204" s="2" t="str">
        <f>IF(A204,database!G204,"")</f>
        <v/>
      </c>
      <c r="C204" s="2" t="e">
        <f>FIND("#", common!$A$2, C203 +1)</f>
        <v>#VALUE!</v>
      </c>
      <c r="D204" t="e">
        <f>FIND(" ",SUBSTITUTE(common!$A$2, CHAR(10), " "),calc!C204)</f>
        <v>#VALUE!</v>
      </c>
      <c r="E204" t="e">
        <f>MID(common!$A$2,calc!C204,calc!D204-calc!C204)</f>
        <v>#VALUE!</v>
      </c>
    </row>
    <row r="205" spans="1:5" ht="16.5" customHeight="1">
      <c r="A205" s="2" t="b">
        <f>IF(COUNTIF(E:E,database!D205), TRUE, FALSE)</f>
        <v>0</v>
      </c>
      <c r="B205" s="2" t="str">
        <f>IF(A205,database!G205,"")</f>
        <v/>
      </c>
      <c r="C205" s="2" t="e">
        <f>FIND("#", common!$A$2, C204 +1)</f>
        <v>#VALUE!</v>
      </c>
      <c r="D205" t="e">
        <f>FIND(" ",SUBSTITUTE(common!$A$2, CHAR(10), " "),calc!C205)</f>
        <v>#VALUE!</v>
      </c>
      <c r="E205" t="e">
        <f>MID(common!$A$2,calc!C205,calc!D205-calc!C205)</f>
        <v>#VALUE!</v>
      </c>
    </row>
    <row r="206" spans="1:5" ht="16.5" customHeight="1">
      <c r="A206" s="2" t="b">
        <f>IF(COUNTIF(E:E,database!D206), TRUE, FALSE)</f>
        <v>0</v>
      </c>
      <c r="B206" s="2" t="str">
        <f>IF(A206,database!G206,"")</f>
        <v/>
      </c>
      <c r="C206" s="2" t="e">
        <f>FIND("#", common!$A$2, C205 +1)</f>
        <v>#VALUE!</v>
      </c>
      <c r="D206" t="e">
        <f>FIND(" ",SUBSTITUTE(common!$A$2, CHAR(10), " "),calc!C206)</f>
        <v>#VALUE!</v>
      </c>
      <c r="E206" t="e">
        <f>MID(common!$A$2,calc!C206,calc!D206-calc!C206)</f>
        <v>#VALUE!</v>
      </c>
    </row>
    <row r="207" spans="1:5" ht="16.5" customHeight="1">
      <c r="C207" s="2" t="e">
        <f>FIND("#", common!$A$2, C206 +1)</f>
        <v>#VALUE!</v>
      </c>
      <c r="D207" t="e">
        <f>FIND(" ",SUBSTITUTE(common!$A$2, CHAR(10), " "),calc!C207)</f>
        <v>#VALUE!</v>
      </c>
      <c r="E207" t="e">
        <f>MID(common!$A$2,calc!C207,calc!D207-calc!C207)</f>
        <v>#VALUE!</v>
      </c>
    </row>
    <row r="208" spans="1:5" ht="16.5" customHeight="1">
      <c r="C208" s="2" t="e">
        <f>FIND("#", common!$A$2, C207 +1)</f>
        <v>#VALUE!</v>
      </c>
      <c r="D208" t="e">
        <f>FIND(" ",SUBSTITUTE(common!$A$2, CHAR(10), " "),calc!C208)</f>
        <v>#VALUE!</v>
      </c>
      <c r="E208" t="e">
        <f>MID(common!$A$2,calc!C208,calc!D208-calc!C208)</f>
        <v>#VALUE!</v>
      </c>
    </row>
    <row r="209" spans="3:5" ht="16.5" customHeight="1">
      <c r="C209" s="2" t="e">
        <f>FIND("#", common!$A$2, C208 +1)</f>
        <v>#VALUE!</v>
      </c>
      <c r="D209" t="e">
        <f>FIND(" ",SUBSTITUTE(common!$A$2, CHAR(10), " "),calc!C209)</f>
        <v>#VALUE!</v>
      </c>
      <c r="E209" t="e">
        <f>MID(common!$A$2,calc!C209,calc!D209-calc!C209)</f>
        <v>#VALUE!</v>
      </c>
    </row>
    <row r="210" spans="3:5" ht="16.5" customHeight="1">
      <c r="C210" s="2" t="e">
        <f>FIND("#", common!$A$2, C209 +1)</f>
        <v>#VALUE!</v>
      </c>
      <c r="D210" t="e">
        <f>FIND(" ",SUBSTITUTE(common!$A$2, CHAR(10), " "),calc!C210)</f>
        <v>#VALUE!</v>
      </c>
      <c r="E210" t="e">
        <f>MID(common!$A$2,calc!C210,calc!D210-calc!C210)</f>
        <v>#VALUE!</v>
      </c>
    </row>
    <row r="211" spans="3:5" ht="16.5" customHeight="1">
      <c r="C211" s="2" t="e">
        <f>FIND("#", common!$A$2, C210 +1)</f>
        <v>#VALUE!</v>
      </c>
      <c r="D211" t="e">
        <f>FIND(" ",SUBSTITUTE(common!$A$2, CHAR(10), " "),calc!C211)</f>
        <v>#VALUE!</v>
      </c>
      <c r="E211" t="e">
        <f>MID(common!$A$2,calc!C211,calc!D211-calc!C211)</f>
        <v>#VALUE!</v>
      </c>
    </row>
    <row r="212" spans="3:5" ht="16.5" customHeight="1">
      <c r="C212" s="2" t="e">
        <f>FIND("#", common!$A$2, C211 +1)</f>
        <v>#VALUE!</v>
      </c>
      <c r="D212" t="e">
        <f>FIND(" ",SUBSTITUTE(common!$A$2, CHAR(10), " "),calc!C212)</f>
        <v>#VALUE!</v>
      </c>
      <c r="E212" t="e">
        <f>MID(common!$A$2,calc!C212,calc!D212-calc!C212)</f>
        <v>#VALUE!</v>
      </c>
    </row>
    <row r="213" spans="3:5" ht="16.5" customHeight="1">
      <c r="C213" s="2" t="e">
        <f>FIND("#", common!$A$2, C212 +1)</f>
        <v>#VALUE!</v>
      </c>
      <c r="D213" t="e">
        <f>FIND(" ",SUBSTITUTE(common!$A$2, CHAR(10), " "),calc!C213)</f>
        <v>#VALUE!</v>
      </c>
      <c r="E213" t="e">
        <f>MID(common!$A$2,calc!C213,calc!D213-calc!C213)</f>
        <v>#VALUE!</v>
      </c>
    </row>
    <row r="214" spans="3:5" ht="16.5" customHeight="1">
      <c r="C214" s="2" t="e">
        <f>FIND("#", common!$A$2, C213 +1)</f>
        <v>#VALUE!</v>
      </c>
      <c r="D214" t="e">
        <f>FIND(" ",SUBSTITUTE(common!$A$2, CHAR(10), " "),calc!C214)</f>
        <v>#VALUE!</v>
      </c>
      <c r="E214" t="e">
        <f>MID(common!$A$2,calc!C214,calc!D214-calc!C214)</f>
        <v>#VALUE!</v>
      </c>
    </row>
    <row r="215" spans="3:5" ht="16.5" customHeight="1">
      <c r="C215" s="2" t="e">
        <f>FIND("#", common!$A$2, C214 +1)</f>
        <v>#VALUE!</v>
      </c>
      <c r="D215" t="e">
        <f>FIND(" ",SUBSTITUTE(common!$A$2, CHAR(10), " "),calc!C215)</f>
        <v>#VALUE!</v>
      </c>
      <c r="E215" t="e">
        <f>MID(common!$A$2,calc!C215,calc!D215-calc!C215)</f>
        <v>#VALUE!</v>
      </c>
    </row>
    <row r="216" spans="3:5" ht="16.5" customHeight="1">
      <c r="C216" s="2" t="e">
        <f>FIND("#", common!$A$2, C215 +1)</f>
        <v>#VALUE!</v>
      </c>
      <c r="D216" t="e">
        <f>FIND(" ",SUBSTITUTE(common!$A$2, CHAR(10), " "),calc!C216)</f>
        <v>#VALUE!</v>
      </c>
      <c r="E216" t="e">
        <f>MID(common!$A$2,calc!C216,calc!D216-calc!C216)</f>
        <v>#VALUE!</v>
      </c>
    </row>
    <row r="217" spans="3:5" ht="16.5" customHeight="1">
      <c r="C217" s="2" t="e">
        <f>FIND("#", common!$A$2, C216 +1)</f>
        <v>#VALUE!</v>
      </c>
      <c r="D217" t="e">
        <f>FIND(" ",SUBSTITUTE(common!$A$2, CHAR(10), " "),calc!C217)</f>
        <v>#VALUE!</v>
      </c>
      <c r="E217" t="e">
        <f>MID(common!$A$2,calc!C217,calc!D217-calc!C217)</f>
        <v>#VALUE!</v>
      </c>
    </row>
    <row r="218" spans="3:5" ht="16.5" customHeight="1">
      <c r="C218" s="2" t="e">
        <f>FIND("#", common!$A$2, C217 +1)</f>
        <v>#VALUE!</v>
      </c>
      <c r="D218" t="e">
        <f>FIND(" ",SUBSTITUTE(common!$A$2, CHAR(10), " "),calc!C218)</f>
        <v>#VALUE!</v>
      </c>
      <c r="E218" t="e">
        <f>MID(common!$A$2,calc!C218,calc!D218-calc!C218)</f>
        <v>#VALUE!</v>
      </c>
    </row>
    <row r="219" spans="3:5" ht="16.5" customHeight="1">
      <c r="C219" s="2" t="e">
        <f>FIND("#", common!$A$2, C218 +1)</f>
        <v>#VALUE!</v>
      </c>
      <c r="D219" t="e">
        <f>FIND(" ",SUBSTITUTE(common!$A$2, CHAR(10), " "),calc!C219)</f>
        <v>#VALUE!</v>
      </c>
      <c r="E219" t="e">
        <f>MID(common!$A$2,calc!C219,calc!D219-calc!C219)</f>
        <v>#VALUE!</v>
      </c>
    </row>
    <row r="220" spans="3:5" ht="16.5" customHeight="1">
      <c r="C220" s="2" t="e">
        <f>FIND("#", common!$A$2, C219 +1)</f>
        <v>#VALUE!</v>
      </c>
      <c r="D220" t="e">
        <f>FIND(" ",SUBSTITUTE(common!$A$2, CHAR(10), " "),calc!C220)</f>
        <v>#VALUE!</v>
      </c>
      <c r="E220" t="e">
        <f>MID(common!$A$2,calc!C220,calc!D220-calc!C220)</f>
        <v>#VALUE!</v>
      </c>
    </row>
    <row r="221" spans="3:5" ht="16.5" customHeight="1">
      <c r="C221" s="2" t="e">
        <f>FIND("#", common!$A$2, C220 +1)</f>
        <v>#VALUE!</v>
      </c>
      <c r="D221" t="e">
        <f>FIND(" ",SUBSTITUTE(common!$A$2, CHAR(10), " "),calc!C221)</f>
        <v>#VALUE!</v>
      </c>
      <c r="E221" t="e">
        <f>MID(common!$A$2,calc!C221,calc!D221-calc!C221)</f>
        <v>#VALUE!</v>
      </c>
    </row>
    <row r="222" spans="3:5" ht="16.5" customHeight="1">
      <c r="C222" s="2" t="e">
        <f>FIND("#", common!$A$2, C221 +1)</f>
        <v>#VALUE!</v>
      </c>
      <c r="D222" t="e">
        <f>FIND(" ",SUBSTITUTE(common!$A$2, CHAR(10), " "),calc!C222)</f>
        <v>#VALUE!</v>
      </c>
      <c r="E222" t="e">
        <f>MID(common!$A$2,calc!C222,calc!D222-calc!C222)</f>
        <v>#VALUE!</v>
      </c>
    </row>
    <row r="223" spans="3:5" ht="16.5" customHeight="1">
      <c r="C223" s="2" t="e">
        <f>FIND("#", common!$A$2, C222 +1)</f>
        <v>#VALUE!</v>
      </c>
      <c r="D223" t="e">
        <f>FIND(" ",SUBSTITUTE(common!$A$2, CHAR(10), " "),calc!C223)</f>
        <v>#VALUE!</v>
      </c>
      <c r="E223" t="e">
        <f>MID(common!$A$2,calc!C223,calc!D223-calc!C223)</f>
        <v>#VALUE!</v>
      </c>
    </row>
    <row r="224" spans="3:5" ht="16.5" customHeight="1">
      <c r="C224" s="2" t="e">
        <f>FIND("#", common!$A$2, C223 +1)</f>
        <v>#VALUE!</v>
      </c>
      <c r="D224" t="e">
        <f>FIND(" ",SUBSTITUTE(common!$A$2, CHAR(10), " "),calc!C224)</f>
        <v>#VALUE!</v>
      </c>
      <c r="E224" t="e">
        <f>MID(common!$A$2,calc!C224,calc!D224-calc!C224)</f>
        <v>#VALUE!</v>
      </c>
    </row>
    <row r="225" spans="3:5" ht="16.5" customHeight="1">
      <c r="C225" s="2" t="e">
        <f>FIND("#", common!$A$2, C224 +1)</f>
        <v>#VALUE!</v>
      </c>
      <c r="D225" t="e">
        <f>FIND(" ",SUBSTITUTE(common!$A$2, CHAR(10), " "),calc!C225)</f>
        <v>#VALUE!</v>
      </c>
      <c r="E225" t="e">
        <f>MID(common!$A$2,calc!C225,calc!D225-calc!C225)</f>
        <v>#VALUE!</v>
      </c>
    </row>
    <row r="226" spans="3:5" ht="16.5" customHeight="1">
      <c r="C226" s="2" t="e">
        <f>FIND("#", common!$A$2, C225 +1)</f>
        <v>#VALUE!</v>
      </c>
      <c r="D226" t="e">
        <f>FIND(" ",SUBSTITUTE(common!$A$2, CHAR(10), " "),calc!C226)</f>
        <v>#VALUE!</v>
      </c>
      <c r="E226" t="e">
        <f>MID(common!$A$2,calc!C226,calc!D226-calc!C226)</f>
        <v>#VALUE!</v>
      </c>
    </row>
    <row r="227" spans="3:5" ht="16.5" customHeight="1">
      <c r="C227" s="2" t="e">
        <f>FIND("#", common!$A$2, C226 +1)</f>
        <v>#VALUE!</v>
      </c>
      <c r="D227" t="e">
        <f>FIND(" ",SUBSTITUTE(common!$A$2, CHAR(10), " "),calc!C227)</f>
        <v>#VALUE!</v>
      </c>
      <c r="E227" t="e">
        <f>MID(common!$A$2,calc!C227,calc!D227-calc!C227)</f>
        <v>#VALUE!</v>
      </c>
    </row>
    <row r="228" spans="3:5" ht="16.5" customHeight="1">
      <c r="C228" s="2" t="e">
        <f>FIND("#", common!$A$2, C227 +1)</f>
        <v>#VALUE!</v>
      </c>
      <c r="D228" t="e">
        <f>FIND(" ",SUBSTITUTE(common!$A$2, CHAR(10), " "),calc!C228)</f>
        <v>#VALUE!</v>
      </c>
      <c r="E228" t="e">
        <f>MID(common!$A$2,calc!C228,calc!D228-calc!C228)</f>
        <v>#VALUE!</v>
      </c>
    </row>
    <row r="229" spans="3:5" ht="16.5" customHeight="1">
      <c r="C229" s="2" t="e">
        <f>FIND("#", common!$A$2, C228 +1)</f>
        <v>#VALUE!</v>
      </c>
      <c r="D229" t="e">
        <f>FIND(" ",SUBSTITUTE(common!$A$2, CHAR(10), " "),calc!C229)</f>
        <v>#VALUE!</v>
      </c>
      <c r="E229" t="e">
        <f>MID(common!$A$2,calc!C229,calc!D229-calc!C229)</f>
        <v>#VALUE!</v>
      </c>
    </row>
    <row r="230" spans="3:5" ht="16.5" customHeight="1">
      <c r="C230" s="2" t="e">
        <f>FIND("#", common!$A$2, C229 +1)</f>
        <v>#VALUE!</v>
      </c>
      <c r="D230" t="e">
        <f>FIND(" ",SUBSTITUTE(common!$A$2, CHAR(10), " "),calc!C230)</f>
        <v>#VALUE!</v>
      </c>
      <c r="E230" t="e">
        <f>MID(common!$A$2,calc!C230,calc!D230-calc!C230)</f>
        <v>#VALUE!</v>
      </c>
    </row>
    <row r="231" spans="3:5" ht="16.5" customHeight="1">
      <c r="C231" s="2" t="e">
        <f>FIND("#", common!$A$2, C230 +1)</f>
        <v>#VALUE!</v>
      </c>
      <c r="D231" t="e">
        <f>FIND(" ",SUBSTITUTE(common!$A$2, CHAR(10), " "),calc!C231)</f>
        <v>#VALUE!</v>
      </c>
      <c r="E231" t="e">
        <f>MID(common!$A$2,calc!C231,calc!D231-calc!C231)</f>
        <v>#VALUE!</v>
      </c>
    </row>
    <row r="232" spans="3:5" ht="16.5" customHeight="1">
      <c r="C232" s="2" t="e">
        <f>FIND("#", common!$A$2, C231 +1)</f>
        <v>#VALUE!</v>
      </c>
      <c r="D232" t="e">
        <f>FIND(" ",SUBSTITUTE(common!$A$2, CHAR(10), " "),calc!C232)</f>
        <v>#VALUE!</v>
      </c>
      <c r="E232" t="e">
        <f>MID(common!$A$2,calc!C232,calc!D232-calc!C232)</f>
        <v>#VALUE!</v>
      </c>
    </row>
    <row r="233" spans="3:5" ht="16.5" customHeight="1">
      <c r="C233" s="2" t="e">
        <f>FIND("#", common!$A$2, C232 +1)</f>
        <v>#VALUE!</v>
      </c>
      <c r="D233" t="e">
        <f>FIND(" ",SUBSTITUTE(common!$A$2, CHAR(10), " "),calc!C233)</f>
        <v>#VALUE!</v>
      </c>
      <c r="E233" t="e">
        <f>MID(common!$A$2,calc!C233,calc!D233-calc!C233)</f>
        <v>#VALUE!</v>
      </c>
    </row>
    <row r="234" spans="3:5" ht="16.5" customHeight="1">
      <c r="C234" s="2" t="e">
        <f>FIND("#", common!$A$2, C233 +1)</f>
        <v>#VALUE!</v>
      </c>
      <c r="D234" t="e">
        <f>FIND(" ",SUBSTITUTE(common!$A$2, CHAR(10), " "),calc!C234)</f>
        <v>#VALUE!</v>
      </c>
      <c r="E234" t="e">
        <f>MID(common!$A$2,calc!C234,calc!D234-calc!C234)</f>
        <v>#VALUE!</v>
      </c>
    </row>
    <row r="235" spans="3:5" ht="16.5" customHeight="1">
      <c r="C235" s="2" t="e">
        <f>FIND("#", common!$A$2, C234 +1)</f>
        <v>#VALUE!</v>
      </c>
      <c r="D235" t="e">
        <f>FIND(" ",SUBSTITUTE(common!$A$2, CHAR(10), " "),calc!C235)</f>
        <v>#VALUE!</v>
      </c>
      <c r="E235" t="e">
        <f>MID(common!$A$2,calc!C235,calc!D235-calc!C235)</f>
        <v>#VALUE!</v>
      </c>
    </row>
    <row r="236" spans="3:5" ht="16.5" customHeight="1">
      <c r="C236" s="2" t="e">
        <f>FIND("#", common!$A$2, C235 +1)</f>
        <v>#VALUE!</v>
      </c>
      <c r="D236" t="e">
        <f>FIND(" ",SUBSTITUTE(common!$A$2, CHAR(10), " "),calc!C236)</f>
        <v>#VALUE!</v>
      </c>
      <c r="E236" t="e">
        <f>MID(common!$A$2,calc!C236,calc!D236-calc!C236)</f>
        <v>#VALUE!</v>
      </c>
    </row>
    <row r="237" spans="3:5" ht="16.5" customHeight="1">
      <c r="C237" s="2" t="e">
        <f>FIND("#", common!$A$2, C236 +1)</f>
        <v>#VALUE!</v>
      </c>
      <c r="D237" t="e">
        <f>FIND(" ",SUBSTITUTE(common!$A$2, CHAR(10), " "),calc!C237)</f>
        <v>#VALUE!</v>
      </c>
      <c r="E237" t="e">
        <f>MID(common!$A$2,calc!C237,calc!D237-calc!C237)</f>
        <v>#VALUE!</v>
      </c>
    </row>
    <row r="238" spans="3:5" ht="16.5" customHeight="1">
      <c r="C238" s="2" t="e">
        <f>FIND("#", common!$A$2, C237 +1)</f>
        <v>#VALUE!</v>
      </c>
      <c r="D238" t="e">
        <f>FIND(" ",SUBSTITUTE(common!$A$2, CHAR(10), " "),calc!C238)</f>
        <v>#VALUE!</v>
      </c>
      <c r="E238" t="e">
        <f>MID(common!$A$2,calc!C238,calc!D238-calc!C238)</f>
        <v>#VALUE!</v>
      </c>
    </row>
    <row r="239" spans="3:5" ht="16.5" customHeight="1">
      <c r="C239" s="2" t="e">
        <f>FIND("#", common!$A$2, C238 +1)</f>
        <v>#VALUE!</v>
      </c>
      <c r="D239" t="e">
        <f>FIND(" ",SUBSTITUTE(common!$A$2, CHAR(10), " "),calc!C239)</f>
        <v>#VALUE!</v>
      </c>
      <c r="E239" t="e">
        <f>MID(common!$A$2,calc!C239,calc!D239-calc!C239)</f>
        <v>#VALUE!</v>
      </c>
    </row>
    <row r="240" spans="3:5" ht="16.5" customHeight="1">
      <c r="C240" s="2" t="e">
        <f>FIND("#", common!$A$2, C239 +1)</f>
        <v>#VALUE!</v>
      </c>
      <c r="D240" t="e">
        <f>FIND(" ",SUBSTITUTE(common!$A$2, CHAR(10), " "),calc!C240)</f>
        <v>#VALUE!</v>
      </c>
      <c r="E240" t="e">
        <f>MID(common!$A$2,calc!C240,calc!D240-calc!C240)</f>
        <v>#VALUE!</v>
      </c>
    </row>
    <row r="241" spans="3:5" ht="16.5" customHeight="1">
      <c r="C241" s="2" t="e">
        <f>FIND("#", common!$A$2, C240 +1)</f>
        <v>#VALUE!</v>
      </c>
      <c r="D241" t="e">
        <f>FIND(" ",SUBSTITUTE(common!$A$2, CHAR(10), " "),calc!C241)</f>
        <v>#VALUE!</v>
      </c>
      <c r="E241" t="e">
        <f>MID(common!$A$2,calc!C241,calc!D241-calc!C241)</f>
        <v>#VALUE!</v>
      </c>
    </row>
    <row r="242" spans="3:5" ht="16.5" customHeight="1">
      <c r="C242" s="2" t="e">
        <f>FIND("#", common!$A$2, C241 +1)</f>
        <v>#VALUE!</v>
      </c>
      <c r="D242" t="e">
        <f>FIND(" ",SUBSTITUTE(common!$A$2, CHAR(10), " "),calc!C242)</f>
        <v>#VALUE!</v>
      </c>
      <c r="E242" t="e">
        <f>MID(common!$A$2,calc!C242,calc!D242-calc!C242)</f>
        <v>#VALUE!</v>
      </c>
    </row>
    <row r="243" spans="3:5" ht="16.5" customHeight="1">
      <c r="C243" s="2" t="e">
        <f>FIND("#", common!$A$2, C242 +1)</f>
        <v>#VALUE!</v>
      </c>
      <c r="D243" t="e">
        <f>FIND(" ",SUBSTITUTE(common!$A$2, CHAR(10), " "),calc!C243)</f>
        <v>#VALUE!</v>
      </c>
      <c r="E243" t="e">
        <f>MID(common!$A$2,calc!C243,calc!D243-calc!C243)</f>
        <v>#VALUE!</v>
      </c>
    </row>
    <row r="244" spans="3:5" ht="16.5" customHeight="1">
      <c r="C244" s="2" t="e">
        <f>FIND("#", common!$A$2, C243 +1)</f>
        <v>#VALUE!</v>
      </c>
      <c r="D244" t="e">
        <f>FIND(" ",SUBSTITUTE(common!$A$2, CHAR(10), " "),calc!C244)</f>
        <v>#VALUE!</v>
      </c>
      <c r="E244" t="e">
        <f>MID(common!$A$2,calc!C244,calc!D244-calc!C244)</f>
        <v>#VALUE!</v>
      </c>
    </row>
    <row r="245" spans="3:5" ht="16.5" customHeight="1">
      <c r="C245" s="2" t="e">
        <f>FIND("#", common!$A$2, C244 +1)</f>
        <v>#VALUE!</v>
      </c>
      <c r="D245" t="e">
        <f>FIND(" ",SUBSTITUTE(common!$A$2, CHAR(10), " "),calc!C245)</f>
        <v>#VALUE!</v>
      </c>
      <c r="E245" t="e">
        <f>MID(common!$A$2,calc!C245,calc!D245-calc!C245)</f>
        <v>#VALUE!</v>
      </c>
    </row>
    <row r="246" spans="3:5" ht="16.5" customHeight="1">
      <c r="C246" s="2" t="e">
        <f>FIND("#", common!$A$2, C245 +1)</f>
        <v>#VALUE!</v>
      </c>
      <c r="D246" t="e">
        <f>FIND(" ",SUBSTITUTE(common!$A$2, CHAR(10), " "),calc!C246)</f>
        <v>#VALUE!</v>
      </c>
      <c r="E246" t="e">
        <f>MID(common!$A$2,calc!C246,calc!D246-calc!C246)</f>
        <v>#VALUE!</v>
      </c>
    </row>
    <row r="247" spans="3:5" ht="16.5" customHeight="1">
      <c r="C247" s="2" t="e">
        <f>FIND("#", common!$A$2, C246 +1)</f>
        <v>#VALUE!</v>
      </c>
      <c r="D247" t="e">
        <f>FIND(" ",SUBSTITUTE(common!$A$2, CHAR(10), " "),calc!C247)</f>
        <v>#VALUE!</v>
      </c>
      <c r="E247" t="e">
        <f>MID(common!$A$2,calc!C247,calc!D247-calc!C247)</f>
        <v>#VALUE!</v>
      </c>
    </row>
    <row r="248" spans="3:5" ht="16.5" customHeight="1">
      <c r="C248" s="2" t="e">
        <f>FIND("#", common!$A$2, C247 +1)</f>
        <v>#VALUE!</v>
      </c>
      <c r="D248" t="e">
        <f>FIND(" ",SUBSTITUTE(common!$A$2, CHAR(10), " "),calc!C248)</f>
        <v>#VALUE!</v>
      </c>
      <c r="E248" t="e">
        <f>MID(common!$A$2,calc!C248,calc!D248-calc!C248)</f>
        <v>#VALUE!</v>
      </c>
    </row>
    <row r="249" spans="3:5" ht="16.5" customHeight="1">
      <c r="C249" s="2" t="e">
        <f>FIND("#", common!$A$2, C248 +1)</f>
        <v>#VALUE!</v>
      </c>
      <c r="D249" t="e">
        <f>FIND(" ",SUBSTITUTE(common!$A$2, CHAR(10), " "),calc!C249)</f>
        <v>#VALUE!</v>
      </c>
      <c r="E249" t="e">
        <f>MID(common!$A$2,calc!C249,calc!D249-calc!C249)</f>
        <v>#VALUE!</v>
      </c>
    </row>
    <row r="250" spans="3:5" ht="16.5" customHeight="1">
      <c r="C250" s="2" t="e">
        <f>FIND("#", common!$A$2, C249 +1)</f>
        <v>#VALUE!</v>
      </c>
      <c r="D250" t="e">
        <f>FIND(" ",SUBSTITUTE(common!$A$2, CHAR(10), " "),calc!C250)</f>
        <v>#VALUE!</v>
      </c>
      <c r="E250" t="e">
        <f>MID(common!$A$2,calc!C250,calc!D250-calc!C250)</f>
        <v>#VALUE!</v>
      </c>
    </row>
    <row r="251" spans="3:5" ht="16.5" customHeight="1">
      <c r="C251" s="2" t="e">
        <f>FIND("#", common!$A$2, C250 +1)</f>
        <v>#VALUE!</v>
      </c>
      <c r="D251" t="e">
        <f>FIND(" ",SUBSTITUTE(common!$A$2, CHAR(10), " "),calc!C251)</f>
        <v>#VALUE!</v>
      </c>
      <c r="E251" t="e">
        <f>MID(common!$A$2,calc!C251,calc!D251-calc!C251)</f>
        <v>#VALUE!</v>
      </c>
    </row>
    <row r="252" spans="3:5" ht="16.5" customHeight="1">
      <c r="C252" s="2" t="e">
        <f>FIND("#", common!$A$2, C251 +1)</f>
        <v>#VALUE!</v>
      </c>
      <c r="D252" t="e">
        <f>FIND(" ",SUBSTITUTE(common!$A$2, CHAR(10), " "),calc!C252)</f>
        <v>#VALUE!</v>
      </c>
      <c r="E252" t="e">
        <f>MID(common!$A$2,calc!C252,calc!D252-calc!C252)</f>
        <v>#VALUE!</v>
      </c>
    </row>
    <row r="253" spans="3:5" ht="16.5" customHeight="1">
      <c r="C253" s="2" t="e">
        <f>FIND("#", common!$A$2, C252 +1)</f>
        <v>#VALUE!</v>
      </c>
      <c r="D253" t="e">
        <f>FIND(" ",SUBSTITUTE(common!$A$2, CHAR(10), " "),calc!C253)</f>
        <v>#VALUE!</v>
      </c>
      <c r="E253" t="e">
        <f>MID(common!$A$2,calc!C253,calc!D253-calc!C253)</f>
        <v>#VALUE!</v>
      </c>
    </row>
    <row r="254" spans="3:5" ht="16.5" customHeight="1">
      <c r="C254" s="2" t="e">
        <f>FIND("#", common!$A$2, C253 +1)</f>
        <v>#VALUE!</v>
      </c>
      <c r="D254" t="e">
        <f>FIND(" ",SUBSTITUTE(common!$A$2, CHAR(10), " "),calc!C254)</f>
        <v>#VALUE!</v>
      </c>
      <c r="E254" t="e">
        <f>MID(common!$A$2,calc!C254,calc!D254-calc!C254)</f>
        <v>#VALUE!</v>
      </c>
    </row>
    <row r="255" spans="3:5" ht="16.5" customHeight="1">
      <c r="C255" s="2" t="e">
        <f>FIND("#", common!$A$2, C254 +1)</f>
        <v>#VALUE!</v>
      </c>
      <c r="D255" t="e">
        <f>FIND(" ",SUBSTITUTE(common!$A$2, CHAR(10), " "),calc!C255)</f>
        <v>#VALUE!</v>
      </c>
      <c r="E255" t="e">
        <f>MID(common!$A$2,calc!C255,calc!D255-calc!C255)</f>
        <v>#VALUE!</v>
      </c>
    </row>
    <row r="256" spans="3:5" ht="16.5" customHeight="1">
      <c r="C256" s="2" t="e">
        <f>FIND("#", common!$A$2, C255 +1)</f>
        <v>#VALUE!</v>
      </c>
      <c r="D256" t="e">
        <f>FIND(" ",SUBSTITUTE(common!$A$2, CHAR(10), " "),calc!C256)</f>
        <v>#VALUE!</v>
      </c>
      <c r="E256" t="e">
        <f>MID(common!$A$2,calc!C256,calc!D256-calc!C256)</f>
        <v>#VALUE!</v>
      </c>
    </row>
    <row r="257" spans="3:5" ht="16.5" customHeight="1">
      <c r="C257" s="2" t="e">
        <f>FIND("#", common!$A$2, C256 +1)</f>
        <v>#VALUE!</v>
      </c>
      <c r="D257" t="e">
        <f>FIND(" ",SUBSTITUTE(common!$A$2, CHAR(10), " "),calc!C257)</f>
        <v>#VALUE!</v>
      </c>
      <c r="E257" t="e">
        <f>MID(common!$A$2,calc!C257,calc!D257-calc!C257)</f>
        <v>#VALUE!</v>
      </c>
    </row>
    <row r="258" spans="3:5" ht="16.5" customHeight="1">
      <c r="C258" s="2" t="e">
        <f>FIND("#", common!$A$2, C257 +1)</f>
        <v>#VALUE!</v>
      </c>
      <c r="D258" t="e">
        <f>FIND(" ",SUBSTITUTE(common!$A$2, CHAR(10), " "),calc!C258)</f>
        <v>#VALUE!</v>
      </c>
      <c r="E258" t="e">
        <f>MID(common!$A$2,calc!C258,calc!D258-calc!C258)</f>
        <v>#VALUE!</v>
      </c>
    </row>
    <row r="259" spans="3:5" ht="16.5" customHeight="1">
      <c r="C259" s="2" t="e">
        <f>FIND("#", common!$A$2, C258 +1)</f>
        <v>#VALUE!</v>
      </c>
      <c r="D259" t="e">
        <f>FIND(" ",SUBSTITUTE(common!$A$2, CHAR(10), " "),calc!C259)</f>
        <v>#VALUE!</v>
      </c>
      <c r="E259" t="e">
        <f>MID(common!$A$2,calc!C259,calc!D259-calc!C259)</f>
        <v>#VALUE!</v>
      </c>
    </row>
    <row r="260" spans="3:5" ht="16.5" customHeight="1">
      <c r="C260" s="2" t="e">
        <f>FIND("#", common!$A$2, C259 +1)</f>
        <v>#VALUE!</v>
      </c>
      <c r="D260" t="e">
        <f>FIND(" ",SUBSTITUTE(common!$A$2, CHAR(10), " "),calc!C260)</f>
        <v>#VALUE!</v>
      </c>
      <c r="E260" t="e">
        <f>MID(common!$A$2,calc!C260,calc!D260-calc!C260)</f>
        <v>#VALUE!</v>
      </c>
    </row>
    <row r="261" spans="3:5" ht="16.5" customHeight="1">
      <c r="C261" s="2" t="e">
        <f>FIND("#", common!$A$2, C260 +1)</f>
        <v>#VALUE!</v>
      </c>
      <c r="D261" t="e">
        <f>FIND(" ",SUBSTITUTE(common!$A$2, CHAR(10), " "),calc!C261)</f>
        <v>#VALUE!</v>
      </c>
      <c r="E261" t="e">
        <f>MID(common!$A$2,calc!C261,calc!D261-calc!C261)</f>
        <v>#VALUE!</v>
      </c>
    </row>
    <row r="262" spans="3:5" ht="16.5" customHeight="1">
      <c r="C262" s="2" t="e">
        <f>FIND("#", common!$A$2, C261 +1)</f>
        <v>#VALUE!</v>
      </c>
      <c r="D262" t="e">
        <f>FIND(" ",SUBSTITUTE(common!$A$2, CHAR(10), " "),calc!C262)</f>
        <v>#VALUE!</v>
      </c>
      <c r="E262" t="e">
        <f>MID(common!$A$2,calc!C262,calc!D262-calc!C262)</f>
        <v>#VALUE!</v>
      </c>
    </row>
    <row r="263" spans="3:5" ht="16.5" customHeight="1">
      <c r="C263" s="2" t="e">
        <f>FIND("#", common!$A$2, C262 +1)</f>
        <v>#VALUE!</v>
      </c>
      <c r="D263" t="e">
        <f>FIND(" ",SUBSTITUTE(common!$A$2, CHAR(10), " "),calc!C263)</f>
        <v>#VALUE!</v>
      </c>
      <c r="E263" t="e">
        <f>MID(common!$A$2,calc!C263,calc!D263-calc!C263)</f>
        <v>#VALUE!</v>
      </c>
    </row>
    <row r="264" spans="3:5" ht="16.5" customHeight="1">
      <c r="C264" s="2" t="e">
        <f>FIND("#", common!$A$2, C263 +1)</f>
        <v>#VALUE!</v>
      </c>
      <c r="D264" t="e">
        <f>FIND(" ",SUBSTITUTE(common!$A$2, CHAR(10), " "),calc!C264)</f>
        <v>#VALUE!</v>
      </c>
      <c r="E264" t="e">
        <f>MID(common!$A$2,calc!C264,calc!D264-calc!C264)</f>
        <v>#VALUE!</v>
      </c>
    </row>
    <row r="265" spans="3:5" ht="16.5" customHeight="1">
      <c r="C265" s="2" t="e">
        <f>FIND("#", common!$A$2, C264 +1)</f>
        <v>#VALUE!</v>
      </c>
      <c r="D265" t="e">
        <f>FIND(" ",SUBSTITUTE(common!$A$2, CHAR(10), " "),calc!C265)</f>
        <v>#VALUE!</v>
      </c>
      <c r="E265" t="e">
        <f>MID(common!$A$2,calc!C265,calc!D265-calc!C265)</f>
        <v>#VALUE!</v>
      </c>
    </row>
    <row r="266" spans="3:5" ht="16.5" customHeight="1">
      <c r="C266" s="2" t="e">
        <f>FIND("#", common!$A$2, C265 +1)</f>
        <v>#VALUE!</v>
      </c>
      <c r="D266" t="e">
        <f>FIND(" ",SUBSTITUTE(common!$A$2, CHAR(10), " "),calc!C266)</f>
        <v>#VALUE!</v>
      </c>
      <c r="E266" t="e">
        <f>MID(common!$A$2,calc!C266,calc!D266-calc!C266)</f>
        <v>#VALUE!</v>
      </c>
    </row>
    <row r="267" spans="3:5" ht="16.5" customHeight="1">
      <c r="C267" s="2" t="e">
        <f>FIND("#", common!$A$2, C266 +1)</f>
        <v>#VALUE!</v>
      </c>
      <c r="D267" t="e">
        <f>FIND(" ",SUBSTITUTE(common!$A$2, CHAR(10), " "),calc!C267)</f>
        <v>#VALUE!</v>
      </c>
      <c r="E267" t="e">
        <f>MID(common!$A$2,calc!C267,calc!D267-calc!C267)</f>
        <v>#VALUE!</v>
      </c>
    </row>
    <row r="268" spans="3:5" ht="16.5" customHeight="1">
      <c r="C268" s="2" t="e">
        <f>FIND("#", common!$A$2, C267 +1)</f>
        <v>#VALUE!</v>
      </c>
      <c r="D268" t="e">
        <f>FIND(" ",SUBSTITUTE(common!$A$2, CHAR(10), " "),calc!C268)</f>
        <v>#VALUE!</v>
      </c>
      <c r="E268" t="e">
        <f>MID(common!$A$2,calc!C268,calc!D268-calc!C268)</f>
        <v>#VALUE!</v>
      </c>
    </row>
    <row r="269" spans="3:5" ht="16.5" customHeight="1">
      <c r="C269" s="2" t="e">
        <f>FIND("#", common!$A$2, C268 +1)</f>
        <v>#VALUE!</v>
      </c>
      <c r="D269" t="e">
        <f>FIND(" ",SUBSTITUTE(common!$A$2, CHAR(10), " "),calc!C269)</f>
        <v>#VALUE!</v>
      </c>
      <c r="E269" t="e">
        <f>MID(common!$A$2,calc!C269,calc!D269-calc!C269)</f>
        <v>#VALUE!</v>
      </c>
    </row>
    <row r="270" spans="3:5" ht="16.5" customHeight="1">
      <c r="C270" s="2" t="e">
        <f>FIND("#", common!$A$2, C269 +1)</f>
        <v>#VALUE!</v>
      </c>
      <c r="D270" t="e">
        <f>FIND(" ",SUBSTITUTE(common!$A$2, CHAR(10), " "),calc!C270)</f>
        <v>#VALUE!</v>
      </c>
      <c r="E270" t="e">
        <f>MID(common!$A$2,calc!C270,calc!D270-calc!C270)</f>
        <v>#VALUE!</v>
      </c>
    </row>
    <row r="271" spans="3:5" ht="16.5" customHeight="1">
      <c r="C271" s="2" t="e">
        <f>FIND("#", common!$A$2, C270 +1)</f>
        <v>#VALUE!</v>
      </c>
      <c r="D271" t="e">
        <f>FIND(" ",SUBSTITUTE(common!$A$2, CHAR(10), " "),calc!C271)</f>
        <v>#VALUE!</v>
      </c>
      <c r="E271" t="e">
        <f>MID(common!$A$2,calc!C271,calc!D271-calc!C271)</f>
        <v>#VALUE!</v>
      </c>
    </row>
    <row r="272" spans="3:5" ht="16.5" customHeight="1">
      <c r="C272" s="2" t="e">
        <f>FIND("#", common!$A$2, C271 +1)</f>
        <v>#VALUE!</v>
      </c>
      <c r="D272" t="e">
        <f>FIND(" ",SUBSTITUTE(common!$A$2, CHAR(10), " "),calc!C272)</f>
        <v>#VALUE!</v>
      </c>
      <c r="E272" t="e">
        <f>MID(common!$A$2,calc!C272,calc!D272-calc!C272)</f>
        <v>#VALUE!</v>
      </c>
    </row>
    <row r="273" spans="3:5" ht="16.5" customHeight="1">
      <c r="C273" s="2" t="e">
        <f>FIND("#", common!$A$2, C272 +1)</f>
        <v>#VALUE!</v>
      </c>
      <c r="D273" t="e">
        <f>FIND(" ",SUBSTITUTE(common!$A$2, CHAR(10), " "),calc!C273)</f>
        <v>#VALUE!</v>
      </c>
      <c r="E273" t="e">
        <f>MID(common!$A$2,calc!C273,calc!D273-calc!C273)</f>
        <v>#VALUE!</v>
      </c>
    </row>
    <row r="274" spans="3:5" ht="16.5" customHeight="1">
      <c r="C274" s="2" t="e">
        <f>FIND("#", common!$A$2, C273 +1)</f>
        <v>#VALUE!</v>
      </c>
      <c r="D274" t="e">
        <f>FIND(" ",SUBSTITUTE(common!$A$2, CHAR(10), " "),calc!C274)</f>
        <v>#VALUE!</v>
      </c>
      <c r="E274" t="e">
        <f>MID(common!$A$2,calc!C274,calc!D274-calc!C274)</f>
        <v>#VALUE!</v>
      </c>
    </row>
    <row r="275" spans="3:5" ht="16.5" customHeight="1">
      <c r="C275" s="2" t="e">
        <f>FIND("#", common!$A$2, C274 +1)</f>
        <v>#VALUE!</v>
      </c>
      <c r="D275" t="e">
        <f>FIND(" ",SUBSTITUTE(common!$A$2, CHAR(10), " "),calc!C275)</f>
        <v>#VALUE!</v>
      </c>
      <c r="E275" t="e">
        <f>MID(common!$A$2,calc!C275,calc!D275-calc!C275)</f>
        <v>#VALUE!</v>
      </c>
    </row>
    <row r="276" spans="3:5" ht="16.5" customHeight="1">
      <c r="C276" s="2" t="e">
        <f>FIND("#", common!$A$2, C275 +1)</f>
        <v>#VALUE!</v>
      </c>
      <c r="D276" t="e">
        <f>FIND(" ",SUBSTITUTE(common!$A$2, CHAR(10), " "),calc!C276)</f>
        <v>#VALUE!</v>
      </c>
      <c r="E276" t="e">
        <f>MID(common!$A$2,calc!C276,calc!D276-calc!C276)</f>
        <v>#VALUE!</v>
      </c>
    </row>
    <row r="277" spans="3:5" ht="16.5" customHeight="1">
      <c r="C277" s="2" t="e">
        <f>FIND("#", common!$A$2, C276 +1)</f>
        <v>#VALUE!</v>
      </c>
      <c r="D277" t="e">
        <f>FIND(" ",SUBSTITUTE(common!$A$2, CHAR(10), " "),calc!C277)</f>
        <v>#VALUE!</v>
      </c>
      <c r="E277" t="e">
        <f>MID(common!$A$2,calc!C277,calc!D277-calc!C277)</f>
        <v>#VALUE!</v>
      </c>
    </row>
    <row r="278" spans="3:5" ht="16.5" customHeight="1">
      <c r="C278" s="2" t="e">
        <f>FIND("#", common!$A$2, C277 +1)</f>
        <v>#VALUE!</v>
      </c>
      <c r="D278" t="e">
        <f>FIND(" ",SUBSTITUTE(common!$A$2, CHAR(10), " "),calc!C278)</f>
        <v>#VALUE!</v>
      </c>
      <c r="E278" t="e">
        <f>MID(common!$A$2,calc!C278,calc!D278-calc!C278)</f>
        <v>#VALUE!</v>
      </c>
    </row>
    <row r="279" spans="3:5" ht="16.5" customHeight="1">
      <c r="C279" s="2" t="e">
        <f>FIND("#", common!$A$2, C278 +1)</f>
        <v>#VALUE!</v>
      </c>
      <c r="D279" t="e">
        <f>FIND(" ",SUBSTITUTE(common!$A$2, CHAR(10), " "),calc!C279)</f>
        <v>#VALUE!</v>
      </c>
      <c r="E279" t="e">
        <f>MID(common!$A$2,calc!C279,calc!D279-calc!C279)</f>
        <v>#VALUE!</v>
      </c>
    </row>
    <row r="280" spans="3:5" ht="16.5" customHeight="1">
      <c r="C280" s="2" t="e">
        <f>FIND("#", common!$A$2, C279 +1)</f>
        <v>#VALUE!</v>
      </c>
      <c r="D280" t="e">
        <f>FIND(" ",SUBSTITUTE(common!$A$2, CHAR(10), " "),calc!C280)</f>
        <v>#VALUE!</v>
      </c>
      <c r="E280" t="e">
        <f>MID(common!$A$2,calc!C280,calc!D280-calc!C280)</f>
        <v>#VALUE!</v>
      </c>
    </row>
    <row r="281" spans="3:5" ht="16.5" customHeight="1">
      <c r="C281" s="2" t="e">
        <f>FIND("#", common!$A$2, C280 +1)</f>
        <v>#VALUE!</v>
      </c>
      <c r="D281" t="e">
        <f>FIND(" ",SUBSTITUTE(common!$A$2, CHAR(10), " "),calc!C281)</f>
        <v>#VALUE!</v>
      </c>
      <c r="E281" t="e">
        <f>MID(common!$A$2,calc!C281,calc!D281-calc!C281)</f>
        <v>#VALUE!</v>
      </c>
    </row>
    <row r="282" spans="3:5" ht="16.5" customHeight="1">
      <c r="C282" s="2" t="e">
        <f>FIND("#", common!$A$2, C281 +1)</f>
        <v>#VALUE!</v>
      </c>
      <c r="D282" t="e">
        <f>FIND(" ",SUBSTITUTE(common!$A$2, CHAR(10), " "),calc!C282)</f>
        <v>#VALUE!</v>
      </c>
      <c r="E282" t="e">
        <f>MID(common!$A$2,calc!C282,calc!D282-calc!C282)</f>
        <v>#VALUE!</v>
      </c>
    </row>
    <row r="283" spans="3:5" ht="16.5" customHeight="1">
      <c r="C283" s="2" t="e">
        <f>FIND("#", common!$A$2, C282 +1)</f>
        <v>#VALUE!</v>
      </c>
      <c r="D283" t="e">
        <f>FIND(" ",SUBSTITUTE(common!$A$2, CHAR(10), " "),calc!C283)</f>
        <v>#VALUE!</v>
      </c>
      <c r="E283" t="e">
        <f>MID(common!$A$2,calc!C283,calc!D283-calc!C283)</f>
        <v>#VALUE!</v>
      </c>
    </row>
    <row r="284" spans="3:5" ht="16.5" customHeight="1">
      <c r="C284" s="2" t="e">
        <f>FIND("#", common!$A$2, C283 +1)</f>
        <v>#VALUE!</v>
      </c>
      <c r="D284" t="e">
        <f>FIND(" ",SUBSTITUTE(common!$A$2, CHAR(10), " "),calc!C284)</f>
        <v>#VALUE!</v>
      </c>
      <c r="E284" t="e">
        <f>MID(common!$A$2,calc!C284,calc!D284-calc!C284)</f>
        <v>#VALUE!</v>
      </c>
    </row>
    <row r="285" spans="3:5" ht="16.5" customHeight="1">
      <c r="C285" s="2" t="e">
        <f>FIND("#", common!$A$2, C284 +1)</f>
        <v>#VALUE!</v>
      </c>
      <c r="D285" t="e">
        <f>FIND(" ",SUBSTITUTE(common!$A$2, CHAR(10), " "),calc!C285)</f>
        <v>#VALUE!</v>
      </c>
      <c r="E285" t="e">
        <f>MID(common!$A$2,calc!C285,calc!D285-calc!C285)</f>
        <v>#VALUE!</v>
      </c>
    </row>
    <row r="286" spans="3:5" ht="16.5" customHeight="1">
      <c r="C286" s="2" t="e">
        <f>FIND("#", common!$A$2, C285 +1)</f>
        <v>#VALUE!</v>
      </c>
      <c r="D286" t="e">
        <f>FIND(" ",SUBSTITUTE(common!$A$2, CHAR(10), " "),calc!C286)</f>
        <v>#VALUE!</v>
      </c>
      <c r="E286" t="e">
        <f>MID(common!$A$2,calc!C286,calc!D286-calc!C286)</f>
        <v>#VALUE!</v>
      </c>
    </row>
    <row r="287" spans="3:5" ht="16.5" customHeight="1">
      <c r="C287" s="2" t="e">
        <f>FIND("#", common!$A$2, C286 +1)</f>
        <v>#VALUE!</v>
      </c>
      <c r="D287" t="e">
        <f>FIND(" ",SUBSTITUTE(common!$A$2, CHAR(10), " "),calc!C287)</f>
        <v>#VALUE!</v>
      </c>
      <c r="E287" t="e">
        <f>MID(common!$A$2,calc!C287,calc!D287-calc!C287)</f>
        <v>#VALUE!</v>
      </c>
    </row>
    <row r="288" spans="3:5" ht="16.5" customHeight="1">
      <c r="C288" s="2" t="e">
        <f>FIND("#", common!$A$2, C287 +1)</f>
        <v>#VALUE!</v>
      </c>
      <c r="D288" t="e">
        <f>FIND(" ",SUBSTITUTE(common!$A$2, CHAR(10), " "),calc!C288)</f>
        <v>#VALUE!</v>
      </c>
      <c r="E288" t="e">
        <f>MID(common!$A$2,calc!C288,calc!D288-calc!C288)</f>
        <v>#VALUE!</v>
      </c>
    </row>
    <row r="289" spans="3:5" ht="16.5" customHeight="1">
      <c r="C289" s="2" t="e">
        <f>FIND("#", common!$A$2, C288 +1)</f>
        <v>#VALUE!</v>
      </c>
      <c r="D289" t="e">
        <f>FIND(" ",SUBSTITUTE(common!$A$2, CHAR(10), " "),calc!C289)</f>
        <v>#VALUE!</v>
      </c>
      <c r="E289" t="e">
        <f>MID(common!$A$2,calc!C289,calc!D289-calc!C289)</f>
        <v>#VALUE!</v>
      </c>
    </row>
    <row r="290" spans="3:5" ht="16.5" customHeight="1">
      <c r="C290" s="2" t="e">
        <f>FIND("#", common!$A$2, C289 +1)</f>
        <v>#VALUE!</v>
      </c>
      <c r="D290" t="e">
        <f>FIND(" ",SUBSTITUTE(common!$A$2, CHAR(10), " "),calc!C290)</f>
        <v>#VALUE!</v>
      </c>
      <c r="E290" t="e">
        <f>MID(common!$A$2,calc!C290,calc!D290-calc!C290)</f>
        <v>#VALUE!</v>
      </c>
    </row>
    <row r="291" spans="3:5" ht="16.5" customHeight="1">
      <c r="C291" s="2" t="e">
        <f>FIND("#", common!$A$2, C290 +1)</f>
        <v>#VALUE!</v>
      </c>
      <c r="D291" t="e">
        <f>FIND(" ",SUBSTITUTE(common!$A$2, CHAR(10), " "),calc!C291)</f>
        <v>#VALUE!</v>
      </c>
      <c r="E291" t="e">
        <f>MID(common!$A$2,calc!C291,calc!D291-calc!C291)</f>
        <v>#VALUE!</v>
      </c>
    </row>
    <row r="292" spans="3:5" ht="16.5" customHeight="1">
      <c r="C292" s="2" t="e">
        <f>FIND("#", common!$A$2, C291 +1)</f>
        <v>#VALUE!</v>
      </c>
      <c r="D292" t="e">
        <f>FIND(" ",SUBSTITUTE(common!$A$2, CHAR(10), " "),calc!C292)</f>
        <v>#VALUE!</v>
      </c>
      <c r="E292" t="e">
        <f>MID(common!$A$2,calc!C292,calc!D292-calc!C292)</f>
        <v>#VALUE!</v>
      </c>
    </row>
    <row r="293" spans="3:5" ht="16.5" customHeight="1">
      <c r="C293" s="2" t="e">
        <f>FIND("#", common!$A$2, C292 +1)</f>
        <v>#VALUE!</v>
      </c>
      <c r="D293" t="e">
        <f>FIND(" ",SUBSTITUTE(common!$A$2, CHAR(10), " "),calc!C293)</f>
        <v>#VALUE!</v>
      </c>
      <c r="E293" t="e">
        <f>MID(common!$A$2,calc!C293,calc!D293-calc!C293)</f>
        <v>#VALUE!</v>
      </c>
    </row>
    <row r="294" spans="3:5" ht="16.5" customHeight="1">
      <c r="C294" s="2" t="e">
        <f>FIND("#", common!$A$2, C293 +1)</f>
        <v>#VALUE!</v>
      </c>
      <c r="D294" t="e">
        <f>FIND(" ",SUBSTITUTE(common!$A$2, CHAR(10), " "),calc!C294)</f>
        <v>#VALUE!</v>
      </c>
      <c r="E294" t="e">
        <f>MID(common!$A$2,calc!C294,calc!D294-calc!C294)</f>
        <v>#VALUE!</v>
      </c>
    </row>
    <row r="295" spans="3:5" ht="16.5" customHeight="1">
      <c r="C295" s="2" t="e">
        <f>FIND("#", common!$A$2, C294 +1)</f>
        <v>#VALUE!</v>
      </c>
      <c r="D295" t="e">
        <f>FIND(" ",SUBSTITUTE(common!$A$2, CHAR(10), " "),calc!C295)</f>
        <v>#VALUE!</v>
      </c>
      <c r="E295" t="e">
        <f>MID(common!$A$2,calc!C295,calc!D295-calc!C295)</f>
        <v>#VALUE!</v>
      </c>
    </row>
    <row r="296" spans="3:5" ht="16.5" customHeight="1">
      <c r="C296" s="2" t="e">
        <f>FIND("#", common!$A$2, C295 +1)</f>
        <v>#VALUE!</v>
      </c>
      <c r="D296" t="e">
        <f>FIND(" ",SUBSTITUTE(common!$A$2, CHAR(10), " "),calc!C296)</f>
        <v>#VALUE!</v>
      </c>
      <c r="E296" t="e">
        <f>MID(common!$A$2,calc!C296,calc!D296-calc!C296)</f>
        <v>#VALUE!</v>
      </c>
    </row>
    <row r="297" spans="3:5" ht="16.5" customHeight="1">
      <c r="C297" s="2" t="e">
        <f>FIND("#", common!$A$2, C296 +1)</f>
        <v>#VALUE!</v>
      </c>
      <c r="D297" t="e">
        <f>FIND(" ",SUBSTITUTE(common!$A$2, CHAR(10), " "),calc!C297)</f>
        <v>#VALUE!</v>
      </c>
      <c r="E297" t="e">
        <f>MID(common!$A$2,calc!C297,calc!D297-calc!C297)</f>
        <v>#VALUE!</v>
      </c>
    </row>
    <row r="298" spans="3:5" ht="16.5" customHeight="1">
      <c r="C298" s="2" t="e">
        <f>FIND("#", common!$A$2, C297 +1)</f>
        <v>#VALUE!</v>
      </c>
      <c r="D298" t="e">
        <f>FIND(" ",SUBSTITUTE(common!$A$2, CHAR(10), " "),calc!C298)</f>
        <v>#VALUE!</v>
      </c>
      <c r="E298" t="e">
        <f>MID(common!$A$2,calc!C298,calc!D298-calc!C298)</f>
        <v>#VALUE!</v>
      </c>
    </row>
    <row r="299" spans="3:5" ht="16.5" customHeight="1">
      <c r="C299" s="2" t="e">
        <f>FIND("#", common!$A$2, C298 +1)</f>
        <v>#VALUE!</v>
      </c>
      <c r="D299" t="e">
        <f>FIND(" ",SUBSTITUTE(common!$A$2, CHAR(10), " "),calc!C299)</f>
        <v>#VALUE!</v>
      </c>
      <c r="E299" t="e">
        <f>MID(common!$A$2,calc!C299,calc!D299-calc!C299)</f>
        <v>#VALUE!</v>
      </c>
    </row>
    <row r="300" spans="3:5" ht="16.5" customHeight="1">
      <c r="C300" s="2" t="e">
        <f>FIND("#", common!$A$2, C299 +1)</f>
        <v>#VALUE!</v>
      </c>
      <c r="D300" t="e">
        <f>FIND(" ",SUBSTITUTE(common!$A$2, CHAR(10), " "),calc!C300)</f>
        <v>#VALUE!</v>
      </c>
      <c r="E300" t="e">
        <f>MID(common!$A$2,calc!C300,calc!D300-calc!C300)</f>
        <v>#VALUE!</v>
      </c>
    </row>
    <row r="301" spans="3:5" ht="16.5" customHeight="1">
      <c r="C301" s="2" t="e">
        <f>FIND("#", common!$A$2, C300 +1)</f>
        <v>#VALUE!</v>
      </c>
      <c r="D301" t="e">
        <f>FIND(" ",SUBSTITUTE(common!$A$2, CHAR(10), " "),calc!C301)</f>
        <v>#VALUE!</v>
      </c>
      <c r="E301" t="e">
        <f>MID(common!$A$2,calc!C301,calc!D301-calc!C301)</f>
        <v>#VALUE!</v>
      </c>
    </row>
    <row r="302" spans="3:5" ht="16.5" customHeight="1">
      <c r="C302" s="2" t="e">
        <f>FIND("#", common!$A$2, C301 +1)</f>
        <v>#VALUE!</v>
      </c>
      <c r="D302" t="e">
        <f>FIND(" ",SUBSTITUTE(common!$A$2, CHAR(10), " "),calc!C302)</f>
        <v>#VALUE!</v>
      </c>
      <c r="E302" t="e">
        <f>MID(common!$A$2,calc!C302,calc!D302-calc!C302)</f>
        <v>#VALUE!</v>
      </c>
    </row>
    <row r="303" spans="3:5" ht="16.5" customHeight="1">
      <c r="C303" s="2" t="e">
        <f>FIND("#", common!$A$2, C302 +1)</f>
        <v>#VALUE!</v>
      </c>
      <c r="D303" t="e">
        <f>FIND(" ",SUBSTITUTE(common!$A$2, CHAR(10), " "),calc!C303)</f>
        <v>#VALUE!</v>
      </c>
      <c r="E303" t="e">
        <f>MID(common!$A$2,calc!C303,calc!D303-calc!C303)</f>
        <v>#VALUE!</v>
      </c>
    </row>
    <row r="304" spans="3:5" ht="16.5" customHeight="1">
      <c r="C304" s="2" t="e">
        <f>FIND("#", common!$A$2, C303 +1)</f>
        <v>#VALUE!</v>
      </c>
      <c r="D304" t="e">
        <f>FIND(" ",SUBSTITUTE(common!$A$2, CHAR(10), " "),calc!C304)</f>
        <v>#VALUE!</v>
      </c>
      <c r="E304" t="e">
        <f>MID(common!$A$2,calc!C304,calc!D304-calc!C304)</f>
        <v>#VALUE!</v>
      </c>
    </row>
    <row r="305" spans="3:5" ht="16.5" customHeight="1">
      <c r="C305" s="2" t="e">
        <f>FIND("#", common!$A$2, C304 +1)</f>
        <v>#VALUE!</v>
      </c>
      <c r="D305" t="e">
        <f>FIND(" ",SUBSTITUTE(common!$A$2, CHAR(10), " "),calc!C305)</f>
        <v>#VALUE!</v>
      </c>
      <c r="E305" t="e">
        <f>MID(common!$A$2,calc!C305,calc!D305-calc!C305)</f>
        <v>#VALUE!</v>
      </c>
    </row>
    <row r="306" spans="3:5" ht="16.5" customHeight="1">
      <c r="C306" s="2" t="e">
        <f>FIND("#", common!$A$2, C305 +1)</f>
        <v>#VALUE!</v>
      </c>
      <c r="D306" t="e">
        <f>FIND(" ",SUBSTITUTE(common!$A$2, CHAR(10), " "),calc!C306)</f>
        <v>#VALUE!</v>
      </c>
      <c r="E306" t="e">
        <f>MID(common!$A$2,calc!C306,calc!D306-calc!C306)</f>
        <v>#VALUE!</v>
      </c>
    </row>
    <row r="307" spans="3:5" ht="16.5" customHeight="1">
      <c r="C307" s="2" t="e">
        <f>FIND("#", common!$A$2, C306 +1)</f>
        <v>#VALUE!</v>
      </c>
      <c r="D307" t="e">
        <f>FIND(" ",SUBSTITUTE(common!$A$2, CHAR(10), " "),calc!C307)</f>
        <v>#VALUE!</v>
      </c>
      <c r="E307" t="e">
        <f>MID(common!$A$2,calc!C307,calc!D307-calc!C307)</f>
        <v>#VALUE!</v>
      </c>
    </row>
    <row r="308" spans="3:5" ht="16.5" customHeight="1">
      <c r="C308" s="2" t="e">
        <f>FIND("#", common!$A$2, C307 +1)</f>
        <v>#VALUE!</v>
      </c>
      <c r="D308" t="e">
        <f>FIND(" ",SUBSTITUTE(common!$A$2, CHAR(10), " "),calc!C308)</f>
        <v>#VALUE!</v>
      </c>
      <c r="E308" t="e">
        <f>MID(common!$A$2,calc!C308,calc!D308-calc!C308)</f>
        <v>#VALUE!</v>
      </c>
    </row>
    <row r="309" spans="3:5" ht="16.5" customHeight="1">
      <c r="C309" s="2" t="e">
        <f>FIND("#", common!$A$2, C308 +1)</f>
        <v>#VALUE!</v>
      </c>
      <c r="D309" t="e">
        <f>FIND(" ",SUBSTITUTE(common!$A$2, CHAR(10), " "),calc!C309)</f>
        <v>#VALUE!</v>
      </c>
      <c r="E309" t="e">
        <f>MID(common!$A$2,calc!C309,calc!D309-calc!C309)</f>
        <v>#VALUE!</v>
      </c>
    </row>
    <row r="310" spans="3:5" ht="16.5" customHeight="1">
      <c r="C310" s="2" t="e">
        <f>FIND("#", common!$A$2, C309 +1)</f>
        <v>#VALUE!</v>
      </c>
      <c r="D310" t="e">
        <f>FIND(" ",SUBSTITUTE(common!$A$2, CHAR(10), " "),calc!C310)</f>
        <v>#VALUE!</v>
      </c>
      <c r="E310" t="e">
        <f>MID(common!$A$2,calc!C310,calc!D310-calc!C310)</f>
        <v>#VALUE!</v>
      </c>
    </row>
    <row r="311" spans="3:5" ht="16.5" customHeight="1">
      <c r="C311" s="2" t="e">
        <f>FIND("#", common!$A$2, C310 +1)</f>
        <v>#VALUE!</v>
      </c>
      <c r="D311" t="e">
        <f>FIND(" ",SUBSTITUTE(common!$A$2, CHAR(10), " "),calc!C311)</f>
        <v>#VALUE!</v>
      </c>
      <c r="E311" t="e">
        <f>MID(common!$A$2,calc!C311,calc!D311-calc!C311)</f>
        <v>#VALUE!</v>
      </c>
    </row>
    <row r="312" spans="3:5" ht="16.5" customHeight="1">
      <c r="C312" s="2" t="e">
        <f>FIND("#", common!$A$2, C311 +1)</f>
        <v>#VALUE!</v>
      </c>
      <c r="D312" t="e">
        <f>FIND(" ",SUBSTITUTE(common!$A$2, CHAR(10), " "),calc!C312)</f>
        <v>#VALUE!</v>
      </c>
      <c r="E312" t="e">
        <f>MID(common!$A$2,calc!C312,calc!D312-calc!C312)</f>
        <v>#VALUE!</v>
      </c>
    </row>
    <row r="313" spans="3:5" ht="16.5" customHeight="1">
      <c r="C313" s="2" t="e">
        <f>FIND("#", common!$A$2, C312 +1)</f>
        <v>#VALUE!</v>
      </c>
      <c r="D313" t="e">
        <f>FIND(" ",SUBSTITUTE(common!$A$2, CHAR(10), " "),calc!C313)</f>
        <v>#VALUE!</v>
      </c>
      <c r="E313" t="e">
        <f>MID(common!$A$2,calc!C313,calc!D313-calc!C313)</f>
        <v>#VALUE!</v>
      </c>
    </row>
    <row r="314" spans="3:5" ht="16.5" customHeight="1">
      <c r="C314" s="2" t="e">
        <f>FIND("#", common!$A$2, C313 +1)</f>
        <v>#VALUE!</v>
      </c>
      <c r="D314" t="e">
        <f>FIND(" ",SUBSTITUTE(common!$A$2, CHAR(10), " "),calc!C314)</f>
        <v>#VALUE!</v>
      </c>
      <c r="E314" t="e">
        <f>MID(common!$A$2,calc!C314,calc!D314-calc!C314)</f>
        <v>#VALUE!</v>
      </c>
    </row>
    <row r="315" spans="3:5" ht="16.5" customHeight="1">
      <c r="C315" s="2" t="e">
        <f>FIND("#", common!$A$2, C314 +1)</f>
        <v>#VALUE!</v>
      </c>
      <c r="D315" t="e">
        <f>FIND(" ",SUBSTITUTE(common!$A$2, CHAR(10), " "),calc!C315)</f>
        <v>#VALUE!</v>
      </c>
      <c r="E315" t="e">
        <f>MID(common!$A$2,calc!C315,calc!D315-calc!C315)</f>
        <v>#VALUE!</v>
      </c>
    </row>
    <row r="316" spans="3:5" ht="16.5" customHeight="1">
      <c r="C316" s="2" t="e">
        <f>FIND("#", common!$A$2, C315 +1)</f>
        <v>#VALUE!</v>
      </c>
      <c r="D316" t="e">
        <f>FIND(" ",SUBSTITUTE(common!$A$2, CHAR(10), " "),calc!C316)</f>
        <v>#VALUE!</v>
      </c>
      <c r="E316" t="e">
        <f>MID(common!$A$2,calc!C316,calc!D316-calc!C316)</f>
        <v>#VALUE!</v>
      </c>
    </row>
    <row r="317" spans="3:5" ht="16.5" customHeight="1">
      <c r="C317" s="2" t="e">
        <f>FIND("#", common!$A$2, C316 +1)</f>
        <v>#VALUE!</v>
      </c>
      <c r="D317" t="e">
        <f>FIND(" ",SUBSTITUTE(common!$A$2, CHAR(10), " "),calc!C317)</f>
        <v>#VALUE!</v>
      </c>
      <c r="E317" t="e">
        <f>MID(common!$A$2,calc!C317,calc!D317-calc!C317)</f>
        <v>#VALUE!</v>
      </c>
    </row>
    <row r="318" spans="3:5" ht="16.5" customHeight="1">
      <c r="C318" s="2" t="e">
        <f>FIND("#", common!$A$2, C317 +1)</f>
        <v>#VALUE!</v>
      </c>
      <c r="D318" t="e">
        <f>FIND(" ",SUBSTITUTE(common!$A$2, CHAR(10), " "),calc!C318)</f>
        <v>#VALUE!</v>
      </c>
      <c r="E318" t="e">
        <f>MID(common!$A$2,calc!C318,calc!D318-calc!C318)</f>
        <v>#VALUE!</v>
      </c>
    </row>
    <row r="319" spans="3:5" ht="16.5" customHeight="1">
      <c r="C319" s="2" t="e">
        <f>FIND("#", common!$A$2, C318 +1)</f>
        <v>#VALUE!</v>
      </c>
      <c r="D319" t="e">
        <f>FIND(" ",SUBSTITUTE(common!$A$2, CHAR(10), " "),calc!C319)</f>
        <v>#VALUE!</v>
      </c>
      <c r="E319" t="e">
        <f>MID(common!$A$2,calc!C319,calc!D319-calc!C319)</f>
        <v>#VALUE!</v>
      </c>
    </row>
    <row r="320" spans="3:5" ht="16.5" customHeight="1">
      <c r="C320" s="2" t="e">
        <f>FIND("#", common!$A$2, C319 +1)</f>
        <v>#VALUE!</v>
      </c>
      <c r="D320" t="e">
        <f>FIND(" ",SUBSTITUTE(common!$A$2, CHAR(10), " "),calc!C320)</f>
        <v>#VALUE!</v>
      </c>
      <c r="E320" t="e">
        <f>MID(common!$A$2,calc!C320,calc!D320-calc!C320)</f>
        <v>#VALUE!</v>
      </c>
    </row>
    <row r="321" spans="3:5" ht="16.5" customHeight="1">
      <c r="C321" s="2" t="e">
        <f>FIND("#", common!$A$2, C320 +1)</f>
        <v>#VALUE!</v>
      </c>
      <c r="D321" t="e">
        <f>FIND(" ",SUBSTITUTE(common!$A$2, CHAR(10), " "),calc!C321)</f>
        <v>#VALUE!</v>
      </c>
      <c r="E321" t="e">
        <f>MID(common!$A$2,calc!C321,calc!D321-calc!C321)</f>
        <v>#VALUE!</v>
      </c>
    </row>
    <row r="322" spans="3:5" ht="16.5" customHeight="1">
      <c r="C322" s="2" t="e">
        <f>FIND("#", common!$A$2, C321 +1)</f>
        <v>#VALUE!</v>
      </c>
      <c r="D322" t="e">
        <f>FIND(" ",SUBSTITUTE(common!$A$2, CHAR(10), " "),calc!C322)</f>
        <v>#VALUE!</v>
      </c>
      <c r="E322" t="e">
        <f>MID(common!$A$2,calc!C322,calc!D322-calc!C322)</f>
        <v>#VALUE!</v>
      </c>
    </row>
    <row r="323" spans="3:5" ht="16.5" customHeight="1">
      <c r="C323" s="2" t="e">
        <f>FIND("#", common!$A$2, C322 +1)</f>
        <v>#VALUE!</v>
      </c>
      <c r="D323" t="e">
        <f>FIND(" ",SUBSTITUTE(common!$A$2, CHAR(10), " "),calc!C323)</f>
        <v>#VALUE!</v>
      </c>
      <c r="E323" t="e">
        <f>MID(common!$A$2,calc!C323,calc!D323-calc!C323)</f>
        <v>#VALUE!</v>
      </c>
    </row>
    <row r="324" spans="3:5" ht="16.5" customHeight="1">
      <c r="C324" s="2" t="e">
        <f>FIND("#", common!$A$2, C323 +1)</f>
        <v>#VALUE!</v>
      </c>
      <c r="D324" t="e">
        <f>FIND(" ",SUBSTITUTE(common!$A$2, CHAR(10), " "),calc!C324)</f>
        <v>#VALUE!</v>
      </c>
      <c r="E324" t="e">
        <f>MID(common!$A$2,calc!C324,calc!D324-calc!C324)</f>
        <v>#VALUE!</v>
      </c>
    </row>
    <row r="325" spans="3:5" ht="16.5" customHeight="1">
      <c r="C325" s="2" t="e">
        <f>FIND("#", common!$A$2, C324 +1)</f>
        <v>#VALUE!</v>
      </c>
      <c r="D325" t="e">
        <f>FIND(" ",SUBSTITUTE(common!$A$2, CHAR(10), " "),calc!C325)</f>
        <v>#VALUE!</v>
      </c>
      <c r="E325" t="e">
        <f>MID(common!$A$2,calc!C325,calc!D325-calc!C325)</f>
        <v>#VALUE!</v>
      </c>
    </row>
    <row r="326" spans="3:5" ht="16.5" customHeight="1">
      <c r="C326" s="2" t="e">
        <f>FIND("#", common!$A$2, C325 +1)</f>
        <v>#VALUE!</v>
      </c>
      <c r="D326" t="e">
        <f>FIND(" ",SUBSTITUTE(common!$A$2, CHAR(10), " "),calc!C326)</f>
        <v>#VALUE!</v>
      </c>
      <c r="E326" t="e">
        <f>MID(common!$A$2,calc!C326,calc!D326-calc!C326)</f>
        <v>#VALUE!</v>
      </c>
    </row>
    <row r="327" spans="3:5" ht="16.5" customHeight="1">
      <c r="C327" s="2" t="e">
        <f>FIND("#", common!$A$2, C326 +1)</f>
        <v>#VALUE!</v>
      </c>
      <c r="D327" t="e">
        <f>FIND(" ",SUBSTITUTE(common!$A$2, CHAR(10), " "),calc!C327)</f>
        <v>#VALUE!</v>
      </c>
      <c r="E327" t="e">
        <f>MID(common!$A$2,calc!C327,calc!D327-calc!C327)</f>
        <v>#VALUE!</v>
      </c>
    </row>
    <row r="328" spans="3:5" ht="16.5" customHeight="1">
      <c r="C328" s="2" t="e">
        <f>FIND("#", common!$A$2, C327 +1)</f>
        <v>#VALUE!</v>
      </c>
      <c r="D328" t="e">
        <f>FIND(" ",SUBSTITUTE(common!$A$2, CHAR(10), " "),calc!C328)</f>
        <v>#VALUE!</v>
      </c>
      <c r="E328" t="e">
        <f>MID(common!$A$2,calc!C328,calc!D328-calc!C328)</f>
        <v>#VALUE!</v>
      </c>
    </row>
    <row r="329" spans="3:5" ht="16.5" customHeight="1">
      <c r="C329" s="2" t="e">
        <f>FIND("#", common!$A$2, C328 +1)</f>
        <v>#VALUE!</v>
      </c>
      <c r="D329" t="e">
        <f>FIND(" ",SUBSTITUTE(common!$A$2, CHAR(10), " "),calc!C329)</f>
        <v>#VALUE!</v>
      </c>
      <c r="E329" t="e">
        <f>MID(common!$A$2,calc!C329,calc!D329-calc!C329)</f>
        <v>#VALUE!</v>
      </c>
    </row>
    <row r="330" spans="3:5" ht="16.5" customHeight="1">
      <c r="C330" s="2" t="e">
        <f>FIND("#", common!$A$2, C329 +1)</f>
        <v>#VALUE!</v>
      </c>
      <c r="D330" t="e">
        <f>FIND(" ",SUBSTITUTE(common!$A$2, CHAR(10), " "),calc!C330)</f>
        <v>#VALUE!</v>
      </c>
      <c r="E330" t="e">
        <f>MID(common!$A$2,calc!C330,calc!D330-calc!C330)</f>
        <v>#VALUE!</v>
      </c>
    </row>
    <row r="331" spans="3:5" ht="16.5" customHeight="1">
      <c r="C331" s="2" t="e">
        <f>FIND("#", common!$A$2, C330 +1)</f>
        <v>#VALUE!</v>
      </c>
      <c r="D331" t="e">
        <f>FIND(" ",SUBSTITUTE(common!$A$2, CHAR(10), " "),calc!C331)</f>
        <v>#VALUE!</v>
      </c>
      <c r="E331" t="e">
        <f>MID(common!$A$2,calc!C331,calc!D331-calc!C331)</f>
        <v>#VALUE!</v>
      </c>
    </row>
    <row r="332" spans="3:5" ht="16.5" customHeight="1">
      <c r="C332" s="2" t="e">
        <f>FIND("#", common!$A$2, C331 +1)</f>
        <v>#VALUE!</v>
      </c>
      <c r="D332" t="e">
        <f>FIND(" ",SUBSTITUTE(common!$A$2, CHAR(10), " "),calc!C332)</f>
        <v>#VALUE!</v>
      </c>
      <c r="E332" t="e">
        <f>MID(common!$A$2,calc!C332,calc!D332-calc!C332)</f>
        <v>#VALUE!</v>
      </c>
    </row>
    <row r="333" spans="3:5" ht="16.5" customHeight="1">
      <c r="C333" s="2" t="e">
        <f>FIND("#", common!$A$2, C332 +1)</f>
        <v>#VALUE!</v>
      </c>
      <c r="D333" t="e">
        <f>FIND(" ",SUBSTITUTE(common!$A$2, CHAR(10), " "),calc!C333)</f>
        <v>#VALUE!</v>
      </c>
      <c r="E333" t="e">
        <f>MID(common!$A$2,calc!C333,calc!D333-calc!C333)</f>
        <v>#VALUE!</v>
      </c>
    </row>
    <row r="334" spans="3:5" ht="16.5" customHeight="1">
      <c r="C334" s="2" t="e">
        <f>FIND("#", common!$A$2, C333 +1)</f>
        <v>#VALUE!</v>
      </c>
      <c r="D334" t="e">
        <f>FIND(" ",SUBSTITUTE(common!$A$2, CHAR(10), " "),calc!C334)</f>
        <v>#VALUE!</v>
      </c>
      <c r="E334" t="e">
        <f>MID(common!$A$2,calc!C334,calc!D334-calc!C334)</f>
        <v>#VALUE!</v>
      </c>
    </row>
    <row r="335" spans="3:5" ht="16.5" customHeight="1">
      <c r="C335" s="2" t="e">
        <f>FIND("#", common!$A$2, C334 +1)</f>
        <v>#VALUE!</v>
      </c>
      <c r="D335" t="e">
        <f>FIND(" ",SUBSTITUTE(common!$A$2, CHAR(10), " "),calc!C335)</f>
        <v>#VALUE!</v>
      </c>
      <c r="E335" t="e">
        <f>MID(common!$A$2,calc!C335,calc!D335-calc!C335)</f>
        <v>#VALUE!</v>
      </c>
    </row>
    <row r="336" spans="3:5" ht="16.5" customHeight="1">
      <c r="C336" s="2" t="e">
        <f>FIND("#", common!$A$2, C335 +1)</f>
        <v>#VALUE!</v>
      </c>
      <c r="D336" t="e">
        <f>FIND(" ",SUBSTITUTE(common!$A$2, CHAR(10), " "),calc!C336)</f>
        <v>#VALUE!</v>
      </c>
      <c r="E336" t="e">
        <f>MID(common!$A$2,calc!C336,calc!D336-calc!C336)</f>
        <v>#VALUE!</v>
      </c>
    </row>
    <row r="337" spans="3:5" ht="16.5" customHeight="1">
      <c r="C337" s="2" t="e">
        <f>FIND("#", common!$A$2, C336 +1)</f>
        <v>#VALUE!</v>
      </c>
      <c r="D337" t="e">
        <f>FIND(" ",SUBSTITUTE(common!$A$2, CHAR(10), " "),calc!C337)</f>
        <v>#VALUE!</v>
      </c>
      <c r="E337" t="e">
        <f>MID(common!$A$2,calc!C337,calc!D337-calc!C337)</f>
        <v>#VALUE!</v>
      </c>
    </row>
    <row r="338" spans="3:5" ht="16.5" customHeight="1">
      <c r="C338" s="2" t="e">
        <f>FIND("#", common!$A$2, C337 +1)</f>
        <v>#VALUE!</v>
      </c>
      <c r="D338" t="e">
        <f>FIND(" ",SUBSTITUTE(common!$A$2, CHAR(10), " "),calc!C338)</f>
        <v>#VALUE!</v>
      </c>
      <c r="E338" t="e">
        <f>MID(common!$A$2,calc!C338,calc!D338-calc!C338)</f>
        <v>#VALUE!</v>
      </c>
    </row>
    <row r="339" spans="3:5" ht="16.5" customHeight="1">
      <c r="C339" s="2" t="e">
        <f>FIND("#", common!$A$2, C338 +1)</f>
        <v>#VALUE!</v>
      </c>
      <c r="D339" t="e">
        <f>FIND(" ",SUBSTITUTE(common!$A$2, CHAR(10), " "),calc!C339)</f>
        <v>#VALUE!</v>
      </c>
      <c r="E339" t="e">
        <f>MID(common!$A$2,calc!C339,calc!D339-calc!C339)</f>
        <v>#VALUE!</v>
      </c>
    </row>
    <row r="340" spans="3:5" ht="16.5" customHeight="1">
      <c r="C340" s="2" t="e">
        <f>FIND("#", common!$A$2, C339 +1)</f>
        <v>#VALUE!</v>
      </c>
      <c r="D340" t="e">
        <f>FIND(" ",SUBSTITUTE(common!$A$2, CHAR(10), " "),calc!C340)</f>
        <v>#VALUE!</v>
      </c>
      <c r="E340" t="e">
        <f>MID(common!$A$2,calc!C340,calc!D340-calc!C340)</f>
        <v>#VALUE!</v>
      </c>
    </row>
    <row r="341" spans="3:5" ht="16.5" customHeight="1">
      <c r="C341" s="2" t="e">
        <f>FIND("#", common!$A$2, C340 +1)</f>
        <v>#VALUE!</v>
      </c>
      <c r="D341" t="e">
        <f>FIND(" ",SUBSTITUTE(common!$A$2, CHAR(10), " "),calc!C341)</f>
        <v>#VALUE!</v>
      </c>
      <c r="E341" t="e">
        <f>MID(common!$A$2,calc!C341,calc!D341-calc!C341)</f>
        <v>#VALUE!</v>
      </c>
    </row>
    <row r="342" spans="3:5" ht="16.5" customHeight="1">
      <c r="C342" s="2" t="e">
        <f>FIND("#", common!$A$2, C341 +1)</f>
        <v>#VALUE!</v>
      </c>
      <c r="D342" t="e">
        <f>FIND(" ",SUBSTITUTE(common!$A$2, CHAR(10), " "),calc!C342)</f>
        <v>#VALUE!</v>
      </c>
      <c r="E342" t="e">
        <f>MID(common!$A$2,calc!C342,calc!D342-calc!C342)</f>
        <v>#VALUE!</v>
      </c>
    </row>
    <row r="343" spans="3:5" ht="16.5" customHeight="1">
      <c r="C343" s="2" t="e">
        <f>FIND("#", common!$A$2, C342 +1)</f>
        <v>#VALUE!</v>
      </c>
      <c r="D343" t="e">
        <f>FIND(" ",SUBSTITUTE(common!$A$2, CHAR(10), " "),calc!C343)</f>
        <v>#VALUE!</v>
      </c>
      <c r="E343" t="e">
        <f>MID(common!$A$2,calc!C343,calc!D343-calc!C343)</f>
        <v>#VALUE!</v>
      </c>
    </row>
    <row r="344" spans="3:5" ht="16.5" customHeight="1">
      <c r="C344" s="2" t="e">
        <f>FIND("#", common!$A$2, C343 +1)</f>
        <v>#VALUE!</v>
      </c>
      <c r="D344" t="e">
        <f>FIND(" ",SUBSTITUTE(common!$A$2, CHAR(10), " "),calc!C344)</f>
        <v>#VALUE!</v>
      </c>
      <c r="E344" t="e">
        <f>MID(common!$A$2,calc!C344,calc!D344-calc!C344)</f>
        <v>#VALUE!</v>
      </c>
    </row>
    <row r="345" spans="3:5" ht="16.5" customHeight="1">
      <c r="C345" s="2" t="e">
        <f>FIND("#", common!$A$2, C344 +1)</f>
        <v>#VALUE!</v>
      </c>
      <c r="D345" t="e">
        <f>FIND(" ",SUBSTITUTE(common!$A$2, CHAR(10), " "),calc!C345)</f>
        <v>#VALUE!</v>
      </c>
      <c r="E345" t="e">
        <f>MID(common!$A$2,calc!C345,calc!D345-calc!C345)</f>
        <v>#VALUE!</v>
      </c>
    </row>
    <row r="346" spans="3:5" ht="16.5" customHeight="1">
      <c r="C346" s="2" t="e">
        <f>FIND("#", common!$A$2, C345 +1)</f>
        <v>#VALUE!</v>
      </c>
      <c r="D346" t="e">
        <f>FIND(" ",SUBSTITUTE(common!$A$2, CHAR(10), " "),calc!C346)</f>
        <v>#VALUE!</v>
      </c>
      <c r="E346" t="e">
        <f>MID(common!$A$2,calc!C346,calc!D346-calc!C346)</f>
        <v>#VALUE!</v>
      </c>
    </row>
    <row r="347" spans="3:5" ht="16.5" customHeight="1">
      <c r="C347" s="2" t="e">
        <f>FIND("#", common!$A$2, C346 +1)</f>
        <v>#VALUE!</v>
      </c>
      <c r="D347" t="e">
        <f>FIND(" ",SUBSTITUTE(common!$A$2, CHAR(10), " "),calc!C347)</f>
        <v>#VALUE!</v>
      </c>
      <c r="E347" t="e">
        <f>MID(common!$A$2,calc!C347,calc!D347-calc!C347)</f>
        <v>#VALUE!</v>
      </c>
    </row>
    <row r="348" spans="3:5" ht="16.5" customHeight="1">
      <c r="C348" s="2" t="e">
        <f>FIND("#", common!$A$2, C347 +1)</f>
        <v>#VALUE!</v>
      </c>
      <c r="D348" t="e">
        <f>FIND(" ",SUBSTITUTE(common!$A$2, CHAR(10), " "),calc!C348)</f>
        <v>#VALUE!</v>
      </c>
      <c r="E348" t="e">
        <f>MID(common!$A$2,calc!C348,calc!D348-calc!C348)</f>
        <v>#VALUE!</v>
      </c>
    </row>
    <row r="349" spans="3:5" ht="16.5" customHeight="1">
      <c r="C349" s="2" t="e">
        <f>FIND("#", common!$A$2, C348 +1)</f>
        <v>#VALUE!</v>
      </c>
      <c r="D349" t="e">
        <f>FIND(" ",SUBSTITUTE(common!$A$2, CHAR(10), " "),calc!C349)</f>
        <v>#VALUE!</v>
      </c>
      <c r="E349" t="e">
        <f>MID(common!$A$2,calc!C349,calc!D349-calc!C349)</f>
        <v>#VALUE!</v>
      </c>
    </row>
    <row r="350" spans="3:5" ht="16.5" customHeight="1">
      <c r="C350" s="2" t="e">
        <f>FIND("#", common!$A$2, C349 +1)</f>
        <v>#VALUE!</v>
      </c>
      <c r="D350" t="e">
        <f>FIND(" ",SUBSTITUTE(common!$A$2, CHAR(10), " "),calc!C350)</f>
        <v>#VALUE!</v>
      </c>
      <c r="E350" t="e">
        <f>MID(common!$A$2,calc!C350,calc!D350-calc!C350)</f>
        <v>#VALUE!</v>
      </c>
    </row>
    <row r="351" spans="3:5" ht="16.5" customHeight="1">
      <c r="C351" s="2" t="e">
        <f>FIND("#", common!$A$2, C350 +1)</f>
        <v>#VALUE!</v>
      </c>
      <c r="D351" t="e">
        <f>FIND(" ",SUBSTITUTE(common!$A$2, CHAR(10), " "),calc!C351)</f>
        <v>#VALUE!</v>
      </c>
      <c r="E351" t="e">
        <f>MID(common!$A$2,calc!C351,calc!D351-calc!C351)</f>
        <v>#VALUE!</v>
      </c>
    </row>
    <row r="352" spans="3:5" ht="16.5" customHeight="1">
      <c r="C352" s="2" t="e">
        <f>FIND("#", common!$A$2, C351 +1)</f>
        <v>#VALUE!</v>
      </c>
      <c r="D352" t="e">
        <f>FIND(" ",SUBSTITUTE(common!$A$2, CHAR(10), " "),calc!C352)</f>
        <v>#VALUE!</v>
      </c>
      <c r="E352" t="e">
        <f>MID(common!$A$2,calc!C352,calc!D352-calc!C352)</f>
        <v>#VALUE!</v>
      </c>
    </row>
    <row r="353" spans="3:5" ht="16.5" customHeight="1">
      <c r="C353" s="2" t="e">
        <f>FIND("#", common!$A$2, C352 +1)</f>
        <v>#VALUE!</v>
      </c>
      <c r="D353" t="e">
        <f>FIND(" ",SUBSTITUTE(common!$A$2, CHAR(10), " "),calc!C353)</f>
        <v>#VALUE!</v>
      </c>
      <c r="E353" t="e">
        <f>MID(common!$A$2,calc!C353,calc!D353-calc!C353)</f>
        <v>#VALUE!</v>
      </c>
    </row>
    <row r="354" spans="3:5" ht="16.5" customHeight="1">
      <c r="C354" s="2" t="e">
        <f>FIND("#", common!$A$2, C353 +1)</f>
        <v>#VALUE!</v>
      </c>
      <c r="D354" t="e">
        <f>FIND(" ",SUBSTITUTE(common!$A$2, CHAR(10), " "),calc!C354)</f>
        <v>#VALUE!</v>
      </c>
      <c r="E354" t="e">
        <f>MID(common!$A$2,calc!C354,calc!D354-calc!C354)</f>
        <v>#VALUE!</v>
      </c>
    </row>
    <row r="355" spans="3:5" ht="16.5" customHeight="1">
      <c r="C355" s="2" t="e">
        <f>FIND("#", common!$A$2, C354 +1)</f>
        <v>#VALUE!</v>
      </c>
      <c r="D355" t="e">
        <f>FIND(" ",SUBSTITUTE(common!$A$2, CHAR(10), " "),calc!C355)</f>
        <v>#VALUE!</v>
      </c>
      <c r="E355" t="e">
        <f>MID(common!$A$2,calc!C355,calc!D355-calc!C355)</f>
        <v>#VALUE!</v>
      </c>
    </row>
    <row r="356" spans="3:5" ht="16.5" customHeight="1">
      <c r="C356" s="2" t="e">
        <f>FIND("#", common!$A$2, C355 +1)</f>
        <v>#VALUE!</v>
      </c>
      <c r="D356" t="e">
        <f>FIND(" ",SUBSTITUTE(common!$A$2, CHAR(10), " "),calc!C356)</f>
        <v>#VALUE!</v>
      </c>
      <c r="E356" t="e">
        <f>MID(common!$A$2,calc!C356,calc!D356-calc!C356)</f>
        <v>#VALUE!</v>
      </c>
    </row>
    <row r="357" spans="3:5" ht="16.5" customHeight="1">
      <c r="C357" s="2" t="e">
        <f>FIND("#", common!$A$2, C356 +1)</f>
        <v>#VALUE!</v>
      </c>
      <c r="D357" t="e">
        <f>FIND(" ",SUBSTITUTE(common!$A$2, CHAR(10), " "),calc!C357)</f>
        <v>#VALUE!</v>
      </c>
      <c r="E357" t="e">
        <f>MID(common!$A$2,calc!C357,calc!D357-calc!C357)</f>
        <v>#VALUE!</v>
      </c>
    </row>
    <row r="358" spans="3:5" ht="16.5" customHeight="1">
      <c r="C358" s="2" t="e">
        <f>FIND("#", common!$A$2, C357 +1)</f>
        <v>#VALUE!</v>
      </c>
      <c r="D358" t="e">
        <f>FIND(" ",SUBSTITUTE(common!$A$2, CHAR(10), " "),calc!C358)</f>
        <v>#VALUE!</v>
      </c>
      <c r="E358" t="e">
        <f>MID(common!$A$2,calc!C358,calc!D358-calc!C358)</f>
        <v>#VALUE!</v>
      </c>
    </row>
    <row r="359" spans="3:5" ht="16.5" customHeight="1">
      <c r="C359" s="2" t="e">
        <f>FIND("#", common!$A$2, C358 +1)</f>
        <v>#VALUE!</v>
      </c>
      <c r="D359" t="e">
        <f>FIND(" ",SUBSTITUTE(common!$A$2, CHAR(10), " "),calc!C359)</f>
        <v>#VALUE!</v>
      </c>
      <c r="E359" t="e">
        <f>MID(common!$A$2,calc!C359,calc!D359-calc!C359)</f>
        <v>#VALUE!</v>
      </c>
    </row>
    <row r="360" spans="3:5" ht="16.5" customHeight="1">
      <c r="C360" s="2" t="e">
        <f>FIND("#", common!$A$2, C359 +1)</f>
        <v>#VALUE!</v>
      </c>
      <c r="D360" t="e">
        <f>FIND(" ",SUBSTITUTE(common!$A$2, CHAR(10), " "),calc!C360)</f>
        <v>#VALUE!</v>
      </c>
      <c r="E360" t="e">
        <f>MID(common!$A$2,calc!C360,calc!D360-calc!C360)</f>
        <v>#VALUE!</v>
      </c>
    </row>
    <row r="361" spans="3:5" ht="16.5" customHeight="1">
      <c r="C361" s="2" t="e">
        <f>FIND("#", common!$A$2, C360 +1)</f>
        <v>#VALUE!</v>
      </c>
      <c r="D361" t="e">
        <f>FIND(" ",SUBSTITUTE(common!$A$2, CHAR(10), " "),calc!C361)</f>
        <v>#VALUE!</v>
      </c>
      <c r="E361" t="e">
        <f>MID(common!$A$2,calc!C361,calc!D361-calc!C361)</f>
        <v>#VALUE!</v>
      </c>
    </row>
    <row r="362" spans="3:5" ht="16.5" customHeight="1">
      <c r="C362" s="2" t="e">
        <f>FIND("#", common!$A$2, C361 +1)</f>
        <v>#VALUE!</v>
      </c>
      <c r="D362" t="e">
        <f>FIND(" ",SUBSTITUTE(common!$A$2, CHAR(10), " "),calc!C362)</f>
        <v>#VALUE!</v>
      </c>
      <c r="E362" t="e">
        <f>MID(common!$A$2,calc!C362,calc!D362-calc!C362)</f>
        <v>#VALUE!</v>
      </c>
    </row>
    <row r="363" spans="3:5" ht="16.5" customHeight="1">
      <c r="C363" s="2" t="e">
        <f>FIND("#", common!$A$2, C362 +1)</f>
        <v>#VALUE!</v>
      </c>
      <c r="D363" t="e">
        <f>FIND(" ",SUBSTITUTE(common!$A$2, CHAR(10), " "),calc!C363)</f>
        <v>#VALUE!</v>
      </c>
      <c r="E363" t="e">
        <f>MID(common!$A$2,calc!C363,calc!D363-calc!C363)</f>
        <v>#VALUE!</v>
      </c>
    </row>
    <row r="364" spans="3:5" ht="16.5" customHeight="1">
      <c r="C364" s="2" t="e">
        <f>FIND("#", common!$A$2, C363 +1)</f>
        <v>#VALUE!</v>
      </c>
      <c r="D364" t="e">
        <f>FIND(" ",SUBSTITUTE(common!$A$2, CHAR(10), " "),calc!C364)</f>
        <v>#VALUE!</v>
      </c>
      <c r="E364" t="e">
        <f>MID(common!$A$2,calc!C364,calc!D364-calc!C364)</f>
        <v>#VALUE!</v>
      </c>
    </row>
    <row r="365" spans="3:5" ht="16.5" customHeight="1">
      <c r="C365" s="2" t="e">
        <f>FIND("#", common!$A$2, C364 +1)</f>
        <v>#VALUE!</v>
      </c>
      <c r="D365" t="e">
        <f>FIND(" ",SUBSTITUTE(common!$A$2, CHAR(10), " "),calc!C365)</f>
        <v>#VALUE!</v>
      </c>
      <c r="E365" t="e">
        <f>MID(common!$A$2,calc!C365,calc!D365-calc!C365)</f>
        <v>#VALUE!</v>
      </c>
    </row>
    <row r="366" spans="3:5" ht="16.5" customHeight="1">
      <c r="C366" s="2" t="e">
        <f>FIND("#", common!$A$2, C365 +1)</f>
        <v>#VALUE!</v>
      </c>
      <c r="D366" t="e">
        <f>FIND(" ",SUBSTITUTE(common!$A$2, CHAR(10), " "),calc!C366)</f>
        <v>#VALUE!</v>
      </c>
      <c r="E366" t="e">
        <f>MID(common!$A$2,calc!C366,calc!D366-calc!C366)</f>
        <v>#VALUE!</v>
      </c>
    </row>
    <row r="367" spans="3:5" ht="16.5" customHeight="1">
      <c r="C367" s="2" t="e">
        <f>FIND("#", common!$A$2, C366 +1)</f>
        <v>#VALUE!</v>
      </c>
      <c r="D367" t="e">
        <f>FIND(" ",SUBSTITUTE(common!$A$2, CHAR(10), " "),calc!C367)</f>
        <v>#VALUE!</v>
      </c>
      <c r="E367" t="e">
        <f>MID(common!$A$2,calc!C367,calc!D367-calc!C367)</f>
        <v>#VALUE!</v>
      </c>
    </row>
    <row r="368" spans="3:5" ht="16.5" customHeight="1">
      <c r="C368" s="2" t="e">
        <f>FIND("#", common!$A$2, C367 +1)</f>
        <v>#VALUE!</v>
      </c>
      <c r="D368" t="e">
        <f>FIND(" ",SUBSTITUTE(common!$A$2, CHAR(10), " "),calc!C368)</f>
        <v>#VALUE!</v>
      </c>
      <c r="E368" t="e">
        <f>MID(common!$A$2,calc!C368,calc!D368-calc!C368)</f>
        <v>#VALUE!</v>
      </c>
    </row>
    <row r="369" spans="3:5" ht="16.5" customHeight="1">
      <c r="C369" s="2" t="e">
        <f>FIND("#", common!$A$2, C368 +1)</f>
        <v>#VALUE!</v>
      </c>
      <c r="D369" t="e">
        <f>FIND(" ",SUBSTITUTE(common!$A$2, CHAR(10), " "),calc!C369)</f>
        <v>#VALUE!</v>
      </c>
      <c r="E369" t="e">
        <f>MID(common!$A$2,calc!C369,calc!D369-calc!C369)</f>
        <v>#VALUE!</v>
      </c>
    </row>
    <row r="370" spans="3:5" ht="16.5" customHeight="1">
      <c r="C370" s="2" t="e">
        <f>FIND("#", common!$A$2, C369 +1)</f>
        <v>#VALUE!</v>
      </c>
      <c r="D370" t="e">
        <f>FIND(" ",SUBSTITUTE(common!$A$2, CHAR(10), " "),calc!C370)</f>
        <v>#VALUE!</v>
      </c>
      <c r="E370" t="e">
        <f>MID(common!$A$2,calc!C370,calc!D370-calc!C370)</f>
        <v>#VALUE!</v>
      </c>
    </row>
    <row r="371" spans="3:5" ht="16.5" customHeight="1">
      <c r="C371" s="2" t="e">
        <f>FIND("#", common!$A$2, C370 +1)</f>
        <v>#VALUE!</v>
      </c>
      <c r="D371" t="e">
        <f>FIND(" ",SUBSTITUTE(common!$A$2, CHAR(10), " "),calc!C371)</f>
        <v>#VALUE!</v>
      </c>
      <c r="E371" t="e">
        <f>MID(common!$A$2,calc!C371,calc!D371-calc!C371)</f>
        <v>#VALUE!</v>
      </c>
    </row>
    <row r="372" spans="3:5" ht="16.5" customHeight="1">
      <c r="C372" s="2" t="e">
        <f>FIND("#", common!$A$2, C371 +1)</f>
        <v>#VALUE!</v>
      </c>
      <c r="D372" t="e">
        <f>FIND(" ",SUBSTITUTE(common!$A$2, CHAR(10), " "),calc!C372)</f>
        <v>#VALUE!</v>
      </c>
      <c r="E372" t="e">
        <f>MID(common!$A$2,calc!C372,calc!D372-calc!C372)</f>
        <v>#VALUE!</v>
      </c>
    </row>
    <row r="373" spans="3:5" ht="16.5" customHeight="1">
      <c r="C373" s="2" t="e">
        <f>FIND("#", common!$A$2, C372 +1)</f>
        <v>#VALUE!</v>
      </c>
      <c r="D373" t="e">
        <f>FIND(" ",SUBSTITUTE(common!$A$2, CHAR(10), " "),calc!C373)</f>
        <v>#VALUE!</v>
      </c>
      <c r="E373" t="e">
        <f>MID(common!$A$2,calc!C373,calc!D373-calc!C373)</f>
        <v>#VALUE!</v>
      </c>
    </row>
    <row r="374" spans="3:5" ht="16.5" customHeight="1">
      <c r="C374" s="2" t="e">
        <f>FIND("#", common!$A$2, C373 +1)</f>
        <v>#VALUE!</v>
      </c>
      <c r="D374" t="e">
        <f>FIND(" ",SUBSTITUTE(common!$A$2, CHAR(10), " "),calc!C374)</f>
        <v>#VALUE!</v>
      </c>
      <c r="E374" t="e">
        <f>MID(common!$A$2,calc!C374,calc!D374-calc!C374)</f>
        <v>#VALUE!</v>
      </c>
    </row>
    <row r="375" spans="3:5" ht="16.5" customHeight="1">
      <c r="C375" s="2" t="e">
        <f>FIND("#", common!$A$2, C374 +1)</f>
        <v>#VALUE!</v>
      </c>
      <c r="D375" t="e">
        <f>FIND(" ",SUBSTITUTE(common!$A$2, CHAR(10), " "),calc!C375)</f>
        <v>#VALUE!</v>
      </c>
      <c r="E375" t="e">
        <f>MID(common!$A$2,calc!C375,calc!D375-calc!C375)</f>
        <v>#VALUE!</v>
      </c>
    </row>
    <row r="376" spans="3:5" ht="16.5" customHeight="1">
      <c r="C376" s="2" t="e">
        <f>FIND("#", common!$A$2, C375 +1)</f>
        <v>#VALUE!</v>
      </c>
      <c r="D376" t="e">
        <f>FIND(" ",SUBSTITUTE(common!$A$2, CHAR(10), " "),calc!C376)</f>
        <v>#VALUE!</v>
      </c>
      <c r="E376" t="e">
        <f>MID(common!$A$2,calc!C376,calc!D376-calc!C376)</f>
        <v>#VALUE!</v>
      </c>
    </row>
    <row r="377" spans="3:5" ht="16.5" customHeight="1">
      <c r="C377" s="2" t="e">
        <f>FIND("#", common!$A$2, C376 +1)</f>
        <v>#VALUE!</v>
      </c>
      <c r="D377" t="e">
        <f>FIND(" ",SUBSTITUTE(common!$A$2, CHAR(10), " "),calc!C377)</f>
        <v>#VALUE!</v>
      </c>
      <c r="E377" t="e">
        <f>MID(common!$A$2,calc!C377,calc!D377-calc!C377)</f>
        <v>#VALUE!</v>
      </c>
    </row>
    <row r="378" spans="3:5" ht="16.5" customHeight="1">
      <c r="C378" s="2" t="e">
        <f>FIND("#", common!$A$2, C377 +1)</f>
        <v>#VALUE!</v>
      </c>
      <c r="D378" t="e">
        <f>FIND(" ",SUBSTITUTE(common!$A$2, CHAR(10), " "),calc!C378)</f>
        <v>#VALUE!</v>
      </c>
      <c r="E378" t="e">
        <f>MID(common!$A$2,calc!C378,calc!D378-calc!C378)</f>
        <v>#VALUE!</v>
      </c>
    </row>
    <row r="379" spans="3:5" ht="16.5" customHeight="1">
      <c r="C379" s="2" t="e">
        <f>FIND("#", common!$A$2, C378 +1)</f>
        <v>#VALUE!</v>
      </c>
      <c r="D379" t="e">
        <f>FIND(" ",SUBSTITUTE(common!$A$2, CHAR(10), " "),calc!C379)</f>
        <v>#VALUE!</v>
      </c>
      <c r="E379" t="e">
        <f>MID(common!$A$2,calc!C379,calc!D379-calc!C379)</f>
        <v>#VALUE!</v>
      </c>
    </row>
    <row r="380" spans="3:5" ht="16.5" customHeight="1">
      <c r="C380" s="2" t="e">
        <f>FIND("#", common!$A$2, C379 +1)</f>
        <v>#VALUE!</v>
      </c>
      <c r="D380" t="e">
        <f>FIND(" ",SUBSTITUTE(common!$A$2, CHAR(10), " "),calc!C380)</f>
        <v>#VALUE!</v>
      </c>
      <c r="E380" t="e">
        <f>MID(common!$A$2,calc!C380,calc!D380-calc!C380)</f>
        <v>#VALUE!</v>
      </c>
    </row>
    <row r="381" spans="3:5" ht="16.5" customHeight="1">
      <c r="C381" s="2" t="e">
        <f>FIND("#", common!$A$2, C380 +1)</f>
        <v>#VALUE!</v>
      </c>
      <c r="D381" t="e">
        <f>FIND(" ",SUBSTITUTE(common!$A$2, CHAR(10), " "),calc!C381)</f>
        <v>#VALUE!</v>
      </c>
      <c r="E381" t="e">
        <f>MID(common!$A$2,calc!C381,calc!D381-calc!C381)</f>
        <v>#VALUE!</v>
      </c>
    </row>
    <row r="382" spans="3:5" ht="16.5" customHeight="1">
      <c r="C382" s="2" t="e">
        <f>FIND("#", common!$A$2, C381 +1)</f>
        <v>#VALUE!</v>
      </c>
      <c r="D382" t="e">
        <f>FIND(" ",SUBSTITUTE(common!$A$2, CHAR(10), " "),calc!C382)</f>
        <v>#VALUE!</v>
      </c>
      <c r="E382" t="e">
        <f>MID(common!$A$2,calc!C382,calc!D382-calc!C382)</f>
        <v>#VALUE!</v>
      </c>
    </row>
    <row r="383" spans="3:5" ht="16.5" customHeight="1">
      <c r="C383" s="2" t="e">
        <f>FIND("#", common!$A$2, C382 +1)</f>
        <v>#VALUE!</v>
      </c>
      <c r="D383" t="e">
        <f>FIND(" ",SUBSTITUTE(common!$A$2, CHAR(10), " "),calc!C383)</f>
        <v>#VALUE!</v>
      </c>
      <c r="E383" t="e">
        <f>MID(common!$A$2,calc!C383,calc!D383-calc!C383)</f>
        <v>#VALUE!</v>
      </c>
    </row>
    <row r="384" spans="3:5" ht="16.5" customHeight="1">
      <c r="C384" s="2" t="e">
        <f>FIND("#", common!$A$2, C383 +1)</f>
        <v>#VALUE!</v>
      </c>
      <c r="D384" t="e">
        <f>FIND(" ",SUBSTITUTE(common!$A$2, CHAR(10), " "),calc!C384)</f>
        <v>#VALUE!</v>
      </c>
      <c r="E384" t="e">
        <f>MID(common!$A$2,calc!C384,calc!D384-calc!C384)</f>
        <v>#VALUE!</v>
      </c>
    </row>
    <row r="385" spans="3:5" ht="16.5" customHeight="1">
      <c r="C385" s="2" t="e">
        <f>FIND("#", common!$A$2, C384 +1)</f>
        <v>#VALUE!</v>
      </c>
      <c r="D385" t="e">
        <f>FIND(" ",SUBSTITUTE(common!$A$2, CHAR(10), " "),calc!C385)</f>
        <v>#VALUE!</v>
      </c>
      <c r="E385" t="e">
        <f>MID(common!$A$2,calc!C385,calc!D385-calc!C385)</f>
        <v>#VALUE!</v>
      </c>
    </row>
    <row r="386" spans="3:5" ht="16.5" customHeight="1">
      <c r="C386" s="2" t="e">
        <f>FIND("#", common!$A$2, C385 +1)</f>
        <v>#VALUE!</v>
      </c>
      <c r="D386" t="e">
        <f>FIND(" ",SUBSTITUTE(common!$A$2, CHAR(10), " "),calc!C386)</f>
        <v>#VALUE!</v>
      </c>
      <c r="E386" t="e">
        <f>MID(common!$A$2,calc!C386,calc!D386-calc!C386)</f>
        <v>#VALUE!</v>
      </c>
    </row>
    <row r="387" spans="3:5" ht="16.5" customHeight="1">
      <c r="C387" s="2" t="e">
        <f>FIND("#", common!$A$2, C386 +1)</f>
        <v>#VALUE!</v>
      </c>
      <c r="D387" t="e">
        <f>FIND(" ",SUBSTITUTE(common!$A$2, CHAR(10), " "),calc!C387)</f>
        <v>#VALUE!</v>
      </c>
      <c r="E387" t="e">
        <f>MID(common!$A$2,calc!C387,calc!D387-calc!C387)</f>
        <v>#VALUE!</v>
      </c>
    </row>
    <row r="388" spans="3:5" ht="16.5" customHeight="1">
      <c r="C388" s="2" t="e">
        <f>FIND("#", common!$A$2, C387 +1)</f>
        <v>#VALUE!</v>
      </c>
      <c r="D388" t="e">
        <f>FIND(" ",SUBSTITUTE(common!$A$2, CHAR(10), " "),calc!C388)</f>
        <v>#VALUE!</v>
      </c>
      <c r="E388" t="e">
        <f>MID(common!$A$2,calc!C388,calc!D388-calc!C388)</f>
        <v>#VALUE!</v>
      </c>
    </row>
    <row r="389" spans="3:5" ht="16.5" customHeight="1">
      <c r="C389" s="2" t="e">
        <f>FIND("#", common!$A$2, C388 +1)</f>
        <v>#VALUE!</v>
      </c>
      <c r="D389" t="e">
        <f>FIND(" ",SUBSTITUTE(common!$A$2, CHAR(10), " "),calc!C389)</f>
        <v>#VALUE!</v>
      </c>
      <c r="E389" t="e">
        <f>MID(common!$A$2,calc!C389,calc!D389-calc!C389)</f>
        <v>#VALUE!</v>
      </c>
    </row>
    <row r="390" spans="3:5" ht="16.5" customHeight="1">
      <c r="C390" s="2" t="e">
        <f>FIND("#", common!$A$2, C389 +1)</f>
        <v>#VALUE!</v>
      </c>
      <c r="D390" t="e">
        <f>FIND(" ",SUBSTITUTE(common!$A$2, CHAR(10), " "),calc!C390)</f>
        <v>#VALUE!</v>
      </c>
      <c r="E390" t="e">
        <f>MID(common!$A$2,calc!C390,calc!D390-calc!C390)</f>
        <v>#VALUE!</v>
      </c>
    </row>
    <row r="391" spans="3:5" ht="16.5" customHeight="1">
      <c r="C391" s="2" t="e">
        <f>FIND("#", common!$A$2, C390 +1)</f>
        <v>#VALUE!</v>
      </c>
      <c r="D391" t="e">
        <f>FIND(" ",SUBSTITUTE(common!$A$2, CHAR(10), " "),calc!C391)</f>
        <v>#VALUE!</v>
      </c>
      <c r="E391" t="e">
        <f>MID(common!$A$2,calc!C391,calc!D391-calc!C391)</f>
        <v>#VALUE!</v>
      </c>
    </row>
    <row r="392" spans="3:5" ht="16.5" customHeight="1">
      <c r="C392" s="2" t="e">
        <f>FIND("#", common!$A$2, C391 +1)</f>
        <v>#VALUE!</v>
      </c>
      <c r="D392" t="e">
        <f>FIND(" ",SUBSTITUTE(common!$A$2, CHAR(10), " "),calc!C392)</f>
        <v>#VALUE!</v>
      </c>
      <c r="E392" t="e">
        <f>MID(common!$A$2,calc!C392,calc!D392-calc!C392)</f>
        <v>#VALUE!</v>
      </c>
    </row>
    <row r="393" spans="3:5" ht="16.5" customHeight="1">
      <c r="C393" s="2" t="e">
        <f>FIND("#", common!$A$2, C392 +1)</f>
        <v>#VALUE!</v>
      </c>
      <c r="D393" t="e">
        <f>FIND(" ",SUBSTITUTE(common!$A$2, CHAR(10), " "),calc!C393)</f>
        <v>#VALUE!</v>
      </c>
      <c r="E393" t="e">
        <f>MID(common!$A$2,calc!C393,calc!D393-calc!C393)</f>
        <v>#VALUE!</v>
      </c>
    </row>
    <row r="394" spans="3:5" ht="16.5" customHeight="1">
      <c r="C394" s="2" t="e">
        <f>FIND("#", common!$A$2, C393 +1)</f>
        <v>#VALUE!</v>
      </c>
      <c r="D394" t="e">
        <f>FIND(" ",SUBSTITUTE(common!$A$2, CHAR(10), " "),calc!C394)</f>
        <v>#VALUE!</v>
      </c>
      <c r="E394" t="e">
        <f>MID(common!$A$2,calc!C394,calc!D394-calc!C394)</f>
        <v>#VALUE!</v>
      </c>
    </row>
    <row r="395" spans="3:5" ht="16.5" customHeight="1">
      <c r="C395" s="2" t="e">
        <f>FIND("#", common!$A$2, C394 +1)</f>
        <v>#VALUE!</v>
      </c>
      <c r="D395" t="e">
        <f>FIND(" ",SUBSTITUTE(common!$A$2, CHAR(10), " "),calc!C395)</f>
        <v>#VALUE!</v>
      </c>
      <c r="E395" t="e">
        <f>MID(common!$A$2,calc!C395,calc!D395-calc!C395)</f>
        <v>#VALUE!</v>
      </c>
    </row>
    <row r="396" spans="3:5" ht="16.5" customHeight="1">
      <c r="C396" s="2" t="e">
        <f>FIND("#", common!$A$2, C395 +1)</f>
        <v>#VALUE!</v>
      </c>
      <c r="D396" t="e">
        <f>FIND(" ",SUBSTITUTE(common!$A$2, CHAR(10), " "),calc!C396)</f>
        <v>#VALUE!</v>
      </c>
      <c r="E396" t="e">
        <f>MID(common!$A$2,calc!C396,calc!D396-calc!C396)</f>
        <v>#VALUE!</v>
      </c>
    </row>
    <row r="397" spans="3:5" ht="16.5" customHeight="1">
      <c r="C397" s="2" t="e">
        <f>FIND("#", common!$A$2, C396 +1)</f>
        <v>#VALUE!</v>
      </c>
      <c r="D397" t="e">
        <f>FIND(" ",SUBSTITUTE(common!$A$2, CHAR(10), " "),calc!C397)</f>
        <v>#VALUE!</v>
      </c>
      <c r="E397" t="e">
        <f>MID(common!$A$2,calc!C397,calc!D397-calc!C397)</f>
        <v>#VALUE!</v>
      </c>
    </row>
    <row r="398" spans="3:5" ht="16.5" customHeight="1">
      <c r="C398" s="2" t="e">
        <f>FIND("#", common!$A$2, C397 +1)</f>
        <v>#VALUE!</v>
      </c>
      <c r="D398" t="e">
        <f>FIND(" ",SUBSTITUTE(common!$A$2, CHAR(10), " "),calc!C398)</f>
        <v>#VALUE!</v>
      </c>
      <c r="E398" t="e">
        <f>MID(common!$A$2,calc!C398,calc!D398-calc!C398)</f>
        <v>#VALUE!</v>
      </c>
    </row>
    <row r="399" spans="3:5" ht="16.5" customHeight="1">
      <c r="C399" s="2" t="e">
        <f>FIND("#", common!$A$2, C398 +1)</f>
        <v>#VALUE!</v>
      </c>
      <c r="D399" t="e">
        <f>FIND(" ",SUBSTITUTE(common!$A$2, CHAR(10), " "),calc!C399)</f>
        <v>#VALUE!</v>
      </c>
      <c r="E399" t="e">
        <f>MID(common!$A$2,calc!C399,calc!D399-calc!C399)</f>
        <v>#VALUE!</v>
      </c>
    </row>
    <row r="400" spans="3:5" ht="16.5" customHeight="1">
      <c r="C400" s="2" t="e">
        <f>FIND("#", common!$A$2, C399 +1)</f>
        <v>#VALUE!</v>
      </c>
      <c r="D400" t="e">
        <f>FIND(" ",SUBSTITUTE(common!$A$2, CHAR(10), " "),calc!C400)</f>
        <v>#VALUE!</v>
      </c>
      <c r="E400" t="e">
        <f>MID(common!$A$2,calc!C400,calc!D400-calc!C400)</f>
        <v>#VALUE!</v>
      </c>
    </row>
    <row r="401" spans="3:5" ht="16.5" customHeight="1">
      <c r="C401" s="2" t="e">
        <f>FIND("#", common!$A$2, C400 +1)</f>
        <v>#VALUE!</v>
      </c>
      <c r="D401" t="e">
        <f>FIND(" ",SUBSTITUTE(common!$A$2, CHAR(10), " "),calc!C401)</f>
        <v>#VALUE!</v>
      </c>
      <c r="E401" t="e">
        <f>MID(common!$A$2,calc!C401,calc!D401-calc!C401)</f>
        <v>#VALUE!</v>
      </c>
    </row>
    <row r="402" spans="3:5" ht="16.5" customHeight="1">
      <c r="C402" s="2" t="e">
        <f>FIND("#", common!$A$2, C401 +1)</f>
        <v>#VALUE!</v>
      </c>
      <c r="D402" t="e">
        <f>FIND(" ",SUBSTITUTE(common!$A$2, CHAR(10), " "),calc!C402)</f>
        <v>#VALUE!</v>
      </c>
      <c r="E402" t="e">
        <f>MID(common!$A$2,calc!C402,calc!D402-calc!C402)</f>
        <v>#VALUE!</v>
      </c>
    </row>
    <row r="403" spans="3:5" ht="16.5" customHeight="1">
      <c r="C403" s="2" t="e">
        <f>FIND("#", common!$A$2, C402 +1)</f>
        <v>#VALUE!</v>
      </c>
      <c r="D403" t="e">
        <f>FIND(" ",SUBSTITUTE(common!$A$2, CHAR(10), " "),calc!C403)</f>
        <v>#VALUE!</v>
      </c>
      <c r="E403" t="e">
        <f>MID(common!$A$2,calc!C403,calc!D403-calc!C403)</f>
        <v>#VALUE!</v>
      </c>
    </row>
    <row r="404" spans="3:5" ht="16.5" customHeight="1">
      <c r="C404" s="2" t="e">
        <f>FIND("#", common!$A$2, C403 +1)</f>
        <v>#VALUE!</v>
      </c>
      <c r="D404" t="e">
        <f>FIND(" ",SUBSTITUTE(common!$A$2, CHAR(10), " "),calc!C404)</f>
        <v>#VALUE!</v>
      </c>
      <c r="E404" t="e">
        <f>MID(common!$A$2,calc!C404,calc!D404-calc!C404)</f>
        <v>#VALUE!</v>
      </c>
    </row>
    <row r="405" spans="3:5" ht="16.5" customHeight="1">
      <c r="C405" s="2" t="e">
        <f>FIND("#", common!$A$2, C404 +1)</f>
        <v>#VALUE!</v>
      </c>
      <c r="D405" t="e">
        <f>FIND(" ",SUBSTITUTE(common!$A$2, CHAR(10), " "),calc!C405)</f>
        <v>#VALUE!</v>
      </c>
      <c r="E405" t="e">
        <f>MID(common!$A$2,calc!C405,calc!D405-calc!C405)</f>
        <v>#VALUE!</v>
      </c>
    </row>
    <row r="406" spans="3:5" ht="16.5" customHeight="1">
      <c r="C406" s="2" t="e">
        <f>FIND("#", common!$A$2, C405 +1)</f>
        <v>#VALUE!</v>
      </c>
      <c r="D406" t="e">
        <f>FIND(" ",SUBSTITUTE(common!$A$2, CHAR(10), " "),calc!C406)</f>
        <v>#VALUE!</v>
      </c>
      <c r="E406" t="e">
        <f>MID(common!$A$2,calc!C406,calc!D406-calc!C406)</f>
        <v>#VALUE!</v>
      </c>
    </row>
    <row r="407" spans="3:5" ht="16.5" customHeight="1">
      <c r="C407" s="2" t="e">
        <f>FIND("#", common!$A$2, C406 +1)</f>
        <v>#VALUE!</v>
      </c>
      <c r="D407" t="e">
        <f>FIND(" ",SUBSTITUTE(common!$A$2, CHAR(10), " "),calc!C407)</f>
        <v>#VALUE!</v>
      </c>
      <c r="E407" t="e">
        <f>MID(common!$A$2,calc!C407,calc!D407-calc!C407)</f>
        <v>#VALUE!</v>
      </c>
    </row>
    <row r="408" spans="3:5" ht="16.5" customHeight="1">
      <c r="C408" s="2" t="e">
        <f>FIND("#", common!$A$2, C407 +1)</f>
        <v>#VALUE!</v>
      </c>
      <c r="D408" t="e">
        <f>FIND(" ",SUBSTITUTE(common!$A$2, CHAR(10), " "),calc!C408)</f>
        <v>#VALUE!</v>
      </c>
      <c r="E408" t="e">
        <f>MID(common!$A$2,calc!C408,calc!D408-calc!C408)</f>
        <v>#VALUE!</v>
      </c>
    </row>
    <row r="409" spans="3:5" ht="16.5" customHeight="1">
      <c r="C409" s="2" t="e">
        <f>FIND("#", common!$A$2, C408 +1)</f>
        <v>#VALUE!</v>
      </c>
      <c r="D409" t="e">
        <f>FIND(" ",SUBSTITUTE(common!$A$2, CHAR(10), " "),calc!C409)</f>
        <v>#VALUE!</v>
      </c>
      <c r="E409" t="e">
        <f>MID(common!$A$2,calc!C409,calc!D409-calc!C409)</f>
        <v>#VALUE!</v>
      </c>
    </row>
    <row r="410" spans="3:5" ht="16.5" customHeight="1">
      <c r="C410" s="2" t="e">
        <f>FIND("#", common!$A$2, C409 +1)</f>
        <v>#VALUE!</v>
      </c>
      <c r="D410" t="e">
        <f>FIND(" ",SUBSTITUTE(common!$A$2, CHAR(10), " "),calc!C410)</f>
        <v>#VALUE!</v>
      </c>
      <c r="E410" t="e">
        <f>MID(common!$A$2,calc!C410,calc!D410-calc!C410)</f>
        <v>#VALUE!</v>
      </c>
    </row>
    <row r="411" spans="3:5" ht="16.5" customHeight="1">
      <c r="C411" s="2" t="e">
        <f>FIND("#", common!$A$2, C410 +1)</f>
        <v>#VALUE!</v>
      </c>
      <c r="D411" t="e">
        <f>FIND(" ",SUBSTITUTE(common!$A$2, CHAR(10), " "),calc!C411)</f>
        <v>#VALUE!</v>
      </c>
      <c r="E411" t="e">
        <f>MID(common!$A$2,calc!C411,calc!D411-calc!C411)</f>
        <v>#VALUE!</v>
      </c>
    </row>
    <row r="412" spans="3:5" ht="16.5" customHeight="1">
      <c r="C412" s="2" t="e">
        <f>FIND("#", common!$A$2, C411 +1)</f>
        <v>#VALUE!</v>
      </c>
      <c r="D412" t="e">
        <f>FIND(" ",SUBSTITUTE(common!$A$2, CHAR(10), " "),calc!C412)</f>
        <v>#VALUE!</v>
      </c>
      <c r="E412" t="e">
        <f>MID(common!$A$2,calc!C412,calc!D412-calc!C412)</f>
        <v>#VALUE!</v>
      </c>
    </row>
    <row r="413" spans="3:5" ht="16.5" customHeight="1">
      <c r="C413" s="2" t="e">
        <f>FIND("#", common!$A$2, C412 +1)</f>
        <v>#VALUE!</v>
      </c>
      <c r="D413" t="e">
        <f>FIND(" ",SUBSTITUTE(common!$A$2, CHAR(10), " "),calc!C413)</f>
        <v>#VALUE!</v>
      </c>
      <c r="E413" t="e">
        <f>MID(common!$A$2,calc!C413,calc!D413-calc!C413)</f>
        <v>#VALUE!</v>
      </c>
    </row>
    <row r="414" spans="3:5" ht="16.5" customHeight="1">
      <c r="C414" s="2" t="e">
        <f>FIND("#", common!$A$2, C413 +1)</f>
        <v>#VALUE!</v>
      </c>
      <c r="D414" t="e">
        <f>FIND(" ",SUBSTITUTE(common!$A$2, CHAR(10), " "),calc!C414)</f>
        <v>#VALUE!</v>
      </c>
      <c r="E414" t="e">
        <f>MID(common!$A$2,calc!C414,calc!D414-calc!C414)</f>
        <v>#VALUE!</v>
      </c>
    </row>
    <row r="415" spans="3:5" ht="16.5" customHeight="1">
      <c r="C415" s="2" t="e">
        <f>FIND("#", common!$A$2, C414 +1)</f>
        <v>#VALUE!</v>
      </c>
      <c r="D415" t="e">
        <f>FIND(" ",SUBSTITUTE(common!$A$2, CHAR(10), " "),calc!C415)</f>
        <v>#VALUE!</v>
      </c>
      <c r="E415" t="e">
        <f>MID(common!$A$2,calc!C415,calc!D415-calc!C415)</f>
        <v>#VALUE!</v>
      </c>
    </row>
    <row r="416" spans="3:5" ht="16.5" customHeight="1">
      <c r="C416" s="2" t="e">
        <f>FIND("#", common!$A$2, C415 +1)</f>
        <v>#VALUE!</v>
      </c>
      <c r="D416" t="e">
        <f>FIND(" ",SUBSTITUTE(common!$A$2, CHAR(10), " "),calc!C416)</f>
        <v>#VALUE!</v>
      </c>
      <c r="E416" t="e">
        <f>MID(common!$A$2,calc!C416,calc!D416-calc!C416)</f>
        <v>#VALUE!</v>
      </c>
    </row>
    <row r="417" spans="3:5" ht="16.5" customHeight="1">
      <c r="C417" s="2" t="e">
        <f>FIND("#", common!$A$2, C416 +1)</f>
        <v>#VALUE!</v>
      </c>
      <c r="D417" t="e">
        <f>FIND(" ",SUBSTITUTE(common!$A$2, CHAR(10), " "),calc!C417)</f>
        <v>#VALUE!</v>
      </c>
      <c r="E417" t="e">
        <f>MID(common!$A$2,calc!C417,calc!D417-calc!C417)</f>
        <v>#VALUE!</v>
      </c>
    </row>
    <row r="418" spans="3:5" ht="16.5" customHeight="1">
      <c r="C418" s="2" t="e">
        <f>FIND("#", common!$A$2, C417 +1)</f>
        <v>#VALUE!</v>
      </c>
      <c r="D418" t="e">
        <f>FIND(" ",SUBSTITUTE(common!$A$2, CHAR(10), " "),calc!C418)</f>
        <v>#VALUE!</v>
      </c>
      <c r="E418" t="e">
        <f>MID(common!$A$2,calc!C418,calc!D418-calc!C418)</f>
        <v>#VALUE!</v>
      </c>
    </row>
    <row r="419" spans="3:5" ht="16.5" customHeight="1">
      <c r="C419" s="2" t="e">
        <f>FIND("#", common!$A$2, C418 +1)</f>
        <v>#VALUE!</v>
      </c>
      <c r="D419" t="e">
        <f>FIND(" ",SUBSTITUTE(common!$A$2, CHAR(10), " "),calc!C419)</f>
        <v>#VALUE!</v>
      </c>
      <c r="E419" t="e">
        <f>MID(common!$A$2,calc!C419,calc!D419-calc!C419)</f>
        <v>#VALUE!</v>
      </c>
    </row>
    <row r="420" spans="3:5" ht="16.5" customHeight="1">
      <c r="C420" s="2" t="e">
        <f>FIND("#", common!$A$2, C419 +1)</f>
        <v>#VALUE!</v>
      </c>
      <c r="D420" t="e">
        <f>FIND(" ",SUBSTITUTE(common!$A$2, CHAR(10), " "),calc!C420)</f>
        <v>#VALUE!</v>
      </c>
      <c r="E420" t="e">
        <f>MID(common!$A$2,calc!C420,calc!D420-calc!C420)</f>
        <v>#VALUE!</v>
      </c>
    </row>
    <row r="421" spans="3:5" ht="16.5" customHeight="1">
      <c r="C421" s="2" t="e">
        <f>FIND("#", common!$A$2, C420 +1)</f>
        <v>#VALUE!</v>
      </c>
      <c r="D421" t="e">
        <f>FIND(" ",SUBSTITUTE(common!$A$2, CHAR(10), " "),calc!C421)</f>
        <v>#VALUE!</v>
      </c>
      <c r="E421" t="e">
        <f>MID(common!$A$2,calc!C421,calc!D421-calc!C421)</f>
        <v>#VALUE!</v>
      </c>
    </row>
    <row r="422" spans="3:5" ht="16.5" customHeight="1">
      <c r="C422" s="2" t="e">
        <f>FIND("#", common!$A$2, C421 +1)</f>
        <v>#VALUE!</v>
      </c>
      <c r="D422" t="e">
        <f>FIND(" ",SUBSTITUTE(common!$A$2, CHAR(10), " "),calc!C422)</f>
        <v>#VALUE!</v>
      </c>
      <c r="E422" t="e">
        <f>MID(common!$A$2,calc!C422,calc!D422-calc!C422)</f>
        <v>#VALUE!</v>
      </c>
    </row>
    <row r="423" spans="3:5" ht="16.5" customHeight="1">
      <c r="C423" s="2" t="e">
        <f>FIND("#", common!$A$2, C422 +1)</f>
        <v>#VALUE!</v>
      </c>
      <c r="D423" t="e">
        <f>FIND(" ",SUBSTITUTE(common!$A$2, CHAR(10), " "),calc!C423)</f>
        <v>#VALUE!</v>
      </c>
      <c r="E423" t="e">
        <f>MID(common!$A$2,calc!C423,calc!D423-calc!C423)</f>
        <v>#VALUE!</v>
      </c>
    </row>
    <row r="424" spans="3:5" ht="16.5" customHeight="1">
      <c r="C424" s="2" t="e">
        <f>FIND("#", common!$A$2, C423 +1)</f>
        <v>#VALUE!</v>
      </c>
      <c r="D424" t="e">
        <f>FIND(" ",SUBSTITUTE(common!$A$2, CHAR(10), " "),calc!C424)</f>
        <v>#VALUE!</v>
      </c>
      <c r="E424" t="e">
        <f>MID(common!$A$2,calc!C424,calc!D424-calc!C424)</f>
        <v>#VALUE!</v>
      </c>
    </row>
    <row r="425" spans="3:5" ht="16.5" customHeight="1">
      <c r="C425" s="2" t="e">
        <f>FIND("#", common!$A$2, C424 +1)</f>
        <v>#VALUE!</v>
      </c>
      <c r="D425" t="e">
        <f>FIND(" ",SUBSTITUTE(common!$A$2, CHAR(10), " "),calc!C425)</f>
        <v>#VALUE!</v>
      </c>
      <c r="E425" t="e">
        <f>MID(common!$A$2,calc!C425,calc!D425-calc!C425)</f>
        <v>#VALUE!</v>
      </c>
    </row>
    <row r="426" spans="3:5" ht="16.5" customHeight="1">
      <c r="C426" s="2" t="e">
        <f>FIND("#", common!$A$2, C425 +1)</f>
        <v>#VALUE!</v>
      </c>
      <c r="D426" t="e">
        <f>FIND(" ",SUBSTITUTE(common!$A$2, CHAR(10), " "),calc!C426)</f>
        <v>#VALUE!</v>
      </c>
      <c r="E426" t="e">
        <f>MID(common!$A$2,calc!C426,calc!D426-calc!C426)</f>
        <v>#VALUE!</v>
      </c>
    </row>
    <row r="427" spans="3:5" ht="16.5" customHeight="1">
      <c r="C427" s="2" t="e">
        <f>FIND("#", common!$A$2, C426 +1)</f>
        <v>#VALUE!</v>
      </c>
      <c r="D427" t="e">
        <f>FIND(" ",SUBSTITUTE(common!$A$2, CHAR(10), " "),calc!C427)</f>
        <v>#VALUE!</v>
      </c>
      <c r="E427" t="e">
        <f>MID(common!$A$2,calc!C427,calc!D427-calc!C427)</f>
        <v>#VALUE!</v>
      </c>
    </row>
    <row r="428" spans="3:5" ht="16.5" customHeight="1">
      <c r="C428" s="2" t="e">
        <f>FIND("#", common!$A$2, C427 +1)</f>
        <v>#VALUE!</v>
      </c>
      <c r="D428" t="e">
        <f>FIND(" ",SUBSTITUTE(common!$A$2, CHAR(10), " "),calc!C428)</f>
        <v>#VALUE!</v>
      </c>
      <c r="E428" t="e">
        <f>MID(common!$A$2,calc!C428,calc!D428-calc!C428)</f>
        <v>#VALUE!</v>
      </c>
    </row>
    <row r="429" spans="3:5" ht="16.5" customHeight="1">
      <c r="C429" s="2" t="e">
        <f>FIND("#", common!$A$2, C428 +1)</f>
        <v>#VALUE!</v>
      </c>
      <c r="D429" t="e">
        <f>FIND(" ",SUBSTITUTE(common!$A$2, CHAR(10), " "),calc!C429)</f>
        <v>#VALUE!</v>
      </c>
      <c r="E429" t="e">
        <f>MID(common!$A$2,calc!C429,calc!D429-calc!C429)</f>
        <v>#VALUE!</v>
      </c>
    </row>
    <row r="430" spans="3:5" ht="16.5" customHeight="1">
      <c r="C430" s="2" t="e">
        <f>FIND("#", common!$A$2, C429 +1)</f>
        <v>#VALUE!</v>
      </c>
      <c r="D430" t="e">
        <f>FIND(" ",SUBSTITUTE(common!$A$2, CHAR(10), " "),calc!C430)</f>
        <v>#VALUE!</v>
      </c>
      <c r="E430" t="e">
        <f>MID(common!$A$2,calc!C430,calc!D430-calc!C430)</f>
        <v>#VALUE!</v>
      </c>
    </row>
    <row r="431" spans="3:5" ht="16.5" customHeight="1">
      <c r="C431" s="2" t="e">
        <f>FIND("#", common!$A$2, C430 +1)</f>
        <v>#VALUE!</v>
      </c>
      <c r="D431" t="e">
        <f>FIND(" ",SUBSTITUTE(common!$A$2, CHAR(10), " "),calc!C431)</f>
        <v>#VALUE!</v>
      </c>
      <c r="E431" t="e">
        <f>MID(common!$A$2,calc!C431,calc!D431-calc!C431)</f>
        <v>#VALUE!</v>
      </c>
    </row>
    <row r="432" spans="3:5" ht="16.5" customHeight="1">
      <c r="C432" s="2" t="e">
        <f>FIND("#", common!$A$2, C431 +1)</f>
        <v>#VALUE!</v>
      </c>
      <c r="D432" t="e">
        <f>FIND(" ",SUBSTITUTE(common!$A$2, CHAR(10), " "),calc!C432)</f>
        <v>#VALUE!</v>
      </c>
      <c r="E432" t="e">
        <f>MID(common!$A$2,calc!C432,calc!D432-calc!C432)</f>
        <v>#VALUE!</v>
      </c>
    </row>
    <row r="433" spans="3:5" ht="16.5" customHeight="1">
      <c r="C433" s="2" t="e">
        <f>FIND("#", common!$A$2, C432 +1)</f>
        <v>#VALUE!</v>
      </c>
      <c r="D433" t="e">
        <f>FIND(" ",SUBSTITUTE(common!$A$2, CHAR(10), " "),calc!C433)</f>
        <v>#VALUE!</v>
      </c>
      <c r="E433" t="e">
        <f>MID(common!$A$2,calc!C433,calc!D433-calc!C433)</f>
        <v>#VALUE!</v>
      </c>
    </row>
    <row r="434" spans="3:5" ht="16.5" customHeight="1">
      <c r="C434" s="2" t="e">
        <f>FIND("#", common!$A$2, C433 +1)</f>
        <v>#VALUE!</v>
      </c>
      <c r="D434" t="e">
        <f>FIND(" ",SUBSTITUTE(common!$A$2, CHAR(10), " "),calc!C434)</f>
        <v>#VALUE!</v>
      </c>
      <c r="E434" t="e">
        <f>MID(common!$A$2,calc!C434,calc!D434-calc!C434)</f>
        <v>#VALUE!</v>
      </c>
    </row>
    <row r="435" spans="3:5" ht="16.5" customHeight="1">
      <c r="C435" s="2" t="e">
        <f>FIND("#", common!$A$2, C434 +1)</f>
        <v>#VALUE!</v>
      </c>
      <c r="D435" t="e">
        <f>FIND(" ",SUBSTITUTE(common!$A$2, CHAR(10), " "),calc!C435)</f>
        <v>#VALUE!</v>
      </c>
      <c r="E435" t="e">
        <f>MID(common!$A$2,calc!C435,calc!D435-calc!C435)</f>
        <v>#VALUE!</v>
      </c>
    </row>
    <row r="436" spans="3:5" ht="16.5" customHeight="1">
      <c r="C436" s="2" t="e">
        <f>FIND("#", common!$A$2, C435 +1)</f>
        <v>#VALUE!</v>
      </c>
      <c r="D436" t="e">
        <f>FIND(" ",SUBSTITUTE(common!$A$2, CHAR(10), " "),calc!C436)</f>
        <v>#VALUE!</v>
      </c>
      <c r="E436" t="e">
        <f>MID(common!$A$2,calc!C436,calc!D436-calc!C436)</f>
        <v>#VALUE!</v>
      </c>
    </row>
    <row r="437" spans="3:5" ht="16.5" customHeight="1">
      <c r="C437" s="2" t="e">
        <f>FIND("#", common!$A$2, C436 +1)</f>
        <v>#VALUE!</v>
      </c>
      <c r="D437" t="e">
        <f>FIND(" ",SUBSTITUTE(common!$A$2, CHAR(10), " "),calc!C437)</f>
        <v>#VALUE!</v>
      </c>
      <c r="E437" t="e">
        <f>MID(common!$A$2,calc!C437,calc!D437-calc!C437)</f>
        <v>#VALUE!</v>
      </c>
    </row>
    <row r="438" spans="3:5" ht="16.5" customHeight="1">
      <c r="C438" s="2" t="e">
        <f>FIND("#", common!$A$2, C437 +1)</f>
        <v>#VALUE!</v>
      </c>
      <c r="D438" t="e">
        <f>FIND(" ",SUBSTITUTE(common!$A$2, CHAR(10), " "),calc!C438)</f>
        <v>#VALUE!</v>
      </c>
      <c r="E438" t="e">
        <f>MID(common!$A$2,calc!C438,calc!D438-calc!C438)</f>
        <v>#VALUE!</v>
      </c>
    </row>
    <row r="439" spans="3:5" ht="16.5" customHeight="1">
      <c r="C439" s="2" t="e">
        <f>FIND("#", common!$A$2, C438 +1)</f>
        <v>#VALUE!</v>
      </c>
      <c r="D439" t="e">
        <f>FIND(" ",SUBSTITUTE(common!$A$2, CHAR(10), " "),calc!C439)</f>
        <v>#VALUE!</v>
      </c>
      <c r="E439" t="e">
        <f>MID(common!$A$2,calc!C439,calc!D439-calc!C439)</f>
        <v>#VALUE!</v>
      </c>
    </row>
    <row r="440" spans="3:5" ht="16.5" customHeight="1">
      <c r="C440" s="2" t="e">
        <f>FIND("#", common!$A$2, C439 +1)</f>
        <v>#VALUE!</v>
      </c>
      <c r="D440" t="e">
        <f>FIND(" ",SUBSTITUTE(common!$A$2, CHAR(10), " "),calc!C440)</f>
        <v>#VALUE!</v>
      </c>
      <c r="E440" t="e">
        <f>MID(common!$A$2,calc!C440,calc!D440-calc!C440)</f>
        <v>#VALUE!</v>
      </c>
    </row>
    <row r="441" spans="3:5" ht="16.5" customHeight="1">
      <c r="C441" s="2" t="e">
        <f>FIND("#", common!$A$2, C440 +1)</f>
        <v>#VALUE!</v>
      </c>
      <c r="D441" t="e">
        <f>FIND(" ",SUBSTITUTE(common!$A$2, CHAR(10), " "),calc!C441)</f>
        <v>#VALUE!</v>
      </c>
      <c r="E441" t="e">
        <f>MID(common!$A$2,calc!C441,calc!D441-calc!C441)</f>
        <v>#VALUE!</v>
      </c>
    </row>
    <row r="442" spans="3:5" ht="16.5" customHeight="1">
      <c r="C442" s="2" t="e">
        <f>FIND("#", common!$A$2, C441 +1)</f>
        <v>#VALUE!</v>
      </c>
      <c r="D442" t="e">
        <f>FIND(" ",SUBSTITUTE(common!$A$2, CHAR(10), " "),calc!C442)</f>
        <v>#VALUE!</v>
      </c>
      <c r="E442" t="e">
        <f>MID(common!$A$2,calc!C442,calc!D442-calc!C442)</f>
        <v>#VALUE!</v>
      </c>
    </row>
    <row r="443" spans="3:5" ht="16.5" customHeight="1">
      <c r="C443" s="2" t="e">
        <f>FIND("#", common!$A$2, C442 +1)</f>
        <v>#VALUE!</v>
      </c>
      <c r="D443" t="e">
        <f>FIND(" ",SUBSTITUTE(common!$A$2, CHAR(10), " "),calc!C443)</f>
        <v>#VALUE!</v>
      </c>
      <c r="E443" t="e">
        <f>MID(common!$A$2,calc!C443,calc!D443-calc!C443)</f>
        <v>#VALUE!</v>
      </c>
    </row>
    <row r="444" spans="3:5" ht="16.5" customHeight="1">
      <c r="C444" s="2" t="e">
        <f>FIND("#", common!$A$2, C443 +1)</f>
        <v>#VALUE!</v>
      </c>
      <c r="D444" t="e">
        <f>FIND(" ",SUBSTITUTE(common!$A$2, CHAR(10), " "),calc!C444)</f>
        <v>#VALUE!</v>
      </c>
      <c r="E444" t="e">
        <f>MID(common!$A$2,calc!C444,calc!D444-calc!C444)</f>
        <v>#VALUE!</v>
      </c>
    </row>
    <row r="445" spans="3:5" ht="16.5" customHeight="1">
      <c r="C445" s="2" t="e">
        <f>FIND("#", common!$A$2, C444 +1)</f>
        <v>#VALUE!</v>
      </c>
      <c r="D445" t="e">
        <f>FIND(" ",SUBSTITUTE(common!$A$2, CHAR(10), " "),calc!C445)</f>
        <v>#VALUE!</v>
      </c>
      <c r="E445" t="e">
        <f>MID(common!$A$2,calc!C445,calc!D445-calc!C445)</f>
        <v>#VALUE!</v>
      </c>
    </row>
    <row r="446" spans="3:5" ht="16.5" customHeight="1">
      <c r="C446" s="2" t="e">
        <f>FIND("#", common!$A$2, C445 +1)</f>
        <v>#VALUE!</v>
      </c>
      <c r="D446" t="e">
        <f>FIND(" ",SUBSTITUTE(common!$A$2, CHAR(10), " "),calc!C446)</f>
        <v>#VALUE!</v>
      </c>
      <c r="E446" t="e">
        <f>MID(common!$A$2,calc!C446,calc!D446-calc!C446)</f>
        <v>#VALUE!</v>
      </c>
    </row>
    <row r="447" spans="3:5" ht="16.5" customHeight="1">
      <c r="C447" s="2" t="e">
        <f>FIND("#", common!$A$2, C446 +1)</f>
        <v>#VALUE!</v>
      </c>
      <c r="D447" t="e">
        <f>FIND(" ",SUBSTITUTE(common!$A$2, CHAR(10), " "),calc!C447)</f>
        <v>#VALUE!</v>
      </c>
      <c r="E447" t="e">
        <f>MID(common!$A$2,calc!C447,calc!D447-calc!C447)</f>
        <v>#VALUE!</v>
      </c>
    </row>
    <row r="448" spans="3:5" ht="16.5" customHeight="1">
      <c r="C448" s="2" t="e">
        <f>FIND("#", common!$A$2, C447 +1)</f>
        <v>#VALUE!</v>
      </c>
      <c r="D448" t="e">
        <f>FIND(" ",SUBSTITUTE(common!$A$2, CHAR(10), " "),calc!C448)</f>
        <v>#VALUE!</v>
      </c>
      <c r="E448" t="e">
        <f>MID(common!$A$2,calc!C448,calc!D448-calc!C448)</f>
        <v>#VALUE!</v>
      </c>
    </row>
    <row r="449" spans="3:5" ht="16.5" customHeight="1">
      <c r="C449" s="2" t="e">
        <f>FIND("#", common!$A$2, C448 +1)</f>
        <v>#VALUE!</v>
      </c>
      <c r="D449" t="e">
        <f>FIND(" ",SUBSTITUTE(common!$A$2, CHAR(10), " "),calc!C449)</f>
        <v>#VALUE!</v>
      </c>
      <c r="E449" t="e">
        <f>MID(common!$A$2,calc!C449,calc!D449-calc!C449)</f>
        <v>#VALUE!</v>
      </c>
    </row>
    <row r="450" spans="3:5" ht="16.5" customHeight="1">
      <c r="C450" s="2" t="e">
        <f>FIND("#", common!$A$2, C449 +1)</f>
        <v>#VALUE!</v>
      </c>
      <c r="D450" t="e">
        <f>FIND(" ",SUBSTITUTE(common!$A$2, CHAR(10), " "),calc!C450)</f>
        <v>#VALUE!</v>
      </c>
      <c r="E450" t="e">
        <f>MID(common!$A$2,calc!C450,calc!D450-calc!C450)</f>
        <v>#VALUE!</v>
      </c>
    </row>
    <row r="451" spans="3:5" ht="16.5" customHeight="1">
      <c r="C451" s="2" t="e">
        <f>FIND("#", common!$A$2, C450 +1)</f>
        <v>#VALUE!</v>
      </c>
      <c r="D451" t="e">
        <f>FIND(" ",SUBSTITUTE(common!$A$2, CHAR(10), " "),calc!C451)</f>
        <v>#VALUE!</v>
      </c>
      <c r="E451" t="e">
        <f>MID(common!$A$2,calc!C451,calc!D451-calc!C451)</f>
        <v>#VALUE!</v>
      </c>
    </row>
    <row r="452" spans="3:5" ht="16.5" customHeight="1">
      <c r="C452" s="2" t="e">
        <f>FIND("#", common!$A$2, C451 +1)</f>
        <v>#VALUE!</v>
      </c>
      <c r="D452" t="e">
        <f>FIND(" ",SUBSTITUTE(common!$A$2, CHAR(10), " "),calc!C452)</f>
        <v>#VALUE!</v>
      </c>
      <c r="E452" t="e">
        <f>MID(common!$A$2,calc!C452,calc!D452-calc!C452)</f>
        <v>#VALUE!</v>
      </c>
    </row>
    <row r="453" spans="3:5" ht="16.5" customHeight="1">
      <c r="C453" s="2" t="e">
        <f>FIND("#", common!$A$2, C452 +1)</f>
        <v>#VALUE!</v>
      </c>
      <c r="D453" t="e">
        <f>FIND(" ",SUBSTITUTE(common!$A$2, CHAR(10), " "),calc!C453)</f>
        <v>#VALUE!</v>
      </c>
      <c r="E453" t="e">
        <f>MID(common!$A$2,calc!C453,calc!D453-calc!C453)</f>
        <v>#VALUE!</v>
      </c>
    </row>
    <row r="454" spans="3:5" ht="16.5" customHeight="1">
      <c r="C454" s="2" t="e">
        <f>FIND("#", common!$A$2, C453 +1)</f>
        <v>#VALUE!</v>
      </c>
      <c r="D454" t="e">
        <f>FIND(" ",SUBSTITUTE(common!$A$2, CHAR(10), " "),calc!C454)</f>
        <v>#VALUE!</v>
      </c>
      <c r="E454" t="e">
        <f>MID(common!$A$2,calc!C454,calc!D454-calc!C454)</f>
        <v>#VALUE!</v>
      </c>
    </row>
    <row r="455" spans="3:5" ht="16.5" customHeight="1">
      <c r="C455" s="2" t="e">
        <f>FIND("#", common!$A$2, C454 +1)</f>
        <v>#VALUE!</v>
      </c>
      <c r="D455" t="e">
        <f>FIND(" ",SUBSTITUTE(common!$A$2, CHAR(10), " "),calc!C455)</f>
        <v>#VALUE!</v>
      </c>
      <c r="E455" t="e">
        <f>MID(common!$A$2,calc!C455,calc!D455-calc!C455)</f>
        <v>#VALUE!</v>
      </c>
    </row>
    <row r="456" spans="3:5" ht="16.5" customHeight="1">
      <c r="C456" s="2" t="e">
        <f>FIND("#", common!$A$2, C455 +1)</f>
        <v>#VALUE!</v>
      </c>
      <c r="D456" t="e">
        <f>FIND(" ",SUBSTITUTE(common!$A$2, CHAR(10), " "),calc!C456)</f>
        <v>#VALUE!</v>
      </c>
      <c r="E456" t="e">
        <f>MID(common!$A$2,calc!C456,calc!D456-calc!C456)</f>
        <v>#VALUE!</v>
      </c>
    </row>
    <row r="457" spans="3:5" ht="16.5" customHeight="1">
      <c r="C457" s="2" t="e">
        <f>FIND("#", common!$A$2, C456 +1)</f>
        <v>#VALUE!</v>
      </c>
      <c r="D457" t="e">
        <f>FIND(" ",SUBSTITUTE(common!$A$2, CHAR(10), " "),calc!C457)</f>
        <v>#VALUE!</v>
      </c>
      <c r="E457" t="e">
        <f>MID(common!$A$2,calc!C457,calc!D457-calc!C457)</f>
        <v>#VALUE!</v>
      </c>
    </row>
    <row r="458" spans="3:5" ht="16.5" customHeight="1">
      <c r="C458" s="2" t="e">
        <f>FIND("#", common!$A$2, C457 +1)</f>
        <v>#VALUE!</v>
      </c>
      <c r="D458" t="e">
        <f>FIND(" ",SUBSTITUTE(common!$A$2, CHAR(10), " "),calc!C458)</f>
        <v>#VALUE!</v>
      </c>
      <c r="E458" t="e">
        <f>MID(common!$A$2,calc!C458,calc!D458-calc!C458)</f>
        <v>#VALUE!</v>
      </c>
    </row>
    <row r="459" spans="3:5" ht="16.5" customHeight="1">
      <c r="C459" s="2" t="e">
        <f>FIND("#", common!$A$2, C458 +1)</f>
        <v>#VALUE!</v>
      </c>
      <c r="D459" t="e">
        <f>FIND(" ",SUBSTITUTE(common!$A$2, CHAR(10), " "),calc!C459)</f>
        <v>#VALUE!</v>
      </c>
      <c r="E459" t="e">
        <f>MID(common!$A$2,calc!C459,calc!D459-calc!C459)</f>
        <v>#VALUE!</v>
      </c>
    </row>
    <row r="460" spans="3:5" ht="16.5" customHeight="1">
      <c r="C460" s="2" t="e">
        <f>FIND("#", common!$A$2, C459 +1)</f>
        <v>#VALUE!</v>
      </c>
      <c r="D460" t="e">
        <f>FIND(" ",SUBSTITUTE(common!$A$2, CHAR(10), " "),calc!C460)</f>
        <v>#VALUE!</v>
      </c>
      <c r="E460" t="e">
        <f>MID(common!$A$2,calc!C460,calc!D460-calc!C460)</f>
        <v>#VALUE!</v>
      </c>
    </row>
    <row r="461" spans="3:5" ht="16.5" customHeight="1">
      <c r="C461" s="2" t="e">
        <f>FIND("#", common!$A$2, C460 +1)</f>
        <v>#VALUE!</v>
      </c>
      <c r="D461" t="e">
        <f>FIND(" ",SUBSTITUTE(common!$A$2, CHAR(10), " "),calc!C461)</f>
        <v>#VALUE!</v>
      </c>
      <c r="E461" t="e">
        <f>MID(common!$A$2,calc!C461,calc!D461-calc!C461)</f>
        <v>#VALUE!</v>
      </c>
    </row>
    <row r="462" spans="3:5" ht="16.5" customHeight="1">
      <c r="C462" s="2" t="e">
        <f>FIND("#", common!$A$2, C461 +1)</f>
        <v>#VALUE!</v>
      </c>
      <c r="D462" t="e">
        <f>FIND(" ",SUBSTITUTE(common!$A$2, CHAR(10), " "),calc!C462)</f>
        <v>#VALUE!</v>
      </c>
      <c r="E462" t="e">
        <f>MID(common!$A$2,calc!C462,calc!D462-calc!C462)</f>
        <v>#VALUE!</v>
      </c>
    </row>
    <row r="463" spans="3:5" ht="16.5" customHeight="1">
      <c r="C463" s="2" t="e">
        <f>FIND("#", common!$A$2, C462 +1)</f>
        <v>#VALUE!</v>
      </c>
      <c r="D463" t="e">
        <f>FIND(" ",SUBSTITUTE(common!$A$2, CHAR(10), " "),calc!C463)</f>
        <v>#VALUE!</v>
      </c>
      <c r="E463" t="e">
        <f>MID(common!$A$2,calc!C463,calc!D463-calc!C463)</f>
        <v>#VALUE!</v>
      </c>
    </row>
    <row r="464" spans="3:5" ht="16.5" customHeight="1">
      <c r="C464" s="2" t="e">
        <f>FIND("#", common!$A$2, C463 +1)</f>
        <v>#VALUE!</v>
      </c>
      <c r="D464" t="e">
        <f>FIND(" ",SUBSTITUTE(common!$A$2, CHAR(10), " "),calc!C464)</f>
        <v>#VALUE!</v>
      </c>
      <c r="E464" t="e">
        <f>MID(common!$A$2,calc!C464,calc!D464-calc!C464)</f>
        <v>#VALUE!</v>
      </c>
    </row>
    <row r="465" spans="3:5" ht="16.5" customHeight="1">
      <c r="C465" s="2" t="e">
        <f>FIND("#", common!$A$2, C464 +1)</f>
        <v>#VALUE!</v>
      </c>
      <c r="D465" t="e">
        <f>FIND(" ",SUBSTITUTE(common!$A$2, CHAR(10), " "),calc!C465)</f>
        <v>#VALUE!</v>
      </c>
      <c r="E465" t="e">
        <f>MID(common!$A$2,calc!C465,calc!D465-calc!C465)</f>
        <v>#VALUE!</v>
      </c>
    </row>
    <row r="466" spans="3:5" ht="16.5" customHeight="1">
      <c r="C466" s="2" t="e">
        <f>FIND("#", common!$A$2, C465 +1)</f>
        <v>#VALUE!</v>
      </c>
      <c r="D466" t="e">
        <f>FIND(" ",SUBSTITUTE(common!$A$2, CHAR(10), " "),calc!C466)</f>
        <v>#VALUE!</v>
      </c>
      <c r="E466" t="e">
        <f>MID(common!$A$2,calc!C466,calc!D466-calc!C466)</f>
        <v>#VALUE!</v>
      </c>
    </row>
    <row r="467" spans="3:5" ht="16.5" customHeight="1">
      <c r="C467" s="2" t="e">
        <f>FIND("#", common!$A$2, C466 +1)</f>
        <v>#VALUE!</v>
      </c>
      <c r="D467" t="e">
        <f>FIND(" ",SUBSTITUTE(common!$A$2, CHAR(10), " "),calc!C467)</f>
        <v>#VALUE!</v>
      </c>
      <c r="E467" t="e">
        <f>MID(common!$A$2,calc!C467,calc!D467-calc!C467)</f>
        <v>#VALUE!</v>
      </c>
    </row>
    <row r="468" spans="3:5" ht="16.5" customHeight="1">
      <c r="C468" s="2" t="e">
        <f>FIND("#", common!$A$2, C467 +1)</f>
        <v>#VALUE!</v>
      </c>
      <c r="D468" t="e">
        <f>FIND(" ",SUBSTITUTE(common!$A$2, CHAR(10), " "),calc!C468)</f>
        <v>#VALUE!</v>
      </c>
      <c r="E468" t="e">
        <f>MID(common!$A$2,calc!C468,calc!D468-calc!C468)</f>
        <v>#VALUE!</v>
      </c>
    </row>
    <row r="469" spans="3:5" ht="16.5" customHeight="1">
      <c r="C469" s="2" t="e">
        <f>FIND("#", common!$A$2, C468 +1)</f>
        <v>#VALUE!</v>
      </c>
      <c r="D469" t="e">
        <f>FIND(" ",SUBSTITUTE(common!$A$2, CHAR(10), " "),calc!C469)</f>
        <v>#VALUE!</v>
      </c>
      <c r="E469" t="e">
        <f>MID(common!$A$2,calc!C469,calc!D469-calc!C469)</f>
        <v>#VALUE!</v>
      </c>
    </row>
    <row r="470" spans="3:5" ht="16.5" customHeight="1">
      <c r="C470" s="2" t="e">
        <f>FIND("#", common!$A$2, C469 +1)</f>
        <v>#VALUE!</v>
      </c>
      <c r="D470" t="e">
        <f>FIND(" ",SUBSTITUTE(common!$A$2, CHAR(10), " "),calc!C470)</f>
        <v>#VALUE!</v>
      </c>
      <c r="E470" t="e">
        <f>MID(common!$A$2,calc!C470,calc!D470-calc!C470)</f>
        <v>#VALUE!</v>
      </c>
    </row>
    <row r="471" spans="3:5" ht="16.5" customHeight="1">
      <c r="C471" s="2" t="e">
        <f>FIND("#", common!$A$2, C470 +1)</f>
        <v>#VALUE!</v>
      </c>
      <c r="D471" t="e">
        <f>FIND(" ",SUBSTITUTE(common!$A$2, CHAR(10), " "),calc!C471)</f>
        <v>#VALUE!</v>
      </c>
      <c r="E471" t="e">
        <f>MID(common!$A$2,calc!C471,calc!D471-calc!C471)</f>
        <v>#VALUE!</v>
      </c>
    </row>
    <row r="472" spans="3:5" ht="16.5" customHeight="1">
      <c r="C472" s="2" t="e">
        <f>FIND("#", common!$A$2, C471 +1)</f>
        <v>#VALUE!</v>
      </c>
      <c r="D472" t="e">
        <f>FIND(" ",SUBSTITUTE(common!$A$2, CHAR(10), " "),calc!C472)</f>
        <v>#VALUE!</v>
      </c>
      <c r="E472" t="e">
        <f>MID(common!$A$2,calc!C472,calc!D472-calc!C472)</f>
        <v>#VALUE!</v>
      </c>
    </row>
    <row r="473" spans="3:5" ht="16.5" customHeight="1">
      <c r="C473" s="2" t="e">
        <f>FIND("#", common!$A$2, C472 +1)</f>
        <v>#VALUE!</v>
      </c>
      <c r="D473" t="e">
        <f>FIND(" ",SUBSTITUTE(common!$A$2, CHAR(10), " "),calc!C473)</f>
        <v>#VALUE!</v>
      </c>
      <c r="E473" t="e">
        <f>MID(common!$A$2,calc!C473,calc!D473-calc!C473)</f>
        <v>#VALUE!</v>
      </c>
    </row>
    <row r="474" spans="3:5" ht="16.5" customHeight="1">
      <c r="C474" s="2" t="e">
        <f>FIND("#", common!$A$2, C473 +1)</f>
        <v>#VALUE!</v>
      </c>
      <c r="D474" t="e">
        <f>FIND(" ",SUBSTITUTE(common!$A$2, CHAR(10), " "),calc!C474)</f>
        <v>#VALUE!</v>
      </c>
      <c r="E474" t="e">
        <f>MID(common!$A$2,calc!C474,calc!D474-calc!C474)</f>
        <v>#VALUE!</v>
      </c>
    </row>
    <row r="475" spans="3:5" ht="16.5" customHeight="1">
      <c r="C475" s="2" t="e">
        <f>FIND("#", common!$A$2, C474 +1)</f>
        <v>#VALUE!</v>
      </c>
      <c r="D475" t="e">
        <f>FIND(" ",SUBSTITUTE(common!$A$2, CHAR(10), " "),calc!C475)</f>
        <v>#VALUE!</v>
      </c>
      <c r="E475" t="e">
        <f>MID(common!$A$2,calc!C475,calc!D475-calc!C475)</f>
        <v>#VALUE!</v>
      </c>
    </row>
    <row r="476" spans="3:5" ht="16.5" customHeight="1">
      <c r="C476" s="2" t="e">
        <f>FIND("#", common!$A$2, C475 +1)</f>
        <v>#VALUE!</v>
      </c>
      <c r="D476" t="e">
        <f>FIND(" ",SUBSTITUTE(common!$A$2, CHAR(10), " "),calc!C476)</f>
        <v>#VALUE!</v>
      </c>
      <c r="E476" t="e">
        <f>MID(common!$A$2,calc!C476,calc!D476-calc!C476)</f>
        <v>#VALUE!</v>
      </c>
    </row>
    <row r="477" spans="3:5" ht="16.5" customHeight="1">
      <c r="C477" s="2" t="e">
        <f>FIND("#", common!$A$2, C476 +1)</f>
        <v>#VALUE!</v>
      </c>
      <c r="D477" t="e">
        <f>FIND(" ",SUBSTITUTE(common!$A$2, CHAR(10), " "),calc!C477)</f>
        <v>#VALUE!</v>
      </c>
      <c r="E477" t="e">
        <f>MID(common!$A$2,calc!C477,calc!D477-calc!C477)</f>
        <v>#VALUE!</v>
      </c>
    </row>
    <row r="478" spans="3:5" ht="16.5" customHeight="1">
      <c r="C478" s="2" t="e">
        <f>FIND("#", common!$A$2, C477 +1)</f>
        <v>#VALUE!</v>
      </c>
      <c r="D478" t="e">
        <f>FIND(" ",SUBSTITUTE(common!$A$2, CHAR(10), " "),calc!C478)</f>
        <v>#VALUE!</v>
      </c>
      <c r="E478" t="e">
        <f>MID(common!$A$2,calc!C478,calc!D478-calc!C478)</f>
        <v>#VALUE!</v>
      </c>
    </row>
    <row r="479" spans="3:5" ht="16.5" customHeight="1">
      <c r="C479" s="2" t="e">
        <f>FIND("#", common!$A$2, C478 +1)</f>
        <v>#VALUE!</v>
      </c>
      <c r="D479" t="e">
        <f>FIND(" ",SUBSTITUTE(common!$A$2, CHAR(10), " "),calc!C479)</f>
        <v>#VALUE!</v>
      </c>
      <c r="E479" t="e">
        <f>MID(common!$A$2,calc!C479,calc!D479-calc!C479)</f>
        <v>#VALUE!</v>
      </c>
    </row>
    <row r="480" spans="3:5" ht="16.5" customHeight="1">
      <c r="C480" s="2" t="e">
        <f>FIND("#", common!$A$2, C479 +1)</f>
        <v>#VALUE!</v>
      </c>
      <c r="D480" t="e">
        <f>FIND(" ",SUBSTITUTE(common!$A$2, CHAR(10), " "),calc!C480)</f>
        <v>#VALUE!</v>
      </c>
      <c r="E480" t="e">
        <f>MID(common!$A$2,calc!C480,calc!D480-calc!C480)</f>
        <v>#VALUE!</v>
      </c>
    </row>
    <row r="481" spans="3:5" ht="16.5" customHeight="1">
      <c r="C481" s="2" t="e">
        <f>FIND("#", common!$A$2, C480 +1)</f>
        <v>#VALUE!</v>
      </c>
      <c r="D481" t="e">
        <f>FIND(" ",SUBSTITUTE(common!$A$2, CHAR(10), " "),calc!C481)</f>
        <v>#VALUE!</v>
      </c>
      <c r="E481" t="e">
        <f>MID(common!$A$2,calc!C481,calc!D481-calc!C481)</f>
        <v>#VALUE!</v>
      </c>
    </row>
    <row r="482" spans="3:5" ht="16.5" customHeight="1">
      <c r="C482" s="2" t="e">
        <f>FIND("#", common!$A$2, C481 +1)</f>
        <v>#VALUE!</v>
      </c>
      <c r="D482" t="e">
        <f>FIND(" ",SUBSTITUTE(common!$A$2, CHAR(10), " "),calc!C482)</f>
        <v>#VALUE!</v>
      </c>
      <c r="E482" t="e">
        <f>MID(common!$A$2,calc!C482,calc!D482-calc!C482)</f>
        <v>#VALUE!</v>
      </c>
    </row>
    <row r="483" spans="3:5" ht="16.5" customHeight="1">
      <c r="C483" s="2" t="e">
        <f>FIND("#", common!$A$2, C482 +1)</f>
        <v>#VALUE!</v>
      </c>
      <c r="D483" t="e">
        <f>FIND(" ",SUBSTITUTE(common!$A$2, CHAR(10), " "),calc!C483)</f>
        <v>#VALUE!</v>
      </c>
      <c r="E483" t="e">
        <f>MID(common!$A$2,calc!C483,calc!D483-calc!C483)</f>
        <v>#VALUE!</v>
      </c>
    </row>
    <row r="484" spans="3:5" ht="16.5" customHeight="1">
      <c r="C484" s="2" t="e">
        <f>FIND("#", common!$A$2, C483 +1)</f>
        <v>#VALUE!</v>
      </c>
      <c r="D484" t="e">
        <f>FIND(" ",SUBSTITUTE(common!$A$2, CHAR(10), " "),calc!C484)</f>
        <v>#VALUE!</v>
      </c>
      <c r="E484" t="e">
        <f>MID(common!$A$2,calc!C484,calc!D484-calc!C484)</f>
        <v>#VALUE!</v>
      </c>
    </row>
    <row r="485" spans="3:5" ht="16.5" customHeight="1">
      <c r="C485" s="2" t="e">
        <f>FIND("#", common!$A$2, C484 +1)</f>
        <v>#VALUE!</v>
      </c>
      <c r="D485" t="e">
        <f>FIND(" ",SUBSTITUTE(common!$A$2, CHAR(10), " "),calc!C485)</f>
        <v>#VALUE!</v>
      </c>
      <c r="E485" t="e">
        <f>MID(common!$A$2,calc!C485,calc!D485-calc!C485)</f>
        <v>#VALUE!</v>
      </c>
    </row>
    <row r="486" spans="3:5" ht="16.5" customHeight="1">
      <c r="C486" s="2" t="e">
        <f>FIND("#", common!$A$2, C485 +1)</f>
        <v>#VALUE!</v>
      </c>
      <c r="D486" t="e">
        <f>FIND(" ",SUBSTITUTE(common!$A$2, CHAR(10), " "),calc!C486)</f>
        <v>#VALUE!</v>
      </c>
      <c r="E486" t="e">
        <f>MID(common!$A$2,calc!C486,calc!D486-calc!C486)</f>
        <v>#VALUE!</v>
      </c>
    </row>
    <row r="487" spans="3:5" ht="16.5" customHeight="1">
      <c r="C487" s="2" t="e">
        <f>FIND("#", common!$A$2, C486 +1)</f>
        <v>#VALUE!</v>
      </c>
      <c r="D487" t="e">
        <f>FIND(" ",SUBSTITUTE(common!$A$2, CHAR(10), " "),calc!C487)</f>
        <v>#VALUE!</v>
      </c>
      <c r="E487" t="e">
        <f>MID(common!$A$2,calc!C487,calc!D487-calc!C487)</f>
        <v>#VALUE!</v>
      </c>
    </row>
    <row r="488" spans="3:5" ht="16.5" customHeight="1">
      <c r="C488" s="2" t="e">
        <f>FIND("#", common!$A$2, C487 +1)</f>
        <v>#VALUE!</v>
      </c>
      <c r="D488" t="e">
        <f>FIND(" ",SUBSTITUTE(common!$A$2, CHAR(10), " "),calc!C488)</f>
        <v>#VALUE!</v>
      </c>
      <c r="E488" t="e">
        <f>MID(common!$A$2,calc!C488,calc!D488-calc!C488)</f>
        <v>#VALUE!</v>
      </c>
    </row>
    <row r="489" spans="3:5" ht="16.5" customHeight="1">
      <c r="C489" s="2" t="e">
        <f>FIND("#", common!$A$2, C488 +1)</f>
        <v>#VALUE!</v>
      </c>
      <c r="D489" t="e">
        <f>FIND(" ",SUBSTITUTE(common!$A$2, CHAR(10), " "),calc!C489)</f>
        <v>#VALUE!</v>
      </c>
      <c r="E489" t="e">
        <f>MID(common!$A$2,calc!C489,calc!D489-calc!C489)</f>
        <v>#VALUE!</v>
      </c>
    </row>
    <row r="490" spans="3:5" ht="16.5" customHeight="1">
      <c r="C490" s="2" t="e">
        <f>FIND("#", common!$A$2, C489 +1)</f>
        <v>#VALUE!</v>
      </c>
      <c r="D490" t="e">
        <f>FIND(" ",SUBSTITUTE(common!$A$2, CHAR(10), " "),calc!C490)</f>
        <v>#VALUE!</v>
      </c>
      <c r="E490" t="e">
        <f>MID(common!$A$2,calc!C490,calc!D490-calc!C490)</f>
        <v>#VALUE!</v>
      </c>
    </row>
    <row r="491" spans="3:5" ht="16.5" customHeight="1">
      <c r="C491" s="2" t="e">
        <f>FIND("#", common!$A$2, C490 +1)</f>
        <v>#VALUE!</v>
      </c>
      <c r="D491" t="e">
        <f>FIND(" ",SUBSTITUTE(common!$A$2, CHAR(10), " "),calc!C491)</f>
        <v>#VALUE!</v>
      </c>
      <c r="E491" t="e">
        <f>MID(common!$A$2,calc!C491,calc!D491-calc!C491)</f>
        <v>#VALUE!</v>
      </c>
    </row>
    <row r="492" spans="3:5" ht="16.5" customHeight="1">
      <c r="C492" s="2" t="e">
        <f>FIND("#", common!$A$2, C491 +1)</f>
        <v>#VALUE!</v>
      </c>
      <c r="D492" t="e">
        <f>FIND(" ",SUBSTITUTE(common!$A$2, CHAR(10), " "),calc!C492)</f>
        <v>#VALUE!</v>
      </c>
      <c r="E492" t="e">
        <f>MID(common!$A$2,calc!C492,calc!D492-calc!C492)</f>
        <v>#VALUE!</v>
      </c>
    </row>
    <row r="493" spans="3:5" ht="16.5" customHeight="1">
      <c r="C493" s="2" t="e">
        <f>FIND("#", common!$A$2, C492 +1)</f>
        <v>#VALUE!</v>
      </c>
      <c r="D493" t="e">
        <f>FIND(" ",SUBSTITUTE(common!$A$2, CHAR(10), " "),calc!C493)</f>
        <v>#VALUE!</v>
      </c>
      <c r="E493" t="e">
        <f>MID(common!$A$2,calc!C493,calc!D493-calc!C493)</f>
        <v>#VALUE!</v>
      </c>
    </row>
    <row r="494" spans="3:5" ht="16.5" customHeight="1">
      <c r="C494" s="2" t="e">
        <f>FIND("#", common!$A$2, C493 +1)</f>
        <v>#VALUE!</v>
      </c>
      <c r="D494" t="e">
        <f>FIND(" ",SUBSTITUTE(common!$A$2, CHAR(10), " "),calc!C494)</f>
        <v>#VALUE!</v>
      </c>
      <c r="E494" t="e">
        <f>MID(common!$A$2,calc!C494,calc!D494-calc!C494)</f>
        <v>#VALUE!</v>
      </c>
    </row>
    <row r="495" spans="3:5" ht="16.5" customHeight="1">
      <c r="C495" s="2" t="e">
        <f>FIND("#", common!$A$2, C494 +1)</f>
        <v>#VALUE!</v>
      </c>
      <c r="D495" t="e">
        <f>FIND(" ",SUBSTITUTE(common!$A$2, CHAR(10), " "),calc!C495)</f>
        <v>#VALUE!</v>
      </c>
      <c r="E495" t="e">
        <f>MID(common!$A$2,calc!C495,calc!D495-calc!C495)</f>
        <v>#VALUE!</v>
      </c>
    </row>
    <row r="496" spans="3:5" ht="16.5" customHeight="1">
      <c r="C496" s="2" t="e">
        <f>FIND("#", common!$A$2, C495 +1)</f>
        <v>#VALUE!</v>
      </c>
      <c r="D496" t="e">
        <f>FIND(" ",SUBSTITUTE(common!$A$2, CHAR(10), " "),calc!C496)</f>
        <v>#VALUE!</v>
      </c>
      <c r="E496" t="e">
        <f>MID(common!$A$2,calc!C496,calc!D496-calc!C496)</f>
        <v>#VALUE!</v>
      </c>
    </row>
    <row r="497" spans="3:5" ht="16.5" customHeight="1">
      <c r="C497" s="2" t="e">
        <f>FIND("#", common!$A$2, C496 +1)</f>
        <v>#VALUE!</v>
      </c>
      <c r="D497" t="e">
        <f>FIND(" ",SUBSTITUTE(common!$A$2, CHAR(10), " "),calc!C497)</f>
        <v>#VALUE!</v>
      </c>
      <c r="E497" t="e">
        <f>MID(common!$A$2,calc!C497,calc!D497-calc!C497)</f>
        <v>#VALUE!</v>
      </c>
    </row>
    <row r="498" spans="3:5" ht="16.5" customHeight="1">
      <c r="C498" s="2" t="e">
        <f>FIND("#", common!$A$2, C497 +1)</f>
        <v>#VALUE!</v>
      </c>
      <c r="D498" t="e">
        <f>FIND(" ",SUBSTITUTE(common!$A$2, CHAR(10), " "),calc!C498)</f>
        <v>#VALUE!</v>
      </c>
      <c r="E498" t="e">
        <f>MID(common!$A$2,calc!C498,calc!D498-calc!C498)</f>
        <v>#VALUE!</v>
      </c>
    </row>
    <row r="499" spans="3:5" ht="16.5" customHeight="1">
      <c r="C499" s="2" t="e">
        <f>FIND("#", common!$A$2, C498 +1)</f>
        <v>#VALUE!</v>
      </c>
      <c r="D499" t="e">
        <f>FIND(" ",SUBSTITUTE(common!$A$2, CHAR(10), " "),calc!C499)</f>
        <v>#VALUE!</v>
      </c>
      <c r="E499" t="e">
        <f>MID(common!$A$2,calc!C499,calc!D499-calc!C499)</f>
        <v>#VALUE!</v>
      </c>
    </row>
    <row r="500" spans="3:5" ht="16.5" customHeight="1">
      <c r="C500" s="2" t="e">
        <f>FIND("#", common!$A$2, C499 +1)</f>
        <v>#VALUE!</v>
      </c>
      <c r="D500" t="e">
        <f>FIND(" ",SUBSTITUTE(common!$A$2, CHAR(10), " "),calc!C500)</f>
        <v>#VALUE!</v>
      </c>
      <c r="E500" t="e">
        <f>MID(common!$A$2,calc!C500,calc!D500-calc!C500)</f>
        <v>#VALUE!</v>
      </c>
    </row>
    <row r="501" spans="3:5" ht="16.5" customHeight="1">
      <c r="C501" s="2" t="e">
        <f>FIND("#", common!$A$2, C500 +1)</f>
        <v>#VALUE!</v>
      </c>
      <c r="D501" t="e">
        <f>FIND(" ",SUBSTITUTE(common!$A$2, CHAR(10), " "),calc!C501)</f>
        <v>#VALUE!</v>
      </c>
      <c r="E501" t="e">
        <f>MID(common!$A$2,calc!C501,calc!D501-calc!C501)</f>
        <v>#VALUE!</v>
      </c>
    </row>
    <row r="502" spans="3:5" ht="16.5" customHeight="1">
      <c r="C502" s="2" t="e">
        <f>FIND("#", common!$A$2, C501 +1)</f>
        <v>#VALUE!</v>
      </c>
      <c r="D502" t="e">
        <f>FIND(" ",SUBSTITUTE(common!$A$2, CHAR(10), " "),calc!C502)</f>
        <v>#VALUE!</v>
      </c>
      <c r="E502" t="e">
        <f>MID(common!$A$2,calc!C502,calc!D502-calc!C502)</f>
        <v>#VALUE!</v>
      </c>
    </row>
    <row r="503" spans="3:5" ht="16.5" customHeight="1">
      <c r="C503" s="2" t="e">
        <f>FIND("#", common!$A$2, C502 +1)</f>
        <v>#VALUE!</v>
      </c>
      <c r="D503" t="e">
        <f>FIND(" ",SUBSTITUTE(common!$A$2, CHAR(10), " "),calc!C503)</f>
        <v>#VALUE!</v>
      </c>
      <c r="E503" t="e">
        <f>MID(common!$A$2,calc!C503,calc!D503-calc!C503)</f>
        <v>#VALUE!</v>
      </c>
    </row>
    <row r="504" spans="3:5" ht="16.5" customHeight="1">
      <c r="C504" s="2" t="e">
        <f>FIND("#", common!$A$2, C503 +1)</f>
        <v>#VALUE!</v>
      </c>
      <c r="D504" t="e">
        <f>FIND(" ",SUBSTITUTE(common!$A$2, CHAR(10), " "),calc!C504)</f>
        <v>#VALUE!</v>
      </c>
      <c r="E504" t="e">
        <f>MID(common!$A$2,calc!C504,calc!D504-calc!C504)</f>
        <v>#VALUE!</v>
      </c>
    </row>
    <row r="505" spans="3:5" ht="16.5" customHeight="1">
      <c r="C505" s="2" t="e">
        <f>FIND("#", common!$A$2, C504 +1)</f>
        <v>#VALUE!</v>
      </c>
      <c r="D505" t="e">
        <f>FIND(" ",SUBSTITUTE(common!$A$2, CHAR(10), " "),calc!C505)</f>
        <v>#VALUE!</v>
      </c>
      <c r="E505" t="e">
        <f>MID(common!$A$2,calc!C505,calc!D505-calc!C505)</f>
        <v>#VALUE!</v>
      </c>
    </row>
    <row r="506" spans="3:5" ht="16.5" customHeight="1">
      <c r="C506" s="2" t="e">
        <f>FIND("#", common!$A$2, C505 +1)</f>
        <v>#VALUE!</v>
      </c>
      <c r="D506" t="e">
        <f>FIND(" ",SUBSTITUTE(common!$A$2, CHAR(10), " "),calc!C506)</f>
        <v>#VALUE!</v>
      </c>
      <c r="E506" t="e">
        <f>MID(common!$A$2,calc!C506,calc!D506-calc!C506)</f>
        <v>#VALUE!</v>
      </c>
    </row>
    <row r="507" spans="3:5" ht="16.5" customHeight="1">
      <c r="C507" s="2" t="e">
        <f>FIND("#", common!$A$2, C506 +1)</f>
        <v>#VALUE!</v>
      </c>
      <c r="D507" t="e">
        <f>FIND(" ",SUBSTITUTE(common!$A$2, CHAR(10), " "),calc!C507)</f>
        <v>#VALUE!</v>
      </c>
      <c r="E507" t="e">
        <f>MID(common!$A$2,calc!C507,calc!D507-calc!C507)</f>
        <v>#VALUE!</v>
      </c>
    </row>
    <row r="508" spans="3:5" ht="16.5" customHeight="1">
      <c r="C508" s="2" t="e">
        <f>FIND("#", common!$A$2, C507 +1)</f>
        <v>#VALUE!</v>
      </c>
      <c r="D508" t="e">
        <f>FIND(" ",SUBSTITUTE(common!$A$2, CHAR(10), " "),calc!C508)</f>
        <v>#VALUE!</v>
      </c>
      <c r="E508" t="e">
        <f>MID(common!$A$2,calc!C508,calc!D508-calc!C508)</f>
        <v>#VALUE!</v>
      </c>
    </row>
    <row r="509" spans="3:5" ht="16.5" customHeight="1">
      <c r="C509" s="2" t="e">
        <f>FIND("#", common!$A$2, C508 +1)</f>
        <v>#VALUE!</v>
      </c>
      <c r="D509" t="e">
        <f>FIND(" ",SUBSTITUTE(common!$A$2, CHAR(10), " "),calc!C509)</f>
        <v>#VALUE!</v>
      </c>
      <c r="E509" t="e">
        <f>MID(common!$A$2,calc!C509,calc!D509-calc!C509)</f>
        <v>#VALUE!</v>
      </c>
    </row>
    <row r="510" spans="3:5" ht="16.5" customHeight="1">
      <c r="C510" s="2" t="e">
        <f>FIND("#", common!$A$2, C509 +1)</f>
        <v>#VALUE!</v>
      </c>
      <c r="D510" t="e">
        <f>FIND(" ",SUBSTITUTE(common!$A$2, CHAR(10), " "),calc!C510)</f>
        <v>#VALUE!</v>
      </c>
      <c r="E510" t="e">
        <f>MID(common!$A$2,calc!C510,calc!D510-calc!C510)</f>
        <v>#VALUE!</v>
      </c>
    </row>
    <row r="511" spans="3:5" ht="16.5" customHeight="1">
      <c r="C511" s="2" t="e">
        <f>FIND("#", common!$A$2, C510 +1)</f>
        <v>#VALUE!</v>
      </c>
      <c r="D511" t="e">
        <f>FIND(" ",SUBSTITUTE(common!$A$2, CHAR(10), " "),calc!C511)</f>
        <v>#VALUE!</v>
      </c>
      <c r="E511" t="e">
        <f>MID(common!$A$2,calc!C511,calc!D511-calc!C511)</f>
        <v>#VALUE!</v>
      </c>
    </row>
    <row r="512" spans="3:5" ht="16.5" customHeight="1">
      <c r="C512" s="2" t="e">
        <f>FIND("#", common!$A$2, C511 +1)</f>
        <v>#VALUE!</v>
      </c>
      <c r="D512" t="e">
        <f>FIND(" ",SUBSTITUTE(common!$A$2, CHAR(10), " "),calc!C512)</f>
        <v>#VALUE!</v>
      </c>
      <c r="E512" t="e">
        <f>MID(common!$A$2,calc!C512,calc!D512-calc!C512)</f>
        <v>#VALUE!</v>
      </c>
    </row>
    <row r="513" spans="3:5" ht="16.5" customHeight="1">
      <c r="C513" s="2" t="e">
        <f>FIND("#", common!$A$2, C512 +1)</f>
        <v>#VALUE!</v>
      </c>
      <c r="D513" t="e">
        <f>FIND(" ",SUBSTITUTE(common!$A$2, CHAR(10), " "),calc!C513)</f>
        <v>#VALUE!</v>
      </c>
      <c r="E513" t="e">
        <f>MID(common!$A$2,calc!C513,calc!D513-calc!C513)</f>
        <v>#VALUE!</v>
      </c>
    </row>
    <row r="514" spans="3:5" ht="16.5" customHeight="1">
      <c r="C514" s="2" t="e">
        <f>FIND("#", common!$A$2, C513 +1)</f>
        <v>#VALUE!</v>
      </c>
      <c r="D514" t="e">
        <f>FIND(" ",SUBSTITUTE(common!$A$2, CHAR(10), " "),calc!C514)</f>
        <v>#VALUE!</v>
      </c>
      <c r="E514" t="e">
        <f>MID(common!$A$2,calc!C514,calc!D514-calc!C514)</f>
        <v>#VALUE!</v>
      </c>
    </row>
    <row r="515" spans="3:5" ht="16.5" customHeight="1">
      <c r="C515" s="2" t="e">
        <f>FIND("#", common!$A$2, C514 +1)</f>
        <v>#VALUE!</v>
      </c>
      <c r="D515" t="e">
        <f>FIND(" ",SUBSTITUTE(common!$A$2, CHAR(10), " "),calc!C515)</f>
        <v>#VALUE!</v>
      </c>
      <c r="E515" t="e">
        <f>MID(common!$A$2,calc!C515,calc!D515-calc!C515)</f>
        <v>#VALUE!</v>
      </c>
    </row>
    <row r="516" spans="3:5" ht="16.5" customHeight="1">
      <c r="C516" s="2" t="e">
        <f>FIND("#", common!$A$2, C515 +1)</f>
        <v>#VALUE!</v>
      </c>
      <c r="D516" t="e">
        <f>FIND(" ",SUBSTITUTE(common!$A$2, CHAR(10), " "),calc!C516)</f>
        <v>#VALUE!</v>
      </c>
      <c r="E516" t="e">
        <f>MID(common!$A$2,calc!C516,calc!D516-calc!C516)</f>
        <v>#VALUE!</v>
      </c>
    </row>
    <row r="517" spans="3:5" ht="16.5" customHeight="1">
      <c r="C517" s="2" t="e">
        <f>FIND("#", common!$A$2, C516 +1)</f>
        <v>#VALUE!</v>
      </c>
      <c r="D517" t="e">
        <f>FIND(" ",SUBSTITUTE(common!$A$2, CHAR(10), " "),calc!C517)</f>
        <v>#VALUE!</v>
      </c>
      <c r="E517" t="e">
        <f>MID(common!$A$2,calc!C517,calc!D517-calc!C517)</f>
        <v>#VALUE!</v>
      </c>
    </row>
    <row r="518" spans="3:5" ht="16.5" customHeight="1">
      <c r="C518" s="2" t="e">
        <f>FIND("#", common!$A$2, C517 +1)</f>
        <v>#VALUE!</v>
      </c>
      <c r="D518" t="e">
        <f>FIND(" ",SUBSTITUTE(common!$A$2, CHAR(10), " "),calc!C518)</f>
        <v>#VALUE!</v>
      </c>
      <c r="E518" t="e">
        <f>MID(common!$A$2,calc!C518,calc!D518-calc!C518)</f>
        <v>#VALUE!</v>
      </c>
    </row>
    <row r="519" spans="3:5" ht="16.5" customHeight="1">
      <c r="C519" s="2" t="e">
        <f>FIND("#", common!$A$2, C518 +1)</f>
        <v>#VALUE!</v>
      </c>
      <c r="D519" t="e">
        <f>FIND(" ",SUBSTITUTE(common!$A$2, CHAR(10), " "),calc!C519)</f>
        <v>#VALUE!</v>
      </c>
      <c r="E519" t="e">
        <f>MID(common!$A$2,calc!C519,calc!D519-calc!C519)</f>
        <v>#VALUE!</v>
      </c>
    </row>
    <row r="520" spans="3:5" ht="16.5" customHeight="1">
      <c r="C520" s="2" t="e">
        <f>FIND("#", common!$A$2, C519 +1)</f>
        <v>#VALUE!</v>
      </c>
      <c r="D520" t="e">
        <f>FIND(" ",SUBSTITUTE(common!$A$2, CHAR(10), " "),calc!C520)</f>
        <v>#VALUE!</v>
      </c>
      <c r="E520" t="e">
        <f>MID(common!$A$2,calc!C520,calc!D520-calc!C520)</f>
        <v>#VALUE!</v>
      </c>
    </row>
    <row r="521" spans="3:5" ht="16.5" customHeight="1">
      <c r="C521" s="2" t="e">
        <f>FIND("#", common!$A$2, C520 +1)</f>
        <v>#VALUE!</v>
      </c>
      <c r="D521" t="e">
        <f>FIND(" ",SUBSTITUTE(common!$A$2, CHAR(10), " "),calc!C521)</f>
        <v>#VALUE!</v>
      </c>
      <c r="E521" t="e">
        <f>MID(common!$A$2,calc!C521,calc!D521-calc!C521)</f>
        <v>#VALUE!</v>
      </c>
    </row>
    <row r="522" spans="3:5" ht="16.5" customHeight="1">
      <c r="C522" s="2" t="e">
        <f>FIND("#", common!$A$2, C521 +1)</f>
        <v>#VALUE!</v>
      </c>
      <c r="D522" t="e">
        <f>FIND(" ",SUBSTITUTE(common!$A$2, CHAR(10), " "),calc!C522)</f>
        <v>#VALUE!</v>
      </c>
      <c r="E522" t="e">
        <f>MID(common!$A$2,calc!C522,calc!D522-calc!C522)</f>
        <v>#VALUE!</v>
      </c>
    </row>
    <row r="523" spans="3:5" ht="16.5" customHeight="1">
      <c r="C523" s="2" t="e">
        <f>FIND("#", common!$A$2, C522 +1)</f>
        <v>#VALUE!</v>
      </c>
      <c r="D523" t="e">
        <f>FIND(" ",SUBSTITUTE(common!$A$2, CHAR(10), " "),calc!C523)</f>
        <v>#VALUE!</v>
      </c>
      <c r="E523" t="e">
        <f>MID(common!$A$2,calc!C523,calc!D523-calc!C523)</f>
        <v>#VALUE!</v>
      </c>
    </row>
    <row r="524" spans="3:5" ht="16.5" customHeight="1">
      <c r="C524" s="2" t="e">
        <f>FIND("#", common!$A$2, C523 +1)</f>
        <v>#VALUE!</v>
      </c>
      <c r="D524" t="e">
        <f>FIND(" ",SUBSTITUTE(common!$A$2, CHAR(10), " "),calc!C524)</f>
        <v>#VALUE!</v>
      </c>
      <c r="E524" t="e">
        <f>MID(common!$A$2,calc!C524,calc!D524-calc!C524)</f>
        <v>#VALUE!</v>
      </c>
    </row>
    <row r="525" spans="3:5" ht="16.5" customHeight="1">
      <c r="C525" s="2" t="e">
        <f>FIND("#", common!$A$2, C524 +1)</f>
        <v>#VALUE!</v>
      </c>
      <c r="D525" t="e">
        <f>FIND(" ",SUBSTITUTE(common!$A$2, CHAR(10), " "),calc!C525)</f>
        <v>#VALUE!</v>
      </c>
      <c r="E525" t="e">
        <f>MID(common!$A$2,calc!C525,calc!D525-calc!C525)</f>
        <v>#VALUE!</v>
      </c>
    </row>
    <row r="526" spans="3:5" ht="16.5" customHeight="1">
      <c r="C526" s="2" t="e">
        <f>FIND("#", common!$A$2, C525 +1)</f>
        <v>#VALUE!</v>
      </c>
      <c r="D526" t="e">
        <f>FIND(" ",SUBSTITUTE(common!$A$2, CHAR(10), " "),calc!C526)</f>
        <v>#VALUE!</v>
      </c>
      <c r="E526" t="e">
        <f>MID(common!$A$2,calc!C526,calc!D526-calc!C526)</f>
        <v>#VALUE!</v>
      </c>
    </row>
    <row r="527" spans="3:5" ht="16.5" customHeight="1">
      <c r="C527" s="2" t="e">
        <f>FIND("#", common!$A$2, C526 +1)</f>
        <v>#VALUE!</v>
      </c>
      <c r="D527" t="e">
        <f>FIND(" ",SUBSTITUTE(common!$A$2, CHAR(10), " "),calc!C527)</f>
        <v>#VALUE!</v>
      </c>
      <c r="E527" t="e">
        <f>MID(common!$A$2,calc!C527,calc!D527-calc!C527)</f>
        <v>#VALUE!</v>
      </c>
    </row>
    <row r="528" spans="3:5" ht="16.5" customHeight="1">
      <c r="C528" s="2" t="e">
        <f>FIND("#", common!$A$2, C527 +1)</f>
        <v>#VALUE!</v>
      </c>
      <c r="D528" t="e">
        <f>FIND(" ",SUBSTITUTE(common!$A$2, CHAR(10), " "),calc!C528)</f>
        <v>#VALUE!</v>
      </c>
      <c r="E528" t="e">
        <f>MID(common!$A$2,calc!C528,calc!D528-calc!C528)</f>
        <v>#VALUE!</v>
      </c>
    </row>
    <row r="529" spans="3:5" ht="16.5" customHeight="1">
      <c r="C529" s="2" t="e">
        <f>FIND("#", common!$A$2, C528 +1)</f>
        <v>#VALUE!</v>
      </c>
      <c r="D529" t="e">
        <f>FIND(" ",SUBSTITUTE(common!$A$2, CHAR(10), " "),calc!C529)</f>
        <v>#VALUE!</v>
      </c>
      <c r="E529" t="e">
        <f>MID(common!$A$2,calc!C529,calc!D529-calc!C529)</f>
        <v>#VALUE!</v>
      </c>
    </row>
    <row r="530" spans="3:5" ht="16.5" customHeight="1">
      <c r="C530" s="2" t="e">
        <f>FIND("#", common!$A$2, C529 +1)</f>
        <v>#VALUE!</v>
      </c>
      <c r="D530" t="e">
        <f>FIND(" ",SUBSTITUTE(common!$A$2, CHAR(10), " "),calc!C530)</f>
        <v>#VALUE!</v>
      </c>
      <c r="E530" t="e">
        <f>MID(common!$A$2,calc!C530,calc!D530-calc!C530)</f>
        <v>#VALUE!</v>
      </c>
    </row>
    <row r="531" spans="3:5" ht="16.5" customHeight="1">
      <c r="C531" s="2" t="e">
        <f>FIND("#", common!$A$2, C530 +1)</f>
        <v>#VALUE!</v>
      </c>
      <c r="D531" t="e">
        <f>FIND(" ",SUBSTITUTE(common!$A$2, CHAR(10), " "),calc!C531)</f>
        <v>#VALUE!</v>
      </c>
      <c r="E531" t="e">
        <f>MID(common!$A$2,calc!C531,calc!D531-calc!C531)</f>
        <v>#VALUE!</v>
      </c>
    </row>
    <row r="532" spans="3:5" ht="16.5" customHeight="1">
      <c r="C532" s="2" t="e">
        <f>FIND("#", common!$A$2, C531 +1)</f>
        <v>#VALUE!</v>
      </c>
      <c r="D532" t="e">
        <f>FIND(" ",SUBSTITUTE(common!$A$2, CHAR(10), " "),calc!C532)</f>
        <v>#VALUE!</v>
      </c>
      <c r="E532" t="e">
        <f>MID(common!$A$2,calc!C532,calc!D532-calc!C532)</f>
        <v>#VALUE!</v>
      </c>
    </row>
    <row r="533" spans="3:5" ht="16.5" customHeight="1">
      <c r="C533" s="2" t="e">
        <f>FIND("#", common!$A$2, C532 +1)</f>
        <v>#VALUE!</v>
      </c>
      <c r="D533" t="e">
        <f>FIND(" ",SUBSTITUTE(common!$A$2, CHAR(10), " "),calc!C533)</f>
        <v>#VALUE!</v>
      </c>
      <c r="E533" t="e">
        <f>MID(common!$A$2,calc!C533,calc!D533-calc!C533)</f>
        <v>#VALUE!</v>
      </c>
    </row>
    <row r="534" spans="3:5" ht="16.5" customHeight="1">
      <c r="C534" s="2" t="e">
        <f>FIND("#", common!$A$2, C533 +1)</f>
        <v>#VALUE!</v>
      </c>
      <c r="D534" t="e">
        <f>FIND(" ",SUBSTITUTE(common!$A$2, CHAR(10), " "),calc!C534)</f>
        <v>#VALUE!</v>
      </c>
      <c r="E534" t="e">
        <f>MID(common!$A$2,calc!C534,calc!D534-calc!C534)</f>
        <v>#VALUE!</v>
      </c>
    </row>
    <row r="535" spans="3:5" ht="16.5" customHeight="1">
      <c r="C535" s="2" t="e">
        <f>FIND("#", common!$A$2, C534 +1)</f>
        <v>#VALUE!</v>
      </c>
      <c r="D535" t="e">
        <f>FIND(" ",SUBSTITUTE(common!$A$2, CHAR(10), " "),calc!C535)</f>
        <v>#VALUE!</v>
      </c>
      <c r="E535" t="e">
        <f>MID(common!$A$2,calc!C535,calc!D535-calc!C535)</f>
        <v>#VALUE!</v>
      </c>
    </row>
    <row r="536" spans="3:5" ht="16.5" customHeight="1">
      <c r="C536" s="2" t="e">
        <f>FIND("#", common!$A$2, C535 +1)</f>
        <v>#VALUE!</v>
      </c>
      <c r="D536" t="e">
        <f>FIND(" ",SUBSTITUTE(common!$A$2, CHAR(10), " "),calc!C536)</f>
        <v>#VALUE!</v>
      </c>
      <c r="E536" t="e">
        <f>MID(common!$A$2,calc!C536,calc!D536-calc!C536)</f>
        <v>#VALUE!</v>
      </c>
    </row>
    <row r="537" spans="3:5" ht="16.5" customHeight="1">
      <c r="C537" s="2" t="e">
        <f>FIND("#", common!$A$2, C536 +1)</f>
        <v>#VALUE!</v>
      </c>
      <c r="D537" t="e">
        <f>FIND(" ",SUBSTITUTE(common!$A$2, CHAR(10), " "),calc!C537)</f>
        <v>#VALUE!</v>
      </c>
      <c r="E537" t="e">
        <f>MID(common!$A$2,calc!C537,calc!D537-calc!C537)</f>
        <v>#VALUE!</v>
      </c>
    </row>
    <row r="538" spans="3:5" ht="16.5" customHeight="1">
      <c r="C538" s="2" t="e">
        <f>FIND("#", common!$A$2, C537 +1)</f>
        <v>#VALUE!</v>
      </c>
      <c r="D538" t="e">
        <f>FIND(" ",SUBSTITUTE(common!$A$2, CHAR(10), " "),calc!C538)</f>
        <v>#VALUE!</v>
      </c>
      <c r="E538" t="e">
        <f>MID(common!$A$2,calc!C538,calc!D538-calc!C538)</f>
        <v>#VALUE!</v>
      </c>
    </row>
    <row r="539" spans="3:5" ht="16.5" customHeight="1">
      <c r="C539" s="2" t="e">
        <f>FIND("#", common!$A$2, C538 +1)</f>
        <v>#VALUE!</v>
      </c>
      <c r="D539" t="e">
        <f>FIND(" ",SUBSTITUTE(common!$A$2, CHAR(10), " "),calc!C539)</f>
        <v>#VALUE!</v>
      </c>
      <c r="E539" t="e">
        <f>MID(common!$A$2,calc!C539,calc!D539-calc!C539)</f>
        <v>#VALUE!</v>
      </c>
    </row>
    <row r="540" spans="3:5" ht="16.5" customHeight="1">
      <c r="C540" s="2" t="e">
        <f>FIND("#", common!$A$2, C539 +1)</f>
        <v>#VALUE!</v>
      </c>
      <c r="D540" t="e">
        <f>FIND(" ",SUBSTITUTE(common!$A$2, CHAR(10), " "),calc!C540)</f>
        <v>#VALUE!</v>
      </c>
      <c r="E540" t="e">
        <f>MID(common!$A$2,calc!C540,calc!D540-calc!C540)</f>
        <v>#VALUE!</v>
      </c>
    </row>
    <row r="541" spans="3:5" ht="16.5" customHeight="1">
      <c r="C541" s="2" t="e">
        <f>FIND("#", common!$A$2, C540 +1)</f>
        <v>#VALUE!</v>
      </c>
      <c r="D541" t="e">
        <f>FIND(" ",SUBSTITUTE(common!$A$2, CHAR(10), " "),calc!C541)</f>
        <v>#VALUE!</v>
      </c>
      <c r="E541" t="e">
        <f>MID(common!$A$2,calc!C541,calc!D541-calc!C541)</f>
        <v>#VALUE!</v>
      </c>
    </row>
    <row r="542" spans="3:5" ht="16.5" customHeight="1">
      <c r="C542" s="2" t="e">
        <f>FIND("#", common!$A$2, C541 +1)</f>
        <v>#VALUE!</v>
      </c>
      <c r="D542" t="e">
        <f>FIND(" ",SUBSTITUTE(common!$A$2, CHAR(10), " "),calc!C542)</f>
        <v>#VALUE!</v>
      </c>
      <c r="E542" t="e">
        <f>MID(common!$A$2,calc!C542,calc!D542-calc!C542)</f>
        <v>#VALUE!</v>
      </c>
    </row>
    <row r="543" spans="3:5" ht="16.5" customHeight="1">
      <c r="C543" s="2" t="e">
        <f>FIND("#", common!$A$2, C542 +1)</f>
        <v>#VALUE!</v>
      </c>
      <c r="D543" t="e">
        <f>FIND(" ",SUBSTITUTE(common!$A$2, CHAR(10), " "),calc!C543)</f>
        <v>#VALUE!</v>
      </c>
      <c r="E543" t="e">
        <f>MID(common!$A$2,calc!C543,calc!D543-calc!C543)</f>
        <v>#VALUE!</v>
      </c>
    </row>
    <row r="544" spans="3:5" ht="16.5" customHeight="1">
      <c r="C544" s="2" t="e">
        <f>FIND("#", common!$A$2, C543 +1)</f>
        <v>#VALUE!</v>
      </c>
      <c r="D544" t="e">
        <f>FIND(" ",SUBSTITUTE(common!$A$2, CHAR(10), " "),calc!C544)</f>
        <v>#VALUE!</v>
      </c>
      <c r="E544" t="e">
        <f>MID(common!$A$2,calc!C544,calc!D544-calc!C544)</f>
        <v>#VALUE!</v>
      </c>
    </row>
    <row r="545" spans="3:5" ht="16.5" customHeight="1">
      <c r="C545" s="2" t="e">
        <f>FIND("#", common!$A$2, C544 +1)</f>
        <v>#VALUE!</v>
      </c>
      <c r="D545" t="e">
        <f>FIND(" ",SUBSTITUTE(common!$A$2, CHAR(10), " "),calc!C545)</f>
        <v>#VALUE!</v>
      </c>
      <c r="E545" t="e">
        <f>MID(common!$A$2,calc!C545,calc!D545-calc!C545)</f>
        <v>#VALUE!</v>
      </c>
    </row>
    <row r="546" spans="3:5" ht="16.5" customHeight="1">
      <c r="C546" s="2" t="e">
        <f>FIND("#", common!$A$2, C545 +1)</f>
        <v>#VALUE!</v>
      </c>
      <c r="D546" t="e">
        <f>FIND(" ",SUBSTITUTE(common!$A$2, CHAR(10), " "),calc!C546)</f>
        <v>#VALUE!</v>
      </c>
      <c r="E546" t="e">
        <f>MID(common!$A$2,calc!C546,calc!D546-calc!C546)</f>
        <v>#VALUE!</v>
      </c>
    </row>
    <row r="547" spans="3:5" ht="16.5" customHeight="1">
      <c r="C547" s="2" t="e">
        <f>FIND("#", common!$A$2, C546 +1)</f>
        <v>#VALUE!</v>
      </c>
      <c r="D547" t="e">
        <f>FIND(" ",SUBSTITUTE(common!$A$2, CHAR(10), " "),calc!C547)</f>
        <v>#VALUE!</v>
      </c>
      <c r="E547" t="e">
        <f>MID(common!$A$2,calc!C547,calc!D547-calc!C547)</f>
        <v>#VALUE!</v>
      </c>
    </row>
    <row r="548" spans="3:5" ht="16.5" customHeight="1">
      <c r="C548" s="2" t="e">
        <f>FIND("#", common!$A$2, C547 +1)</f>
        <v>#VALUE!</v>
      </c>
      <c r="D548" t="e">
        <f>FIND(" ",SUBSTITUTE(common!$A$2, CHAR(10), " "),calc!C548)</f>
        <v>#VALUE!</v>
      </c>
      <c r="E548" t="e">
        <f>MID(common!$A$2,calc!C548,calc!D548-calc!C548)</f>
        <v>#VALUE!</v>
      </c>
    </row>
    <row r="549" spans="3:5" ht="16.5" customHeight="1">
      <c r="C549" s="2" t="e">
        <f>FIND("#", common!$A$2, C548 +1)</f>
        <v>#VALUE!</v>
      </c>
      <c r="D549" t="e">
        <f>FIND(" ",SUBSTITUTE(common!$A$2, CHAR(10), " "),calc!C549)</f>
        <v>#VALUE!</v>
      </c>
      <c r="E549" t="e">
        <f>MID(common!$A$2,calc!C549,calc!D549-calc!C549)</f>
        <v>#VALUE!</v>
      </c>
    </row>
    <row r="550" spans="3:5" ht="16.5" customHeight="1">
      <c r="C550" s="2" t="e">
        <f>FIND("#", common!$A$2, C549 +1)</f>
        <v>#VALUE!</v>
      </c>
      <c r="D550" t="e">
        <f>FIND(" ",SUBSTITUTE(common!$A$2, CHAR(10), " "),calc!C550)</f>
        <v>#VALUE!</v>
      </c>
      <c r="E550" t="e">
        <f>MID(common!$A$2,calc!C550,calc!D550-calc!C550)</f>
        <v>#VALUE!</v>
      </c>
    </row>
    <row r="551" spans="3:5" ht="16.5" customHeight="1">
      <c r="C551" s="2" t="e">
        <f>FIND("#", common!$A$2, C550 +1)</f>
        <v>#VALUE!</v>
      </c>
      <c r="D551" t="e">
        <f>FIND(" ",SUBSTITUTE(common!$A$2, CHAR(10), " "),calc!C551)</f>
        <v>#VALUE!</v>
      </c>
      <c r="E551" t="e">
        <f>MID(common!$A$2,calc!C551,calc!D551-calc!C551)</f>
        <v>#VALUE!</v>
      </c>
    </row>
    <row r="552" spans="3:5" ht="16.5" customHeight="1">
      <c r="C552" s="2" t="e">
        <f>FIND("#", common!$A$2, C551 +1)</f>
        <v>#VALUE!</v>
      </c>
      <c r="D552" t="e">
        <f>FIND(" ",SUBSTITUTE(common!$A$2, CHAR(10), " "),calc!C552)</f>
        <v>#VALUE!</v>
      </c>
      <c r="E552" t="e">
        <f>MID(common!$A$2,calc!C552,calc!D552-calc!C552)</f>
        <v>#VALUE!</v>
      </c>
    </row>
    <row r="553" spans="3:5" ht="16.5" customHeight="1">
      <c r="C553" s="2" t="e">
        <f>FIND("#", common!$A$2, C552 +1)</f>
        <v>#VALUE!</v>
      </c>
      <c r="D553" t="e">
        <f>FIND(" ",SUBSTITUTE(common!$A$2, CHAR(10), " "),calc!C553)</f>
        <v>#VALUE!</v>
      </c>
      <c r="E553" t="e">
        <f>MID(common!$A$2,calc!C553,calc!D553-calc!C553)</f>
        <v>#VALUE!</v>
      </c>
    </row>
    <row r="554" spans="3:5" ht="16.5" customHeight="1">
      <c r="C554" s="2" t="e">
        <f>FIND("#", common!$A$2, C553 +1)</f>
        <v>#VALUE!</v>
      </c>
      <c r="D554" t="e">
        <f>FIND(" ",SUBSTITUTE(common!$A$2, CHAR(10), " "),calc!C554)</f>
        <v>#VALUE!</v>
      </c>
      <c r="E554" t="e">
        <f>MID(common!$A$2,calc!C554,calc!D554-calc!C554)</f>
        <v>#VALUE!</v>
      </c>
    </row>
    <row r="555" spans="3:5" ht="16.5" customHeight="1">
      <c r="C555" s="2" t="e">
        <f>FIND("#", common!$A$2, C554 +1)</f>
        <v>#VALUE!</v>
      </c>
      <c r="D555" t="e">
        <f>FIND(" ",SUBSTITUTE(common!$A$2, CHAR(10), " "),calc!C555)</f>
        <v>#VALUE!</v>
      </c>
      <c r="E555" t="e">
        <f>MID(common!$A$2,calc!C555,calc!D555-calc!C555)</f>
        <v>#VALUE!</v>
      </c>
    </row>
    <row r="556" spans="3:5" ht="16.5" customHeight="1">
      <c r="C556" s="2" t="e">
        <f>FIND("#", common!$A$2, C555 +1)</f>
        <v>#VALUE!</v>
      </c>
      <c r="D556" t="e">
        <f>FIND(" ",SUBSTITUTE(common!$A$2, CHAR(10), " "),calc!C556)</f>
        <v>#VALUE!</v>
      </c>
      <c r="E556" t="e">
        <f>MID(common!$A$2,calc!C556,calc!D556-calc!C556)</f>
        <v>#VALUE!</v>
      </c>
    </row>
    <row r="557" spans="3:5" ht="16.5" customHeight="1">
      <c r="C557" s="2" t="e">
        <f>FIND("#", common!$A$2, C556 +1)</f>
        <v>#VALUE!</v>
      </c>
      <c r="D557" t="e">
        <f>FIND(" ",SUBSTITUTE(common!$A$2, CHAR(10), " "),calc!C557)</f>
        <v>#VALUE!</v>
      </c>
      <c r="E557" t="e">
        <f>MID(common!$A$2,calc!C557,calc!D557-calc!C557)</f>
        <v>#VALUE!</v>
      </c>
    </row>
    <row r="558" spans="3:5" ht="16.5" customHeight="1">
      <c r="C558" s="2" t="e">
        <f>FIND("#", common!$A$2, C557 +1)</f>
        <v>#VALUE!</v>
      </c>
      <c r="D558" t="e">
        <f>FIND(" ",SUBSTITUTE(common!$A$2, CHAR(10), " "),calc!C558)</f>
        <v>#VALUE!</v>
      </c>
      <c r="E558" t="e">
        <f>MID(common!$A$2,calc!C558,calc!D558-calc!C558)</f>
        <v>#VALUE!</v>
      </c>
    </row>
    <row r="559" spans="3:5" ht="16.5" customHeight="1">
      <c r="C559" s="2" t="e">
        <f>FIND("#", common!$A$2, C558 +1)</f>
        <v>#VALUE!</v>
      </c>
      <c r="D559" t="e">
        <f>FIND(" ",SUBSTITUTE(common!$A$2, CHAR(10), " "),calc!C559)</f>
        <v>#VALUE!</v>
      </c>
      <c r="E559" t="e">
        <f>MID(common!$A$2,calc!C559,calc!D559-calc!C559)</f>
        <v>#VALUE!</v>
      </c>
    </row>
    <row r="560" spans="3:5" ht="16.5" customHeight="1">
      <c r="C560" s="2" t="e">
        <f>FIND("#", common!$A$2, C559 +1)</f>
        <v>#VALUE!</v>
      </c>
      <c r="D560" t="e">
        <f>FIND(" ",SUBSTITUTE(common!$A$2, CHAR(10), " "),calc!C560)</f>
        <v>#VALUE!</v>
      </c>
      <c r="E560" t="e">
        <f>MID(common!$A$2,calc!C560,calc!D560-calc!C560)</f>
        <v>#VALUE!</v>
      </c>
    </row>
    <row r="561" spans="3:5" ht="16.5" customHeight="1">
      <c r="C561" s="2" t="e">
        <f>FIND("#", common!$A$2, C560 +1)</f>
        <v>#VALUE!</v>
      </c>
      <c r="D561" t="e">
        <f>FIND(" ",SUBSTITUTE(common!$A$2, CHAR(10), " "),calc!C561)</f>
        <v>#VALUE!</v>
      </c>
      <c r="E561" t="e">
        <f>MID(common!$A$2,calc!C561,calc!D561-calc!C561)</f>
        <v>#VALUE!</v>
      </c>
    </row>
    <row r="562" spans="3:5" ht="16.5" customHeight="1">
      <c r="C562" s="2" t="e">
        <f>FIND("#", common!$A$2, C561 +1)</f>
        <v>#VALUE!</v>
      </c>
      <c r="D562" t="e">
        <f>FIND(" ",SUBSTITUTE(common!$A$2, CHAR(10), " "),calc!C562)</f>
        <v>#VALUE!</v>
      </c>
      <c r="E562" t="e">
        <f>MID(common!$A$2,calc!C562,calc!D562-calc!C562)</f>
        <v>#VALUE!</v>
      </c>
    </row>
    <row r="563" spans="3:5" ht="16.5" customHeight="1">
      <c r="C563" s="2" t="e">
        <f>FIND("#", common!$A$2, C562 +1)</f>
        <v>#VALUE!</v>
      </c>
      <c r="D563" t="e">
        <f>FIND(" ",SUBSTITUTE(common!$A$2, CHAR(10), " "),calc!C563)</f>
        <v>#VALUE!</v>
      </c>
      <c r="E563" t="e">
        <f>MID(common!$A$2,calc!C563,calc!D563-calc!C563)</f>
        <v>#VALUE!</v>
      </c>
    </row>
    <row r="564" spans="3:5" ht="16.5" customHeight="1">
      <c r="C564" s="2" t="e">
        <f>FIND("#", common!$A$2, C563 +1)</f>
        <v>#VALUE!</v>
      </c>
      <c r="D564" t="e">
        <f>FIND(" ",SUBSTITUTE(common!$A$2, CHAR(10), " "),calc!C564)</f>
        <v>#VALUE!</v>
      </c>
      <c r="E564" t="e">
        <f>MID(common!$A$2,calc!C564,calc!D564-calc!C564)</f>
        <v>#VALUE!</v>
      </c>
    </row>
    <row r="565" spans="3:5" ht="16.5" customHeight="1">
      <c r="C565" s="2" t="e">
        <f>FIND("#", common!$A$2, C564 +1)</f>
        <v>#VALUE!</v>
      </c>
      <c r="D565" t="e">
        <f>FIND(" ",SUBSTITUTE(common!$A$2, CHAR(10), " "),calc!C565)</f>
        <v>#VALUE!</v>
      </c>
      <c r="E565" t="e">
        <f>MID(common!$A$2,calc!C565,calc!D565-calc!C565)</f>
        <v>#VALUE!</v>
      </c>
    </row>
    <row r="566" spans="3:5" ht="16.5" customHeight="1">
      <c r="C566" s="2" t="e">
        <f>FIND("#", common!$A$2, C565 +1)</f>
        <v>#VALUE!</v>
      </c>
      <c r="D566" t="e">
        <f>FIND(" ",SUBSTITUTE(common!$A$2, CHAR(10), " "),calc!C566)</f>
        <v>#VALUE!</v>
      </c>
      <c r="E566" t="e">
        <f>MID(common!$A$2,calc!C566,calc!D566-calc!C566)</f>
        <v>#VALUE!</v>
      </c>
    </row>
    <row r="567" spans="3:5" ht="16.5" customHeight="1">
      <c r="C567" s="2" t="e">
        <f>FIND("#", common!$A$2, C566 +1)</f>
        <v>#VALUE!</v>
      </c>
      <c r="D567" t="e">
        <f>FIND(" ",SUBSTITUTE(common!$A$2, CHAR(10), " "),calc!C567)</f>
        <v>#VALUE!</v>
      </c>
      <c r="E567" t="e">
        <f>MID(common!$A$2,calc!C567,calc!D567-calc!C567)</f>
        <v>#VALUE!</v>
      </c>
    </row>
    <row r="568" spans="3:5" ht="16.5" customHeight="1">
      <c r="C568" s="2" t="e">
        <f>FIND("#", common!$A$2, C567 +1)</f>
        <v>#VALUE!</v>
      </c>
      <c r="D568" t="e">
        <f>FIND(" ",SUBSTITUTE(common!$A$2, CHAR(10), " "),calc!C568)</f>
        <v>#VALUE!</v>
      </c>
      <c r="E568" t="e">
        <f>MID(common!$A$2,calc!C568,calc!D568-calc!C568)</f>
        <v>#VALUE!</v>
      </c>
    </row>
    <row r="569" spans="3:5" ht="16.5" customHeight="1">
      <c r="C569" s="2" t="e">
        <f>FIND("#", common!$A$2, C568 +1)</f>
        <v>#VALUE!</v>
      </c>
      <c r="D569" t="e">
        <f>FIND(" ",SUBSTITUTE(common!$A$2, CHAR(10), " "),calc!C569)</f>
        <v>#VALUE!</v>
      </c>
      <c r="E569" t="e">
        <f>MID(common!$A$2,calc!C569,calc!D569-calc!C569)</f>
        <v>#VALUE!</v>
      </c>
    </row>
    <row r="570" spans="3:5" ht="16.5" customHeight="1">
      <c r="C570" s="2" t="e">
        <f>FIND("#", common!$A$2, C569 +1)</f>
        <v>#VALUE!</v>
      </c>
      <c r="D570" t="e">
        <f>FIND(" ",SUBSTITUTE(common!$A$2, CHAR(10), " "),calc!C570)</f>
        <v>#VALUE!</v>
      </c>
      <c r="E570" t="e">
        <f>MID(common!$A$2,calc!C570,calc!D570-calc!C570)</f>
        <v>#VALUE!</v>
      </c>
    </row>
    <row r="571" spans="3:5" ht="16.5" customHeight="1">
      <c r="C571" s="2" t="e">
        <f>FIND("#", common!$A$2, C570 +1)</f>
        <v>#VALUE!</v>
      </c>
      <c r="D571" t="e">
        <f>FIND(" ",SUBSTITUTE(common!$A$2, CHAR(10), " "),calc!C571)</f>
        <v>#VALUE!</v>
      </c>
      <c r="E571" t="e">
        <f>MID(common!$A$2,calc!C571,calc!D571-calc!C571)</f>
        <v>#VALUE!</v>
      </c>
    </row>
    <row r="572" spans="3:5" ht="16.5" customHeight="1">
      <c r="C572" s="2" t="e">
        <f>FIND("#", common!$A$2, C571 +1)</f>
        <v>#VALUE!</v>
      </c>
      <c r="D572" t="e">
        <f>FIND(" ",SUBSTITUTE(common!$A$2, CHAR(10), " "),calc!C572)</f>
        <v>#VALUE!</v>
      </c>
      <c r="E572" t="e">
        <f>MID(common!$A$2,calc!C572,calc!D572-calc!C572)</f>
        <v>#VALUE!</v>
      </c>
    </row>
    <row r="573" spans="3:5" ht="16.5" customHeight="1">
      <c r="C573" s="2" t="e">
        <f>FIND("#", common!$A$2, C572 +1)</f>
        <v>#VALUE!</v>
      </c>
      <c r="D573" t="e">
        <f>FIND(" ",SUBSTITUTE(common!$A$2, CHAR(10), " "),calc!C573)</f>
        <v>#VALUE!</v>
      </c>
      <c r="E573" t="e">
        <f>MID(common!$A$2,calc!C573,calc!D573-calc!C573)</f>
        <v>#VALUE!</v>
      </c>
    </row>
    <row r="574" spans="3:5" ht="16.5" customHeight="1">
      <c r="C574" s="2" t="e">
        <f>FIND("#", common!$A$2, C573 +1)</f>
        <v>#VALUE!</v>
      </c>
      <c r="D574" t="e">
        <f>FIND(" ",SUBSTITUTE(common!$A$2, CHAR(10), " "),calc!C574)</f>
        <v>#VALUE!</v>
      </c>
      <c r="E574" t="e">
        <f>MID(common!$A$2,calc!C574,calc!D574-calc!C574)</f>
        <v>#VALUE!</v>
      </c>
    </row>
    <row r="575" spans="3:5" ht="16.5" customHeight="1">
      <c r="C575" s="2" t="e">
        <f>FIND("#", common!$A$2, C574 +1)</f>
        <v>#VALUE!</v>
      </c>
      <c r="D575" t="e">
        <f>FIND(" ",SUBSTITUTE(common!$A$2, CHAR(10), " "),calc!C575)</f>
        <v>#VALUE!</v>
      </c>
      <c r="E575" t="e">
        <f>MID(common!$A$2,calc!C575,calc!D575-calc!C575)</f>
        <v>#VALUE!</v>
      </c>
    </row>
    <row r="576" spans="3:5" ht="16.5" customHeight="1">
      <c r="C576" s="2" t="e">
        <f>FIND("#", common!$A$2, C575 +1)</f>
        <v>#VALUE!</v>
      </c>
      <c r="D576" t="e">
        <f>FIND(" ",SUBSTITUTE(common!$A$2, CHAR(10), " "),calc!C576)</f>
        <v>#VALUE!</v>
      </c>
      <c r="E576" t="e">
        <f>MID(common!$A$2,calc!C576,calc!D576-calc!C576)</f>
        <v>#VALUE!</v>
      </c>
    </row>
    <row r="577" spans="3:5" ht="16.5" customHeight="1">
      <c r="C577" s="2" t="e">
        <f>FIND("#", common!$A$2, C576 +1)</f>
        <v>#VALUE!</v>
      </c>
      <c r="D577" t="e">
        <f>FIND(" ",SUBSTITUTE(common!$A$2, CHAR(10), " "),calc!C577)</f>
        <v>#VALUE!</v>
      </c>
      <c r="E577" t="e">
        <f>MID(common!$A$2,calc!C577,calc!D577-calc!C577)</f>
        <v>#VALUE!</v>
      </c>
    </row>
    <row r="578" spans="3:5" ht="16.5" customHeight="1">
      <c r="C578" s="2" t="e">
        <f>FIND("#", common!$A$2, C577 +1)</f>
        <v>#VALUE!</v>
      </c>
      <c r="D578" t="e">
        <f>FIND(" ",SUBSTITUTE(common!$A$2, CHAR(10), " "),calc!C578)</f>
        <v>#VALUE!</v>
      </c>
      <c r="E578" t="e">
        <f>MID(common!$A$2,calc!C578,calc!D578-calc!C578)</f>
        <v>#VALUE!</v>
      </c>
    </row>
    <row r="579" spans="3:5" ht="16.5" customHeight="1">
      <c r="C579" s="2" t="e">
        <f>FIND("#", common!$A$2, C578 +1)</f>
        <v>#VALUE!</v>
      </c>
      <c r="D579" t="e">
        <f>FIND(" ",SUBSTITUTE(common!$A$2, CHAR(10), " "),calc!C579)</f>
        <v>#VALUE!</v>
      </c>
      <c r="E579" t="e">
        <f>MID(common!$A$2,calc!C579,calc!D579-calc!C579)</f>
        <v>#VALUE!</v>
      </c>
    </row>
    <row r="580" spans="3:5" ht="16.5" customHeight="1">
      <c r="C580" s="2" t="e">
        <f>FIND("#", common!$A$2, C579 +1)</f>
        <v>#VALUE!</v>
      </c>
      <c r="D580" t="e">
        <f>FIND(" ",SUBSTITUTE(common!$A$2, CHAR(10), " "),calc!C580)</f>
        <v>#VALUE!</v>
      </c>
      <c r="E580" t="e">
        <f>MID(common!$A$2,calc!C580,calc!D580-calc!C580)</f>
        <v>#VALUE!</v>
      </c>
    </row>
    <row r="581" spans="3:5" ht="16.5" customHeight="1">
      <c r="C581" s="2" t="e">
        <f>FIND("#", common!$A$2, C580 +1)</f>
        <v>#VALUE!</v>
      </c>
      <c r="D581" t="e">
        <f>FIND(" ",SUBSTITUTE(common!$A$2, CHAR(10), " "),calc!C581)</f>
        <v>#VALUE!</v>
      </c>
      <c r="E581" t="e">
        <f>MID(common!$A$2,calc!C581,calc!D581-calc!C581)</f>
        <v>#VALUE!</v>
      </c>
    </row>
    <row r="582" spans="3:5" ht="16.5" customHeight="1">
      <c r="C582" s="2" t="e">
        <f>FIND("#", common!$A$2, C581 +1)</f>
        <v>#VALUE!</v>
      </c>
      <c r="D582" t="e">
        <f>FIND(" ",SUBSTITUTE(common!$A$2, CHAR(10), " "),calc!C582)</f>
        <v>#VALUE!</v>
      </c>
      <c r="E582" t="e">
        <f>MID(common!$A$2,calc!C582,calc!D582-calc!C582)</f>
        <v>#VALUE!</v>
      </c>
    </row>
    <row r="583" spans="3:5" ht="16.5" customHeight="1">
      <c r="C583" s="2" t="e">
        <f>FIND("#", common!$A$2, C582 +1)</f>
        <v>#VALUE!</v>
      </c>
      <c r="D583" t="e">
        <f>FIND(" ",SUBSTITUTE(common!$A$2, CHAR(10), " "),calc!C583)</f>
        <v>#VALUE!</v>
      </c>
      <c r="E583" t="e">
        <f>MID(common!$A$2,calc!C583,calc!D583-calc!C583)</f>
        <v>#VALUE!</v>
      </c>
    </row>
    <row r="584" spans="3:5" ht="16.5" customHeight="1">
      <c r="C584" s="2" t="e">
        <f>FIND("#", common!$A$2, C583 +1)</f>
        <v>#VALUE!</v>
      </c>
      <c r="D584" t="e">
        <f>FIND(" ",SUBSTITUTE(common!$A$2, CHAR(10), " "),calc!C584)</f>
        <v>#VALUE!</v>
      </c>
      <c r="E584" t="e">
        <f>MID(common!$A$2,calc!C584,calc!D584-calc!C584)</f>
        <v>#VALUE!</v>
      </c>
    </row>
    <row r="585" spans="3:5" ht="16.5" customHeight="1">
      <c r="C585" s="2" t="e">
        <f>FIND("#", common!$A$2, C584 +1)</f>
        <v>#VALUE!</v>
      </c>
      <c r="D585" t="e">
        <f>FIND(" ",SUBSTITUTE(common!$A$2, CHAR(10), " "),calc!C585)</f>
        <v>#VALUE!</v>
      </c>
      <c r="E585" t="e">
        <f>MID(common!$A$2,calc!C585,calc!D585-calc!C585)</f>
        <v>#VALUE!</v>
      </c>
    </row>
    <row r="586" spans="3:5" ht="16.5" customHeight="1">
      <c r="C586" s="2" t="e">
        <f>FIND("#", common!$A$2, C585 +1)</f>
        <v>#VALUE!</v>
      </c>
      <c r="D586" t="e">
        <f>FIND(" ",SUBSTITUTE(common!$A$2, CHAR(10), " "),calc!C586)</f>
        <v>#VALUE!</v>
      </c>
      <c r="E586" t="e">
        <f>MID(common!$A$2,calc!C586,calc!D586-calc!C586)</f>
        <v>#VALUE!</v>
      </c>
    </row>
    <row r="587" spans="3:5" ht="16.5" customHeight="1">
      <c r="C587" s="2" t="e">
        <f>FIND("#", common!$A$2, C586 +1)</f>
        <v>#VALUE!</v>
      </c>
      <c r="D587" t="e">
        <f>FIND(" ",SUBSTITUTE(common!$A$2, CHAR(10), " "),calc!C587)</f>
        <v>#VALUE!</v>
      </c>
      <c r="E587" t="e">
        <f>MID(common!$A$2,calc!C587,calc!D587-calc!C587)</f>
        <v>#VALUE!</v>
      </c>
    </row>
    <row r="588" spans="3:5" ht="16.5" customHeight="1">
      <c r="C588" s="2" t="e">
        <f>FIND("#", common!$A$2, C587 +1)</f>
        <v>#VALUE!</v>
      </c>
      <c r="D588" t="e">
        <f>FIND(" ",SUBSTITUTE(common!$A$2, CHAR(10), " "),calc!C588)</f>
        <v>#VALUE!</v>
      </c>
      <c r="E588" t="e">
        <f>MID(common!$A$2,calc!C588,calc!D588-calc!C588)</f>
        <v>#VALUE!</v>
      </c>
    </row>
    <row r="589" spans="3:5" ht="16.5" customHeight="1">
      <c r="C589" s="2" t="e">
        <f>FIND("#", common!$A$2, C588 +1)</f>
        <v>#VALUE!</v>
      </c>
      <c r="D589" t="e">
        <f>FIND(" ",SUBSTITUTE(common!$A$2, CHAR(10), " "),calc!C589)</f>
        <v>#VALUE!</v>
      </c>
      <c r="E589" t="e">
        <f>MID(common!$A$2,calc!C589,calc!D589-calc!C589)</f>
        <v>#VALUE!</v>
      </c>
    </row>
    <row r="590" spans="3:5" ht="16.5" customHeight="1">
      <c r="C590" s="2" t="e">
        <f>FIND("#", common!$A$2, C589 +1)</f>
        <v>#VALUE!</v>
      </c>
      <c r="D590" t="e">
        <f>FIND(" ",SUBSTITUTE(common!$A$2, CHAR(10), " "),calc!C590)</f>
        <v>#VALUE!</v>
      </c>
      <c r="E590" t="e">
        <f>MID(common!$A$2,calc!C590,calc!D590-calc!C590)</f>
        <v>#VALUE!</v>
      </c>
    </row>
    <row r="591" spans="3:5" ht="16.5" customHeight="1">
      <c r="C591" s="2" t="e">
        <f>FIND("#", common!$A$2, C590 +1)</f>
        <v>#VALUE!</v>
      </c>
      <c r="D591" t="e">
        <f>FIND(" ",SUBSTITUTE(common!$A$2, CHAR(10), " "),calc!C591)</f>
        <v>#VALUE!</v>
      </c>
      <c r="E591" t="e">
        <f>MID(common!$A$2,calc!C591,calc!D591-calc!C591)</f>
        <v>#VALUE!</v>
      </c>
    </row>
    <row r="592" spans="3:5" ht="16.5" customHeight="1">
      <c r="C592" s="2" t="e">
        <f>FIND("#", common!$A$2, C591 +1)</f>
        <v>#VALUE!</v>
      </c>
      <c r="D592" t="e">
        <f>FIND(" ",SUBSTITUTE(common!$A$2, CHAR(10), " "),calc!C592)</f>
        <v>#VALUE!</v>
      </c>
      <c r="E592" t="e">
        <f>MID(common!$A$2,calc!C592,calc!D592-calc!C592)</f>
        <v>#VALUE!</v>
      </c>
    </row>
    <row r="593" spans="3:5" ht="16.5" customHeight="1">
      <c r="C593" s="2" t="e">
        <f>FIND("#", common!$A$2, C592 +1)</f>
        <v>#VALUE!</v>
      </c>
      <c r="D593" t="e">
        <f>FIND(" ",SUBSTITUTE(common!$A$2, CHAR(10), " "),calc!C593)</f>
        <v>#VALUE!</v>
      </c>
      <c r="E593" t="e">
        <f>MID(common!$A$2,calc!C593,calc!D593-calc!C593)</f>
        <v>#VALUE!</v>
      </c>
    </row>
    <row r="594" spans="3:5" ht="16.5" customHeight="1">
      <c r="C594" s="2" t="e">
        <f>FIND("#", common!$A$2, C593 +1)</f>
        <v>#VALUE!</v>
      </c>
      <c r="D594" t="e">
        <f>FIND(" ",SUBSTITUTE(common!$A$2, CHAR(10), " "),calc!C594)</f>
        <v>#VALUE!</v>
      </c>
      <c r="E594" t="e">
        <f>MID(common!$A$2,calc!C594,calc!D594-calc!C594)</f>
        <v>#VALUE!</v>
      </c>
    </row>
    <row r="595" spans="3:5" ht="16.5" customHeight="1">
      <c r="C595" s="2" t="e">
        <f>FIND("#", common!$A$2, C594 +1)</f>
        <v>#VALUE!</v>
      </c>
      <c r="D595" t="e">
        <f>FIND(" ",SUBSTITUTE(common!$A$2, CHAR(10), " "),calc!C595)</f>
        <v>#VALUE!</v>
      </c>
      <c r="E595" t="e">
        <f>MID(common!$A$2,calc!C595,calc!D595-calc!C595)</f>
        <v>#VALUE!</v>
      </c>
    </row>
    <row r="596" spans="3:5" ht="16.5" customHeight="1">
      <c r="C596" s="2" t="e">
        <f>FIND("#", common!$A$2, C595 +1)</f>
        <v>#VALUE!</v>
      </c>
      <c r="D596" t="e">
        <f>FIND(" ",SUBSTITUTE(common!$A$2, CHAR(10), " "),calc!C596)</f>
        <v>#VALUE!</v>
      </c>
      <c r="E596" t="e">
        <f>MID(common!$A$2,calc!C596,calc!D596-calc!C596)</f>
        <v>#VALUE!</v>
      </c>
    </row>
    <row r="597" spans="3:5" ht="16.5" customHeight="1">
      <c r="C597" s="2" t="e">
        <f>FIND("#", common!$A$2, C596 +1)</f>
        <v>#VALUE!</v>
      </c>
      <c r="D597" t="e">
        <f>FIND(" ",SUBSTITUTE(common!$A$2, CHAR(10), " "),calc!C597)</f>
        <v>#VALUE!</v>
      </c>
      <c r="E597" t="e">
        <f>MID(common!$A$2,calc!C597,calc!D597-calc!C597)</f>
        <v>#VALUE!</v>
      </c>
    </row>
    <row r="598" spans="3:5" ht="16.5" customHeight="1">
      <c r="C598" s="2" t="e">
        <f>FIND("#", common!$A$2, C597 +1)</f>
        <v>#VALUE!</v>
      </c>
      <c r="D598" t="e">
        <f>FIND(" ",SUBSTITUTE(common!$A$2, CHAR(10), " "),calc!C598)</f>
        <v>#VALUE!</v>
      </c>
      <c r="E598" t="e">
        <f>MID(common!$A$2,calc!C598,calc!D598-calc!C598)</f>
        <v>#VALUE!</v>
      </c>
    </row>
    <row r="599" spans="3:5" ht="16.5" customHeight="1">
      <c r="C599" s="2" t="e">
        <f>FIND("#", common!$A$2, C598 +1)</f>
        <v>#VALUE!</v>
      </c>
      <c r="D599" t="e">
        <f>FIND(" ",SUBSTITUTE(common!$A$2, CHAR(10), " "),calc!C599)</f>
        <v>#VALUE!</v>
      </c>
      <c r="E599" t="e">
        <f>MID(common!$A$2,calc!C599,calc!D599-calc!C599)</f>
        <v>#VALUE!</v>
      </c>
    </row>
    <row r="600" spans="3:5" ht="16.5" customHeight="1">
      <c r="C600" s="2" t="e">
        <f>FIND("#", common!$A$2, C599 +1)</f>
        <v>#VALUE!</v>
      </c>
      <c r="D600" t="e">
        <f>FIND(" ",SUBSTITUTE(common!$A$2, CHAR(10), " "),calc!C600)</f>
        <v>#VALUE!</v>
      </c>
      <c r="E600" t="e">
        <f>MID(common!$A$2,calc!C600,calc!D600-calc!C600)</f>
        <v>#VALUE!</v>
      </c>
    </row>
    <row r="601" spans="3:5" ht="16.5" customHeight="1">
      <c r="C601" s="2" t="e">
        <f>FIND("#", common!$A$2, C600 +1)</f>
        <v>#VALUE!</v>
      </c>
      <c r="D601" t="e">
        <f>FIND(" ",SUBSTITUTE(common!$A$2, CHAR(10), " "),calc!C601)</f>
        <v>#VALUE!</v>
      </c>
      <c r="E601" t="e">
        <f>MID(common!$A$2,calc!C601,calc!D601-calc!C601)</f>
        <v>#VALUE!</v>
      </c>
    </row>
    <row r="602" spans="3:5" ht="16.5" customHeight="1">
      <c r="C602" s="2" t="e">
        <f>FIND("#", common!$A$2, C601 +1)</f>
        <v>#VALUE!</v>
      </c>
      <c r="D602" t="e">
        <f>FIND(" ",SUBSTITUTE(common!$A$2, CHAR(10), " "),calc!C602)</f>
        <v>#VALUE!</v>
      </c>
      <c r="E602" t="e">
        <f>MID(common!$A$2,calc!C602,calc!D602-calc!C602)</f>
        <v>#VALUE!</v>
      </c>
    </row>
    <row r="603" spans="3:5" ht="16.5" customHeight="1">
      <c r="C603" s="2" t="e">
        <f>FIND("#", common!$A$2, C602 +1)</f>
        <v>#VALUE!</v>
      </c>
      <c r="D603" t="e">
        <f>FIND(" ",SUBSTITUTE(common!$A$2, CHAR(10), " "),calc!C603)</f>
        <v>#VALUE!</v>
      </c>
      <c r="E603" t="e">
        <f>MID(common!$A$2,calc!C603,calc!D603-calc!C603)</f>
        <v>#VALUE!</v>
      </c>
    </row>
    <row r="604" spans="3:5" ht="16.5" customHeight="1">
      <c r="C604" s="2" t="e">
        <f>FIND("#", common!$A$2, C603 +1)</f>
        <v>#VALUE!</v>
      </c>
      <c r="D604" t="e">
        <f>FIND(" ",SUBSTITUTE(common!$A$2, CHAR(10), " "),calc!C604)</f>
        <v>#VALUE!</v>
      </c>
      <c r="E604" t="e">
        <f>MID(common!$A$2,calc!C604,calc!D604-calc!C604)</f>
        <v>#VALUE!</v>
      </c>
    </row>
    <row r="605" spans="3:5" ht="16.5" customHeight="1">
      <c r="C605" s="2" t="e">
        <f>FIND("#", common!$A$2, C604 +1)</f>
        <v>#VALUE!</v>
      </c>
      <c r="D605" t="e">
        <f>FIND(" ",SUBSTITUTE(common!$A$2, CHAR(10), " "),calc!C605)</f>
        <v>#VALUE!</v>
      </c>
      <c r="E605" t="e">
        <f>MID(common!$A$2,calc!C605,calc!D605-calc!C605)</f>
        <v>#VALUE!</v>
      </c>
    </row>
    <row r="606" spans="3:5" ht="16.5" customHeight="1">
      <c r="C606" s="2" t="e">
        <f>FIND("#", common!$A$2, C605 +1)</f>
        <v>#VALUE!</v>
      </c>
      <c r="D606" t="e">
        <f>FIND(" ",SUBSTITUTE(common!$A$2, CHAR(10), " "),calc!C606)</f>
        <v>#VALUE!</v>
      </c>
      <c r="E606" t="e">
        <f>MID(common!$A$2,calc!C606,calc!D606-calc!C606)</f>
        <v>#VALUE!</v>
      </c>
    </row>
    <row r="607" spans="3:5" ht="16.5" customHeight="1">
      <c r="C607" s="2" t="e">
        <f>FIND("#", common!$A$2, C606 +1)</f>
        <v>#VALUE!</v>
      </c>
      <c r="D607" t="e">
        <f>FIND(" ",SUBSTITUTE(common!$A$2, CHAR(10), " "),calc!C607)</f>
        <v>#VALUE!</v>
      </c>
      <c r="E607" t="e">
        <f>MID(common!$A$2,calc!C607,calc!D607-calc!C607)</f>
        <v>#VALUE!</v>
      </c>
    </row>
    <row r="608" spans="3:5" ht="16.5" customHeight="1">
      <c r="C608" s="2" t="e">
        <f>FIND("#", common!$A$2, C607 +1)</f>
        <v>#VALUE!</v>
      </c>
      <c r="D608" t="e">
        <f>FIND(" ",SUBSTITUTE(common!$A$2, CHAR(10), " "),calc!C608)</f>
        <v>#VALUE!</v>
      </c>
      <c r="E608" t="e">
        <f>MID(common!$A$2,calc!C608,calc!D608-calc!C608)</f>
        <v>#VALUE!</v>
      </c>
    </row>
    <row r="609" spans="3:5" ht="16.5" customHeight="1">
      <c r="C609" s="2" t="e">
        <f>FIND("#", common!$A$2, C608 +1)</f>
        <v>#VALUE!</v>
      </c>
      <c r="D609" t="e">
        <f>FIND(" ",SUBSTITUTE(common!$A$2, CHAR(10), " "),calc!C609)</f>
        <v>#VALUE!</v>
      </c>
      <c r="E609" t="e">
        <f>MID(common!$A$2,calc!C609,calc!D609-calc!C609)</f>
        <v>#VALUE!</v>
      </c>
    </row>
    <row r="610" spans="3:5" ht="16.5" customHeight="1">
      <c r="C610" s="2" t="e">
        <f>FIND("#", common!$A$2, C609 +1)</f>
        <v>#VALUE!</v>
      </c>
      <c r="D610" t="e">
        <f>FIND(" ",SUBSTITUTE(common!$A$2, CHAR(10), " "),calc!C610)</f>
        <v>#VALUE!</v>
      </c>
      <c r="E610" t="e">
        <f>MID(common!$A$2,calc!C610,calc!D610-calc!C610)</f>
        <v>#VALUE!</v>
      </c>
    </row>
    <row r="611" spans="3:5" ht="16.5" customHeight="1">
      <c r="C611" s="2" t="e">
        <f>FIND("#", common!$A$2, C610 +1)</f>
        <v>#VALUE!</v>
      </c>
      <c r="D611" t="e">
        <f>FIND(" ",SUBSTITUTE(common!$A$2, CHAR(10), " "),calc!C611)</f>
        <v>#VALUE!</v>
      </c>
      <c r="E611" t="e">
        <f>MID(common!$A$2,calc!C611,calc!D611-calc!C611)</f>
        <v>#VALUE!</v>
      </c>
    </row>
    <row r="612" spans="3:5" ht="16.5" customHeight="1">
      <c r="C612" s="2" t="e">
        <f>FIND("#", common!$A$2, C611 +1)</f>
        <v>#VALUE!</v>
      </c>
      <c r="D612" t="e">
        <f>FIND(" ",SUBSTITUTE(common!$A$2, CHAR(10), " "),calc!C612)</f>
        <v>#VALUE!</v>
      </c>
      <c r="E612" t="e">
        <f>MID(common!$A$2,calc!C612,calc!D612-calc!C612)</f>
        <v>#VALUE!</v>
      </c>
    </row>
    <row r="613" spans="3:5" ht="16.5" customHeight="1">
      <c r="C613" s="2" t="e">
        <f>FIND("#", common!$A$2, C612 +1)</f>
        <v>#VALUE!</v>
      </c>
      <c r="D613" t="e">
        <f>FIND(" ",SUBSTITUTE(common!$A$2, CHAR(10), " "),calc!C613)</f>
        <v>#VALUE!</v>
      </c>
      <c r="E613" t="e">
        <f>MID(common!$A$2,calc!C613,calc!D613-calc!C613)</f>
        <v>#VALUE!</v>
      </c>
    </row>
    <row r="614" spans="3:5" ht="16.5" customHeight="1">
      <c r="C614" s="2" t="e">
        <f>FIND("#", common!$A$2, C613 +1)</f>
        <v>#VALUE!</v>
      </c>
      <c r="D614" t="e">
        <f>FIND(" ",SUBSTITUTE(common!$A$2, CHAR(10), " "),calc!C614)</f>
        <v>#VALUE!</v>
      </c>
      <c r="E614" t="e">
        <f>MID(common!$A$2,calc!C614,calc!D614-calc!C614)</f>
        <v>#VALUE!</v>
      </c>
    </row>
    <row r="615" spans="3:5" ht="16.5" customHeight="1">
      <c r="C615" s="2" t="e">
        <f>FIND("#", common!$A$2, C614 +1)</f>
        <v>#VALUE!</v>
      </c>
      <c r="D615" t="e">
        <f>FIND(" ",SUBSTITUTE(common!$A$2, CHAR(10), " "),calc!C615)</f>
        <v>#VALUE!</v>
      </c>
      <c r="E615" t="e">
        <f>MID(common!$A$2,calc!C615,calc!D615-calc!C615)</f>
        <v>#VALUE!</v>
      </c>
    </row>
    <row r="616" spans="3:5" ht="16.5" customHeight="1">
      <c r="C616" s="2" t="e">
        <f>FIND("#", common!$A$2, C615 +1)</f>
        <v>#VALUE!</v>
      </c>
      <c r="D616" t="e">
        <f>FIND(" ",SUBSTITUTE(common!$A$2, CHAR(10), " "),calc!C616)</f>
        <v>#VALUE!</v>
      </c>
      <c r="E616" t="e">
        <f>MID(common!$A$2,calc!C616,calc!D616-calc!C616)</f>
        <v>#VALUE!</v>
      </c>
    </row>
    <row r="617" spans="3:5" ht="16.5" customHeight="1">
      <c r="C617" s="2" t="e">
        <f>FIND("#", common!$A$2, C616 +1)</f>
        <v>#VALUE!</v>
      </c>
      <c r="D617" t="e">
        <f>FIND(" ",SUBSTITUTE(common!$A$2, CHAR(10), " "),calc!C617)</f>
        <v>#VALUE!</v>
      </c>
      <c r="E617" t="e">
        <f>MID(common!$A$2,calc!C617,calc!D617-calc!C617)</f>
        <v>#VALUE!</v>
      </c>
    </row>
    <row r="618" spans="3:5" ht="16.5" customHeight="1">
      <c r="C618" s="2" t="e">
        <f>FIND("#", common!$A$2, C617 +1)</f>
        <v>#VALUE!</v>
      </c>
      <c r="D618" t="e">
        <f>FIND(" ",SUBSTITUTE(common!$A$2, CHAR(10), " "),calc!C618)</f>
        <v>#VALUE!</v>
      </c>
      <c r="E618" t="e">
        <f>MID(common!$A$2,calc!C618,calc!D618-calc!C618)</f>
        <v>#VALUE!</v>
      </c>
    </row>
    <row r="619" spans="3:5" ht="16.5" customHeight="1">
      <c r="C619" s="2" t="e">
        <f>FIND("#", common!$A$2, C618 +1)</f>
        <v>#VALUE!</v>
      </c>
      <c r="D619" t="e">
        <f>FIND(" ",SUBSTITUTE(common!$A$2, CHAR(10), " "),calc!C619)</f>
        <v>#VALUE!</v>
      </c>
      <c r="E619" t="e">
        <f>MID(common!$A$2,calc!C619,calc!D619-calc!C619)</f>
        <v>#VALUE!</v>
      </c>
    </row>
    <row r="620" spans="3:5" ht="16.5" customHeight="1">
      <c r="C620" s="2" t="e">
        <f>FIND("#", common!$A$2, C619 +1)</f>
        <v>#VALUE!</v>
      </c>
      <c r="D620" t="e">
        <f>FIND(" ",SUBSTITUTE(common!$A$2, CHAR(10), " "),calc!C620)</f>
        <v>#VALUE!</v>
      </c>
      <c r="E620" t="e">
        <f>MID(common!$A$2,calc!C620,calc!D620-calc!C620)</f>
        <v>#VALUE!</v>
      </c>
    </row>
    <row r="621" spans="3:5" ht="16.5" customHeight="1">
      <c r="C621" s="2" t="e">
        <f>FIND("#", common!$A$2, C620 +1)</f>
        <v>#VALUE!</v>
      </c>
      <c r="D621" t="e">
        <f>FIND(" ",SUBSTITUTE(common!$A$2, CHAR(10), " "),calc!C621)</f>
        <v>#VALUE!</v>
      </c>
      <c r="E621" t="e">
        <f>MID(common!$A$2,calc!C621,calc!D621-calc!C621)</f>
        <v>#VALUE!</v>
      </c>
    </row>
    <row r="622" spans="3:5" ht="16.5" customHeight="1">
      <c r="C622" s="2" t="e">
        <f>FIND("#", common!$A$2, C621 +1)</f>
        <v>#VALUE!</v>
      </c>
      <c r="D622" t="e">
        <f>FIND(" ",SUBSTITUTE(common!$A$2, CHAR(10), " "),calc!C622)</f>
        <v>#VALUE!</v>
      </c>
      <c r="E622" t="e">
        <f>MID(common!$A$2,calc!C622,calc!D622-calc!C622)</f>
        <v>#VALUE!</v>
      </c>
    </row>
    <row r="623" spans="3:5" ht="16.5" customHeight="1">
      <c r="C623" s="2" t="e">
        <f>FIND("#", common!$A$2, C622 +1)</f>
        <v>#VALUE!</v>
      </c>
      <c r="D623" t="e">
        <f>FIND(" ",SUBSTITUTE(common!$A$2, CHAR(10), " "),calc!C623)</f>
        <v>#VALUE!</v>
      </c>
      <c r="E623" t="e">
        <f>MID(common!$A$2,calc!C623,calc!D623-calc!C623)</f>
        <v>#VALUE!</v>
      </c>
    </row>
    <row r="624" spans="3:5" ht="16.5" customHeight="1">
      <c r="C624" s="2" t="e">
        <f>FIND("#", common!$A$2, C623 +1)</f>
        <v>#VALUE!</v>
      </c>
      <c r="D624" t="e">
        <f>FIND(" ",SUBSTITUTE(common!$A$2, CHAR(10), " "),calc!C624)</f>
        <v>#VALUE!</v>
      </c>
      <c r="E624" t="e">
        <f>MID(common!$A$2,calc!C624,calc!D624-calc!C624)</f>
        <v>#VALUE!</v>
      </c>
    </row>
    <row r="625" spans="3:5" ht="16.5" customHeight="1">
      <c r="C625" s="2" t="e">
        <f>FIND("#", common!$A$2, C624 +1)</f>
        <v>#VALUE!</v>
      </c>
      <c r="D625" t="e">
        <f>FIND(" ",SUBSTITUTE(common!$A$2, CHAR(10), " "),calc!C625)</f>
        <v>#VALUE!</v>
      </c>
      <c r="E625" t="e">
        <f>MID(common!$A$2,calc!C625,calc!D625-calc!C625)</f>
        <v>#VALUE!</v>
      </c>
    </row>
    <row r="626" spans="3:5" ht="16.5" customHeight="1">
      <c r="C626" s="2" t="e">
        <f>FIND("#", common!$A$2, C625 +1)</f>
        <v>#VALUE!</v>
      </c>
      <c r="D626" t="e">
        <f>FIND(" ",SUBSTITUTE(common!$A$2, CHAR(10), " "),calc!C626)</f>
        <v>#VALUE!</v>
      </c>
      <c r="E626" t="e">
        <f>MID(common!$A$2,calc!C626,calc!D626-calc!C626)</f>
        <v>#VALUE!</v>
      </c>
    </row>
    <row r="627" spans="3:5" ht="16.5" customHeight="1">
      <c r="C627" s="2" t="e">
        <f>FIND("#", common!$A$2, C626 +1)</f>
        <v>#VALUE!</v>
      </c>
      <c r="D627" t="e">
        <f>FIND(" ",SUBSTITUTE(common!$A$2, CHAR(10), " "),calc!C627)</f>
        <v>#VALUE!</v>
      </c>
      <c r="E627" t="e">
        <f>MID(common!$A$2,calc!C627,calc!D627-calc!C627)</f>
        <v>#VALUE!</v>
      </c>
    </row>
    <row r="628" spans="3:5" ht="16.5" customHeight="1">
      <c r="C628" s="2" t="e">
        <f>FIND("#", common!$A$2, C627 +1)</f>
        <v>#VALUE!</v>
      </c>
      <c r="D628" t="e">
        <f>FIND(" ",SUBSTITUTE(common!$A$2, CHAR(10), " "),calc!C628)</f>
        <v>#VALUE!</v>
      </c>
      <c r="E628" t="e">
        <f>MID(common!$A$2,calc!C628,calc!D628-calc!C628)</f>
        <v>#VALUE!</v>
      </c>
    </row>
    <row r="629" spans="3:5" ht="16.5" customHeight="1">
      <c r="C629" s="2" t="e">
        <f>FIND("#", common!$A$2, C628 +1)</f>
        <v>#VALUE!</v>
      </c>
      <c r="D629" t="e">
        <f>FIND(" ",SUBSTITUTE(common!$A$2, CHAR(10), " "),calc!C629)</f>
        <v>#VALUE!</v>
      </c>
      <c r="E629" t="e">
        <f>MID(common!$A$2,calc!C629,calc!D629-calc!C629)</f>
        <v>#VALUE!</v>
      </c>
    </row>
    <row r="630" spans="3:5" ht="16.5" customHeight="1">
      <c r="C630" s="2" t="e">
        <f>FIND("#", common!$A$2, C629 +1)</f>
        <v>#VALUE!</v>
      </c>
      <c r="D630" t="e">
        <f>FIND(" ",SUBSTITUTE(common!$A$2, CHAR(10), " "),calc!C630)</f>
        <v>#VALUE!</v>
      </c>
      <c r="E630" t="e">
        <f>MID(common!$A$2,calc!C630,calc!D630-calc!C630)</f>
        <v>#VALUE!</v>
      </c>
    </row>
    <row r="631" spans="3:5" ht="16.5" customHeight="1">
      <c r="C631" s="2" t="e">
        <f>FIND("#", common!$A$2, C630 +1)</f>
        <v>#VALUE!</v>
      </c>
      <c r="D631" t="e">
        <f>FIND(" ",SUBSTITUTE(common!$A$2, CHAR(10), " "),calc!C631)</f>
        <v>#VALUE!</v>
      </c>
      <c r="E631" t="e">
        <f>MID(common!$A$2,calc!C631,calc!D631-calc!C631)</f>
        <v>#VALUE!</v>
      </c>
    </row>
    <row r="632" spans="3:5" ht="16.5" customHeight="1">
      <c r="C632" s="2" t="e">
        <f>FIND("#", common!$A$2, C631 +1)</f>
        <v>#VALUE!</v>
      </c>
      <c r="D632" t="e">
        <f>FIND(" ",SUBSTITUTE(common!$A$2, CHAR(10), " "),calc!C632)</f>
        <v>#VALUE!</v>
      </c>
      <c r="E632" t="e">
        <f>MID(common!$A$2,calc!C632,calc!D632-calc!C632)</f>
        <v>#VALUE!</v>
      </c>
    </row>
    <row r="633" spans="3:5" ht="16.5" customHeight="1">
      <c r="C633" s="2" t="e">
        <f>FIND("#", common!$A$2, C632 +1)</f>
        <v>#VALUE!</v>
      </c>
      <c r="D633" t="e">
        <f>FIND(" ",SUBSTITUTE(common!$A$2, CHAR(10), " "),calc!C633)</f>
        <v>#VALUE!</v>
      </c>
      <c r="E633" t="e">
        <f>MID(common!$A$2,calc!C633,calc!D633-calc!C633)</f>
        <v>#VALUE!</v>
      </c>
    </row>
    <row r="634" spans="3:5" ht="16.5" customHeight="1">
      <c r="C634" s="2" t="e">
        <f>FIND("#", common!$A$2, C633 +1)</f>
        <v>#VALUE!</v>
      </c>
      <c r="D634" t="e">
        <f>FIND(" ",SUBSTITUTE(common!$A$2, CHAR(10), " "),calc!C634)</f>
        <v>#VALUE!</v>
      </c>
      <c r="E634" t="e">
        <f>MID(common!$A$2,calc!C634,calc!D634-calc!C634)</f>
        <v>#VALUE!</v>
      </c>
    </row>
    <row r="635" spans="3:5" ht="16.5" customHeight="1">
      <c r="C635" s="2" t="e">
        <f>FIND("#", common!$A$2, C634 +1)</f>
        <v>#VALUE!</v>
      </c>
      <c r="D635" t="e">
        <f>FIND(" ",SUBSTITUTE(common!$A$2, CHAR(10), " "),calc!C635)</f>
        <v>#VALUE!</v>
      </c>
      <c r="E635" t="e">
        <f>MID(common!$A$2,calc!C635,calc!D635-calc!C635)</f>
        <v>#VALUE!</v>
      </c>
    </row>
    <row r="636" spans="3:5" ht="16.5" customHeight="1">
      <c r="C636" s="2" t="e">
        <f>FIND("#", common!$A$2, C635 +1)</f>
        <v>#VALUE!</v>
      </c>
      <c r="D636" t="e">
        <f>FIND(" ",SUBSTITUTE(common!$A$2, CHAR(10), " "),calc!C636)</f>
        <v>#VALUE!</v>
      </c>
      <c r="E636" t="e">
        <f>MID(common!$A$2,calc!C636,calc!D636-calc!C636)</f>
        <v>#VALUE!</v>
      </c>
    </row>
    <row r="637" spans="3:5" ht="16.5" customHeight="1">
      <c r="C637" s="2" t="e">
        <f>FIND("#", common!$A$2, C636 +1)</f>
        <v>#VALUE!</v>
      </c>
      <c r="D637" t="e">
        <f>FIND(" ",SUBSTITUTE(common!$A$2, CHAR(10), " "),calc!C637)</f>
        <v>#VALUE!</v>
      </c>
      <c r="E637" t="e">
        <f>MID(common!$A$2,calc!C637,calc!D637-calc!C637)</f>
        <v>#VALUE!</v>
      </c>
    </row>
    <row r="638" spans="3:5" ht="16.5" customHeight="1">
      <c r="C638" s="2" t="e">
        <f>FIND("#", common!$A$2, C637 +1)</f>
        <v>#VALUE!</v>
      </c>
      <c r="D638" t="e">
        <f>FIND(" ",SUBSTITUTE(common!$A$2, CHAR(10), " "),calc!C638)</f>
        <v>#VALUE!</v>
      </c>
      <c r="E638" t="e">
        <f>MID(common!$A$2,calc!C638,calc!D638-calc!C638)</f>
        <v>#VALUE!</v>
      </c>
    </row>
    <row r="639" spans="3:5" ht="16.5" customHeight="1">
      <c r="C639" s="2" t="e">
        <f>FIND("#", common!$A$2, C638 +1)</f>
        <v>#VALUE!</v>
      </c>
      <c r="D639" t="e">
        <f>FIND(" ",SUBSTITUTE(common!$A$2, CHAR(10), " "),calc!C639)</f>
        <v>#VALUE!</v>
      </c>
      <c r="E639" t="e">
        <f>MID(common!$A$2,calc!C639,calc!D639-calc!C639)</f>
        <v>#VALUE!</v>
      </c>
    </row>
    <row r="640" spans="3:5" ht="16.5" customHeight="1">
      <c r="C640" s="2" t="e">
        <f>FIND("#", common!$A$2, C639 +1)</f>
        <v>#VALUE!</v>
      </c>
      <c r="D640" t="e">
        <f>FIND(" ",SUBSTITUTE(common!$A$2, CHAR(10), " "),calc!C640)</f>
        <v>#VALUE!</v>
      </c>
      <c r="E640" t="e">
        <f>MID(common!$A$2,calc!C640,calc!D640-calc!C640)</f>
        <v>#VALUE!</v>
      </c>
    </row>
    <row r="641" spans="3:5" ht="16.5" customHeight="1">
      <c r="C641" s="2" t="e">
        <f>FIND("#", common!$A$2, C640 +1)</f>
        <v>#VALUE!</v>
      </c>
      <c r="D641" t="e">
        <f>FIND(" ",SUBSTITUTE(common!$A$2, CHAR(10), " "),calc!C641)</f>
        <v>#VALUE!</v>
      </c>
      <c r="E641" t="e">
        <f>MID(common!$A$2,calc!C641,calc!D641-calc!C641)</f>
        <v>#VALUE!</v>
      </c>
    </row>
    <row r="642" spans="3:5" ht="16.5" customHeight="1">
      <c r="C642" s="2" t="e">
        <f>FIND("#", common!$A$2, C641 +1)</f>
        <v>#VALUE!</v>
      </c>
      <c r="D642" t="e">
        <f>FIND(" ",SUBSTITUTE(common!$A$2, CHAR(10), " "),calc!C642)</f>
        <v>#VALUE!</v>
      </c>
      <c r="E642" t="e">
        <f>MID(common!$A$2,calc!C642,calc!D642-calc!C642)</f>
        <v>#VALUE!</v>
      </c>
    </row>
    <row r="643" spans="3:5" ht="16.5" customHeight="1">
      <c r="C643" s="2" t="e">
        <f>FIND("#", common!$A$2, C642 +1)</f>
        <v>#VALUE!</v>
      </c>
      <c r="D643" t="e">
        <f>FIND(" ",SUBSTITUTE(common!$A$2, CHAR(10), " "),calc!C643)</f>
        <v>#VALUE!</v>
      </c>
      <c r="E643" t="e">
        <f>MID(common!$A$2,calc!C643,calc!D643-calc!C643)</f>
        <v>#VALUE!</v>
      </c>
    </row>
    <row r="644" spans="3:5" ht="16.5" customHeight="1">
      <c r="C644" s="2" t="e">
        <f>FIND("#", common!$A$2, C643 +1)</f>
        <v>#VALUE!</v>
      </c>
      <c r="D644" t="e">
        <f>FIND(" ",SUBSTITUTE(common!$A$2, CHAR(10), " "),calc!C644)</f>
        <v>#VALUE!</v>
      </c>
      <c r="E644" t="e">
        <f>MID(common!$A$2,calc!C644,calc!D644-calc!C644)</f>
        <v>#VALUE!</v>
      </c>
    </row>
    <row r="645" spans="3:5" ht="16.5" customHeight="1">
      <c r="C645" s="2" t="e">
        <f>FIND("#", common!$A$2, C644 +1)</f>
        <v>#VALUE!</v>
      </c>
      <c r="D645" t="e">
        <f>FIND(" ",SUBSTITUTE(common!$A$2, CHAR(10), " "),calc!C645)</f>
        <v>#VALUE!</v>
      </c>
      <c r="E645" t="e">
        <f>MID(common!$A$2,calc!C645,calc!D645-calc!C645)</f>
        <v>#VALUE!</v>
      </c>
    </row>
    <row r="646" spans="3:5" ht="16.5" customHeight="1">
      <c r="C646" s="2" t="e">
        <f>FIND("#", common!$A$2, C645 +1)</f>
        <v>#VALUE!</v>
      </c>
      <c r="D646" t="e">
        <f>FIND(" ",SUBSTITUTE(common!$A$2, CHAR(10), " "),calc!C646)</f>
        <v>#VALUE!</v>
      </c>
      <c r="E646" t="e">
        <f>MID(common!$A$2,calc!C646,calc!D646-calc!C646)</f>
        <v>#VALUE!</v>
      </c>
    </row>
    <row r="647" spans="3:5" ht="16.5" customHeight="1">
      <c r="C647" s="2" t="e">
        <f>FIND("#", common!$A$2, C646 +1)</f>
        <v>#VALUE!</v>
      </c>
      <c r="D647" t="e">
        <f>FIND(" ",SUBSTITUTE(common!$A$2, CHAR(10), " "),calc!C647)</f>
        <v>#VALUE!</v>
      </c>
      <c r="E647" t="e">
        <f>MID(common!$A$2,calc!C647,calc!D647-calc!C647)</f>
        <v>#VALUE!</v>
      </c>
    </row>
    <row r="648" spans="3:5" ht="16.5" customHeight="1">
      <c r="C648" s="2" t="e">
        <f>FIND("#", common!$A$2, C647 +1)</f>
        <v>#VALUE!</v>
      </c>
      <c r="D648" t="e">
        <f>FIND(" ",SUBSTITUTE(common!$A$2, CHAR(10), " "),calc!C648)</f>
        <v>#VALUE!</v>
      </c>
      <c r="E648" t="e">
        <f>MID(common!$A$2,calc!C648,calc!D648-calc!C648)</f>
        <v>#VALUE!</v>
      </c>
    </row>
    <row r="649" spans="3:5" ht="16.5" customHeight="1">
      <c r="C649" s="2" t="e">
        <f>FIND("#", common!$A$2, C648 +1)</f>
        <v>#VALUE!</v>
      </c>
      <c r="D649" t="e">
        <f>FIND(" ",SUBSTITUTE(common!$A$2, CHAR(10), " "),calc!C649)</f>
        <v>#VALUE!</v>
      </c>
      <c r="E649" t="e">
        <f>MID(common!$A$2,calc!C649,calc!D649-calc!C649)</f>
        <v>#VALUE!</v>
      </c>
    </row>
    <row r="650" spans="3:5" ht="16.5" customHeight="1">
      <c r="C650" s="2" t="e">
        <f>FIND("#", common!$A$2, C649 +1)</f>
        <v>#VALUE!</v>
      </c>
      <c r="D650" t="e">
        <f>FIND(" ",SUBSTITUTE(common!$A$2, CHAR(10), " "),calc!C650)</f>
        <v>#VALUE!</v>
      </c>
      <c r="E650" t="e">
        <f>MID(common!$A$2,calc!C650,calc!D650-calc!C650)</f>
        <v>#VALUE!</v>
      </c>
    </row>
    <row r="651" spans="3:5" ht="16.5" customHeight="1">
      <c r="C651" s="2" t="e">
        <f>FIND("#", common!$A$2, C650 +1)</f>
        <v>#VALUE!</v>
      </c>
      <c r="D651" t="e">
        <f>FIND(" ",SUBSTITUTE(common!$A$2, CHAR(10), " "),calc!C651)</f>
        <v>#VALUE!</v>
      </c>
      <c r="E651" t="e">
        <f>MID(common!$A$2,calc!C651,calc!D651-calc!C651)</f>
        <v>#VALUE!</v>
      </c>
    </row>
    <row r="652" spans="3:5" ht="16.5" customHeight="1">
      <c r="C652" s="2" t="e">
        <f>FIND("#", common!$A$2, C651 +1)</f>
        <v>#VALUE!</v>
      </c>
      <c r="D652" t="e">
        <f>FIND(" ",SUBSTITUTE(common!$A$2, CHAR(10), " "),calc!C652)</f>
        <v>#VALUE!</v>
      </c>
      <c r="E652" t="e">
        <f>MID(common!$A$2,calc!C652,calc!D652-calc!C652)</f>
        <v>#VALUE!</v>
      </c>
    </row>
    <row r="653" spans="3:5" ht="16.5" customHeight="1">
      <c r="C653" s="2" t="e">
        <f>FIND("#", common!$A$2, C652 +1)</f>
        <v>#VALUE!</v>
      </c>
      <c r="D653" t="e">
        <f>FIND(" ",SUBSTITUTE(common!$A$2, CHAR(10), " "),calc!C653)</f>
        <v>#VALUE!</v>
      </c>
      <c r="E653" t="e">
        <f>MID(common!$A$2,calc!C653,calc!D653-calc!C653)</f>
        <v>#VALUE!</v>
      </c>
    </row>
    <row r="654" spans="3:5" ht="16.5" customHeight="1">
      <c r="C654" s="2" t="e">
        <f>FIND("#", common!$A$2, C653 +1)</f>
        <v>#VALUE!</v>
      </c>
      <c r="D654" t="e">
        <f>FIND(" ",SUBSTITUTE(common!$A$2, CHAR(10), " "),calc!C654)</f>
        <v>#VALUE!</v>
      </c>
      <c r="E654" t="e">
        <f>MID(common!$A$2,calc!C654,calc!D654-calc!C654)</f>
        <v>#VALUE!</v>
      </c>
    </row>
    <row r="655" spans="3:5" ht="16.5" customHeight="1">
      <c r="C655" s="2" t="e">
        <f>FIND("#", common!$A$2, C654 +1)</f>
        <v>#VALUE!</v>
      </c>
      <c r="D655" t="e">
        <f>FIND(" ",SUBSTITUTE(common!$A$2, CHAR(10), " "),calc!C655)</f>
        <v>#VALUE!</v>
      </c>
      <c r="E655" t="e">
        <f>MID(common!$A$2,calc!C655,calc!D655-calc!C655)</f>
        <v>#VALUE!</v>
      </c>
    </row>
    <row r="656" spans="3:5" ht="16.5" customHeight="1">
      <c r="C656" s="2" t="e">
        <f>FIND("#", common!$A$2, C655 +1)</f>
        <v>#VALUE!</v>
      </c>
      <c r="D656" t="e">
        <f>FIND(" ",SUBSTITUTE(common!$A$2, CHAR(10), " "),calc!C656)</f>
        <v>#VALUE!</v>
      </c>
      <c r="E656" t="e">
        <f>MID(common!$A$2,calc!C656,calc!D656-calc!C656)</f>
        <v>#VALUE!</v>
      </c>
    </row>
    <row r="657" spans="3:5" ht="16.5" customHeight="1">
      <c r="C657" s="2" t="e">
        <f>FIND("#", common!$A$2, C656 +1)</f>
        <v>#VALUE!</v>
      </c>
      <c r="D657" t="e">
        <f>FIND(" ",SUBSTITUTE(common!$A$2, CHAR(10), " "),calc!C657)</f>
        <v>#VALUE!</v>
      </c>
      <c r="E657" t="e">
        <f>MID(common!$A$2,calc!C657,calc!D657-calc!C657)</f>
        <v>#VALUE!</v>
      </c>
    </row>
    <row r="658" spans="3:5" ht="16.5" customHeight="1">
      <c r="C658" s="2" t="e">
        <f>FIND("#", common!$A$2, C657 +1)</f>
        <v>#VALUE!</v>
      </c>
      <c r="D658" t="e">
        <f>FIND(" ",SUBSTITUTE(common!$A$2, CHAR(10), " "),calc!C658)</f>
        <v>#VALUE!</v>
      </c>
      <c r="E658" t="e">
        <f>MID(common!$A$2,calc!C658,calc!D658-calc!C658)</f>
        <v>#VALUE!</v>
      </c>
    </row>
    <row r="659" spans="3:5" ht="16.5" customHeight="1">
      <c r="C659" s="2" t="e">
        <f>FIND("#", common!$A$2, C658 +1)</f>
        <v>#VALUE!</v>
      </c>
      <c r="D659" t="e">
        <f>FIND(" ",SUBSTITUTE(common!$A$2, CHAR(10), " "),calc!C659)</f>
        <v>#VALUE!</v>
      </c>
      <c r="E659" t="e">
        <f>MID(common!$A$2,calc!C659,calc!D659-calc!C659)</f>
        <v>#VALUE!</v>
      </c>
    </row>
    <row r="660" spans="3:5" ht="16.5" customHeight="1">
      <c r="C660" s="2" t="e">
        <f>FIND("#", common!$A$2, C659 +1)</f>
        <v>#VALUE!</v>
      </c>
      <c r="D660" t="e">
        <f>FIND(" ",SUBSTITUTE(common!$A$2, CHAR(10), " "),calc!C660)</f>
        <v>#VALUE!</v>
      </c>
      <c r="E660" t="e">
        <f>MID(common!$A$2,calc!C660,calc!D660-calc!C660)</f>
        <v>#VALUE!</v>
      </c>
    </row>
    <row r="661" spans="3:5" ht="16.5" customHeight="1">
      <c r="C661" s="2" t="e">
        <f>FIND("#", common!$A$2, C660 +1)</f>
        <v>#VALUE!</v>
      </c>
      <c r="D661" t="e">
        <f>FIND(" ",SUBSTITUTE(common!$A$2, CHAR(10), " "),calc!C661)</f>
        <v>#VALUE!</v>
      </c>
      <c r="E661" t="e">
        <f>MID(common!$A$2,calc!C661,calc!D661-calc!C661)</f>
        <v>#VALUE!</v>
      </c>
    </row>
    <row r="662" spans="3:5" ht="16.5" customHeight="1">
      <c r="C662" s="2" t="e">
        <f>FIND("#", common!$A$2, C661 +1)</f>
        <v>#VALUE!</v>
      </c>
      <c r="D662" t="e">
        <f>FIND(" ",SUBSTITUTE(common!$A$2, CHAR(10), " "),calc!C662)</f>
        <v>#VALUE!</v>
      </c>
      <c r="E662" t="e">
        <f>MID(common!$A$2,calc!C662,calc!D662-calc!C662)</f>
        <v>#VALUE!</v>
      </c>
    </row>
    <row r="663" spans="3:5" ht="16.5" customHeight="1">
      <c r="C663" s="2" t="e">
        <f>FIND("#", common!$A$2, C662 +1)</f>
        <v>#VALUE!</v>
      </c>
      <c r="D663" t="e">
        <f>FIND(" ",SUBSTITUTE(common!$A$2, CHAR(10), " "),calc!C663)</f>
        <v>#VALUE!</v>
      </c>
      <c r="E663" t="e">
        <f>MID(common!$A$2,calc!C663,calc!D663-calc!C663)</f>
        <v>#VALUE!</v>
      </c>
    </row>
    <row r="664" spans="3:5" ht="16.5" customHeight="1">
      <c r="C664" s="2" t="e">
        <f>FIND("#", common!$A$2, C663 +1)</f>
        <v>#VALUE!</v>
      </c>
      <c r="D664" t="e">
        <f>FIND(" ",SUBSTITUTE(common!$A$2, CHAR(10), " "),calc!C664)</f>
        <v>#VALUE!</v>
      </c>
      <c r="E664" t="e">
        <f>MID(common!$A$2,calc!C664,calc!D664-calc!C664)</f>
        <v>#VALUE!</v>
      </c>
    </row>
    <row r="665" spans="3:5" ht="16.5" customHeight="1">
      <c r="C665" s="2" t="e">
        <f>FIND("#", common!$A$2, C664 +1)</f>
        <v>#VALUE!</v>
      </c>
      <c r="D665" t="e">
        <f>FIND(" ",SUBSTITUTE(common!$A$2, CHAR(10), " "),calc!C665)</f>
        <v>#VALUE!</v>
      </c>
      <c r="E665" t="e">
        <f>MID(common!$A$2,calc!C665,calc!D665-calc!C665)</f>
        <v>#VALUE!</v>
      </c>
    </row>
    <row r="666" spans="3:5" ht="16.5" customHeight="1">
      <c r="C666" s="2" t="e">
        <f>FIND("#", common!$A$2, C665 +1)</f>
        <v>#VALUE!</v>
      </c>
      <c r="D666" t="e">
        <f>FIND(" ",SUBSTITUTE(common!$A$2, CHAR(10), " "),calc!C666)</f>
        <v>#VALUE!</v>
      </c>
      <c r="E666" t="e">
        <f>MID(common!$A$2,calc!C666,calc!D666-calc!C666)</f>
        <v>#VALUE!</v>
      </c>
    </row>
    <row r="667" spans="3:5" ht="16.5" customHeight="1">
      <c r="C667" s="2" t="e">
        <f>FIND("#", common!$A$2, C666 +1)</f>
        <v>#VALUE!</v>
      </c>
      <c r="D667" t="e">
        <f>FIND(" ",SUBSTITUTE(common!$A$2, CHAR(10), " "),calc!C667)</f>
        <v>#VALUE!</v>
      </c>
      <c r="E667" t="e">
        <f>MID(common!$A$2,calc!C667,calc!D667-calc!C667)</f>
        <v>#VALUE!</v>
      </c>
    </row>
    <row r="668" spans="3:5" ht="16.5" customHeight="1">
      <c r="C668" s="2" t="e">
        <f>FIND("#", common!$A$2, C667 +1)</f>
        <v>#VALUE!</v>
      </c>
      <c r="D668" t="e">
        <f>FIND(" ",SUBSTITUTE(common!$A$2, CHAR(10), " "),calc!C668)</f>
        <v>#VALUE!</v>
      </c>
      <c r="E668" t="e">
        <f>MID(common!$A$2,calc!C668,calc!D668-calc!C668)</f>
        <v>#VALUE!</v>
      </c>
    </row>
    <row r="669" spans="3:5" ht="16.5" customHeight="1">
      <c r="C669" s="2" t="e">
        <f>FIND("#", common!$A$2, C668 +1)</f>
        <v>#VALUE!</v>
      </c>
      <c r="D669" t="e">
        <f>FIND(" ",SUBSTITUTE(common!$A$2, CHAR(10), " "),calc!C669)</f>
        <v>#VALUE!</v>
      </c>
      <c r="E669" t="e">
        <f>MID(common!$A$2,calc!C669,calc!D669-calc!C669)</f>
        <v>#VALUE!</v>
      </c>
    </row>
    <row r="670" spans="3:5" ht="16.5" customHeight="1">
      <c r="C670" s="2" t="e">
        <f>FIND("#", common!$A$2, C669 +1)</f>
        <v>#VALUE!</v>
      </c>
      <c r="D670" t="e">
        <f>FIND(" ",SUBSTITUTE(common!$A$2, CHAR(10), " "),calc!C670)</f>
        <v>#VALUE!</v>
      </c>
      <c r="E670" t="e">
        <f>MID(common!$A$2,calc!C670,calc!D670-calc!C670)</f>
        <v>#VALUE!</v>
      </c>
    </row>
    <row r="671" spans="3:5" ht="16.5" customHeight="1">
      <c r="C671" s="2" t="e">
        <f>FIND("#", common!$A$2, C670 +1)</f>
        <v>#VALUE!</v>
      </c>
      <c r="D671" t="e">
        <f>FIND(" ",SUBSTITUTE(common!$A$2, CHAR(10), " "),calc!C671)</f>
        <v>#VALUE!</v>
      </c>
      <c r="E671" t="e">
        <f>MID(common!$A$2,calc!C671,calc!D671-calc!C671)</f>
        <v>#VALUE!</v>
      </c>
    </row>
    <row r="672" spans="3:5" ht="16.5" customHeight="1">
      <c r="C672" s="2" t="e">
        <f>FIND("#", common!$A$2, C671 +1)</f>
        <v>#VALUE!</v>
      </c>
      <c r="D672" t="e">
        <f>FIND(" ",SUBSTITUTE(common!$A$2, CHAR(10), " "),calc!C672)</f>
        <v>#VALUE!</v>
      </c>
      <c r="E672" t="e">
        <f>MID(common!$A$2,calc!C672,calc!D672-calc!C672)</f>
        <v>#VALUE!</v>
      </c>
    </row>
    <row r="673" spans="3:5" ht="16.5" customHeight="1">
      <c r="C673" s="2" t="e">
        <f>FIND("#", common!$A$2, C672 +1)</f>
        <v>#VALUE!</v>
      </c>
      <c r="D673" t="e">
        <f>FIND(" ",SUBSTITUTE(common!$A$2, CHAR(10), " "),calc!C673)</f>
        <v>#VALUE!</v>
      </c>
      <c r="E673" t="e">
        <f>MID(common!$A$2,calc!C673,calc!D673-calc!C673)</f>
        <v>#VALUE!</v>
      </c>
    </row>
    <row r="674" spans="3:5" ht="16.5" customHeight="1">
      <c r="C674" s="2" t="e">
        <f>FIND("#", common!$A$2, C673 +1)</f>
        <v>#VALUE!</v>
      </c>
      <c r="D674" t="e">
        <f>FIND(" ",SUBSTITUTE(common!$A$2, CHAR(10), " "),calc!C674)</f>
        <v>#VALUE!</v>
      </c>
      <c r="E674" t="e">
        <f>MID(common!$A$2,calc!C674,calc!D674-calc!C674)</f>
        <v>#VALUE!</v>
      </c>
    </row>
    <row r="675" spans="3:5" ht="16.5" customHeight="1">
      <c r="C675" s="2" t="e">
        <f>FIND("#", common!$A$2, C674 +1)</f>
        <v>#VALUE!</v>
      </c>
      <c r="D675" t="e">
        <f>FIND(" ",SUBSTITUTE(common!$A$2, CHAR(10), " "),calc!C675)</f>
        <v>#VALUE!</v>
      </c>
      <c r="E675" t="e">
        <f>MID(common!$A$2,calc!C675,calc!D675-calc!C675)</f>
        <v>#VALUE!</v>
      </c>
    </row>
    <row r="676" spans="3:5" ht="16.5" customHeight="1">
      <c r="C676" s="2" t="e">
        <f>FIND("#", common!$A$2, C675 +1)</f>
        <v>#VALUE!</v>
      </c>
      <c r="D676" t="e">
        <f>FIND(" ",SUBSTITUTE(common!$A$2, CHAR(10), " "),calc!C676)</f>
        <v>#VALUE!</v>
      </c>
      <c r="E676" t="e">
        <f>MID(common!$A$2,calc!C676,calc!D676-calc!C676)</f>
        <v>#VALUE!</v>
      </c>
    </row>
    <row r="677" spans="3:5" ht="16.5" customHeight="1">
      <c r="C677" s="2" t="e">
        <f>FIND("#", common!$A$2, C676 +1)</f>
        <v>#VALUE!</v>
      </c>
      <c r="D677" t="e">
        <f>FIND(" ",SUBSTITUTE(common!$A$2, CHAR(10), " "),calc!C677)</f>
        <v>#VALUE!</v>
      </c>
      <c r="E677" t="e">
        <f>MID(common!$A$2,calc!C677,calc!D677-calc!C677)</f>
        <v>#VALUE!</v>
      </c>
    </row>
    <row r="678" spans="3:5" ht="16.5" customHeight="1">
      <c r="C678" s="2" t="e">
        <f>FIND("#", common!$A$2, C677 +1)</f>
        <v>#VALUE!</v>
      </c>
      <c r="D678" t="e">
        <f>FIND(" ",SUBSTITUTE(common!$A$2, CHAR(10), " "),calc!C678)</f>
        <v>#VALUE!</v>
      </c>
      <c r="E678" t="e">
        <f>MID(common!$A$2,calc!C678,calc!D678-calc!C678)</f>
        <v>#VALUE!</v>
      </c>
    </row>
    <row r="679" spans="3:5" ht="16.5" customHeight="1">
      <c r="C679" s="2" t="e">
        <f>FIND("#", common!$A$2, C678 +1)</f>
        <v>#VALUE!</v>
      </c>
      <c r="D679" t="e">
        <f>FIND(" ",SUBSTITUTE(common!$A$2, CHAR(10), " "),calc!C679)</f>
        <v>#VALUE!</v>
      </c>
      <c r="E679" t="e">
        <f>MID(common!$A$2,calc!C679,calc!D679-calc!C679)</f>
        <v>#VALUE!</v>
      </c>
    </row>
    <row r="680" spans="3:5" ht="16.5" customHeight="1">
      <c r="C680" s="2" t="e">
        <f>FIND("#", common!$A$2, C679 +1)</f>
        <v>#VALUE!</v>
      </c>
      <c r="D680" t="e">
        <f>FIND(" ",SUBSTITUTE(common!$A$2, CHAR(10), " "),calc!C680)</f>
        <v>#VALUE!</v>
      </c>
      <c r="E680" t="e">
        <f>MID(common!$A$2,calc!C680,calc!D680-calc!C680)</f>
        <v>#VALUE!</v>
      </c>
    </row>
    <row r="681" spans="3:5" ht="16.5" customHeight="1">
      <c r="C681" s="2" t="e">
        <f>FIND("#", common!$A$2, C680 +1)</f>
        <v>#VALUE!</v>
      </c>
      <c r="D681" t="e">
        <f>FIND(" ",SUBSTITUTE(common!$A$2, CHAR(10), " "),calc!C681)</f>
        <v>#VALUE!</v>
      </c>
      <c r="E681" t="e">
        <f>MID(common!$A$2,calc!C681,calc!D681-calc!C681)</f>
        <v>#VALUE!</v>
      </c>
    </row>
    <row r="682" spans="3:5" ht="16.5" customHeight="1">
      <c r="C682" s="2" t="e">
        <f>FIND("#", common!$A$2, C681 +1)</f>
        <v>#VALUE!</v>
      </c>
      <c r="D682" t="e">
        <f>FIND(" ",SUBSTITUTE(common!$A$2, CHAR(10), " "),calc!C682)</f>
        <v>#VALUE!</v>
      </c>
      <c r="E682" t="e">
        <f>MID(common!$A$2,calc!C682,calc!D682-calc!C682)</f>
        <v>#VALUE!</v>
      </c>
    </row>
    <row r="683" spans="3:5" ht="16.5" customHeight="1">
      <c r="C683" s="2" t="e">
        <f>FIND("#", common!$A$2, C682 +1)</f>
        <v>#VALUE!</v>
      </c>
      <c r="D683" t="e">
        <f>FIND(" ",SUBSTITUTE(common!$A$2, CHAR(10), " "),calc!C683)</f>
        <v>#VALUE!</v>
      </c>
      <c r="E683" t="e">
        <f>MID(common!$A$2,calc!C683,calc!D683-calc!C683)</f>
        <v>#VALUE!</v>
      </c>
    </row>
    <row r="684" spans="3:5" ht="16.5" customHeight="1">
      <c r="C684" s="2" t="e">
        <f>FIND("#", common!$A$2, C683 +1)</f>
        <v>#VALUE!</v>
      </c>
      <c r="D684" t="e">
        <f>FIND(" ",SUBSTITUTE(common!$A$2, CHAR(10), " "),calc!C684)</f>
        <v>#VALUE!</v>
      </c>
      <c r="E684" t="e">
        <f>MID(common!$A$2,calc!C684,calc!D684-calc!C684)</f>
        <v>#VALUE!</v>
      </c>
    </row>
    <row r="685" spans="3:5" ht="16.5" customHeight="1">
      <c r="C685" s="2" t="e">
        <f>FIND("#", common!$A$2, C684 +1)</f>
        <v>#VALUE!</v>
      </c>
      <c r="D685" t="e">
        <f>FIND(" ",SUBSTITUTE(common!$A$2, CHAR(10), " "),calc!C685)</f>
        <v>#VALUE!</v>
      </c>
      <c r="E685" t="e">
        <f>MID(common!$A$2,calc!C685,calc!D685-calc!C685)</f>
        <v>#VALUE!</v>
      </c>
    </row>
    <row r="686" spans="3:5" ht="16.5" customHeight="1">
      <c r="C686" s="2" t="e">
        <f>FIND("#", common!$A$2, C685 +1)</f>
        <v>#VALUE!</v>
      </c>
      <c r="D686" t="e">
        <f>FIND(" ",SUBSTITUTE(common!$A$2, CHAR(10), " "),calc!C686)</f>
        <v>#VALUE!</v>
      </c>
      <c r="E686" t="e">
        <f>MID(common!$A$2,calc!C686,calc!D686-calc!C686)</f>
        <v>#VALUE!</v>
      </c>
    </row>
    <row r="687" spans="3:5" ht="16.5" customHeight="1">
      <c r="C687" s="2" t="e">
        <f>FIND("#", common!$A$2, C686 +1)</f>
        <v>#VALUE!</v>
      </c>
      <c r="D687" t="e">
        <f>FIND(" ",SUBSTITUTE(common!$A$2, CHAR(10), " "),calc!C687)</f>
        <v>#VALUE!</v>
      </c>
      <c r="E687" t="e">
        <f>MID(common!$A$2,calc!C687,calc!D687-calc!C687)</f>
        <v>#VALUE!</v>
      </c>
    </row>
    <row r="688" spans="3:5" ht="16.5" customHeight="1">
      <c r="C688" s="2" t="e">
        <f>FIND("#", common!$A$2, C687 +1)</f>
        <v>#VALUE!</v>
      </c>
      <c r="D688" t="e">
        <f>FIND(" ",SUBSTITUTE(common!$A$2, CHAR(10), " "),calc!C688)</f>
        <v>#VALUE!</v>
      </c>
      <c r="E688" t="e">
        <f>MID(common!$A$2,calc!C688,calc!D688-calc!C688)</f>
        <v>#VALUE!</v>
      </c>
    </row>
    <row r="689" spans="3:5" ht="16.5" customHeight="1">
      <c r="C689" s="2" t="e">
        <f>FIND("#", common!$A$2, C688 +1)</f>
        <v>#VALUE!</v>
      </c>
      <c r="D689" t="e">
        <f>FIND(" ",SUBSTITUTE(common!$A$2, CHAR(10), " "),calc!C689)</f>
        <v>#VALUE!</v>
      </c>
      <c r="E689" t="e">
        <f>MID(common!$A$2,calc!C689,calc!D689-calc!C689)</f>
        <v>#VALUE!</v>
      </c>
    </row>
    <row r="690" spans="3:5" ht="16.5" customHeight="1">
      <c r="C690" s="2" t="e">
        <f>FIND("#", common!$A$2, C689 +1)</f>
        <v>#VALUE!</v>
      </c>
      <c r="D690" t="e">
        <f>FIND(" ",SUBSTITUTE(common!$A$2, CHAR(10), " "),calc!C690)</f>
        <v>#VALUE!</v>
      </c>
      <c r="E690" t="e">
        <f>MID(common!$A$2,calc!C690,calc!D690-calc!C690)</f>
        <v>#VALUE!</v>
      </c>
    </row>
    <row r="691" spans="3:5" ht="16.5" customHeight="1">
      <c r="C691" s="2" t="e">
        <f>FIND("#", common!$A$2, C690 +1)</f>
        <v>#VALUE!</v>
      </c>
      <c r="D691" t="e">
        <f>FIND(" ",SUBSTITUTE(common!$A$2, CHAR(10), " "),calc!C691)</f>
        <v>#VALUE!</v>
      </c>
      <c r="E691" t="e">
        <f>MID(common!$A$2,calc!C691,calc!D691-calc!C691)</f>
        <v>#VALUE!</v>
      </c>
    </row>
    <row r="692" spans="3:5" ht="16.5" customHeight="1">
      <c r="C692" s="2" t="e">
        <f>FIND("#", common!$A$2, C691 +1)</f>
        <v>#VALUE!</v>
      </c>
      <c r="D692" t="e">
        <f>FIND(" ",SUBSTITUTE(common!$A$2, CHAR(10), " "),calc!C692)</f>
        <v>#VALUE!</v>
      </c>
      <c r="E692" t="e">
        <f>MID(common!$A$2,calc!C692,calc!D692-calc!C692)</f>
        <v>#VALUE!</v>
      </c>
    </row>
    <row r="693" spans="3:5" ht="16.5" customHeight="1">
      <c r="C693" s="2" t="e">
        <f>FIND("#", common!$A$2, C692 +1)</f>
        <v>#VALUE!</v>
      </c>
      <c r="D693" t="e">
        <f>FIND(" ",SUBSTITUTE(common!$A$2, CHAR(10), " "),calc!C693)</f>
        <v>#VALUE!</v>
      </c>
      <c r="E693" t="e">
        <f>MID(common!$A$2,calc!C693,calc!D693-calc!C693)</f>
        <v>#VALUE!</v>
      </c>
    </row>
    <row r="694" spans="3:5" ht="16.5" customHeight="1">
      <c r="C694" s="2" t="e">
        <f>FIND("#", common!$A$2, C693 +1)</f>
        <v>#VALUE!</v>
      </c>
      <c r="D694" t="e">
        <f>FIND(" ",SUBSTITUTE(common!$A$2, CHAR(10), " "),calc!C694)</f>
        <v>#VALUE!</v>
      </c>
      <c r="E694" t="e">
        <f>MID(common!$A$2,calc!C694,calc!D694-calc!C694)</f>
        <v>#VALUE!</v>
      </c>
    </row>
    <row r="695" spans="3:5" ht="16.5" customHeight="1">
      <c r="C695" s="2" t="e">
        <f>FIND("#", common!$A$2, C694 +1)</f>
        <v>#VALUE!</v>
      </c>
      <c r="D695" t="e">
        <f>FIND(" ",SUBSTITUTE(common!$A$2, CHAR(10), " "),calc!C695)</f>
        <v>#VALUE!</v>
      </c>
      <c r="E695" t="e">
        <f>MID(common!$A$2,calc!C695,calc!D695-calc!C695)</f>
        <v>#VALUE!</v>
      </c>
    </row>
    <row r="696" spans="3:5" ht="16.5" customHeight="1">
      <c r="C696" s="2" t="e">
        <f>FIND("#", common!$A$2, C695 +1)</f>
        <v>#VALUE!</v>
      </c>
      <c r="D696" t="e">
        <f>FIND(" ",SUBSTITUTE(common!$A$2, CHAR(10), " "),calc!C696)</f>
        <v>#VALUE!</v>
      </c>
      <c r="E696" t="e">
        <f>MID(common!$A$2,calc!C696,calc!D696-calc!C696)</f>
        <v>#VALUE!</v>
      </c>
    </row>
    <row r="697" spans="3:5" ht="16.5" customHeight="1">
      <c r="C697" s="2" t="e">
        <f>FIND("#", common!$A$2, C696 +1)</f>
        <v>#VALUE!</v>
      </c>
      <c r="D697" t="e">
        <f>FIND(" ",SUBSTITUTE(common!$A$2, CHAR(10), " "),calc!C697)</f>
        <v>#VALUE!</v>
      </c>
      <c r="E697" t="e">
        <f>MID(common!$A$2,calc!C697,calc!D697-calc!C697)</f>
        <v>#VALUE!</v>
      </c>
    </row>
    <row r="698" spans="3:5" ht="16.5" customHeight="1">
      <c r="C698" s="2" t="e">
        <f>FIND("#", common!$A$2, C697 +1)</f>
        <v>#VALUE!</v>
      </c>
      <c r="D698" t="e">
        <f>FIND(" ",SUBSTITUTE(common!$A$2, CHAR(10), " "),calc!C698)</f>
        <v>#VALUE!</v>
      </c>
      <c r="E698" t="e">
        <f>MID(common!$A$2,calc!C698,calc!D698-calc!C698)</f>
        <v>#VALUE!</v>
      </c>
    </row>
    <row r="699" spans="3:5" ht="16.5" customHeight="1">
      <c r="C699" s="2" t="e">
        <f>FIND("#", common!$A$2, C698 +1)</f>
        <v>#VALUE!</v>
      </c>
      <c r="D699" t="e">
        <f>FIND(" ",SUBSTITUTE(common!$A$2, CHAR(10), " "),calc!C699)</f>
        <v>#VALUE!</v>
      </c>
      <c r="E699" t="e">
        <f>MID(common!$A$2,calc!C699,calc!D699-calc!C699)</f>
        <v>#VALUE!</v>
      </c>
    </row>
    <row r="700" spans="3:5" ht="16.5" customHeight="1">
      <c r="C700" s="2" t="e">
        <f>FIND("#", common!$A$2, C699 +1)</f>
        <v>#VALUE!</v>
      </c>
      <c r="D700" t="e">
        <f>FIND(" ",SUBSTITUTE(common!$A$2, CHAR(10), " "),calc!C700)</f>
        <v>#VALUE!</v>
      </c>
      <c r="E700" t="e">
        <f>MID(common!$A$2,calc!C700,calc!D700-calc!C700)</f>
        <v>#VALUE!</v>
      </c>
    </row>
    <row r="701" spans="3:5" ht="16.5" customHeight="1">
      <c r="C701" s="2" t="e">
        <f>FIND("#", common!$A$2, C700 +1)</f>
        <v>#VALUE!</v>
      </c>
      <c r="D701" t="e">
        <f>FIND(" ",SUBSTITUTE(common!$A$2, CHAR(10), " "),calc!C701)</f>
        <v>#VALUE!</v>
      </c>
      <c r="E701" t="e">
        <f>MID(common!$A$2,calc!C701,calc!D701-calc!C701)</f>
        <v>#VALUE!</v>
      </c>
    </row>
    <row r="702" spans="3:5" ht="16.5" customHeight="1">
      <c r="C702" s="2" t="e">
        <f>FIND("#", common!$A$2, C701 +1)</f>
        <v>#VALUE!</v>
      </c>
      <c r="D702" t="e">
        <f>FIND(" ",SUBSTITUTE(common!$A$2, CHAR(10), " "),calc!C702)</f>
        <v>#VALUE!</v>
      </c>
      <c r="E702" t="e">
        <f>MID(common!$A$2,calc!C702,calc!D702-calc!C702)</f>
        <v>#VALUE!</v>
      </c>
    </row>
    <row r="703" spans="3:5" ht="16.5" customHeight="1">
      <c r="C703" s="2" t="e">
        <f>FIND("#", common!$A$2, C702 +1)</f>
        <v>#VALUE!</v>
      </c>
      <c r="D703" t="e">
        <f>FIND(" ",SUBSTITUTE(common!$A$2, CHAR(10), " "),calc!C703)</f>
        <v>#VALUE!</v>
      </c>
      <c r="E703" t="e">
        <f>MID(common!$A$2,calc!C703,calc!D703-calc!C703)</f>
        <v>#VALUE!</v>
      </c>
    </row>
    <row r="704" spans="3:5" ht="16.5" customHeight="1">
      <c r="C704" s="2" t="e">
        <f>FIND("#", common!$A$2, C703 +1)</f>
        <v>#VALUE!</v>
      </c>
      <c r="D704" t="e">
        <f>FIND(" ",SUBSTITUTE(common!$A$2, CHAR(10), " "),calc!C704)</f>
        <v>#VALUE!</v>
      </c>
      <c r="E704" t="e">
        <f>MID(common!$A$2,calc!C704,calc!D704-calc!C704)</f>
        <v>#VALUE!</v>
      </c>
    </row>
    <row r="705" spans="3:5" ht="16.5" customHeight="1">
      <c r="C705" s="2" t="e">
        <f>FIND("#", common!$A$2, C704 +1)</f>
        <v>#VALUE!</v>
      </c>
      <c r="D705" t="e">
        <f>FIND(" ",SUBSTITUTE(common!$A$2, CHAR(10), " "),calc!C705)</f>
        <v>#VALUE!</v>
      </c>
      <c r="E705" t="e">
        <f>MID(common!$A$2,calc!C705,calc!D705-calc!C705)</f>
        <v>#VALUE!</v>
      </c>
    </row>
    <row r="706" spans="3:5" ht="16.5" customHeight="1">
      <c r="C706" s="2" t="e">
        <f>FIND("#", common!$A$2, C705 +1)</f>
        <v>#VALUE!</v>
      </c>
      <c r="D706" t="e">
        <f>FIND(" ",SUBSTITUTE(common!$A$2, CHAR(10), " "),calc!C706)</f>
        <v>#VALUE!</v>
      </c>
      <c r="E706" t="e">
        <f>MID(common!$A$2,calc!C706,calc!D706-calc!C706)</f>
        <v>#VALUE!</v>
      </c>
    </row>
    <row r="707" spans="3:5" ht="16.5" customHeight="1">
      <c r="C707" s="2" t="e">
        <f>FIND("#", common!$A$2, C706 +1)</f>
        <v>#VALUE!</v>
      </c>
      <c r="D707" t="e">
        <f>FIND(" ",SUBSTITUTE(common!$A$2, CHAR(10), " "),calc!C707)</f>
        <v>#VALUE!</v>
      </c>
      <c r="E707" t="e">
        <f>MID(common!$A$2,calc!C707,calc!D707-calc!C707)</f>
        <v>#VALUE!</v>
      </c>
    </row>
    <row r="708" spans="3:5" ht="16.5" customHeight="1">
      <c r="C708" s="2" t="e">
        <f>FIND("#", common!$A$2, C707 +1)</f>
        <v>#VALUE!</v>
      </c>
      <c r="D708" t="e">
        <f>FIND(" ",SUBSTITUTE(common!$A$2, CHAR(10), " "),calc!C708)</f>
        <v>#VALUE!</v>
      </c>
      <c r="E708" t="e">
        <f>MID(common!$A$2,calc!C708,calc!D708-calc!C708)</f>
        <v>#VALUE!</v>
      </c>
    </row>
    <row r="709" spans="3:5" ht="16.5" customHeight="1">
      <c r="C709" s="2" t="e">
        <f>FIND("#", common!$A$2, C708 +1)</f>
        <v>#VALUE!</v>
      </c>
      <c r="D709" t="e">
        <f>FIND(" ",SUBSTITUTE(common!$A$2, CHAR(10), " "),calc!C709)</f>
        <v>#VALUE!</v>
      </c>
      <c r="E709" t="e">
        <f>MID(common!$A$2,calc!C709,calc!D709-calc!C709)</f>
        <v>#VALUE!</v>
      </c>
    </row>
    <row r="710" spans="3:5" ht="16.5" customHeight="1">
      <c r="C710" s="2" t="e">
        <f>FIND("#", common!$A$2, C709 +1)</f>
        <v>#VALUE!</v>
      </c>
      <c r="D710" t="e">
        <f>FIND(" ",SUBSTITUTE(common!$A$2, CHAR(10), " "),calc!C710)</f>
        <v>#VALUE!</v>
      </c>
      <c r="E710" t="e">
        <f>MID(common!$A$2,calc!C710,calc!D710-calc!C710)</f>
        <v>#VALUE!</v>
      </c>
    </row>
    <row r="711" spans="3:5" ht="16.5" customHeight="1">
      <c r="C711" s="2" t="e">
        <f>FIND("#", common!$A$2, C710 +1)</f>
        <v>#VALUE!</v>
      </c>
      <c r="D711" t="e">
        <f>FIND(" ",SUBSTITUTE(common!$A$2, CHAR(10), " "),calc!C711)</f>
        <v>#VALUE!</v>
      </c>
      <c r="E711" t="e">
        <f>MID(common!$A$2,calc!C711,calc!D711-calc!C711)</f>
        <v>#VALUE!</v>
      </c>
    </row>
    <row r="712" spans="3:5" ht="16.5" customHeight="1">
      <c r="C712" s="2" t="e">
        <f>FIND("#", common!$A$2, C711 +1)</f>
        <v>#VALUE!</v>
      </c>
      <c r="D712" t="e">
        <f>FIND(" ",SUBSTITUTE(common!$A$2, CHAR(10), " "),calc!C712)</f>
        <v>#VALUE!</v>
      </c>
      <c r="E712" t="e">
        <f>MID(common!$A$2,calc!C712,calc!D712-calc!C712)</f>
        <v>#VALUE!</v>
      </c>
    </row>
    <row r="713" spans="3:5" ht="16.5" customHeight="1">
      <c r="C713" s="2" t="e">
        <f>FIND("#", common!$A$2, C712 +1)</f>
        <v>#VALUE!</v>
      </c>
      <c r="D713" t="e">
        <f>FIND(" ",SUBSTITUTE(common!$A$2, CHAR(10), " "),calc!C713)</f>
        <v>#VALUE!</v>
      </c>
      <c r="E713" t="e">
        <f>MID(common!$A$2,calc!C713,calc!D713-calc!C713)</f>
        <v>#VALUE!</v>
      </c>
    </row>
    <row r="714" spans="3:5" ht="16.5" customHeight="1">
      <c r="C714" s="2" t="e">
        <f>FIND("#", common!$A$2, C713 +1)</f>
        <v>#VALUE!</v>
      </c>
      <c r="D714" t="e">
        <f>FIND(" ",SUBSTITUTE(common!$A$2, CHAR(10), " "),calc!C714)</f>
        <v>#VALUE!</v>
      </c>
      <c r="E714" t="e">
        <f>MID(common!$A$2,calc!C714,calc!D714-calc!C714)</f>
        <v>#VALUE!</v>
      </c>
    </row>
    <row r="715" spans="3:5" ht="16.5" customHeight="1">
      <c r="C715" s="2" t="e">
        <f>FIND("#", common!$A$2, C714 +1)</f>
        <v>#VALUE!</v>
      </c>
      <c r="D715" t="e">
        <f>FIND(" ",SUBSTITUTE(common!$A$2, CHAR(10), " "),calc!C715)</f>
        <v>#VALUE!</v>
      </c>
      <c r="E715" t="e">
        <f>MID(common!$A$2,calc!C715,calc!D715-calc!C715)</f>
        <v>#VALUE!</v>
      </c>
    </row>
    <row r="716" spans="3:5" ht="16.5" customHeight="1">
      <c r="C716" s="2" t="e">
        <f>FIND("#", common!$A$2, C715 +1)</f>
        <v>#VALUE!</v>
      </c>
      <c r="D716" t="e">
        <f>FIND(" ",SUBSTITUTE(common!$A$2, CHAR(10), " "),calc!C716)</f>
        <v>#VALUE!</v>
      </c>
      <c r="E716" t="e">
        <f>MID(common!$A$2,calc!C716,calc!D716-calc!C716)</f>
        <v>#VALUE!</v>
      </c>
    </row>
    <row r="717" spans="3:5" ht="16.5" customHeight="1">
      <c r="C717" s="2" t="e">
        <f>FIND("#", common!$A$2, C716 +1)</f>
        <v>#VALUE!</v>
      </c>
      <c r="D717" t="e">
        <f>FIND(" ",SUBSTITUTE(common!$A$2, CHAR(10), " "),calc!C717)</f>
        <v>#VALUE!</v>
      </c>
      <c r="E717" t="e">
        <f>MID(common!$A$2,calc!C717,calc!D717-calc!C717)</f>
        <v>#VALUE!</v>
      </c>
    </row>
    <row r="718" spans="3:5" ht="16.5" customHeight="1">
      <c r="C718" s="2" t="e">
        <f>FIND("#", common!$A$2, C717 +1)</f>
        <v>#VALUE!</v>
      </c>
      <c r="D718" t="e">
        <f>FIND(" ",SUBSTITUTE(common!$A$2, CHAR(10), " "),calc!C718)</f>
        <v>#VALUE!</v>
      </c>
      <c r="E718" t="e">
        <f>MID(common!$A$2,calc!C718,calc!D718-calc!C718)</f>
        <v>#VALUE!</v>
      </c>
    </row>
    <row r="719" spans="3:5" ht="16.5" customHeight="1">
      <c r="C719" s="2" t="e">
        <f>FIND("#", common!$A$2, C718 +1)</f>
        <v>#VALUE!</v>
      </c>
      <c r="D719" t="e">
        <f>FIND(" ",SUBSTITUTE(common!$A$2, CHAR(10), " "),calc!C719)</f>
        <v>#VALUE!</v>
      </c>
      <c r="E719" t="e">
        <f>MID(common!$A$2,calc!C719,calc!D719-calc!C719)</f>
        <v>#VALUE!</v>
      </c>
    </row>
    <row r="720" spans="3:5" ht="16.5" customHeight="1">
      <c r="C720" s="2" t="e">
        <f>FIND("#", common!$A$2, C719 +1)</f>
        <v>#VALUE!</v>
      </c>
      <c r="D720" t="e">
        <f>FIND(" ",SUBSTITUTE(common!$A$2, CHAR(10), " "),calc!C720)</f>
        <v>#VALUE!</v>
      </c>
      <c r="E720" t="e">
        <f>MID(common!$A$2,calc!C720,calc!D720-calc!C720)</f>
        <v>#VALUE!</v>
      </c>
    </row>
    <row r="721" spans="3:5" ht="16.5" customHeight="1">
      <c r="C721" s="2" t="e">
        <f>FIND("#", common!$A$2, C720 +1)</f>
        <v>#VALUE!</v>
      </c>
      <c r="D721" t="e">
        <f>FIND(" ",SUBSTITUTE(common!$A$2, CHAR(10), " "),calc!C721)</f>
        <v>#VALUE!</v>
      </c>
      <c r="E721" t="e">
        <f>MID(common!$A$2,calc!C721,calc!D721-calc!C721)</f>
        <v>#VALUE!</v>
      </c>
    </row>
    <row r="722" spans="3:5" ht="16.5" customHeight="1">
      <c r="C722" s="2" t="e">
        <f>FIND("#", common!$A$2, C721 +1)</f>
        <v>#VALUE!</v>
      </c>
      <c r="D722" t="e">
        <f>FIND(" ",SUBSTITUTE(common!$A$2, CHAR(10), " "),calc!C722)</f>
        <v>#VALUE!</v>
      </c>
      <c r="E722" t="e">
        <f>MID(common!$A$2,calc!C722,calc!D722-calc!C722)</f>
        <v>#VALUE!</v>
      </c>
    </row>
    <row r="723" spans="3:5" ht="16.5" customHeight="1">
      <c r="C723" s="2" t="e">
        <f>FIND("#", common!$A$2, C722 +1)</f>
        <v>#VALUE!</v>
      </c>
      <c r="D723" t="e">
        <f>FIND(" ",SUBSTITUTE(common!$A$2, CHAR(10), " "),calc!C723)</f>
        <v>#VALUE!</v>
      </c>
      <c r="E723" t="e">
        <f>MID(common!$A$2,calc!C723,calc!D723-calc!C723)</f>
        <v>#VALUE!</v>
      </c>
    </row>
    <row r="724" spans="3:5" ht="16.5" customHeight="1">
      <c r="C724" s="2" t="e">
        <f>FIND("#", common!$A$2, C723 +1)</f>
        <v>#VALUE!</v>
      </c>
      <c r="D724" t="e">
        <f>FIND(" ",SUBSTITUTE(common!$A$2, CHAR(10), " "),calc!C724)</f>
        <v>#VALUE!</v>
      </c>
      <c r="E724" t="e">
        <f>MID(common!$A$2,calc!C724,calc!D724-calc!C724)</f>
        <v>#VALUE!</v>
      </c>
    </row>
    <row r="725" spans="3:5" ht="16.5" customHeight="1">
      <c r="C725" s="2" t="e">
        <f>FIND("#", common!$A$2, C724 +1)</f>
        <v>#VALUE!</v>
      </c>
      <c r="D725" t="e">
        <f>FIND(" ",SUBSTITUTE(common!$A$2, CHAR(10), " "),calc!C725)</f>
        <v>#VALUE!</v>
      </c>
      <c r="E725" t="e">
        <f>MID(common!$A$2,calc!C725,calc!D725-calc!C725)</f>
        <v>#VALUE!</v>
      </c>
    </row>
    <row r="726" spans="3:5" ht="16.5" customHeight="1">
      <c r="C726" s="2" t="e">
        <f>FIND("#", common!$A$2, C725 +1)</f>
        <v>#VALUE!</v>
      </c>
      <c r="D726" t="e">
        <f>FIND(" ",SUBSTITUTE(common!$A$2, CHAR(10), " "),calc!C726)</f>
        <v>#VALUE!</v>
      </c>
      <c r="E726" t="e">
        <f>MID(common!$A$2,calc!C726,calc!D726-calc!C726)</f>
        <v>#VALUE!</v>
      </c>
    </row>
    <row r="727" spans="3:5" ht="16.5" customHeight="1">
      <c r="C727" s="2" t="e">
        <f>FIND("#", common!$A$2, C726 +1)</f>
        <v>#VALUE!</v>
      </c>
      <c r="D727" t="e">
        <f>FIND(" ",SUBSTITUTE(common!$A$2, CHAR(10), " "),calc!C727)</f>
        <v>#VALUE!</v>
      </c>
      <c r="E727" t="e">
        <f>MID(common!$A$2,calc!C727,calc!D727-calc!C727)</f>
        <v>#VALUE!</v>
      </c>
    </row>
    <row r="728" spans="3:5" ht="16.5" customHeight="1">
      <c r="C728" s="2" t="e">
        <f>FIND("#", common!$A$2, C727 +1)</f>
        <v>#VALUE!</v>
      </c>
      <c r="D728" t="e">
        <f>FIND(" ",SUBSTITUTE(common!$A$2, CHAR(10), " "),calc!C728)</f>
        <v>#VALUE!</v>
      </c>
      <c r="E728" t="e">
        <f>MID(common!$A$2,calc!C728,calc!D728-calc!C728)</f>
        <v>#VALUE!</v>
      </c>
    </row>
    <row r="729" spans="3:5" ht="16.5" customHeight="1">
      <c r="C729" s="2" t="e">
        <f>FIND("#", common!$A$2, C728 +1)</f>
        <v>#VALUE!</v>
      </c>
      <c r="D729" t="e">
        <f>FIND(" ",SUBSTITUTE(common!$A$2, CHAR(10), " "),calc!C729)</f>
        <v>#VALUE!</v>
      </c>
      <c r="E729" t="e">
        <f>MID(common!$A$2,calc!C729,calc!D729-calc!C729)</f>
        <v>#VALUE!</v>
      </c>
    </row>
    <row r="730" spans="3:5" ht="16.5" customHeight="1">
      <c r="C730" s="2" t="e">
        <f>FIND("#", common!$A$2, C729 +1)</f>
        <v>#VALUE!</v>
      </c>
      <c r="D730" t="e">
        <f>FIND(" ",SUBSTITUTE(common!$A$2, CHAR(10), " "),calc!C730)</f>
        <v>#VALUE!</v>
      </c>
      <c r="E730" t="e">
        <f>MID(common!$A$2,calc!C730,calc!D730-calc!C730)</f>
        <v>#VALUE!</v>
      </c>
    </row>
    <row r="731" spans="3:5" ht="16.5" customHeight="1">
      <c r="C731" s="2" t="e">
        <f>FIND("#", common!$A$2, C730 +1)</f>
        <v>#VALUE!</v>
      </c>
      <c r="D731" t="e">
        <f>FIND(" ",SUBSTITUTE(common!$A$2, CHAR(10), " "),calc!C731)</f>
        <v>#VALUE!</v>
      </c>
      <c r="E731" t="e">
        <f>MID(common!$A$2,calc!C731,calc!D731-calc!C731)</f>
        <v>#VALUE!</v>
      </c>
    </row>
    <row r="732" spans="3:5" ht="16.5" customHeight="1">
      <c r="C732" s="2" t="e">
        <f>FIND("#", common!$A$2, C731 +1)</f>
        <v>#VALUE!</v>
      </c>
      <c r="D732" t="e">
        <f>FIND(" ",SUBSTITUTE(common!$A$2, CHAR(10), " "),calc!C732)</f>
        <v>#VALUE!</v>
      </c>
      <c r="E732" t="e">
        <f>MID(common!$A$2,calc!C732,calc!D732-calc!C732)</f>
        <v>#VALUE!</v>
      </c>
    </row>
    <row r="733" spans="3:5" ht="16.5" customHeight="1">
      <c r="C733" s="2" t="e">
        <f>FIND("#", common!$A$2, C732 +1)</f>
        <v>#VALUE!</v>
      </c>
      <c r="D733" t="e">
        <f>FIND(" ",SUBSTITUTE(common!$A$2, CHAR(10), " "),calc!C733)</f>
        <v>#VALUE!</v>
      </c>
      <c r="E733" t="e">
        <f>MID(common!$A$2,calc!C733,calc!D733-calc!C733)</f>
        <v>#VALUE!</v>
      </c>
    </row>
    <row r="734" spans="3:5" ht="16.5" customHeight="1">
      <c r="C734" s="2" t="e">
        <f>FIND("#", common!$A$2, C733 +1)</f>
        <v>#VALUE!</v>
      </c>
      <c r="D734" t="e">
        <f>FIND(" ",SUBSTITUTE(common!$A$2, CHAR(10), " "),calc!C734)</f>
        <v>#VALUE!</v>
      </c>
      <c r="E734" t="e">
        <f>MID(common!$A$2,calc!C734,calc!D734-calc!C734)</f>
        <v>#VALUE!</v>
      </c>
    </row>
    <row r="735" spans="3:5" ht="16.5" customHeight="1">
      <c r="C735" s="2" t="e">
        <f>FIND("#", common!$A$2, C734 +1)</f>
        <v>#VALUE!</v>
      </c>
      <c r="D735" t="e">
        <f>FIND(" ",SUBSTITUTE(common!$A$2, CHAR(10), " "),calc!C735)</f>
        <v>#VALUE!</v>
      </c>
      <c r="E735" t="e">
        <f>MID(common!$A$2,calc!C735,calc!D735-calc!C735)</f>
        <v>#VALUE!</v>
      </c>
    </row>
    <row r="736" spans="3:5" ht="16.5" customHeight="1">
      <c r="C736" s="2" t="e">
        <f>FIND("#", common!$A$2, C735 +1)</f>
        <v>#VALUE!</v>
      </c>
      <c r="D736" t="e">
        <f>FIND(" ",SUBSTITUTE(common!$A$2, CHAR(10), " "),calc!C736)</f>
        <v>#VALUE!</v>
      </c>
      <c r="E736" t="e">
        <f>MID(common!$A$2,calc!C736,calc!D736-calc!C736)</f>
        <v>#VALUE!</v>
      </c>
    </row>
    <row r="737" spans="3:5" ht="16.5" customHeight="1">
      <c r="C737" s="2" t="e">
        <f>FIND("#", common!$A$2, C736 +1)</f>
        <v>#VALUE!</v>
      </c>
      <c r="D737" t="e">
        <f>FIND(" ",SUBSTITUTE(common!$A$2, CHAR(10), " "),calc!C737)</f>
        <v>#VALUE!</v>
      </c>
      <c r="E737" t="e">
        <f>MID(common!$A$2,calc!C737,calc!D737-calc!C737)</f>
        <v>#VALUE!</v>
      </c>
    </row>
    <row r="738" spans="3:5" ht="16.5" customHeight="1">
      <c r="C738" s="2" t="e">
        <f>FIND("#", common!$A$2, C737 +1)</f>
        <v>#VALUE!</v>
      </c>
      <c r="D738" t="e">
        <f>FIND(" ",SUBSTITUTE(common!$A$2, CHAR(10), " "),calc!C738)</f>
        <v>#VALUE!</v>
      </c>
      <c r="E738" t="e">
        <f>MID(common!$A$2,calc!C738,calc!D738-calc!C738)</f>
        <v>#VALUE!</v>
      </c>
    </row>
    <row r="739" spans="3:5" ht="16.5" customHeight="1">
      <c r="C739" s="2" t="e">
        <f>FIND("#", common!$A$2, C738 +1)</f>
        <v>#VALUE!</v>
      </c>
      <c r="D739" t="e">
        <f>FIND(" ",SUBSTITUTE(common!$A$2, CHAR(10), " "),calc!C739)</f>
        <v>#VALUE!</v>
      </c>
      <c r="E739" t="e">
        <f>MID(common!$A$2,calc!C739,calc!D739-calc!C739)</f>
        <v>#VALUE!</v>
      </c>
    </row>
    <row r="740" spans="3:5" ht="16.5" customHeight="1">
      <c r="C740" s="2" t="e">
        <f>FIND("#", common!$A$2, C739 +1)</f>
        <v>#VALUE!</v>
      </c>
      <c r="D740" t="e">
        <f>FIND(" ",SUBSTITUTE(common!$A$2, CHAR(10), " "),calc!C740)</f>
        <v>#VALUE!</v>
      </c>
      <c r="E740" t="e">
        <f>MID(common!$A$2,calc!C740,calc!D740-calc!C740)</f>
        <v>#VALUE!</v>
      </c>
    </row>
    <row r="741" spans="3:5" ht="16.5" customHeight="1">
      <c r="C741" s="2" t="e">
        <f>FIND("#", common!$A$2, C740 +1)</f>
        <v>#VALUE!</v>
      </c>
      <c r="D741" t="e">
        <f>FIND(" ",SUBSTITUTE(common!$A$2, CHAR(10), " "),calc!C741)</f>
        <v>#VALUE!</v>
      </c>
      <c r="E741" t="e">
        <f>MID(common!$A$2,calc!C741,calc!D741-calc!C741)</f>
        <v>#VALUE!</v>
      </c>
    </row>
    <row r="742" spans="3:5" ht="16.5" customHeight="1">
      <c r="C742" s="2" t="e">
        <f>FIND("#", common!$A$2, C741 +1)</f>
        <v>#VALUE!</v>
      </c>
      <c r="D742" t="e">
        <f>FIND(" ",SUBSTITUTE(common!$A$2, CHAR(10), " "),calc!C742)</f>
        <v>#VALUE!</v>
      </c>
      <c r="E742" t="e">
        <f>MID(common!$A$2,calc!C742,calc!D742-calc!C742)</f>
        <v>#VALUE!</v>
      </c>
    </row>
    <row r="743" spans="3:5" ht="16.5" customHeight="1">
      <c r="C743" s="2" t="e">
        <f>FIND("#", common!$A$2, C742 +1)</f>
        <v>#VALUE!</v>
      </c>
      <c r="D743" t="e">
        <f>FIND(" ",SUBSTITUTE(common!$A$2, CHAR(10), " "),calc!C743)</f>
        <v>#VALUE!</v>
      </c>
      <c r="E743" t="e">
        <f>MID(common!$A$2,calc!C743,calc!D743-calc!C743)</f>
        <v>#VALUE!</v>
      </c>
    </row>
    <row r="744" spans="3:5" ht="16.5" customHeight="1">
      <c r="C744" s="2" t="e">
        <f>FIND("#", common!$A$2, C743 +1)</f>
        <v>#VALUE!</v>
      </c>
      <c r="D744" t="e">
        <f>FIND(" ",SUBSTITUTE(common!$A$2, CHAR(10), " "),calc!C744)</f>
        <v>#VALUE!</v>
      </c>
      <c r="E744" t="e">
        <f>MID(common!$A$2,calc!C744,calc!D744-calc!C744)</f>
        <v>#VALUE!</v>
      </c>
    </row>
    <row r="745" spans="3:5" ht="16.5" customHeight="1">
      <c r="C745" s="2" t="e">
        <f>FIND("#", common!$A$2, C744 +1)</f>
        <v>#VALUE!</v>
      </c>
      <c r="D745" t="e">
        <f>FIND(" ",SUBSTITUTE(common!$A$2, CHAR(10), " "),calc!C745)</f>
        <v>#VALUE!</v>
      </c>
      <c r="E745" t="e">
        <f>MID(common!$A$2,calc!C745,calc!D745-calc!C745)</f>
        <v>#VALUE!</v>
      </c>
    </row>
    <row r="746" spans="3:5" ht="16.5" customHeight="1">
      <c r="C746" s="2" t="e">
        <f>FIND("#", common!$A$2, C745 +1)</f>
        <v>#VALUE!</v>
      </c>
      <c r="D746" t="e">
        <f>FIND(" ",SUBSTITUTE(common!$A$2, CHAR(10), " "),calc!C746)</f>
        <v>#VALUE!</v>
      </c>
      <c r="E746" t="e">
        <f>MID(common!$A$2,calc!C746,calc!D746-calc!C746)</f>
        <v>#VALUE!</v>
      </c>
    </row>
    <row r="747" spans="3:5" ht="16.5" customHeight="1">
      <c r="C747" s="2" t="e">
        <f>FIND("#", common!$A$2, C746 +1)</f>
        <v>#VALUE!</v>
      </c>
      <c r="D747" t="e">
        <f>FIND(" ",SUBSTITUTE(common!$A$2, CHAR(10), " "),calc!C747)</f>
        <v>#VALUE!</v>
      </c>
      <c r="E747" t="e">
        <f>MID(common!$A$2,calc!C747,calc!D747-calc!C747)</f>
        <v>#VALUE!</v>
      </c>
    </row>
    <row r="748" spans="3:5" ht="16.5" customHeight="1">
      <c r="C748" s="2" t="e">
        <f>FIND("#", common!$A$2, C747 +1)</f>
        <v>#VALUE!</v>
      </c>
      <c r="D748" t="e">
        <f>FIND(" ",SUBSTITUTE(common!$A$2, CHAR(10), " "),calc!C748)</f>
        <v>#VALUE!</v>
      </c>
      <c r="E748" t="e">
        <f>MID(common!$A$2,calc!C748,calc!D748-calc!C748)</f>
        <v>#VALUE!</v>
      </c>
    </row>
    <row r="749" spans="3:5" ht="16.5" customHeight="1">
      <c r="C749" s="2" t="e">
        <f>FIND("#", common!$A$2, C748 +1)</f>
        <v>#VALUE!</v>
      </c>
      <c r="D749" t="e">
        <f>FIND(" ",SUBSTITUTE(common!$A$2, CHAR(10), " "),calc!C749)</f>
        <v>#VALUE!</v>
      </c>
      <c r="E749" t="e">
        <f>MID(common!$A$2,calc!C749,calc!D749-calc!C749)</f>
        <v>#VALUE!</v>
      </c>
    </row>
    <row r="750" spans="3:5" ht="16.5" customHeight="1">
      <c r="C750" s="2" t="e">
        <f>FIND("#", common!$A$2, C749 +1)</f>
        <v>#VALUE!</v>
      </c>
      <c r="D750" t="e">
        <f>FIND(" ",SUBSTITUTE(common!$A$2, CHAR(10), " "),calc!C750)</f>
        <v>#VALUE!</v>
      </c>
      <c r="E750" t="e">
        <f>MID(common!$A$2,calc!C750,calc!D750-calc!C750)</f>
        <v>#VALUE!</v>
      </c>
    </row>
    <row r="751" spans="3:5" ht="16.5" customHeight="1">
      <c r="C751" s="2" t="e">
        <f>FIND("#", common!$A$2, C750 +1)</f>
        <v>#VALUE!</v>
      </c>
      <c r="D751" t="e">
        <f>FIND(" ",SUBSTITUTE(common!$A$2, CHAR(10), " "),calc!C751)</f>
        <v>#VALUE!</v>
      </c>
      <c r="E751" t="e">
        <f>MID(common!$A$2,calc!C751,calc!D751-calc!C751)</f>
        <v>#VALUE!</v>
      </c>
    </row>
    <row r="752" spans="3:5" ht="16.5" customHeight="1">
      <c r="C752" s="2" t="e">
        <f>FIND("#", common!$A$2, C751 +1)</f>
        <v>#VALUE!</v>
      </c>
      <c r="D752" t="e">
        <f>FIND(" ",SUBSTITUTE(common!$A$2, CHAR(10), " "),calc!C752)</f>
        <v>#VALUE!</v>
      </c>
      <c r="E752" t="e">
        <f>MID(common!$A$2,calc!C752,calc!D752-calc!C752)</f>
        <v>#VALUE!</v>
      </c>
    </row>
    <row r="753" spans="3:5" ht="16.5" customHeight="1">
      <c r="C753" s="2" t="e">
        <f>FIND("#", common!$A$2, C752 +1)</f>
        <v>#VALUE!</v>
      </c>
      <c r="D753" t="e">
        <f>FIND(" ",SUBSTITUTE(common!$A$2, CHAR(10), " "),calc!C753)</f>
        <v>#VALUE!</v>
      </c>
      <c r="E753" t="e">
        <f>MID(common!$A$2,calc!C753,calc!D753-calc!C753)</f>
        <v>#VALUE!</v>
      </c>
    </row>
    <row r="754" spans="3:5" ht="16.5" customHeight="1">
      <c r="C754" s="2" t="e">
        <f>FIND("#", common!$A$2, C753 +1)</f>
        <v>#VALUE!</v>
      </c>
      <c r="D754" t="e">
        <f>FIND(" ",SUBSTITUTE(common!$A$2, CHAR(10), " "),calc!C754)</f>
        <v>#VALUE!</v>
      </c>
      <c r="E754" t="e">
        <f>MID(common!$A$2,calc!C754,calc!D754-calc!C754)</f>
        <v>#VALUE!</v>
      </c>
    </row>
    <row r="755" spans="3:5" ht="16.5" customHeight="1">
      <c r="C755" s="2" t="e">
        <f>FIND("#", common!$A$2, C754 +1)</f>
        <v>#VALUE!</v>
      </c>
      <c r="D755" t="e">
        <f>FIND(" ",SUBSTITUTE(common!$A$2, CHAR(10), " "),calc!C755)</f>
        <v>#VALUE!</v>
      </c>
      <c r="E755" t="e">
        <f>MID(common!$A$2,calc!C755,calc!D755-calc!C755)</f>
        <v>#VALUE!</v>
      </c>
    </row>
    <row r="756" spans="3:5" ht="16.5" customHeight="1">
      <c r="C756" s="2" t="e">
        <f>FIND("#", common!$A$2, C755 +1)</f>
        <v>#VALUE!</v>
      </c>
      <c r="D756" t="e">
        <f>FIND(" ",SUBSTITUTE(common!$A$2, CHAR(10), " "),calc!C756)</f>
        <v>#VALUE!</v>
      </c>
      <c r="E756" t="e">
        <f>MID(common!$A$2,calc!C756,calc!D756-calc!C756)</f>
        <v>#VALUE!</v>
      </c>
    </row>
    <row r="757" spans="3:5" ht="16.5" customHeight="1">
      <c r="C757" s="2" t="e">
        <f>FIND("#", common!$A$2, C756 +1)</f>
        <v>#VALUE!</v>
      </c>
      <c r="D757" t="e">
        <f>FIND(" ",SUBSTITUTE(common!$A$2, CHAR(10), " "),calc!C757)</f>
        <v>#VALUE!</v>
      </c>
      <c r="E757" t="e">
        <f>MID(common!$A$2,calc!C757,calc!D757-calc!C757)</f>
        <v>#VALUE!</v>
      </c>
    </row>
    <row r="758" spans="3:5" ht="16.5" customHeight="1">
      <c r="C758" s="2" t="e">
        <f>FIND("#", common!$A$2, C757 +1)</f>
        <v>#VALUE!</v>
      </c>
      <c r="D758" t="e">
        <f>FIND(" ",SUBSTITUTE(common!$A$2, CHAR(10), " "),calc!C758)</f>
        <v>#VALUE!</v>
      </c>
      <c r="E758" t="e">
        <f>MID(common!$A$2,calc!C758,calc!D758-calc!C758)</f>
        <v>#VALUE!</v>
      </c>
    </row>
    <row r="759" spans="3:5" ht="16.5" customHeight="1">
      <c r="C759" s="2" t="e">
        <f>FIND("#", common!$A$2, C758 +1)</f>
        <v>#VALUE!</v>
      </c>
      <c r="D759" t="e">
        <f>FIND(" ",SUBSTITUTE(common!$A$2, CHAR(10), " "),calc!C759)</f>
        <v>#VALUE!</v>
      </c>
      <c r="E759" t="e">
        <f>MID(common!$A$2,calc!C759,calc!D759-calc!C759)</f>
        <v>#VALUE!</v>
      </c>
    </row>
    <row r="760" spans="3:5" ht="16.5" customHeight="1">
      <c r="C760" s="2" t="e">
        <f>FIND("#", common!$A$2, C759 +1)</f>
        <v>#VALUE!</v>
      </c>
      <c r="D760" t="e">
        <f>FIND(" ",SUBSTITUTE(common!$A$2, CHAR(10), " "),calc!C760)</f>
        <v>#VALUE!</v>
      </c>
      <c r="E760" t="e">
        <f>MID(common!$A$2,calc!C760,calc!D760-calc!C760)</f>
        <v>#VALUE!</v>
      </c>
    </row>
    <row r="761" spans="3:5" ht="16.5" customHeight="1">
      <c r="C761" s="2" t="e">
        <f>FIND("#", common!$A$2, C760 +1)</f>
        <v>#VALUE!</v>
      </c>
      <c r="D761" t="e">
        <f>FIND(" ",SUBSTITUTE(common!$A$2, CHAR(10), " "),calc!C761)</f>
        <v>#VALUE!</v>
      </c>
      <c r="E761" t="e">
        <f>MID(common!$A$2,calc!C761,calc!D761-calc!C761)</f>
        <v>#VALUE!</v>
      </c>
    </row>
    <row r="762" spans="3:5" ht="16.5" customHeight="1">
      <c r="C762" s="2" t="e">
        <f>FIND("#", common!$A$2, C761 +1)</f>
        <v>#VALUE!</v>
      </c>
      <c r="D762" t="e">
        <f>FIND(" ",SUBSTITUTE(common!$A$2, CHAR(10), " "),calc!C762)</f>
        <v>#VALUE!</v>
      </c>
      <c r="E762" t="e">
        <f>MID(common!$A$2,calc!C762,calc!D762-calc!C762)</f>
        <v>#VALUE!</v>
      </c>
    </row>
    <row r="763" spans="3:5" ht="16.5" customHeight="1">
      <c r="C763" s="2" t="e">
        <f>FIND("#", common!$A$2, C762 +1)</f>
        <v>#VALUE!</v>
      </c>
      <c r="D763" t="e">
        <f>FIND(" ",SUBSTITUTE(common!$A$2, CHAR(10), " "),calc!C763)</f>
        <v>#VALUE!</v>
      </c>
      <c r="E763" t="e">
        <f>MID(common!$A$2,calc!C763,calc!D763-calc!C763)</f>
        <v>#VALUE!</v>
      </c>
    </row>
    <row r="764" spans="3:5" ht="16.5" customHeight="1">
      <c r="C764" s="2" t="e">
        <f>FIND("#", common!$A$2, C763 +1)</f>
        <v>#VALUE!</v>
      </c>
      <c r="D764" t="e">
        <f>FIND(" ",SUBSTITUTE(common!$A$2, CHAR(10), " "),calc!C764)</f>
        <v>#VALUE!</v>
      </c>
      <c r="E764" t="e">
        <f>MID(common!$A$2,calc!C764,calc!D764-calc!C764)</f>
        <v>#VALUE!</v>
      </c>
    </row>
    <row r="765" spans="3:5" ht="16.5" customHeight="1">
      <c r="C765" s="2" t="e">
        <f>FIND("#", common!$A$2, C764 +1)</f>
        <v>#VALUE!</v>
      </c>
      <c r="D765" t="e">
        <f>FIND(" ",SUBSTITUTE(common!$A$2, CHAR(10), " "),calc!C765)</f>
        <v>#VALUE!</v>
      </c>
      <c r="E765" t="e">
        <f>MID(common!$A$2,calc!C765,calc!D765-calc!C765)</f>
        <v>#VALUE!</v>
      </c>
    </row>
    <row r="766" spans="3:5" ht="16.5" customHeight="1">
      <c r="C766" s="2" t="e">
        <f>FIND("#", common!$A$2, C765 +1)</f>
        <v>#VALUE!</v>
      </c>
      <c r="D766" t="e">
        <f>FIND(" ",SUBSTITUTE(common!$A$2, CHAR(10), " "),calc!C766)</f>
        <v>#VALUE!</v>
      </c>
      <c r="E766" t="e">
        <f>MID(common!$A$2,calc!C766,calc!D766-calc!C766)</f>
        <v>#VALUE!</v>
      </c>
    </row>
    <row r="767" spans="3:5" ht="16.5" customHeight="1">
      <c r="C767" s="2" t="e">
        <f>FIND("#", common!$A$2, C766 +1)</f>
        <v>#VALUE!</v>
      </c>
      <c r="D767" t="e">
        <f>FIND(" ",SUBSTITUTE(common!$A$2, CHAR(10), " "),calc!C767)</f>
        <v>#VALUE!</v>
      </c>
      <c r="E767" t="e">
        <f>MID(common!$A$2,calc!C767,calc!D767-calc!C767)</f>
        <v>#VALUE!</v>
      </c>
    </row>
    <row r="768" spans="3:5" ht="16.5" customHeight="1">
      <c r="C768" s="2" t="e">
        <f>FIND("#", common!$A$2, C767 +1)</f>
        <v>#VALUE!</v>
      </c>
      <c r="D768" t="e">
        <f>FIND(" ",SUBSTITUTE(common!$A$2, CHAR(10), " "),calc!C768)</f>
        <v>#VALUE!</v>
      </c>
      <c r="E768" t="e">
        <f>MID(common!$A$2,calc!C768,calc!D768-calc!C768)</f>
        <v>#VALUE!</v>
      </c>
    </row>
    <row r="769" spans="3:5" ht="16.5" customHeight="1">
      <c r="C769" s="2" t="e">
        <f>FIND("#", common!$A$2, C768 +1)</f>
        <v>#VALUE!</v>
      </c>
      <c r="D769" t="e">
        <f>FIND(" ",SUBSTITUTE(common!$A$2, CHAR(10), " "),calc!C769)</f>
        <v>#VALUE!</v>
      </c>
      <c r="E769" t="e">
        <f>MID(common!$A$2,calc!C769,calc!D769-calc!C769)</f>
        <v>#VALUE!</v>
      </c>
    </row>
    <row r="770" spans="3:5" ht="16.5" customHeight="1">
      <c r="C770" s="2" t="e">
        <f>FIND("#", common!$A$2, C769 +1)</f>
        <v>#VALUE!</v>
      </c>
      <c r="D770" t="e">
        <f>FIND(" ",SUBSTITUTE(common!$A$2, CHAR(10), " "),calc!C770)</f>
        <v>#VALUE!</v>
      </c>
      <c r="E770" t="e">
        <f>MID(common!$A$2,calc!C770,calc!D770-calc!C770)</f>
        <v>#VALUE!</v>
      </c>
    </row>
    <row r="771" spans="3:5" ht="16.5" customHeight="1">
      <c r="C771" s="2" t="e">
        <f>FIND("#", common!$A$2, C770 +1)</f>
        <v>#VALUE!</v>
      </c>
      <c r="D771" t="e">
        <f>FIND(" ",SUBSTITUTE(common!$A$2, CHAR(10), " "),calc!C771)</f>
        <v>#VALUE!</v>
      </c>
      <c r="E771" t="e">
        <f>MID(common!$A$2,calc!C771,calc!D771-calc!C771)</f>
        <v>#VALUE!</v>
      </c>
    </row>
    <row r="772" spans="3:5" ht="16.5" customHeight="1">
      <c r="C772" s="2" t="e">
        <f>FIND("#", common!$A$2, C771 +1)</f>
        <v>#VALUE!</v>
      </c>
      <c r="D772" t="e">
        <f>FIND(" ",SUBSTITUTE(common!$A$2, CHAR(10), " "),calc!C772)</f>
        <v>#VALUE!</v>
      </c>
      <c r="E772" t="e">
        <f>MID(common!$A$2,calc!C772,calc!D772-calc!C772)</f>
        <v>#VALUE!</v>
      </c>
    </row>
    <row r="773" spans="3:5" ht="16.5" customHeight="1">
      <c r="C773" s="2" t="e">
        <f>FIND("#", common!$A$2, C772 +1)</f>
        <v>#VALUE!</v>
      </c>
      <c r="D773" t="e">
        <f>FIND(" ",SUBSTITUTE(common!$A$2, CHAR(10), " "),calc!C773)</f>
        <v>#VALUE!</v>
      </c>
      <c r="E773" t="e">
        <f>MID(common!$A$2,calc!C773,calc!D773-calc!C773)</f>
        <v>#VALUE!</v>
      </c>
    </row>
    <row r="774" spans="3:5" ht="16.5" customHeight="1">
      <c r="C774" s="2" t="e">
        <f>FIND("#", common!$A$2, C773 +1)</f>
        <v>#VALUE!</v>
      </c>
      <c r="D774" t="e">
        <f>FIND(" ",SUBSTITUTE(common!$A$2, CHAR(10), " "),calc!C774)</f>
        <v>#VALUE!</v>
      </c>
      <c r="E774" t="e">
        <f>MID(common!$A$2,calc!C774,calc!D774-calc!C774)</f>
        <v>#VALUE!</v>
      </c>
    </row>
    <row r="775" spans="3:5" ht="16.5" customHeight="1">
      <c r="C775" s="2" t="e">
        <f>FIND("#", common!$A$2, C774 +1)</f>
        <v>#VALUE!</v>
      </c>
      <c r="D775" t="e">
        <f>FIND(" ",SUBSTITUTE(common!$A$2, CHAR(10), " "),calc!C775)</f>
        <v>#VALUE!</v>
      </c>
      <c r="E775" t="e">
        <f>MID(common!$A$2,calc!C775,calc!D775-calc!C775)</f>
        <v>#VALUE!</v>
      </c>
    </row>
    <row r="776" spans="3:5" ht="16.5" customHeight="1">
      <c r="C776" s="2" t="e">
        <f>FIND("#", common!$A$2, C775 +1)</f>
        <v>#VALUE!</v>
      </c>
      <c r="D776" t="e">
        <f>FIND(" ",SUBSTITUTE(common!$A$2, CHAR(10), " "),calc!C776)</f>
        <v>#VALUE!</v>
      </c>
      <c r="E776" t="e">
        <f>MID(common!$A$2,calc!C776,calc!D776-calc!C776)</f>
        <v>#VALUE!</v>
      </c>
    </row>
    <row r="777" spans="3:5" ht="16.5" customHeight="1">
      <c r="C777" s="2" t="e">
        <f>FIND("#", common!$A$2, C776 +1)</f>
        <v>#VALUE!</v>
      </c>
      <c r="D777" t="e">
        <f>FIND(" ",SUBSTITUTE(common!$A$2, CHAR(10), " "),calc!C777)</f>
        <v>#VALUE!</v>
      </c>
      <c r="E777" t="e">
        <f>MID(common!$A$2,calc!C777,calc!D777-calc!C777)</f>
        <v>#VALUE!</v>
      </c>
    </row>
    <row r="778" spans="3:5" ht="16.5" customHeight="1">
      <c r="C778" s="2" t="e">
        <f>FIND("#", common!$A$2, C777 +1)</f>
        <v>#VALUE!</v>
      </c>
      <c r="D778" t="e">
        <f>FIND(" ",SUBSTITUTE(common!$A$2, CHAR(10), " "),calc!C778)</f>
        <v>#VALUE!</v>
      </c>
      <c r="E778" t="e">
        <f>MID(common!$A$2,calc!C778,calc!D778-calc!C778)</f>
        <v>#VALUE!</v>
      </c>
    </row>
    <row r="779" spans="3:5" ht="16.5" customHeight="1">
      <c r="C779" s="2" t="e">
        <f>FIND("#", common!$A$2, C778 +1)</f>
        <v>#VALUE!</v>
      </c>
      <c r="D779" t="e">
        <f>FIND(" ",SUBSTITUTE(common!$A$2, CHAR(10), " "),calc!C779)</f>
        <v>#VALUE!</v>
      </c>
      <c r="E779" t="e">
        <f>MID(common!$A$2,calc!C779,calc!D779-calc!C779)</f>
        <v>#VALUE!</v>
      </c>
    </row>
    <row r="780" spans="3:5" ht="16.5" customHeight="1">
      <c r="C780" s="2" t="e">
        <f>FIND("#", common!$A$2, C779 +1)</f>
        <v>#VALUE!</v>
      </c>
      <c r="D780" t="e">
        <f>FIND(" ",SUBSTITUTE(common!$A$2, CHAR(10), " "),calc!C780)</f>
        <v>#VALUE!</v>
      </c>
      <c r="E780" t="e">
        <f>MID(common!$A$2,calc!C780,calc!D780-calc!C780)</f>
        <v>#VALUE!</v>
      </c>
    </row>
    <row r="781" spans="3:5" ht="16.5" customHeight="1">
      <c r="C781" s="2" t="e">
        <f>FIND("#", common!$A$2, C780 +1)</f>
        <v>#VALUE!</v>
      </c>
      <c r="D781" t="e">
        <f>FIND(" ",SUBSTITUTE(common!$A$2, CHAR(10), " "),calc!C781)</f>
        <v>#VALUE!</v>
      </c>
      <c r="E781" t="e">
        <f>MID(common!$A$2,calc!C781,calc!D781-calc!C781)</f>
        <v>#VALUE!</v>
      </c>
    </row>
    <row r="782" spans="3:5" ht="16.5" customHeight="1">
      <c r="C782" s="2" t="e">
        <f>FIND("#", common!$A$2, C781 +1)</f>
        <v>#VALUE!</v>
      </c>
      <c r="D782" t="e">
        <f>FIND(" ",SUBSTITUTE(common!$A$2, CHAR(10), " "),calc!C782)</f>
        <v>#VALUE!</v>
      </c>
      <c r="E782" t="e">
        <f>MID(common!$A$2,calc!C782,calc!D782-calc!C782)</f>
        <v>#VALUE!</v>
      </c>
    </row>
    <row r="783" spans="3:5" ht="16.5" customHeight="1">
      <c r="C783" s="2" t="e">
        <f>FIND("#", common!$A$2, C782 +1)</f>
        <v>#VALUE!</v>
      </c>
      <c r="D783" t="e">
        <f>FIND(" ",SUBSTITUTE(common!$A$2, CHAR(10), " "),calc!C783)</f>
        <v>#VALUE!</v>
      </c>
      <c r="E783" t="e">
        <f>MID(common!$A$2,calc!C783,calc!D783-calc!C783)</f>
        <v>#VALUE!</v>
      </c>
    </row>
    <row r="784" spans="3:5" ht="16.5" customHeight="1">
      <c r="C784" s="2" t="e">
        <f>FIND("#", common!$A$2, C783 +1)</f>
        <v>#VALUE!</v>
      </c>
      <c r="D784" t="e">
        <f>FIND(" ",SUBSTITUTE(common!$A$2, CHAR(10), " "),calc!C784)</f>
        <v>#VALUE!</v>
      </c>
      <c r="E784" t="e">
        <f>MID(common!$A$2,calc!C784,calc!D784-calc!C784)</f>
        <v>#VALUE!</v>
      </c>
    </row>
    <row r="785" spans="3:5" ht="16.5" customHeight="1">
      <c r="C785" s="2" t="e">
        <f>FIND("#", common!$A$2, C784 +1)</f>
        <v>#VALUE!</v>
      </c>
      <c r="D785" t="e">
        <f>FIND(" ",SUBSTITUTE(common!$A$2, CHAR(10), " "),calc!C785)</f>
        <v>#VALUE!</v>
      </c>
      <c r="E785" t="e">
        <f>MID(common!$A$2,calc!C785,calc!D785-calc!C785)</f>
        <v>#VALUE!</v>
      </c>
    </row>
    <row r="786" spans="3:5" ht="16.5" customHeight="1">
      <c r="C786" s="2" t="e">
        <f>FIND("#", common!$A$2, C785 +1)</f>
        <v>#VALUE!</v>
      </c>
      <c r="D786" t="e">
        <f>FIND(" ",SUBSTITUTE(common!$A$2, CHAR(10), " "),calc!C786)</f>
        <v>#VALUE!</v>
      </c>
      <c r="E786" t="e">
        <f>MID(common!$A$2,calc!C786,calc!D786-calc!C786)</f>
        <v>#VALUE!</v>
      </c>
    </row>
    <row r="787" spans="3:5" ht="16.5" customHeight="1">
      <c r="C787" s="2" t="e">
        <f>FIND("#", common!$A$2, C786 +1)</f>
        <v>#VALUE!</v>
      </c>
      <c r="D787" t="e">
        <f>FIND(" ",SUBSTITUTE(common!$A$2, CHAR(10), " "),calc!C787)</f>
        <v>#VALUE!</v>
      </c>
      <c r="E787" t="e">
        <f>MID(common!$A$2,calc!C787,calc!D787-calc!C787)</f>
        <v>#VALUE!</v>
      </c>
    </row>
    <row r="788" spans="3:5" ht="16.5" customHeight="1">
      <c r="C788" s="2" t="e">
        <f>FIND("#", common!$A$2, C787 +1)</f>
        <v>#VALUE!</v>
      </c>
      <c r="D788" t="e">
        <f>FIND(" ",SUBSTITUTE(common!$A$2, CHAR(10), " "),calc!C788)</f>
        <v>#VALUE!</v>
      </c>
      <c r="E788" t="e">
        <f>MID(common!$A$2,calc!C788,calc!D788-calc!C788)</f>
        <v>#VALUE!</v>
      </c>
    </row>
    <row r="789" spans="3:5" ht="16.5" customHeight="1">
      <c r="C789" s="2" t="e">
        <f>FIND("#", common!$A$2, C788 +1)</f>
        <v>#VALUE!</v>
      </c>
      <c r="D789" t="e">
        <f>FIND(" ",SUBSTITUTE(common!$A$2, CHAR(10), " "),calc!C789)</f>
        <v>#VALUE!</v>
      </c>
      <c r="E789" t="e">
        <f>MID(common!$A$2,calc!C789,calc!D789-calc!C789)</f>
        <v>#VALUE!</v>
      </c>
    </row>
    <row r="790" spans="3:5" ht="16.5" customHeight="1">
      <c r="C790" s="2" t="e">
        <f>FIND("#", common!$A$2, C789 +1)</f>
        <v>#VALUE!</v>
      </c>
      <c r="D790" t="e">
        <f>FIND(" ",SUBSTITUTE(common!$A$2, CHAR(10), " "),calc!C790)</f>
        <v>#VALUE!</v>
      </c>
      <c r="E790" t="e">
        <f>MID(common!$A$2,calc!C790,calc!D790-calc!C790)</f>
        <v>#VALUE!</v>
      </c>
    </row>
    <row r="791" spans="3:5" ht="16.5" customHeight="1">
      <c r="C791" s="2" t="e">
        <f>FIND("#", common!$A$2, C790 +1)</f>
        <v>#VALUE!</v>
      </c>
      <c r="D791" t="e">
        <f>FIND(" ",SUBSTITUTE(common!$A$2, CHAR(10), " "),calc!C791)</f>
        <v>#VALUE!</v>
      </c>
      <c r="E791" t="e">
        <f>MID(common!$A$2,calc!C791,calc!D791-calc!C791)</f>
        <v>#VALUE!</v>
      </c>
    </row>
    <row r="792" spans="3:5" ht="16.5" customHeight="1">
      <c r="C792" s="2" t="e">
        <f>FIND("#", common!$A$2, C791 +1)</f>
        <v>#VALUE!</v>
      </c>
      <c r="D792" t="e">
        <f>FIND(" ",SUBSTITUTE(common!$A$2, CHAR(10), " "),calc!C792)</f>
        <v>#VALUE!</v>
      </c>
      <c r="E792" t="e">
        <f>MID(common!$A$2,calc!C792,calc!D792-calc!C792)</f>
        <v>#VALUE!</v>
      </c>
    </row>
    <row r="793" spans="3:5" ht="16.5" customHeight="1">
      <c r="C793" s="2" t="e">
        <f>FIND("#", common!$A$2, C792 +1)</f>
        <v>#VALUE!</v>
      </c>
      <c r="D793" t="e">
        <f>FIND(" ",SUBSTITUTE(common!$A$2, CHAR(10), " "),calc!C793)</f>
        <v>#VALUE!</v>
      </c>
      <c r="E793" t="e">
        <f>MID(common!$A$2,calc!C793,calc!D793-calc!C793)</f>
        <v>#VALUE!</v>
      </c>
    </row>
    <row r="794" spans="3:5" ht="16.5" customHeight="1">
      <c r="C794" s="2" t="e">
        <f>FIND("#", common!$A$2, C793 +1)</f>
        <v>#VALUE!</v>
      </c>
      <c r="D794" t="e">
        <f>FIND(" ",SUBSTITUTE(common!$A$2, CHAR(10), " "),calc!C794)</f>
        <v>#VALUE!</v>
      </c>
      <c r="E794" t="e">
        <f>MID(common!$A$2,calc!C794,calc!D794-calc!C794)</f>
        <v>#VALUE!</v>
      </c>
    </row>
    <row r="795" spans="3:5" ht="16.5" customHeight="1">
      <c r="C795" s="2" t="e">
        <f>FIND("#", common!$A$2, C794 +1)</f>
        <v>#VALUE!</v>
      </c>
      <c r="D795" t="e">
        <f>FIND(" ",SUBSTITUTE(common!$A$2, CHAR(10), " "),calc!C795)</f>
        <v>#VALUE!</v>
      </c>
      <c r="E795" t="e">
        <f>MID(common!$A$2,calc!C795,calc!D795-calc!C795)</f>
        <v>#VALUE!</v>
      </c>
    </row>
    <row r="796" spans="3:5" ht="16.5" customHeight="1">
      <c r="C796" s="2" t="e">
        <f>FIND("#", common!$A$2, C795 +1)</f>
        <v>#VALUE!</v>
      </c>
      <c r="D796" t="e">
        <f>FIND(" ",SUBSTITUTE(common!$A$2, CHAR(10), " "),calc!C796)</f>
        <v>#VALUE!</v>
      </c>
      <c r="E796" t="e">
        <f>MID(common!$A$2,calc!C796,calc!D796-calc!C796)</f>
        <v>#VALUE!</v>
      </c>
    </row>
    <row r="797" spans="3:5" ht="16.5" customHeight="1">
      <c r="C797" s="2" t="e">
        <f>FIND("#", common!$A$2, C796 +1)</f>
        <v>#VALUE!</v>
      </c>
      <c r="D797" t="e">
        <f>FIND(" ",SUBSTITUTE(common!$A$2, CHAR(10), " "),calc!C797)</f>
        <v>#VALUE!</v>
      </c>
      <c r="E797" t="e">
        <f>MID(common!$A$2,calc!C797,calc!D797-calc!C797)</f>
        <v>#VALUE!</v>
      </c>
    </row>
    <row r="798" spans="3:5" ht="16.5" customHeight="1">
      <c r="C798" s="2" t="e">
        <f>FIND("#", common!$A$2, C797 +1)</f>
        <v>#VALUE!</v>
      </c>
      <c r="D798" t="e">
        <f>FIND(" ",SUBSTITUTE(common!$A$2, CHAR(10), " "),calc!C798)</f>
        <v>#VALUE!</v>
      </c>
      <c r="E798" t="e">
        <f>MID(common!$A$2,calc!C798,calc!D798-calc!C798)</f>
        <v>#VALUE!</v>
      </c>
    </row>
    <row r="799" spans="3:5" ht="16.5" customHeight="1">
      <c r="C799" s="2" t="e">
        <f>FIND("#", common!$A$2, C798 +1)</f>
        <v>#VALUE!</v>
      </c>
      <c r="D799" t="e">
        <f>FIND(" ",SUBSTITUTE(common!$A$2, CHAR(10), " "),calc!C799)</f>
        <v>#VALUE!</v>
      </c>
      <c r="E799" t="e">
        <f>MID(common!$A$2,calc!C799,calc!D799-calc!C799)</f>
        <v>#VALUE!</v>
      </c>
    </row>
    <row r="800" spans="3:5" ht="16.5" customHeight="1">
      <c r="C800" s="2" t="e">
        <f>FIND("#", common!$A$2, C799 +1)</f>
        <v>#VALUE!</v>
      </c>
      <c r="D800" t="e">
        <f>FIND(" ",SUBSTITUTE(common!$A$2, CHAR(10), " "),calc!C800)</f>
        <v>#VALUE!</v>
      </c>
      <c r="E800" t="e">
        <f>MID(common!$A$2,calc!C800,calc!D800-calc!C800)</f>
        <v>#VALUE!</v>
      </c>
    </row>
    <row r="801" spans="3:5" ht="16.5" customHeight="1">
      <c r="C801" s="2" t="e">
        <f>FIND("#", common!$A$2, C800 +1)</f>
        <v>#VALUE!</v>
      </c>
      <c r="D801" t="e">
        <f>FIND(" ",SUBSTITUTE(common!$A$2, CHAR(10), " "),calc!C801)</f>
        <v>#VALUE!</v>
      </c>
      <c r="E801" t="e">
        <f>MID(common!$A$2,calc!C801,calc!D801-calc!C801)</f>
        <v>#VALUE!</v>
      </c>
    </row>
    <row r="802" spans="3:5" ht="16.5" customHeight="1">
      <c r="C802" s="2" t="e">
        <f>FIND("#", common!$A$2, C801 +1)</f>
        <v>#VALUE!</v>
      </c>
      <c r="D802" t="e">
        <f>FIND(" ",SUBSTITUTE(common!$A$2, CHAR(10), " "),calc!C802)</f>
        <v>#VALUE!</v>
      </c>
      <c r="E802" t="e">
        <f>MID(common!$A$2,calc!C802,calc!D802-calc!C802)</f>
        <v>#VALUE!</v>
      </c>
    </row>
    <row r="803" spans="3:5" ht="16.5" customHeight="1">
      <c r="C803" s="2" t="e">
        <f>FIND("#", common!$A$2, C802 +1)</f>
        <v>#VALUE!</v>
      </c>
      <c r="D803" t="e">
        <f>FIND(" ",SUBSTITUTE(common!$A$2, CHAR(10), " "),calc!C803)</f>
        <v>#VALUE!</v>
      </c>
      <c r="E803" t="e">
        <f>MID(common!$A$2,calc!C803,calc!D803-calc!C803)</f>
        <v>#VALUE!</v>
      </c>
    </row>
    <row r="804" spans="3:5" ht="16.5" customHeight="1">
      <c r="C804" s="2" t="e">
        <f>FIND("#", common!$A$2, C803 +1)</f>
        <v>#VALUE!</v>
      </c>
      <c r="D804" t="e">
        <f>FIND(" ",SUBSTITUTE(common!$A$2, CHAR(10), " "),calc!C804)</f>
        <v>#VALUE!</v>
      </c>
      <c r="E804" t="e">
        <f>MID(common!$A$2,calc!C804,calc!D804-calc!C804)</f>
        <v>#VALUE!</v>
      </c>
    </row>
    <row r="805" spans="3:5" ht="16.5" customHeight="1">
      <c r="C805" s="2" t="e">
        <f>FIND("#", common!$A$2, C804 +1)</f>
        <v>#VALUE!</v>
      </c>
      <c r="D805" t="e">
        <f>FIND(" ",SUBSTITUTE(common!$A$2, CHAR(10), " "),calc!C805)</f>
        <v>#VALUE!</v>
      </c>
      <c r="E805" t="e">
        <f>MID(common!$A$2,calc!C805,calc!D805-calc!C805)</f>
        <v>#VALUE!</v>
      </c>
    </row>
    <row r="806" spans="3:5" ht="16.5" customHeight="1">
      <c r="C806" s="2" t="e">
        <f>FIND("#", common!$A$2, C805 +1)</f>
        <v>#VALUE!</v>
      </c>
      <c r="D806" t="e">
        <f>FIND(" ",SUBSTITUTE(common!$A$2, CHAR(10), " "),calc!C806)</f>
        <v>#VALUE!</v>
      </c>
      <c r="E806" t="e">
        <f>MID(common!$A$2,calc!C806,calc!D806-calc!C806)</f>
        <v>#VALUE!</v>
      </c>
    </row>
    <row r="807" spans="3:5" ht="16.5" customHeight="1">
      <c r="C807" s="2" t="e">
        <f>FIND("#", common!$A$2, C806 +1)</f>
        <v>#VALUE!</v>
      </c>
      <c r="D807" t="e">
        <f>FIND(" ",SUBSTITUTE(common!$A$2, CHAR(10), " "),calc!C807)</f>
        <v>#VALUE!</v>
      </c>
      <c r="E807" t="e">
        <f>MID(common!$A$2,calc!C807,calc!D807-calc!C807)</f>
        <v>#VALUE!</v>
      </c>
    </row>
    <row r="808" spans="3:5" ht="16.5" customHeight="1">
      <c r="C808" s="2" t="e">
        <f>FIND("#", common!$A$2, C807 +1)</f>
        <v>#VALUE!</v>
      </c>
      <c r="D808" t="e">
        <f>FIND(" ",SUBSTITUTE(common!$A$2, CHAR(10), " "),calc!C808)</f>
        <v>#VALUE!</v>
      </c>
      <c r="E808" t="e">
        <f>MID(common!$A$2,calc!C808,calc!D808-calc!C808)</f>
        <v>#VALUE!</v>
      </c>
    </row>
    <row r="809" spans="3:5" ht="16.5" customHeight="1">
      <c r="C809" s="2" t="e">
        <f>FIND("#", common!$A$2, C808 +1)</f>
        <v>#VALUE!</v>
      </c>
      <c r="D809" t="e">
        <f>FIND(" ",SUBSTITUTE(common!$A$2, CHAR(10), " "),calc!C809)</f>
        <v>#VALUE!</v>
      </c>
      <c r="E809" t="e">
        <f>MID(common!$A$2,calc!C809,calc!D809-calc!C809)</f>
        <v>#VALUE!</v>
      </c>
    </row>
    <row r="810" spans="3:5" ht="16.5" customHeight="1">
      <c r="C810" s="2" t="e">
        <f>FIND("#", common!$A$2, C809 +1)</f>
        <v>#VALUE!</v>
      </c>
      <c r="D810" t="e">
        <f>FIND(" ",SUBSTITUTE(common!$A$2, CHAR(10), " "),calc!C810)</f>
        <v>#VALUE!</v>
      </c>
      <c r="E810" t="e">
        <f>MID(common!$A$2,calc!C810,calc!D810-calc!C810)</f>
        <v>#VALUE!</v>
      </c>
    </row>
    <row r="811" spans="3:5" ht="16.5" customHeight="1">
      <c r="C811" s="2" t="e">
        <f>FIND("#", common!$A$2, C810 +1)</f>
        <v>#VALUE!</v>
      </c>
      <c r="D811" t="e">
        <f>FIND(" ",SUBSTITUTE(common!$A$2, CHAR(10), " "),calc!C811)</f>
        <v>#VALUE!</v>
      </c>
      <c r="E811" t="e">
        <f>MID(common!$A$2,calc!C811,calc!D811-calc!C811)</f>
        <v>#VALUE!</v>
      </c>
    </row>
    <row r="812" spans="3:5" ht="16.5" customHeight="1">
      <c r="C812" s="2" t="e">
        <f>FIND("#", common!$A$2, C811 +1)</f>
        <v>#VALUE!</v>
      </c>
      <c r="D812" t="e">
        <f>FIND(" ",SUBSTITUTE(common!$A$2, CHAR(10), " "),calc!C812)</f>
        <v>#VALUE!</v>
      </c>
      <c r="E812" t="e">
        <f>MID(common!$A$2,calc!C812,calc!D812-calc!C812)</f>
        <v>#VALUE!</v>
      </c>
    </row>
    <row r="813" spans="3:5" ht="16.5" customHeight="1">
      <c r="C813" s="2" t="e">
        <f>FIND("#", common!$A$2, C812 +1)</f>
        <v>#VALUE!</v>
      </c>
      <c r="D813" t="e">
        <f>FIND(" ",SUBSTITUTE(common!$A$2, CHAR(10), " "),calc!C813)</f>
        <v>#VALUE!</v>
      </c>
      <c r="E813" t="e">
        <f>MID(common!$A$2,calc!C813,calc!D813-calc!C813)</f>
        <v>#VALUE!</v>
      </c>
    </row>
    <row r="814" spans="3:5" ht="16.5" customHeight="1">
      <c r="C814" s="2" t="e">
        <f>FIND("#", common!$A$2, C813 +1)</f>
        <v>#VALUE!</v>
      </c>
      <c r="D814" t="e">
        <f>FIND(" ",SUBSTITUTE(common!$A$2, CHAR(10), " "),calc!C814)</f>
        <v>#VALUE!</v>
      </c>
      <c r="E814" t="e">
        <f>MID(common!$A$2,calc!C814,calc!D814-calc!C814)</f>
        <v>#VALUE!</v>
      </c>
    </row>
    <row r="815" spans="3:5" ht="16.5" customHeight="1">
      <c r="C815" s="2" t="e">
        <f>FIND("#", common!$A$2, C814 +1)</f>
        <v>#VALUE!</v>
      </c>
      <c r="D815" t="e">
        <f>FIND(" ",SUBSTITUTE(common!$A$2, CHAR(10), " "),calc!C815)</f>
        <v>#VALUE!</v>
      </c>
      <c r="E815" t="e">
        <f>MID(common!$A$2,calc!C815,calc!D815-calc!C815)</f>
        <v>#VALUE!</v>
      </c>
    </row>
    <row r="816" spans="3:5" ht="16.5" customHeight="1">
      <c r="C816" s="2" t="e">
        <f>FIND("#", common!$A$2, C815 +1)</f>
        <v>#VALUE!</v>
      </c>
      <c r="D816" t="e">
        <f>FIND(" ",SUBSTITUTE(common!$A$2, CHAR(10), " "),calc!C816)</f>
        <v>#VALUE!</v>
      </c>
      <c r="E816" t="e">
        <f>MID(common!$A$2,calc!C816,calc!D816-calc!C816)</f>
        <v>#VALUE!</v>
      </c>
    </row>
    <row r="817" spans="3:5" ht="16.5" customHeight="1">
      <c r="C817" s="2" t="e">
        <f>FIND("#", common!$A$2, C816 +1)</f>
        <v>#VALUE!</v>
      </c>
      <c r="D817" t="e">
        <f>FIND(" ",SUBSTITUTE(common!$A$2, CHAR(10), " "),calc!C817)</f>
        <v>#VALUE!</v>
      </c>
      <c r="E817" t="e">
        <f>MID(common!$A$2,calc!C817,calc!D817-calc!C817)</f>
        <v>#VALUE!</v>
      </c>
    </row>
    <row r="818" spans="3:5" ht="16.5" customHeight="1">
      <c r="C818" s="2" t="e">
        <f>FIND("#", common!$A$2, C817 +1)</f>
        <v>#VALUE!</v>
      </c>
      <c r="D818" t="e">
        <f>FIND(" ",SUBSTITUTE(common!$A$2, CHAR(10), " "),calc!C818)</f>
        <v>#VALUE!</v>
      </c>
      <c r="E818" t="e">
        <f>MID(common!$A$2,calc!C818,calc!D818-calc!C818)</f>
        <v>#VALUE!</v>
      </c>
    </row>
    <row r="819" spans="3:5" ht="16.5" customHeight="1">
      <c r="C819" s="2" t="e">
        <f>FIND("#", common!$A$2, C818 +1)</f>
        <v>#VALUE!</v>
      </c>
      <c r="D819" t="e">
        <f>FIND(" ",SUBSTITUTE(common!$A$2, CHAR(10), " "),calc!C819)</f>
        <v>#VALUE!</v>
      </c>
      <c r="E819" t="e">
        <f>MID(common!$A$2,calc!C819,calc!D819-calc!C819)</f>
        <v>#VALUE!</v>
      </c>
    </row>
    <row r="820" spans="3:5" ht="16.5" customHeight="1">
      <c r="C820" s="2" t="e">
        <f>FIND("#", common!$A$2, C819 +1)</f>
        <v>#VALUE!</v>
      </c>
      <c r="D820" t="e">
        <f>FIND(" ",SUBSTITUTE(common!$A$2, CHAR(10), " "),calc!C820)</f>
        <v>#VALUE!</v>
      </c>
      <c r="E820" t="e">
        <f>MID(common!$A$2,calc!C820,calc!D820-calc!C820)</f>
        <v>#VALUE!</v>
      </c>
    </row>
    <row r="821" spans="3:5" ht="16.5" customHeight="1">
      <c r="C821" s="2" t="e">
        <f>FIND("#", common!$A$2, C820 +1)</f>
        <v>#VALUE!</v>
      </c>
      <c r="D821" t="e">
        <f>FIND(" ",SUBSTITUTE(common!$A$2, CHAR(10), " "),calc!C821)</f>
        <v>#VALUE!</v>
      </c>
      <c r="E821" t="e">
        <f>MID(common!$A$2,calc!C821,calc!D821-calc!C821)</f>
        <v>#VALUE!</v>
      </c>
    </row>
    <row r="822" spans="3:5" ht="16.5" customHeight="1">
      <c r="C822" s="2" t="e">
        <f>FIND("#", common!$A$2, C821 +1)</f>
        <v>#VALUE!</v>
      </c>
      <c r="D822" t="e">
        <f>FIND(" ",SUBSTITUTE(common!$A$2, CHAR(10), " "),calc!C822)</f>
        <v>#VALUE!</v>
      </c>
      <c r="E822" t="e">
        <f>MID(common!$A$2,calc!C822,calc!D822-calc!C822)</f>
        <v>#VALUE!</v>
      </c>
    </row>
    <row r="823" spans="3:5" ht="16.5" customHeight="1">
      <c r="C823" s="2" t="e">
        <f>FIND("#", common!$A$2, C822 +1)</f>
        <v>#VALUE!</v>
      </c>
      <c r="D823" t="e">
        <f>FIND(" ",SUBSTITUTE(common!$A$2, CHAR(10), " "),calc!C823)</f>
        <v>#VALUE!</v>
      </c>
      <c r="E823" t="e">
        <f>MID(common!$A$2,calc!C823,calc!D823-calc!C823)</f>
        <v>#VALUE!</v>
      </c>
    </row>
    <row r="824" spans="3:5" ht="16.5" customHeight="1">
      <c r="C824" s="2" t="e">
        <f>FIND("#", common!$A$2, C823 +1)</f>
        <v>#VALUE!</v>
      </c>
      <c r="D824" t="e">
        <f>FIND(" ",SUBSTITUTE(common!$A$2, CHAR(10), " "),calc!C824)</f>
        <v>#VALUE!</v>
      </c>
      <c r="E824" t="e">
        <f>MID(common!$A$2,calc!C824,calc!D824-calc!C824)</f>
        <v>#VALUE!</v>
      </c>
    </row>
    <row r="825" spans="3:5" ht="16.5" customHeight="1">
      <c r="C825" s="2" t="e">
        <f>FIND("#", common!$A$2, C824 +1)</f>
        <v>#VALUE!</v>
      </c>
      <c r="D825" t="e">
        <f>FIND(" ",SUBSTITUTE(common!$A$2, CHAR(10), " "),calc!C825)</f>
        <v>#VALUE!</v>
      </c>
      <c r="E825" t="e">
        <f>MID(common!$A$2,calc!C825,calc!D825-calc!C825)</f>
        <v>#VALUE!</v>
      </c>
    </row>
    <row r="826" spans="3:5" ht="16.5" customHeight="1">
      <c r="C826" s="2" t="e">
        <f>FIND("#", common!$A$2, C825 +1)</f>
        <v>#VALUE!</v>
      </c>
      <c r="D826" t="e">
        <f>FIND(" ",SUBSTITUTE(common!$A$2, CHAR(10), " "),calc!C826)</f>
        <v>#VALUE!</v>
      </c>
      <c r="E826" t="e">
        <f>MID(common!$A$2,calc!C826,calc!D826-calc!C826)</f>
        <v>#VALUE!</v>
      </c>
    </row>
    <row r="827" spans="3:5" ht="16.5" customHeight="1">
      <c r="C827" s="2" t="e">
        <f>FIND("#", common!$A$2, C826 +1)</f>
        <v>#VALUE!</v>
      </c>
      <c r="D827" t="e">
        <f>FIND(" ",SUBSTITUTE(common!$A$2, CHAR(10), " "),calc!C827)</f>
        <v>#VALUE!</v>
      </c>
      <c r="E827" t="e">
        <f>MID(common!$A$2,calc!C827,calc!D827-calc!C827)</f>
        <v>#VALUE!</v>
      </c>
    </row>
    <row r="828" spans="3:5" ht="16.5" customHeight="1">
      <c r="C828" s="2" t="e">
        <f>FIND("#", common!$A$2, C827 +1)</f>
        <v>#VALUE!</v>
      </c>
      <c r="D828" t="e">
        <f>FIND(" ",SUBSTITUTE(common!$A$2, CHAR(10), " "),calc!C828)</f>
        <v>#VALUE!</v>
      </c>
      <c r="E828" t="e">
        <f>MID(common!$A$2,calc!C828,calc!D828-calc!C828)</f>
        <v>#VALUE!</v>
      </c>
    </row>
    <row r="829" spans="3:5" ht="16.5" customHeight="1">
      <c r="C829" s="2" t="e">
        <f>FIND("#", common!$A$2, C828 +1)</f>
        <v>#VALUE!</v>
      </c>
      <c r="D829" t="e">
        <f>FIND(" ",SUBSTITUTE(common!$A$2, CHAR(10), " "),calc!C829)</f>
        <v>#VALUE!</v>
      </c>
      <c r="E829" t="e">
        <f>MID(common!$A$2,calc!C829,calc!D829-calc!C829)</f>
        <v>#VALUE!</v>
      </c>
    </row>
    <row r="830" spans="3:5" ht="16.5" customHeight="1">
      <c r="C830" s="2" t="e">
        <f>FIND("#", common!$A$2, C829 +1)</f>
        <v>#VALUE!</v>
      </c>
      <c r="D830" t="e">
        <f>FIND(" ",SUBSTITUTE(common!$A$2, CHAR(10), " "),calc!C830)</f>
        <v>#VALUE!</v>
      </c>
      <c r="E830" t="e">
        <f>MID(common!$A$2,calc!C830,calc!D830-calc!C830)</f>
        <v>#VALUE!</v>
      </c>
    </row>
    <row r="831" spans="3:5" ht="16.5" customHeight="1">
      <c r="C831" s="2" t="e">
        <f>FIND("#", common!$A$2, C830 +1)</f>
        <v>#VALUE!</v>
      </c>
      <c r="D831" t="e">
        <f>FIND(" ",SUBSTITUTE(common!$A$2, CHAR(10), " "),calc!C831)</f>
        <v>#VALUE!</v>
      </c>
      <c r="E831" t="e">
        <f>MID(common!$A$2,calc!C831,calc!D831-calc!C831)</f>
        <v>#VALUE!</v>
      </c>
    </row>
    <row r="832" spans="3:5" ht="16.5" customHeight="1">
      <c r="C832" s="2" t="e">
        <f>FIND("#", common!$A$2, C831 +1)</f>
        <v>#VALUE!</v>
      </c>
      <c r="D832" t="e">
        <f>FIND(" ",SUBSTITUTE(common!$A$2, CHAR(10), " "),calc!C832)</f>
        <v>#VALUE!</v>
      </c>
      <c r="E832" t="e">
        <f>MID(common!$A$2,calc!C832,calc!D832-calc!C832)</f>
        <v>#VALUE!</v>
      </c>
    </row>
    <row r="833" spans="3:5" ht="16.5" customHeight="1">
      <c r="C833" s="2" t="e">
        <f>FIND("#", common!$A$2, C832 +1)</f>
        <v>#VALUE!</v>
      </c>
      <c r="D833" t="e">
        <f>FIND(" ",SUBSTITUTE(common!$A$2, CHAR(10), " "),calc!C833)</f>
        <v>#VALUE!</v>
      </c>
      <c r="E833" t="e">
        <f>MID(common!$A$2,calc!C833,calc!D833-calc!C833)</f>
        <v>#VALUE!</v>
      </c>
    </row>
    <row r="834" spans="3:5" ht="16.5" customHeight="1">
      <c r="C834" s="2" t="e">
        <f>FIND("#", common!$A$2, C833 +1)</f>
        <v>#VALUE!</v>
      </c>
      <c r="D834" t="e">
        <f>FIND(" ",SUBSTITUTE(common!$A$2, CHAR(10), " "),calc!C834)</f>
        <v>#VALUE!</v>
      </c>
      <c r="E834" t="e">
        <f>MID(common!$A$2,calc!C834,calc!D834-calc!C834)</f>
        <v>#VALUE!</v>
      </c>
    </row>
    <row r="835" spans="3:5" ht="16.5" customHeight="1">
      <c r="C835" s="2" t="e">
        <f>FIND("#", common!$A$2, C834 +1)</f>
        <v>#VALUE!</v>
      </c>
      <c r="D835" t="e">
        <f>FIND(" ",SUBSTITUTE(common!$A$2, CHAR(10), " "),calc!C835)</f>
        <v>#VALUE!</v>
      </c>
      <c r="E835" t="e">
        <f>MID(common!$A$2,calc!C835,calc!D835-calc!C835)</f>
        <v>#VALUE!</v>
      </c>
    </row>
    <row r="836" spans="3:5" ht="16.5" customHeight="1">
      <c r="C836" s="2" t="e">
        <f>FIND("#", common!$A$2, C835 +1)</f>
        <v>#VALUE!</v>
      </c>
      <c r="D836" t="e">
        <f>FIND(" ",SUBSTITUTE(common!$A$2, CHAR(10), " "),calc!C836)</f>
        <v>#VALUE!</v>
      </c>
      <c r="E836" t="e">
        <f>MID(common!$A$2,calc!C836,calc!D836-calc!C836)</f>
        <v>#VALUE!</v>
      </c>
    </row>
    <row r="837" spans="3:5" ht="16.5" customHeight="1">
      <c r="C837" s="2" t="e">
        <f>FIND("#", common!$A$2, C836 +1)</f>
        <v>#VALUE!</v>
      </c>
      <c r="D837" t="e">
        <f>FIND(" ",SUBSTITUTE(common!$A$2, CHAR(10), " "),calc!C837)</f>
        <v>#VALUE!</v>
      </c>
      <c r="E837" t="e">
        <f>MID(common!$A$2,calc!C837,calc!D837-calc!C837)</f>
        <v>#VALUE!</v>
      </c>
    </row>
    <row r="838" spans="3:5" ht="16.5" customHeight="1">
      <c r="C838" s="2" t="e">
        <f>FIND("#", common!$A$2, C837 +1)</f>
        <v>#VALUE!</v>
      </c>
      <c r="D838" t="e">
        <f>FIND(" ",SUBSTITUTE(common!$A$2, CHAR(10), " "),calc!C838)</f>
        <v>#VALUE!</v>
      </c>
      <c r="E838" t="e">
        <f>MID(common!$A$2,calc!C838,calc!D838-calc!C838)</f>
        <v>#VALUE!</v>
      </c>
    </row>
    <row r="839" spans="3:5" ht="16.5" customHeight="1">
      <c r="C839" s="2" t="e">
        <f>FIND("#", common!$A$2, C838 +1)</f>
        <v>#VALUE!</v>
      </c>
      <c r="D839" t="e">
        <f>FIND(" ",SUBSTITUTE(common!$A$2, CHAR(10), " "),calc!C839)</f>
        <v>#VALUE!</v>
      </c>
      <c r="E839" t="e">
        <f>MID(common!$A$2,calc!C839,calc!D839-calc!C839)</f>
        <v>#VALUE!</v>
      </c>
    </row>
    <row r="840" spans="3:5" ht="16.5" customHeight="1">
      <c r="C840" s="2" t="e">
        <f>FIND("#", common!$A$2, C839 +1)</f>
        <v>#VALUE!</v>
      </c>
      <c r="D840" t="e">
        <f>FIND(" ",SUBSTITUTE(common!$A$2, CHAR(10), " "),calc!C840)</f>
        <v>#VALUE!</v>
      </c>
      <c r="E840" t="e">
        <f>MID(common!$A$2,calc!C840,calc!D840-calc!C840)</f>
        <v>#VALUE!</v>
      </c>
    </row>
    <row r="841" spans="3:5" ht="16.5" customHeight="1">
      <c r="C841" s="2" t="e">
        <f>FIND("#", common!$A$2, C840 +1)</f>
        <v>#VALUE!</v>
      </c>
      <c r="D841" t="e">
        <f>FIND(" ",SUBSTITUTE(common!$A$2, CHAR(10), " "),calc!C841)</f>
        <v>#VALUE!</v>
      </c>
      <c r="E841" t="e">
        <f>MID(common!$A$2,calc!C841,calc!D841-calc!C841)</f>
        <v>#VALUE!</v>
      </c>
    </row>
    <row r="842" spans="3:5" ht="16.5" customHeight="1">
      <c r="C842" s="2" t="e">
        <f>FIND("#", common!$A$2, C841 +1)</f>
        <v>#VALUE!</v>
      </c>
      <c r="D842" t="e">
        <f>FIND(" ",SUBSTITUTE(common!$A$2, CHAR(10), " "),calc!C842)</f>
        <v>#VALUE!</v>
      </c>
      <c r="E842" t="e">
        <f>MID(common!$A$2,calc!C842,calc!D842-calc!C842)</f>
        <v>#VALUE!</v>
      </c>
    </row>
    <row r="843" spans="3:5" ht="16.5" customHeight="1">
      <c r="C843" s="2" t="e">
        <f>FIND("#", common!$A$2, C842 +1)</f>
        <v>#VALUE!</v>
      </c>
      <c r="D843" t="e">
        <f>FIND(" ",SUBSTITUTE(common!$A$2, CHAR(10), " "),calc!C843)</f>
        <v>#VALUE!</v>
      </c>
      <c r="E843" t="e">
        <f>MID(common!$A$2,calc!C843,calc!D843-calc!C843)</f>
        <v>#VALUE!</v>
      </c>
    </row>
    <row r="844" spans="3:5" ht="16.5" customHeight="1">
      <c r="C844" s="2" t="e">
        <f>FIND("#", common!$A$2, C843 +1)</f>
        <v>#VALUE!</v>
      </c>
      <c r="D844" t="e">
        <f>FIND(" ",SUBSTITUTE(common!$A$2, CHAR(10), " "),calc!C844)</f>
        <v>#VALUE!</v>
      </c>
      <c r="E844" t="e">
        <f>MID(common!$A$2,calc!C844,calc!D844-calc!C844)</f>
        <v>#VALUE!</v>
      </c>
    </row>
    <row r="845" spans="3:5" ht="16.5" customHeight="1">
      <c r="C845" s="2" t="e">
        <f>FIND("#", common!$A$2, C844 +1)</f>
        <v>#VALUE!</v>
      </c>
      <c r="D845" t="e">
        <f>FIND(" ",SUBSTITUTE(common!$A$2, CHAR(10), " "),calc!C845)</f>
        <v>#VALUE!</v>
      </c>
      <c r="E845" t="e">
        <f>MID(common!$A$2,calc!C845,calc!D845-calc!C845)</f>
        <v>#VALUE!</v>
      </c>
    </row>
    <row r="846" spans="3:5" ht="16.5" customHeight="1">
      <c r="C846" s="2" t="e">
        <f>FIND("#", common!$A$2, C845 +1)</f>
        <v>#VALUE!</v>
      </c>
      <c r="D846" t="e">
        <f>FIND(" ",SUBSTITUTE(common!$A$2, CHAR(10), " "),calc!C846)</f>
        <v>#VALUE!</v>
      </c>
      <c r="E846" t="e">
        <f>MID(common!$A$2,calc!C846,calc!D846-calc!C846)</f>
        <v>#VALUE!</v>
      </c>
    </row>
    <row r="847" spans="3:5" ht="16.5" customHeight="1">
      <c r="C847" s="2" t="e">
        <f>FIND("#", common!$A$2, C846 +1)</f>
        <v>#VALUE!</v>
      </c>
      <c r="D847" t="e">
        <f>FIND(" ",SUBSTITUTE(common!$A$2, CHAR(10), " "),calc!C847)</f>
        <v>#VALUE!</v>
      </c>
      <c r="E847" t="e">
        <f>MID(common!$A$2,calc!C847,calc!D847-calc!C847)</f>
        <v>#VALUE!</v>
      </c>
    </row>
    <row r="848" spans="3:5" ht="16.5" customHeight="1">
      <c r="C848" s="2" t="e">
        <f>FIND("#", common!$A$2, C847 +1)</f>
        <v>#VALUE!</v>
      </c>
      <c r="D848" t="e">
        <f>FIND(" ",SUBSTITUTE(common!$A$2, CHAR(10), " "),calc!C848)</f>
        <v>#VALUE!</v>
      </c>
      <c r="E848" t="e">
        <f>MID(common!$A$2,calc!C848,calc!D848-calc!C848)</f>
        <v>#VALUE!</v>
      </c>
    </row>
    <row r="849" spans="3:5" ht="16.5" customHeight="1">
      <c r="C849" s="2" t="e">
        <f>FIND("#", common!$A$2, C848 +1)</f>
        <v>#VALUE!</v>
      </c>
      <c r="D849" t="e">
        <f>FIND(" ",SUBSTITUTE(common!$A$2, CHAR(10), " "),calc!C849)</f>
        <v>#VALUE!</v>
      </c>
      <c r="E849" t="e">
        <f>MID(common!$A$2,calc!C849,calc!D849-calc!C849)</f>
        <v>#VALUE!</v>
      </c>
    </row>
    <row r="850" spans="3:5" ht="16.5" customHeight="1">
      <c r="C850" s="2" t="e">
        <f>FIND("#", common!$A$2, C849 +1)</f>
        <v>#VALUE!</v>
      </c>
      <c r="D850" t="e">
        <f>FIND(" ",SUBSTITUTE(common!$A$2, CHAR(10), " "),calc!C850)</f>
        <v>#VALUE!</v>
      </c>
      <c r="E850" t="e">
        <f>MID(common!$A$2,calc!C850,calc!D850-calc!C850)</f>
        <v>#VALUE!</v>
      </c>
    </row>
    <row r="851" spans="3:5" ht="16.5" customHeight="1">
      <c r="C851" s="2" t="e">
        <f>FIND("#", common!$A$2, C850 +1)</f>
        <v>#VALUE!</v>
      </c>
      <c r="D851" t="e">
        <f>FIND(" ",SUBSTITUTE(common!$A$2, CHAR(10), " "),calc!C851)</f>
        <v>#VALUE!</v>
      </c>
      <c r="E851" t="e">
        <f>MID(common!$A$2,calc!C851,calc!D851-calc!C851)</f>
        <v>#VALUE!</v>
      </c>
    </row>
    <row r="852" spans="3:5" ht="16.5" customHeight="1">
      <c r="C852" s="2" t="e">
        <f>FIND("#", common!$A$2, C851 +1)</f>
        <v>#VALUE!</v>
      </c>
      <c r="D852" t="e">
        <f>FIND(" ",SUBSTITUTE(common!$A$2, CHAR(10), " "),calc!C852)</f>
        <v>#VALUE!</v>
      </c>
      <c r="E852" t="e">
        <f>MID(common!$A$2,calc!C852,calc!D852-calc!C852)</f>
        <v>#VALUE!</v>
      </c>
    </row>
    <row r="853" spans="3:5" ht="16.5" customHeight="1">
      <c r="C853" s="2" t="e">
        <f>FIND("#", common!$A$2, C852 +1)</f>
        <v>#VALUE!</v>
      </c>
      <c r="D853" t="e">
        <f>FIND(" ",SUBSTITUTE(common!$A$2, CHAR(10), " "),calc!C853)</f>
        <v>#VALUE!</v>
      </c>
      <c r="E853" t="e">
        <f>MID(common!$A$2,calc!C853,calc!D853-calc!C853)</f>
        <v>#VALUE!</v>
      </c>
    </row>
    <row r="854" spans="3:5" ht="16.5" customHeight="1">
      <c r="C854" s="2" t="e">
        <f>FIND("#", common!$A$2, C853 +1)</f>
        <v>#VALUE!</v>
      </c>
      <c r="D854" t="e">
        <f>FIND(" ",SUBSTITUTE(common!$A$2, CHAR(10), " "),calc!C854)</f>
        <v>#VALUE!</v>
      </c>
      <c r="E854" t="e">
        <f>MID(common!$A$2,calc!C854,calc!D854-calc!C854)</f>
        <v>#VALUE!</v>
      </c>
    </row>
    <row r="855" spans="3:5" ht="16.5" customHeight="1">
      <c r="C855" s="2" t="e">
        <f>FIND("#", common!$A$2, C854 +1)</f>
        <v>#VALUE!</v>
      </c>
      <c r="D855" t="e">
        <f>FIND(" ",SUBSTITUTE(common!$A$2, CHAR(10), " "),calc!C855)</f>
        <v>#VALUE!</v>
      </c>
      <c r="E855" t="e">
        <f>MID(common!$A$2,calc!C855,calc!D855-calc!C855)</f>
        <v>#VALUE!</v>
      </c>
    </row>
    <row r="856" spans="3:5" ht="16.5" customHeight="1">
      <c r="C856" s="2" t="e">
        <f>FIND("#", common!$A$2, C855 +1)</f>
        <v>#VALUE!</v>
      </c>
      <c r="D856" t="e">
        <f>FIND(" ",SUBSTITUTE(common!$A$2, CHAR(10), " "),calc!C856)</f>
        <v>#VALUE!</v>
      </c>
      <c r="E856" t="e">
        <f>MID(common!$A$2,calc!C856,calc!D856-calc!C856)</f>
        <v>#VALUE!</v>
      </c>
    </row>
    <row r="857" spans="3:5" ht="16.5" customHeight="1">
      <c r="C857" s="2" t="e">
        <f>FIND("#", common!$A$2, C856 +1)</f>
        <v>#VALUE!</v>
      </c>
      <c r="D857" t="e">
        <f>FIND(" ",SUBSTITUTE(common!$A$2, CHAR(10), " "),calc!C857)</f>
        <v>#VALUE!</v>
      </c>
      <c r="E857" t="e">
        <f>MID(common!$A$2,calc!C857,calc!D857-calc!C857)</f>
        <v>#VALUE!</v>
      </c>
    </row>
    <row r="858" spans="3:5" ht="16.5" customHeight="1">
      <c r="C858" s="2" t="e">
        <f>FIND("#", common!$A$2, C857 +1)</f>
        <v>#VALUE!</v>
      </c>
      <c r="D858" t="e">
        <f>FIND(" ",SUBSTITUTE(common!$A$2, CHAR(10), " "),calc!C858)</f>
        <v>#VALUE!</v>
      </c>
      <c r="E858" t="e">
        <f>MID(common!$A$2,calc!C858,calc!D858-calc!C858)</f>
        <v>#VALUE!</v>
      </c>
    </row>
    <row r="859" spans="3:5" ht="16.5" customHeight="1">
      <c r="C859" s="2" t="e">
        <f>FIND("#", common!$A$2, C858 +1)</f>
        <v>#VALUE!</v>
      </c>
      <c r="D859" t="e">
        <f>FIND(" ",SUBSTITUTE(common!$A$2, CHAR(10), " "),calc!C859)</f>
        <v>#VALUE!</v>
      </c>
      <c r="E859" t="e">
        <f>MID(common!$A$2,calc!C859,calc!D859-calc!C859)</f>
        <v>#VALUE!</v>
      </c>
    </row>
    <row r="860" spans="3:5" ht="16.5" customHeight="1">
      <c r="C860" s="2" t="e">
        <f>FIND("#", common!$A$2, C859 +1)</f>
        <v>#VALUE!</v>
      </c>
      <c r="D860" t="e">
        <f>FIND(" ",SUBSTITUTE(common!$A$2, CHAR(10), " "),calc!C860)</f>
        <v>#VALUE!</v>
      </c>
      <c r="E860" t="e">
        <f>MID(common!$A$2,calc!C860,calc!D860-calc!C860)</f>
        <v>#VALUE!</v>
      </c>
    </row>
    <row r="861" spans="3:5" ht="16.5" customHeight="1">
      <c r="C861" s="2" t="e">
        <f>FIND("#", common!$A$2, C860 +1)</f>
        <v>#VALUE!</v>
      </c>
      <c r="D861" t="e">
        <f>FIND(" ",SUBSTITUTE(common!$A$2, CHAR(10), " "),calc!C861)</f>
        <v>#VALUE!</v>
      </c>
      <c r="E861" t="e">
        <f>MID(common!$A$2,calc!C861,calc!D861-calc!C861)</f>
        <v>#VALUE!</v>
      </c>
    </row>
    <row r="862" spans="3:5" ht="16.5" customHeight="1">
      <c r="C862" s="2" t="e">
        <f>FIND("#", common!$A$2, C861 +1)</f>
        <v>#VALUE!</v>
      </c>
      <c r="D862" t="e">
        <f>FIND(" ",SUBSTITUTE(common!$A$2, CHAR(10), " "),calc!C862)</f>
        <v>#VALUE!</v>
      </c>
      <c r="E862" t="e">
        <f>MID(common!$A$2,calc!C862,calc!D862-calc!C862)</f>
        <v>#VALUE!</v>
      </c>
    </row>
    <row r="863" spans="3:5" ht="16.5" customHeight="1">
      <c r="C863" s="2" t="e">
        <f>FIND("#", common!$A$2, C862 +1)</f>
        <v>#VALUE!</v>
      </c>
      <c r="D863" t="e">
        <f>FIND(" ",SUBSTITUTE(common!$A$2, CHAR(10), " "),calc!C863)</f>
        <v>#VALUE!</v>
      </c>
      <c r="E863" t="e">
        <f>MID(common!$A$2,calc!C863,calc!D863-calc!C863)</f>
        <v>#VALUE!</v>
      </c>
    </row>
    <row r="864" spans="3:5" ht="16.5" customHeight="1">
      <c r="C864" s="2" t="e">
        <f>FIND("#", common!$A$2, C863 +1)</f>
        <v>#VALUE!</v>
      </c>
      <c r="D864" t="e">
        <f>FIND(" ",SUBSTITUTE(common!$A$2, CHAR(10), " "),calc!C864)</f>
        <v>#VALUE!</v>
      </c>
      <c r="E864" t="e">
        <f>MID(common!$A$2,calc!C864,calc!D864-calc!C864)</f>
        <v>#VALUE!</v>
      </c>
    </row>
    <row r="865" spans="3:5" ht="16.5" customHeight="1">
      <c r="C865" s="2" t="e">
        <f>FIND("#", common!$A$2, C864 +1)</f>
        <v>#VALUE!</v>
      </c>
      <c r="D865" t="e">
        <f>FIND(" ",SUBSTITUTE(common!$A$2, CHAR(10), " "),calc!C865)</f>
        <v>#VALUE!</v>
      </c>
      <c r="E865" t="e">
        <f>MID(common!$A$2,calc!C865,calc!D865-calc!C865)</f>
        <v>#VALUE!</v>
      </c>
    </row>
    <row r="866" spans="3:5" ht="16.5" customHeight="1">
      <c r="C866" s="2" t="e">
        <f>FIND("#", common!$A$2, C865 +1)</f>
        <v>#VALUE!</v>
      </c>
      <c r="D866" t="e">
        <f>FIND(" ",SUBSTITUTE(common!$A$2, CHAR(10), " "),calc!C866)</f>
        <v>#VALUE!</v>
      </c>
      <c r="E866" t="e">
        <f>MID(common!$A$2,calc!C866,calc!D866-calc!C866)</f>
        <v>#VALUE!</v>
      </c>
    </row>
    <row r="867" spans="3:5" ht="16.5" customHeight="1">
      <c r="C867" s="2" t="e">
        <f>FIND("#", common!$A$2, C866 +1)</f>
        <v>#VALUE!</v>
      </c>
      <c r="D867" t="e">
        <f>FIND(" ",SUBSTITUTE(common!$A$2, CHAR(10), " "),calc!C867)</f>
        <v>#VALUE!</v>
      </c>
      <c r="E867" t="e">
        <f>MID(common!$A$2,calc!C867,calc!D867-calc!C867)</f>
        <v>#VALUE!</v>
      </c>
    </row>
    <row r="868" spans="3:5" ht="16.5" customHeight="1">
      <c r="C868" s="2" t="e">
        <f>FIND("#", common!$A$2, C867 +1)</f>
        <v>#VALUE!</v>
      </c>
      <c r="D868" t="e">
        <f>FIND(" ",SUBSTITUTE(common!$A$2, CHAR(10), " "),calc!C868)</f>
        <v>#VALUE!</v>
      </c>
      <c r="E868" t="e">
        <f>MID(common!$A$2,calc!C868,calc!D868-calc!C868)</f>
        <v>#VALUE!</v>
      </c>
    </row>
    <row r="869" spans="3:5" ht="16.5" customHeight="1">
      <c r="C869" s="2" t="e">
        <f>FIND("#", common!$A$2, C868 +1)</f>
        <v>#VALUE!</v>
      </c>
      <c r="D869" t="e">
        <f>FIND(" ",SUBSTITUTE(common!$A$2, CHAR(10), " "),calc!C869)</f>
        <v>#VALUE!</v>
      </c>
      <c r="E869" t="e">
        <f>MID(common!$A$2,calc!C869,calc!D869-calc!C869)</f>
        <v>#VALUE!</v>
      </c>
    </row>
    <row r="870" spans="3:5" ht="16.5" customHeight="1">
      <c r="C870" s="2" t="e">
        <f>FIND("#", common!$A$2, C869 +1)</f>
        <v>#VALUE!</v>
      </c>
      <c r="D870" t="e">
        <f>FIND(" ",SUBSTITUTE(common!$A$2, CHAR(10), " "),calc!C870)</f>
        <v>#VALUE!</v>
      </c>
      <c r="E870" t="e">
        <f>MID(common!$A$2,calc!C870,calc!D870-calc!C870)</f>
        <v>#VALUE!</v>
      </c>
    </row>
    <row r="871" spans="3:5" ht="16.5" customHeight="1">
      <c r="C871" s="2" t="e">
        <f>FIND("#", common!$A$2, C870 +1)</f>
        <v>#VALUE!</v>
      </c>
      <c r="D871" t="e">
        <f>FIND(" ",SUBSTITUTE(common!$A$2, CHAR(10), " "),calc!C871)</f>
        <v>#VALUE!</v>
      </c>
      <c r="E871" t="e">
        <f>MID(common!$A$2,calc!C871,calc!D871-calc!C871)</f>
        <v>#VALUE!</v>
      </c>
    </row>
    <row r="872" spans="3:5" ht="16.5" customHeight="1">
      <c r="C872" s="2" t="e">
        <f>FIND("#", common!$A$2, C871 +1)</f>
        <v>#VALUE!</v>
      </c>
      <c r="D872" t="e">
        <f>FIND(" ",SUBSTITUTE(common!$A$2, CHAR(10), " "),calc!C872)</f>
        <v>#VALUE!</v>
      </c>
      <c r="E872" t="e">
        <f>MID(common!$A$2,calc!C872,calc!D872-calc!C872)</f>
        <v>#VALUE!</v>
      </c>
    </row>
    <row r="873" spans="3:5" ht="16.5" customHeight="1">
      <c r="C873" s="2" t="e">
        <f>FIND("#", common!$A$2, C872 +1)</f>
        <v>#VALUE!</v>
      </c>
      <c r="D873" t="e">
        <f>FIND(" ",SUBSTITUTE(common!$A$2, CHAR(10), " "),calc!C873)</f>
        <v>#VALUE!</v>
      </c>
      <c r="E873" t="e">
        <f>MID(common!$A$2,calc!C873,calc!D873-calc!C873)</f>
        <v>#VALUE!</v>
      </c>
    </row>
    <row r="874" spans="3:5" ht="16.5" customHeight="1">
      <c r="C874" s="2" t="e">
        <f>FIND("#", common!$A$2, C873 +1)</f>
        <v>#VALUE!</v>
      </c>
      <c r="D874" t="e">
        <f>FIND(" ",SUBSTITUTE(common!$A$2, CHAR(10), " "),calc!C874)</f>
        <v>#VALUE!</v>
      </c>
      <c r="E874" t="e">
        <f>MID(common!$A$2,calc!C874,calc!D874-calc!C874)</f>
        <v>#VALUE!</v>
      </c>
    </row>
    <row r="875" spans="3:5" ht="16.5" customHeight="1">
      <c r="C875" s="2" t="e">
        <f>FIND("#", common!$A$2, C874 +1)</f>
        <v>#VALUE!</v>
      </c>
      <c r="D875" t="e">
        <f>FIND(" ",SUBSTITUTE(common!$A$2, CHAR(10), " "),calc!C875)</f>
        <v>#VALUE!</v>
      </c>
      <c r="E875" t="e">
        <f>MID(common!$A$2,calc!C875,calc!D875-calc!C875)</f>
        <v>#VALUE!</v>
      </c>
    </row>
    <row r="876" spans="3:5" ht="16.5" customHeight="1">
      <c r="C876" s="2" t="e">
        <f>FIND("#", common!$A$2, C875 +1)</f>
        <v>#VALUE!</v>
      </c>
      <c r="D876" t="e">
        <f>FIND(" ",SUBSTITUTE(common!$A$2, CHAR(10), " "),calc!C876)</f>
        <v>#VALUE!</v>
      </c>
      <c r="E876" t="e">
        <f>MID(common!$A$2,calc!C876,calc!D876-calc!C876)</f>
        <v>#VALUE!</v>
      </c>
    </row>
    <row r="877" spans="3:5" ht="16.5" customHeight="1">
      <c r="C877" s="2" t="e">
        <f>FIND("#", common!$A$2, C876 +1)</f>
        <v>#VALUE!</v>
      </c>
      <c r="D877" t="e">
        <f>FIND(" ",SUBSTITUTE(common!$A$2, CHAR(10), " "),calc!C877)</f>
        <v>#VALUE!</v>
      </c>
      <c r="E877" t="e">
        <f>MID(common!$A$2,calc!C877,calc!D877-calc!C877)</f>
        <v>#VALUE!</v>
      </c>
    </row>
    <row r="878" spans="3:5" ht="16.5" customHeight="1">
      <c r="C878" s="2" t="e">
        <f>FIND("#", common!$A$2, C877 +1)</f>
        <v>#VALUE!</v>
      </c>
      <c r="D878" t="e">
        <f>FIND(" ",SUBSTITUTE(common!$A$2, CHAR(10), " "),calc!C878)</f>
        <v>#VALUE!</v>
      </c>
      <c r="E878" t="e">
        <f>MID(common!$A$2,calc!C878,calc!D878-calc!C878)</f>
        <v>#VALUE!</v>
      </c>
    </row>
    <row r="879" spans="3:5" ht="16.5" customHeight="1">
      <c r="C879" s="2" t="e">
        <f>FIND("#", common!$A$2, C878 +1)</f>
        <v>#VALUE!</v>
      </c>
      <c r="D879" t="e">
        <f>FIND(" ",SUBSTITUTE(common!$A$2, CHAR(10), " "),calc!C879)</f>
        <v>#VALUE!</v>
      </c>
      <c r="E879" t="e">
        <f>MID(common!$A$2,calc!C879,calc!D879-calc!C879)</f>
        <v>#VALUE!</v>
      </c>
    </row>
    <row r="880" spans="3:5" ht="16.5" customHeight="1">
      <c r="C880" s="2" t="e">
        <f>FIND("#", common!$A$2, C879 +1)</f>
        <v>#VALUE!</v>
      </c>
      <c r="D880" t="e">
        <f>FIND(" ",SUBSTITUTE(common!$A$2, CHAR(10), " "),calc!C880)</f>
        <v>#VALUE!</v>
      </c>
      <c r="E880" t="e">
        <f>MID(common!$A$2,calc!C880,calc!D880-calc!C880)</f>
        <v>#VALUE!</v>
      </c>
    </row>
    <row r="881" spans="3:5" ht="16.5" customHeight="1">
      <c r="C881" s="2" t="e">
        <f>FIND("#", common!$A$2, C880 +1)</f>
        <v>#VALUE!</v>
      </c>
      <c r="D881" t="e">
        <f>FIND(" ",SUBSTITUTE(common!$A$2, CHAR(10), " "),calc!C881)</f>
        <v>#VALUE!</v>
      </c>
      <c r="E881" t="e">
        <f>MID(common!$A$2,calc!C881,calc!D881-calc!C881)</f>
        <v>#VALUE!</v>
      </c>
    </row>
    <row r="882" spans="3:5" ht="16.5" customHeight="1">
      <c r="C882" s="2" t="e">
        <f>FIND("#", common!$A$2, C881 +1)</f>
        <v>#VALUE!</v>
      </c>
      <c r="D882" t="e">
        <f>FIND(" ",SUBSTITUTE(common!$A$2, CHAR(10), " "),calc!C882)</f>
        <v>#VALUE!</v>
      </c>
      <c r="E882" t="e">
        <f>MID(common!$A$2,calc!C882,calc!D882-calc!C882)</f>
        <v>#VALUE!</v>
      </c>
    </row>
    <row r="883" spans="3:5" ht="16.5" customHeight="1">
      <c r="C883" s="2" t="e">
        <f>FIND("#", common!$A$2, C882 +1)</f>
        <v>#VALUE!</v>
      </c>
      <c r="D883" t="e">
        <f>FIND(" ",SUBSTITUTE(common!$A$2, CHAR(10), " "),calc!C883)</f>
        <v>#VALUE!</v>
      </c>
      <c r="E883" t="e">
        <f>MID(common!$A$2,calc!C883,calc!D883-calc!C883)</f>
        <v>#VALUE!</v>
      </c>
    </row>
    <row r="884" spans="3:5" ht="16.5" customHeight="1">
      <c r="C884" s="2" t="e">
        <f>FIND("#", common!$A$2, C883 +1)</f>
        <v>#VALUE!</v>
      </c>
      <c r="D884" t="e">
        <f>FIND(" ",SUBSTITUTE(common!$A$2, CHAR(10), " "),calc!C884)</f>
        <v>#VALUE!</v>
      </c>
      <c r="E884" t="e">
        <f>MID(common!$A$2,calc!C884,calc!D884-calc!C884)</f>
        <v>#VALUE!</v>
      </c>
    </row>
    <row r="885" spans="3:5" ht="16.5" customHeight="1">
      <c r="C885" s="2" t="e">
        <f>FIND("#", common!$A$2, C884 +1)</f>
        <v>#VALUE!</v>
      </c>
      <c r="D885" t="e">
        <f>FIND(" ",SUBSTITUTE(common!$A$2, CHAR(10), " "),calc!C885)</f>
        <v>#VALUE!</v>
      </c>
      <c r="E885" t="e">
        <f>MID(common!$A$2,calc!C885,calc!D885-calc!C885)</f>
        <v>#VALUE!</v>
      </c>
    </row>
    <row r="886" spans="3:5" ht="16.5" customHeight="1">
      <c r="C886" s="2" t="e">
        <f>FIND("#", common!$A$2, C885 +1)</f>
        <v>#VALUE!</v>
      </c>
      <c r="D886" t="e">
        <f>FIND(" ",SUBSTITUTE(common!$A$2, CHAR(10), " "),calc!C886)</f>
        <v>#VALUE!</v>
      </c>
      <c r="E886" t="e">
        <f>MID(common!$A$2,calc!C886,calc!D886-calc!C886)</f>
        <v>#VALUE!</v>
      </c>
    </row>
    <row r="887" spans="3:5" ht="16.5" customHeight="1">
      <c r="C887" s="2" t="e">
        <f>FIND("#", common!$A$2, C886 +1)</f>
        <v>#VALUE!</v>
      </c>
      <c r="D887" t="e">
        <f>FIND(" ",SUBSTITUTE(common!$A$2, CHAR(10), " "),calc!C887)</f>
        <v>#VALUE!</v>
      </c>
      <c r="E887" t="e">
        <f>MID(common!$A$2,calc!C887,calc!D887-calc!C887)</f>
        <v>#VALUE!</v>
      </c>
    </row>
    <row r="888" spans="3:5" ht="16.5" customHeight="1">
      <c r="C888" s="2" t="e">
        <f>FIND("#", common!$A$2, C887 +1)</f>
        <v>#VALUE!</v>
      </c>
      <c r="D888" t="e">
        <f>FIND(" ",SUBSTITUTE(common!$A$2, CHAR(10), " "),calc!C888)</f>
        <v>#VALUE!</v>
      </c>
      <c r="E888" t="e">
        <f>MID(common!$A$2,calc!C888,calc!D888-calc!C888)</f>
        <v>#VALUE!</v>
      </c>
    </row>
    <row r="889" spans="3:5" ht="16.5" customHeight="1">
      <c r="C889" s="2" t="e">
        <f>FIND("#", common!$A$2, C888 +1)</f>
        <v>#VALUE!</v>
      </c>
      <c r="D889" t="e">
        <f>FIND(" ",SUBSTITUTE(common!$A$2, CHAR(10), " "),calc!C889)</f>
        <v>#VALUE!</v>
      </c>
      <c r="E889" t="e">
        <f>MID(common!$A$2,calc!C889,calc!D889-calc!C889)</f>
        <v>#VALUE!</v>
      </c>
    </row>
    <row r="890" spans="3:5" ht="16.5" customHeight="1">
      <c r="C890" s="2" t="e">
        <f>FIND("#", common!$A$2, C889 +1)</f>
        <v>#VALUE!</v>
      </c>
      <c r="D890" t="e">
        <f>FIND(" ",SUBSTITUTE(common!$A$2, CHAR(10), " "),calc!C890)</f>
        <v>#VALUE!</v>
      </c>
      <c r="E890" t="e">
        <f>MID(common!$A$2,calc!C890,calc!D890-calc!C890)</f>
        <v>#VALUE!</v>
      </c>
    </row>
    <row r="891" spans="3:5" ht="16.5" customHeight="1">
      <c r="C891" s="2" t="e">
        <f>FIND("#", common!$A$2, C890 +1)</f>
        <v>#VALUE!</v>
      </c>
      <c r="D891" t="e">
        <f>FIND(" ",SUBSTITUTE(common!$A$2, CHAR(10), " "),calc!C891)</f>
        <v>#VALUE!</v>
      </c>
      <c r="E891" t="e">
        <f>MID(common!$A$2,calc!C891,calc!D891-calc!C891)</f>
        <v>#VALUE!</v>
      </c>
    </row>
    <row r="892" spans="3:5" ht="16.5" customHeight="1">
      <c r="C892" s="2" t="e">
        <f>FIND("#", common!$A$2, C891 +1)</f>
        <v>#VALUE!</v>
      </c>
      <c r="D892" t="e">
        <f>FIND(" ",SUBSTITUTE(common!$A$2, CHAR(10), " "),calc!C892)</f>
        <v>#VALUE!</v>
      </c>
      <c r="E892" t="e">
        <f>MID(common!$A$2,calc!C892,calc!D892-calc!C892)</f>
        <v>#VALUE!</v>
      </c>
    </row>
    <row r="893" spans="3:5" ht="16.5" customHeight="1">
      <c r="C893" s="2" t="e">
        <f>FIND("#", common!$A$2, C892 +1)</f>
        <v>#VALUE!</v>
      </c>
      <c r="D893" t="e">
        <f>FIND(" ",SUBSTITUTE(common!$A$2, CHAR(10), " "),calc!C893)</f>
        <v>#VALUE!</v>
      </c>
      <c r="E893" t="e">
        <f>MID(common!$A$2,calc!C893,calc!D893-calc!C893)</f>
        <v>#VALUE!</v>
      </c>
    </row>
    <row r="894" spans="3:5" ht="16.5" customHeight="1">
      <c r="C894" s="2" t="e">
        <f>FIND("#", common!$A$2, C893 +1)</f>
        <v>#VALUE!</v>
      </c>
      <c r="D894" t="e">
        <f>FIND(" ",SUBSTITUTE(common!$A$2, CHAR(10), " "),calc!C894)</f>
        <v>#VALUE!</v>
      </c>
      <c r="E894" t="e">
        <f>MID(common!$A$2,calc!C894,calc!D894-calc!C894)</f>
        <v>#VALUE!</v>
      </c>
    </row>
    <row r="895" spans="3:5" ht="16.5" customHeight="1">
      <c r="C895" s="2" t="e">
        <f>FIND("#", common!$A$2, C894 +1)</f>
        <v>#VALUE!</v>
      </c>
      <c r="D895" t="e">
        <f>FIND(" ",SUBSTITUTE(common!$A$2, CHAR(10), " "),calc!C895)</f>
        <v>#VALUE!</v>
      </c>
      <c r="E895" t="e">
        <f>MID(common!$A$2,calc!C895,calc!D895-calc!C895)</f>
        <v>#VALUE!</v>
      </c>
    </row>
    <row r="896" spans="3:5" ht="16.5" customHeight="1">
      <c r="C896" s="2" t="e">
        <f>FIND("#", common!$A$2, C895 +1)</f>
        <v>#VALUE!</v>
      </c>
      <c r="D896" t="e">
        <f>FIND(" ",SUBSTITUTE(common!$A$2, CHAR(10), " "),calc!C896)</f>
        <v>#VALUE!</v>
      </c>
      <c r="E896" t="e">
        <f>MID(common!$A$2,calc!C896,calc!D896-calc!C896)</f>
        <v>#VALUE!</v>
      </c>
    </row>
    <row r="897" spans="3:5" ht="16.5" customHeight="1">
      <c r="C897" s="2" t="e">
        <f>FIND("#", common!$A$2, C896 +1)</f>
        <v>#VALUE!</v>
      </c>
      <c r="D897" t="e">
        <f>FIND(" ",SUBSTITUTE(common!$A$2, CHAR(10), " "),calc!C897)</f>
        <v>#VALUE!</v>
      </c>
      <c r="E897" t="e">
        <f>MID(common!$A$2,calc!C897,calc!D897-calc!C897)</f>
        <v>#VALUE!</v>
      </c>
    </row>
    <row r="898" spans="3:5" ht="16.5" customHeight="1">
      <c r="C898" s="2" t="e">
        <f>FIND("#", common!$A$2, C897 +1)</f>
        <v>#VALUE!</v>
      </c>
      <c r="D898" t="e">
        <f>FIND(" ",SUBSTITUTE(common!$A$2, CHAR(10), " "),calc!C898)</f>
        <v>#VALUE!</v>
      </c>
      <c r="E898" t="e">
        <f>MID(common!$A$2,calc!C898,calc!D898-calc!C898)</f>
        <v>#VALUE!</v>
      </c>
    </row>
    <row r="899" spans="3:5" ht="16.5" customHeight="1">
      <c r="C899" s="2" t="e">
        <f>FIND("#", common!$A$2, C898 +1)</f>
        <v>#VALUE!</v>
      </c>
      <c r="D899" t="e">
        <f>FIND(" ",SUBSTITUTE(common!$A$2, CHAR(10), " "),calc!C899)</f>
        <v>#VALUE!</v>
      </c>
      <c r="E899" t="e">
        <f>MID(common!$A$2,calc!C899,calc!D899-calc!C899)</f>
        <v>#VALUE!</v>
      </c>
    </row>
    <row r="900" spans="3:5" ht="16.5" customHeight="1">
      <c r="C900" s="2" t="e">
        <f>FIND("#", common!$A$2, C899 +1)</f>
        <v>#VALUE!</v>
      </c>
      <c r="D900" t="e">
        <f>FIND(" ",SUBSTITUTE(common!$A$2, CHAR(10), " "),calc!C900)</f>
        <v>#VALUE!</v>
      </c>
      <c r="E900" t="e">
        <f>MID(common!$A$2,calc!C900,calc!D900-calc!C900)</f>
        <v>#VALUE!</v>
      </c>
    </row>
    <row r="901" spans="3:5" ht="16.5" customHeight="1">
      <c r="C901" s="2" t="e">
        <f>FIND("#", common!$A$2, C900 +1)</f>
        <v>#VALUE!</v>
      </c>
      <c r="D901" t="e">
        <f>FIND(" ",SUBSTITUTE(common!$A$2, CHAR(10), " "),calc!C901)</f>
        <v>#VALUE!</v>
      </c>
      <c r="E901" t="e">
        <f>MID(common!$A$2,calc!C901,calc!D901-calc!C901)</f>
        <v>#VALUE!</v>
      </c>
    </row>
    <row r="902" spans="3:5" ht="16.5" customHeight="1">
      <c r="C902" s="2" t="e">
        <f>FIND("#", common!$A$2, C901 +1)</f>
        <v>#VALUE!</v>
      </c>
      <c r="D902" t="e">
        <f>FIND(" ",SUBSTITUTE(common!$A$2, CHAR(10), " "),calc!C902)</f>
        <v>#VALUE!</v>
      </c>
      <c r="E902" t="e">
        <f>MID(common!$A$2,calc!C902,calc!D902-calc!C902)</f>
        <v>#VALUE!</v>
      </c>
    </row>
    <row r="903" spans="3:5" ht="16.5" customHeight="1">
      <c r="C903" s="2" t="e">
        <f>FIND("#", common!$A$2, C902 +1)</f>
        <v>#VALUE!</v>
      </c>
      <c r="D903" t="e">
        <f>FIND(" ",SUBSTITUTE(common!$A$2, CHAR(10), " "),calc!C903)</f>
        <v>#VALUE!</v>
      </c>
      <c r="E903" t="e">
        <f>MID(common!$A$2,calc!C903,calc!D903-calc!C903)</f>
        <v>#VALUE!</v>
      </c>
    </row>
    <row r="904" spans="3:5" ht="16.5" customHeight="1">
      <c r="C904" s="2" t="e">
        <f>FIND("#", common!$A$2, C903 +1)</f>
        <v>#VALUE!</v>
      </c>
      <c r="D904" t="e">
        <f>FIND(" ",SUBSTITUTE(common!$A$2, CHAR(10), " "),calc!C904)</f>
        <v>#VALUE!</v>
      </c>
      <c r="E904" t="e">
        <f>MID(common!$A$2,calc!C904,calc!D904-calc!C904)</f>
        <v>#VALUE!</v>
      </c>
    </row>
    <row r="905" spans="3:5" ht="16.5" customHeight="1">
      <c r="C905" s="2" t="e">
        <f>FIND("#", common!$A$2, C904 +1)</f>
        <v>#VALUE!</v>
      </c>
      <c r="D905" t="e">
        <f>FIND(" ",SUBSTITUTE(common!$A$2, CHAR(10), " "),calc!C905)</f>
        <v>#VALUE!</v>
      </c>
      <c r="E905" t="e">
        <f>MID(common!$A$2,calc!C905,calc!D905-calc!C905)</f>
        <v>#VALUE!</v>
      </c>
    </row>
    <row r="906" spans="3:5" ht="16.5" customHeight="1">
      <c r="C906" s="2" t="e">
        <f>FIND("#", common!$A$2, C905 +1)</f>
        <v>#VALUE!</v>
      </c>
      <c r="D906" t="e">
        <f>FIND(" ",SUBSTITUTE(common!$A$2, CHAR(10), " "),calc!C906)</f>
        <v>#VALUE!</v>
      </c>
      <c r="E906" t="e">
        <f>MID(common!$A$2,calc!C906,calc!D906-calc!C906)</f>
        <v>#VALUE!</v>
      </c>
    </row>
    <row r="907" spans="3:5" ht="16.5" customHeight="1">
      <c r="C907" s="2" t="e">
        <f>FIND("#", common!$A$2, C906 +1)</f>
        <v>#VALUE!</v>
      </c>
      <c r="D907" t="e">
        <f>FIND(" ",SUBSTITUTE(common!$A$2, CHAR(10), " "),calc!C907)</f>
        <v>#VALUE!</v>
      </c>
      <c r="E907" t="e">
        <f>MID(common!$A$2,calc!C907,calc!D907-calc!C907)</f>
        <v>#VALUE!</v>
      </c>
    </row>
    <row r="908" spans="3:5" ht="16.5" customHeight="1">
      <c r="C908" s="2" t="e">
        <f>FIND("#", common!$A$2, C907 +1)</f>
        <v>#VALUE!</v>
      </c>
      <c r="D908" t="e">
        <f>FIND(" ",SUBSTITUTE(common!$A$2, CHAR(10), " "),calc!C908)</f>
        <v>#VALUE!</v>
      </c>
      <c r="E908" t="e">
        <f>MID(common!$A$2,calc!C908,calc!D908-calc!C908)</f>
        <v>#VALUE!</v>
      </c>
    </row>
    <row r="909" spans="3:5" ht="16.5" customHeight="1">
      <c r="C909" s="2" t="e">
        <f>FIND("#", common!$A$2, C908 +1)</f>
        <v>#VALUE!</v>
      </c>
      <c r="D909" t="e">
        <f>FIND(" ",SUBSTITUTE(common!$A$2, CHAR(10), " "),calc!C909)</f>
        <v>#VALUE!</v>
      </c>
      <c r="E909" t="e">
        <f>MID(common!$A$2,calc!C909,calc!D909-calc!C909)</f>
        <v>#VALUE!</v>
      </c>
    </row>
    <row r="910" spans="3:5" ht="16.5" customHeight="1">
      <c r="C910" s="2" t="e">
        <f>FIND("#", common!$A$2, C909 +1)</f>
        <v>#VALUE!</v>
      </c>
      <c r="D910" t="e">
        <f>FIND(" ",SUBSTITUTE(common!$A$2, CHAR(10), " "),calc!C910)</f>
        <v>#VALUE!</v>
      </c>
      <c r="E910" t="e">
        <f>MID(common!$A$2,calc!C910,calc!D910-calc!C910)</f>
        <v>#VALUE!</v>
      </c>
    </row>
    <row r="911" spans="3:5" ht="16.5" customHeight="1">
      <c r="C911" s="2" t="e">
        <f>FIND("#", common!$A$2, C910 +1)</f>
        <v>#VALUE!</v>
      </c>
      <c r="D911" t="e">
        <f>FIND(" ",SUBSTITUTE(common!$A$2, CHAR(10), " "),calc!C911)</f>
        <v>#VALUE!</v>
      </c>
      <c r="E911" t="e">
        <f>MID(common!$A$2,calc!C911,calc!D911-calc!C911)</f>
        <v>#VALUE!</v>
      </c>
    </row>
    <row r="912" spans="3:5" ht="16.5" customHeight="1">
      <c r="C912" s="2" t="e">
        <f>FIND("#", common!$A$2, C911 +1)</f>
        <v>#VALUE!</v>
      </c>
      <c r="D912" t="e">
        <f>FIND(" ",SUBSTITUTE(common!$A$2, CHAR(10), " "),calc!C912)</f>
        <v>#VALUE!</v>
      </c>
      <c r="E912" t="e">
        <f>MID(common!$A$2,calc!C912,calc!D912-calc!C912)</f>
        <v>#VALUE!</v>
      </c>
    </row>
    <row r="913" spans="3:5" ht="16.5" customHeight="1">
      <c r="C913" s="2" t="e">
        <f>FIND("#", common!$A$2, C912 +1)</f>
        <v>#VALUE!</v>
      </c>
      <c r="D913" t="e">
        <f>FIND(" ",SUBSTITUTE(common!$A$2, CHAR(10), " "),calc!C913)</f>
        <v>#VALUE!</v>
      </c>
      <c r="E913" t="e">
        <f>MID(common!$A$2,calc!C913,calc!D913-calc!C913)</f>
        <v>#VALUE!</v>
      </c>
    </row>
    <row r="914" spans="3:5" ht="16.5" customHeight="1">
      <c r="C914" s="2" t="e">
        <f>FIND("#", common!$A$2, C913 +1)</f>
        <v>#VALUE!</v>
      </c>
      <c r="D914" t="e">
        <f>FIND(" ",SUBSTITUTE(common!$A$2, CHAR(10), " "),calc!C914)</f>
        <v>#VALUE!</v>
      </c>
      <c r="E914" t="e">
        <f>MID(common!$A$2,calc!C914,calc!D914-calc!C914)</f>
        <v>#VALUE!</v>
      </c>
    </row>
    <row r="915" spans="3:5" ht="16.5" customHeight="1">
      <c r="C915" s="2" t="e">
        <f>FIND("#", common!$A$2, C914 +1)</f>
        <v>#VALUE!</v>
      </c>
      <c r="D915" t="e">
        <f>FIND(" ",SUBSTITUTE(common!$A$2, CHAR(10), " "),calc!C915)</f>
        <v>#VALUE!</v>
      </c>
      <c r="E915" t="e">
        <f>MID(common!$A$2,calc!C915,calc!D915-calc!C915)</f>
        <v>#VALUE!</v>
      </c>
    </row>
    <row r="916" spans="3:5" ht="16.5" customHeight="1">
      <c r="C916" s="2" t="e">
        <f>FIND("#", common!$A$2, C915 +1)</f>
        <v>#VALUE!</v>
      </c>
      <c r="D916" t="e">
        <f>FIND(" ",SUBSTITUTE(common!$A$2, CHAR(10), " "),calc!C916)</f>
        <v>#VALUE!</v>
      </c>
      <c r="E916" t="e">
        <f>MID(common!$A$2,calc!C916,calc!D916-calc!C916)</f>
        <v>#VALUE!</v>
      </c>
    </row>
    <row r="917" spans="3:5" ht="16.5" customHeight="1">
      <c r="C917" s="2" t="e">
        <f>FIND("#", common!$A$2, C916 +1)</f>
        <v>#VALUE!</v>
      </c>
      <c r="D917" t="e">
        <f>FIND(" ",SUBSTITUTE(common!$A$2, CHAR(10), " "),calc!C917)</f>
        <v>#VALUE!</v>
      </c>
      <c r="E917" t="e">
        <f>MID(common!$A$2,calc!C917,calc!D917-calc!C917)</f>
        <v>#VALUE!</v>
      </c>
    </row>
    <row r="918" spans="3:5" ht="16.5" customHeight="1">
      <c r="C918" s="2" t="e">
        <f>FIND("#", common!$A$2, C917 +1)</f>
        <v>#VALUE!</v>
      </c>
      <c r="D918" t="e">
        <f>FIND(" ",SUBSTITUTE(common!$A$2, CHAR(10), " "),calc!C918)</f>
        <v>#VALUE!</v>
      </c>
      <c r="E918" t="e">
        <f>MID(common!$A$2,calc!C918,calc!D918-calc!C918)</f>
        <v>#VALUE!</v>
      </c>
    </row>
    <row r="919" spans="3:5" ht="16.5" customHeight="1">
      <c r="C919" s="2" t="e">
        <f>FIND("#", common!$A$2, C918 +1)</f>
        <v>#VALUE!</v>
      </c>
      <c r="D919" t="e">
        <f>FIND(" ",SUBSTITUTE(common!$A$2, CHAR(10), " "),calc!C919)</f>
        <v>#VALUE!</v>
      </c>
      <c r="E919" t="e">
        <f>MID(common!$A$2,calc!C919,calc!D919-calc!C919)</f>
        <v>#VALUE!</v>
      </c>
    </row>
    <row r="920" spans="3:5" ht="16.5" customHeight="1">
      <c r="C920" s="2" t="e">
        <f>FIND("#", common!$A$2, C919 +1)</f>
        <v>#VALUE!</v>
      </c>
      <c r="D920" t="e">
        <f>FIND(" ",SUBSTITUTE(common!$A$2, CHAR(10), " "),calc!C920)</f>
        <v>#VALUE!</v>
      </c>
      <c r="E920" t="e">
        <f>MID(common!$A$2,calc!C920,calc!D920-calc!C920)</f>
        <v>#VALUE!</v>
      </c>
    </row>
    <row r="921" spans="3:5" ht="16.5" customHeight="1">
      <c r="C921" s="2" t="e">
        <f>FIND("#", common!$A$2, C920 +1)</f>
        <v>#VALUE!</v>
      </c>
      <c r="D921" t="e">
        <f>FIND(" ",SUBSTITUTE(common!$A$2, CHAR(10), " "),calc!C921)</f>
        <v>#VALUE!</v>
      </c>
      <c r="E921" t="e">
        <f>MID(common!$A$2,calc!C921,calc!D921-calc!C921)</f>
        <v>#VALUE!</v>
      </c>
    </row>
    <row r="922" spans="3:5" ht="16.5" customHeight="1">
      <c r="C922" s="2" t="e">
        <f>FIND("#", common!$A$2, C921 +1)</f>
        <v>#VALUE!</v>
      </c>
      <c r="D922" t="e">
        <f>FIND(" ",SUBSTITUTE(common!$A$2, CHAR(10), " "),calc!C922)</f>
        <v>#VALUE!</v>
      </c>
      <c r="E922" t="e">
        <f>MID(common!$A$2,calc!C922,calc!D922-calc!C922)</f>
        <v>#VALUE!</v>
      </c>
    </row>
    <row r="923" spans="3:5" ht="16.5" customHeight="1">
      <c r="C923" s="2" t="e">
        <f>FIND("#", common!$A$2, C922 +1)</f>
        <v>#VALUE!</v>
      </c>
      <c r="D923" t="e">
        <f>FIND(" ",SUBSTITUTE(common!$A$2, CHAR(10), " "),calc!C923)</f>
        <v>#VALUE!</v>
      </c>
      <c r="E923" t="e">
        <f>MID(common!$A$2,calc!C923,calc!D923-calc!C923)</f>
        <v>#VALUE!</v>
      </c>
    </row>
    <row r="924" spans="3:5" ht="16.5" customHeight="1">
      <c r="C924" s="2" t="e">
        <f>FIND("#", common!$A$2, C923 +1)</f>
        <v>#VALUE!</v>
      </c>
      <c r="D924" t="e">
        <f>FIND(" ",SUBSTITUTE(common!$A$2, CHAR(10), " "),calc!C924)</f>
        <v>#VALUE!</v>
      </c>
      <c r="E924" t="e">
        <f>MID(common!$A$2,calc!C924,calc!D924-calc!C924)</f>
        <v>#VALUE!</v>
      </c>
    </row>
    <row r="925" spans="3:5" ht="16.5" customHeight="1">
      <c r="C925" s="2" t="e">
        <f>FIND("#", common!$A$2, C924 +1)</f>
        <v>#VALUE!</v>
      </c>
      <c r="D925" t="e">
        <f>FIND(" ",SUBSTITUTE(common!$A$2, CHAR(10), " "),calc!C925)</f>
        <v>#VALUE!</v>
      </c>
      <c r="E925" t="e">
        <f>MID(common!$A$2,calc!C925,calc!D925-calc!C925)</f>
        <v>#VALUE!</v>
      </c>
    </row>
    <row r="926" spans="3:5" ht="16.5" customHeight="1">
      <c r="C926" s="2" t="e">
        <f>FIND("#", common!$A$2, C925 +1)</f>
        <v>#VALUE!</v>
      </c>
      <c r="D926" t="e">
        <f>FIND(" ",SUBSTITUTE(common!$A$2, CHAR(10), " "),calc!C926)</f>
        <v>#VALUE!</v>
      </c>
      <c r="E926" t="e">
        <f>MID(common!$A$2,calc!C926,calc!D926-calc!C926)</f>
        <v>#VALUE!</v>
      </c>
    </row>
    <row r="927" spans="3:5" ht="16.5" customHeight="1">
      <c r="C927" s="2" t="e">
        <f>FIND("#", common!$A$2, C926 +1)</f>
        <v>#VALUE!</v>
      </c>
      <c r="D927" t="e">
        <f>FIND(" ",SUBSTITUTE(common!$A$2, CHAR(10), " "),calc!C927)</f>
        <v>#VALUE!</v>
      </c>
      <c r="E927" t="e">
        <f>MID(common!$A$2,calc!C927,calc!D927-calc!C927)</f>
        <v>#VALUE!</v>
      </c>
    </row>
    <row r="928" spans="3:5" ht="16.5" customHeight="1">
      <c r="C928" s="2" t="e">
        <f>FIND("#", common!$A$2, C927 +1)</f>
        <v>#VALUE!</v>
      </c>
      <c r="D928" t="e">
        <f>FIND(" ",SUBSTITUTE(common!$A$2, CHAR(10), " "),calc!C928)</f>
        <v>#VALUE!</v>
      </c>
      <c r="E928" t="e">
        <f>MID(common!$A$2,calc!C928,calc!D928-calc!C928)</f>
        <v>#VALUE!</v>
      </c>
    </row>
    <row r="929" spans="3:5" ht="16.5" customHeight="1">
      <c r="C929" s="2" t="e">
        <f>FIND("#", common!$A$2, C928 +1)</f>
        <v>#VALUE!</v>
      </c>
      <c r="D929" t="e">
        <f>FIND(" ",SUBSTITUTE(common!$A$2, CHAR(10), " "),calc!C929)</f>
        <v>#VALUE!</v>
      </c>
      <c r="E929" t="e">
        <f>MID(common!$A$2,calc!C929,calc!D929-calc!C929)</f>
        <v>#VALUE!</v>
      </c>
    </row>
    <row r="930" spans="3:5" ht="16.5" customHeight="1">
      <c r="C930" s="2" t="e">
        <f>FIND("#", common!$A$2, C929 +1)</f>
        <v>#VALUE!</v>
      </c>
      <c r="D930" t="e">
        <f>FIND(" ",SUBSTITUTE(common!$A$2, CHAR(10), " "),calc!C930)</f>
        <v>#VALUE!</v>
      </c>
      <c r="E930" t="e">
        <f>MID(common!$A$2,calc!C930,calc!D930-calc!C930)</f>
        <v>#VALUE!</v>
      </c>
    </row>
    <row r="931" spans="3:5" ht="16.5" customHeight="1">
      <c r="C931" s="2" t="e">
        <f>FIND("#", common!$A$2, C930 +1)</f>
        <v>#VALUE!</v>
      </c>
      <c r="D931" t="e">
        <f>FIND(" ",SUBSTITUTE(common!$A$2, CHAR(10), " "),calc!C931)</f>
        <v>#VALUE!</v>
      </c>
      <c r="E931" t="e">
        <f>MID(common!$A$2,calc!C931,calc!D931-calc!C931)</f>
        <v>#VALUE!</v>
      </c>
    </row>
    <row r="932" spans="3:5" ht="16.5" customHeight="1">
      <c r="C932" s="2" t="e">
        <f>FIND("#", common!$A$2, C931 +1)</f>
        <v>#VALUE!</v>
      </c>
      <c r="D932" t="e">
        <f>FIND(" ",SUBSTITUTE(common!$A$2, CHAR(10), " "),calc!C932)</f>
        <v>#VALUE!</v>
      </c>
      <c r="E932" t="e">
        <f>MID(common!$A$2,calc!C932,calc!D932-calc!C932)</f>
        <v>#VALUE!</v>
      </c>
    </row>
    <row r="933" spans="3:5" ht="16.5" customHeight="1">
      <c r="C933" s="2" t="e">
        <f>FIND("#", common!$A$2, C932 +1)</f>
        <v>#VALUE!</v>
      </c>
      <c r="D933" t="e">
        <f>FIND(" ",SUBSTITUTE(common!$A$2, CHAR(10), " "),calc!C933)</f>
        <v>#VALUE!</v>
      </c>
      <c r="E933" t="e">
        <f>MID(common!$A$2,calc!C933,calc!D933-calc!C933)</f>
        <v>#VALUE!</v>
      </c>
    </row>
    <row r="934" spans="3:5" ht="16.5" customHeight="1">
      <c r="C934" s="2" t="e">
        <f>FIND("#", common!$A$2, C933 +1)</f>
        <v>#VALUE!</v>
      </c>
      <c r="D934" t="e">
        <f>FIND(" ",SUBSTITUTE(common!$A$2, CHAR(10), " "),calc!C934)</f>
        <v>#VALUE!</v>
      </c>
      <c r="E934" t="e">
        <f>MID(common!$A$2,calc!C934,calc!D934-calc!C934)</f>
        <v>#VALUE!</v>
      </c>
    </row>
    <row r="935" spans="3:5" ht="16.5" customHeight="1">
      <c r="C935" s="2" t="e">
        <f>FIND("#", common!$A$2, C934 +1)</f>
        <v>#VALUE!</v>
      </c>
      <c r="D935" t="e">
        <f>FIND(" ",SUBSTITUTE(common!$A$2, CHAR(10), " "),calc!C935)</f>
        <v>#VALUE!</v>
      </c>
      <c r="E935" t="e">
        <f>MID(common!$A$2,calc!C935,calc!D935-calc!C935)</f>
        <v>#VALUE!</v>
      </c>
    </row>
    <row r="936" spans="3:5" ht="16.5" customHeight="1">
      <c r="C936" s="2" t="e">
        <f>FIND("#", common!$A$2, C935 +1)</f>
        <v>#VALUE!</v>
      </c>
      <c r="D936" t="e">
        <f>FIND(" ",SUBSTITUTE(common!$A$2, CHAR(10), " "),calc!C936)</f>
        <v>#VALUE!</v>
      </c>
      <c r="E936" t="e">
        <f>MID(common!$A$2,calc!C936,calc!D936-calc!C936)</f>
        <v>#VALUE!</v>
      </c>
    </row>
    <row r="937" spans="3:5" ht="16.5" customHeight="1">
      <c r="C937" s="2" t="e">
        <f>FIND("#", common!$A$2, C936 +1)</f>
        <v>#VALUE!</v>
      </c>
      <c r="D937" t="e">
        <f>FIND(" ",SUBSTITUTE(common!$A$2, CHAR(10), " "),calc!C937)</f>
        <v>#VALUE!</v>
      </c>
      <c r="E937" t="e">
        <f>MID(common!$A$2,calc!C937,calc!D937-calc!C937)</f>
        <v>#VALUE!</v>
      </c>
    </row>
    <row r="938" spans="3:5" ht="16.5" customHeight="1">
      <c r="C938" s="2" t="e">
        <f>FIND("#", common!$A$2, C937 +1)</f>
        <v>#VALUE!</v>
      </c>
      <c r="D938" t="e">
        <f>FIND(" ",SUBSTITUTE(common!$A$2, CHAR(10), " "),calc!C938)</f>
        <v>#VALUE!</v>
      </c>
      <c r="E938" t="e">
        <f>MID(common!$A$2,calc!C938,calc!D938-calc!C938)</f>
        <v>#VALUE!</v>
      </c>
    </row>
    <row r="939" spans="3:5" ht="16.5" customHeight="1">
      <c r="C939" s="2" t="e">
        <f>FIND("#", common!$A$2, C938 +1)</f>
        <v>#VALUE!</v>
      </c>
      <c r="D939" t="e">
        <f>FIND(" ",SUBSTITUTE(common!$A$2, CHAR(10), " "),calc!C939)</f>
        <v>#VALUE!</v>
      </c>
      <c r="E939" t="e">
        <f>MID(common!$A$2,calc!C939,calc!D939-calc!C939)</f>
        <v>#VALUE!</v>
      </c>
    </row>
    <row r="940" spans="3:5" ht="16.5" customHeight="1">
      <c r="C940" s="2" t="e">
        <f>FIND("#", common!$A$2, C939 +1)</f>
        <v>#VALUE!</v>
      </c>
      <c r="D940" t="e">
        <f>FIND(" ",SUBSTITUTE(common!$A$2, CHAR(10), " "),calc!C940)</f>
        <v>#VALUE!</v>
      </c>
      <c r="E940" t="e">
        <f>MID(common!$A$2,calc!C940,calc!D940-calc!C940)</f>
        <v>#VALUE!</v>
      </c>
    </row>
    <row r="941" spans="3:5" ht="16.5" customHeight="1">
      <c r="C941" s="2" t="e">
        <f>FIND("#", common!$A$2, C940 +1)</f>
        <v>#VALUE!</v>
      </c>
      <c r="D941" t="e">
        <f>FIND(" ",SUBSTITUTE(common!$A$2, CHAR(10), " "),calc!C941)</f>
        <v>#VALUE!</v>
      </c>
      <c r="E941" t="e">
        <f>MID(common!$A$2,calc!C941,calc!D941-calc!C941)</f>
        <v>#VALUE!</v>
      </c>
    </row>
    <row r="942" spans="3:5" ht="16.5" customHeight="1">
      <c r="C942" s="2" t="e">
        <f>FIND("#", common!$A$2, C941 +1)</f>
        <v>#VALUE!</v>
      </c>
      <c r="D942" t="e">
        <f>FIND(" ",SUBSTITUTE(common!$A$2, CHAR(10), " "),calc!C942)</f>
        <v>#VALUE!</v>
      </c>
      <c r="E942" t="e">
        <f>MID(common!$A$2,calc!C942,calc!D942-calc!C942)</f>
        <v>#VALUE!</v>
      </c>
    </row>
    <row r="943" spans="3:5" ht="16.5" customHeight="1">
      <c r="C943" s="2" t="e">
        <f>FIND("#", common!$A$2, C942 +1)</f>
        <v>#VALUE!</v>
      </c>
      <c r="D943" t="e">
        <f>FIND(" ",SUBSTITUTE(common!$A$2, CHAR(10), " "),calc!C943)</f>
        <v>#VALUE!</v>
      </c>
      <c r="E943" t="e">
        <f>MID(common!$A$2,calc!C943,calc!D943-calc!C943)</f>
        <v>#VALUE!</v>
      </c>
    </row>
    <row r="944" spans="3:5" ht="16.5" customHeight="1">
      <c r="C944" s="2" t="e">
        <f>FIND("#", common!$A$2, C943 +1)</f>
        <v>#VALUE!</v>
      </c>
      <c r="D944" t="e">
        <f>FIND(" ",SUBSTITUTE(common!$A$2, CHAR(10), " "),calc!C944)</f>
        <v>#VALUE!</v>
      </c>
      <c r="E944" t="e">
        <f>MID(common!$A$2,calc!C944,calc!D944-calc!C944)</f>
        <v>#VALUE!</v>
      </c>
    </row>
    <row r="945" spans="3:5" ht="16.5" customHeight="1">
      <c r="C945" s="2" t="e">
        <f>FIND("#", common!$A$2, C944 +1)</f>
        <v>#VALUE!</v>
      </c>
      <c r="D945" t="e">
        <f>FIND(" ",SUBSTITUTE(common!$A$2, CHAR(10), " "),calc!C945)</f>
        <v>#VALUE!</v>
      </c>
      <c r="E945" t="e">
        <f>MID(common!$A$2,calc!C945,calc!D945-calc!C945)</f>
        <v>#VALUE!</v>
      </c>
    </row>
    <row r="946" spans="3:5" ht="16.5" customHeight="1">
      <c r="C946" s="2" t="e">
        <f>FIND("#", common!$A$2, C945 +1)</f>
        <v>#VALUE!</v>
      </c>
      <c r="D946" t="e">
        <f>FIND(" ",SUBSTITUTE(common!$A$2, CHAR(10), " "),calc!C946)</f>
        <v>#VALUE!</v>
      </c>
      <c r="E946" t="e">
        <f>MID(common!$A$2,calc!C946,calc!D946-calc!C946)</f>
        <v>#VALUE!</v>
      </c>
    </row>
    <row r="947" spans="3:5" ht="16.5" customHeight="1">
      <c r="C947" s="2" t="e">
        <f>FIND("#", common!$A$2, C946 +1)</f>
        <v>#VALUE!</v>
      </c>
      <c r="D947" t="e">
        <f>FIND(" ",SUBSTITUTE(common!$A$2, CHAR(10), " "),calc!C947)</f>
        <v>#VALUE!</v>
      </c>
      <c r="E947" t="e">
        <f>MID(common!$A$2,calc!C947,calc!D947-calc!C947)</f>
        <v>#VALUE!</v>
      </c>
    </row>
    <row r="948" spans="3:5" ht="16.5" customHeight="1">
      <c r="C948" s="2" t="e">
        <f>FIND("#", common!$A$2, C947 +1)</f>
        <v>#VALUE!</v>
      </c>
      <c r="D948" t="e">
        <f>FIND(" ",SUBSTITUTE(common!$A$2, CHAR(10), " "),calc!C948)</f>
        <v>#VALUE!</v>
      </c>
      <c r="E948" t="e">
        <f>MID(common!$A$2,calc!C948,calc!D948-calc!C948)</f>
        <v>#VALUE!</v>
      </c>
    </row>
    <row r="949" spans="3:5" ht="16.5" customHeight="1">
      <c r="C949" s="2" t="e">
        <f>FIND("#", common!$A$2, C948 +1)</f>
        <v>#VALUE!</v>
      </c>
      <c r="D949" t="e">
        <f>FIND(" ",SUBSTITUTE(common!$A$2, CHAR(10), " "),calc!C949)</f>
        <v>#VALUE!</v>
      </c>
      <c r="E949" t="e">
        <f>MID(common!$A$2,calc!C949,calc!D949-calc!C949)</f>
        <v>#VALUE!</v>
      </c>
    </row>
    <row r="950" spans="3:5" ht="16.5" customHeight="1">
      <c r="C950" s="2" t="e">
        <f>FIND("#", common!$A$2, C949 +1)</f>
        <v>#VALUE!</v>
      </c>
      <c r="D950" t="e">
        <f>FIND(" ",SUBSTITUTE(common!$A$2, CHAR(10), " "),calc!C950)</f>
        <v>#VALUE!</v>
      </c>
      <c r="E950" t="e">
        <f>MID(common!$A$2,calc!C950,calc!D950-calc!C950)</f>
        <v>#VALUE!</v>
      </c>
    </row>
    <row r="951" spans="3:5" ht="16.5" customHeight="1">
      <c r="C951" s="2" t="e">
        <f>FIND("#", common!$A$2, C950 +1)</f>
        <v>#VALUE!</v>
      </c>
      <c r="D951" t="e">
        <f>FIND(" ",SUBSTITUTE(common!$A$2, CHAR(10), " "),calc!C951)</f>
        <v>#VALUE!</v>
      </c>
      <c r="E951" t="e">
        <f>MID(common!$A$2,calc!C951,calc!D951-calc!C951)</f>
        <v>#VALUE!</v>
      </c>
    </row>
    <row r="952" spans="3:5" ht="16.5" customHeight="1">
      <c r="C952" s="2" t="e">
        <f>FIND("#", common!$A$2, C951 +1)</f>
        <v>#VALUE!</v>
      </c>
      <c r="D952" t="e">
        <f>FIND(" ",SUBSTITUTE(common!$A$2, CHAR(10), " "),calc!C952)</f>
        <v>#VALUE!</v>
      </c>
      <c r="E952" t="e">
        <f>MID(common!$A$2,calc!C952,calc!D952-calc!C952)</f>
        <v>#VALUE!</v>
      </c>
    </row>
    <row r="953" spans="3:5" ht="16.5" customHeight="1">
      <c r="C953" s="2" t="e">
        <f>FIND("#", common!$A$2, C952 +1)</f>
        <v>#VALUE!</v>
      </c>
      <c r="D953" t="e">
        <f>FIND(" ",SUBSTITUTE(common!$A$2, CHAR(10), " "),calc!C953)</f>
        <v>#VALUE!</v>
      </c>
      <c r="E953" t="e">
        <f>MID(common!$A$2,calc!C953,calc!D953-calc!C953)</f>
        <v>#VALUE!</v>
      </c>
    </row>
    <row r="954" spans="3:5" ht="16.5" customHeight="1">
      <c r="C954" s="2" t="e">
        <f>FIND("#", common!$A$2, C953 +1)</f>
        <v>#VALUE!</v>
      </c>
      <c r="D954" t="e">
        <f>FIND(" ",SUBSTITUTE(common!$A$2, CHAR(10), " "),calc!C954)</f>
        <v>#VALUE!</v>
      </c>
      <c r="E954" t="e">
        <f>MID(common!$A$2,calc!C954,calc!D954-calc!C954)</f>
        <v>#VALUE!</v>
      </c>
    </row>
    <row r="955" spans="3:5" ht="16.5" customHeight="1">
      <c r="C955" s="2" t="e">
        <f>FIND("#", common!$A$2, C954 +1)</f>
        <v>#VALUE!</v>
      </c>
      <c r="D955" t="e">
        <f>FIND(" ",SUBSTITUTE(common!$A$2, CHAR(10), " "),calc!C955)</f>
        <v>#VALUE!</v>
      </c>
      <c r="E955" t="e">
        <f>MID(common!$A$2,calc!C955,calc!D955-calc!C955)</f>
        <v>#VALUE!</v>
      </c>
    </row>
    <row r="956" spans="3:5" ht="16.5" customHeight="1">
      <c r="C956" s="2" t="e">
        <f>FIND("#", common!$A$2, C955 +1)</f>
        <v>#VALUE!</v>
      </c>
      <c r="D956" t="e">
        <f>FIND(" ",SUBSTITUTE(common!$A$2, CHAR(10), " "),calc!C956)</f>
        <v>#VALUE!</v>
      </c>
      <c r="E956" t="e">
        <f>MID(common!$A$2,calc!C956,calc!D956-calc!C956)</f>
        <v>#VALUE!</v>
      </c>
    </row>
    <row r="957" spans="3:5" ht="16.5" customHeight="1">
      <c r="C957" s="2" t="e">
        <f>FIND("#", common!$A$2, C956 +1)</f>
        <v>#VALUE!</v>
      </c>
      <c r="D957" t="e">
        <f>FIND(" ",SUBSTITUTE(common!$A$2, CHAR(10), " "),calc!C957)</f>
        <v>#VALUE!</v>
      </c>
      <c r="E957" t="e">
        <f>MID(common!$A$2,calc!C957,calc!D957-calc!C957)</f>
        <v>#VALUE!</v>
      </c>
    </row>
    <row r="958" spans="3:5" ht="16.5" customHeight="1">
      <c r="C958" s="2" t="e">
        <f>FIND("#", common!$A$2, C957 +1)</f>
        <v>#VALUE!</v>
      </c>
      <c r="D958" t="e">
        <f>FIND(" ",SUBSTITUTE(common!$A$2, CHAR(10), " "),calc!C958)</f>
        <v>#VALUE!</v>
      </c>
      <c r="E958" t="e">
        <f>MID(common!$A$2,calc!C958,calc!D958-calc!C958)</f>
        <v>#VALUE!</v>
      </c>
    </row>
    <row r="959" spans="3:5" ht="16.5" customHeight="1">
      <c r="C959" s="2" t="e">
        <f>FIND("#", common!$A$2, C958 +1)</f>
        <v>#VALUE!</v>
      </c>
      <c r="D959" t="e">
        <f>FIND(" ",SUBSTITUTE(common!$A$2, CHAR(10), " "),calc!C959)</f>
        <v>#VALUE!</v>
      </c>
      <c r="E959" t="e">
        <f>MID(common!$A$2,calc!C959,calc!D959-calc!C959)</f>
        <v>#VALUE!</v>
      </c>
    </row>
    <row r="960" spans="3:5" ht="16.5" customHeight="1">
      <c r="C960" s="2" t="e">
        <f>FIND("#", common!$A$2, C959 +1)</f>
        <v>#VALUE!</v>
      </c>
      <c r="D960" t="e">
        <f>FIND(" ",SUBSTITUTE(common!$A$2, CHAR(10), " "),calc!C960)</f>
        <v>#VALUE!</v>
      </c>
      <c r="E960" t="e">
        <f>MID(common!$A$2,calc!C960,calc!D960-calc!C960)</f>
        <v>#VALUE!</v>
      </c>
    </row>
    <row r="961" spans="3:5" ht="16.5" customHeight="1">
      <c r="C961" s="2" t="e">
        <f>FIND("#", common!$A$2, C960 +1)</f>
        <v>#VALUE!</v>
      </c>
      <c r="D961" t="e">
        <f>FIND(" ",SUBSTITUTE(common!$A$2, CHAR(10), " "),calc!C961)</f>
        <v>#VALUE!</v>
      </c>
      <c r="E961" t="e">
        <f>MID(common!$A$2,calc!C961,calc!D961-calc!C961)</f>
        <v>#VALUE!</v>
      </c>
    </row>
    <row r="962" spans="3:5" ht="16.5" customHeight="1">
      <c r="C962" s="2" t="e">
        <f>FIND("#", common!$A$2, C961 +1)</f>
        <v>#VALUE!</v>
      </c>
      <c r="D962" t="e">
        <f>FIND(" ",SUBSTITUTE(common!$A$2, CHAR(10), " "),calc!C962)</f>
        <v>#VALUE!</v>
      </c>
      <c r="E962" t="e">
        <f>MID(common!$A$2,calc!C962,calc!D962-calc!C962)</f>
        <v>#VALUE!</v>
      </c>
    </row>
    <row r="963" spans="3:5" ht="16.5" customHeight="1">
      <c r="C963" s="2" t="e">
        <f>FIND("#", common!$A$2, C962 +1)</f>
        <v>#VALUE!</v>
      </c>
      <c r="D963" t="e">
        <f>FIND(" ",SUBSTITUTE(common!$A$2, CHAR(10), " "),calc!C963)</f>
        <v>#VALUE!</v>
      </c>
      <c r="E963" t="e">
        <f>MID(common!$A$2,calc!C963,calc!D963-calc!C963)</f>
        <v>#VALUE!</v>
      </c>
    </row>
    <row r="964" spans="3:5" ht="16.5" customHeight="1">
      <c r="C964" s="2" t="e">
        <f>FIND("#", common!$A$2, C963 +1)</f>
        <v>#VALUE!</v>
      </c>
      <c r="D964" t="e">
        <f>FIND(" ",SUBSTITUTE(common!$A$2, CHAR(10), " "),calc!C964)</f>
        <v>#VALUE!</v>
      </c>
      <c r="E964" t="e">
        <f>MID(common!$A$2,calc!C964,calc!D964-calc!C964)</f>
        <v>#VALUE!</v>
      </c>
    </row>
    <row r="965" spans="3:5" ht="16.5" customHeight="1">
      <c r="C965" s="2" t="e">
        <f>FIND("#", common!$A$2, C964 +1)</f>
        <v>#VALUE!</v>
      </c>
      <c r="D965" t="e">
        <f>FIND(" ",SUBSTITUTE(common!$A$2, CHAR(10), " "),calc!C965)</f>
        <v>#VALUE!</v>
      </c>
      <c r="E965" t="e">
        <f>MID(common!$A$2,calc!C965,calc!D965-calc!C965)</f>
        <v>#VALUE!</v>
      </c>
    </row>
    <row r="966" spans="3:5" ht="16.5" customHeight="1">
      <c r="C966" s="2" t="e">
        <f>FIND("#", common!$A$2, C965 +1)</f>
        <v>#VALUE!</v>
      </c>
      <c r="D966" t="e">
        <f>FIND(" ",SUBSTITUTE(common!$A$2, CHAR(10), " "),calc!C966)</f>
        <v>#VALUE!</v>
      </c>
      <c r="E966" t="e">
        <f>MID(common!$A$2,calc!C966,calc!D966-calc!C966)</f>
        <v>#VALUE!</v>
      </c>
    </row>
    <row r="967" spans="3:5" ht="16.5" customHeight="1">
      <c r="C967" s="2" t="e">
        <f>FIND("#", common!$A$2, C966 +1)</f>
        <v>#VALUE!</v>
      </c>
      <c r="D967" t="e">
        <f>FIND(" ",SUBSTITUTE(common!$A$2, CHAR(10), " "),calc!C967)</f>
        <v>#VALUE!</v>
      </c>
      <c r="E967" t="e">
        <f>MID(common!$A$2,calc!C967,calc!D967-calc!C967)</f>
        <v>#VALUE!</v>
      </c>
    </row>
    <row r="968" spans="3:5" ht="16.5" customHeight="1">
      <c r="C968" s="2" t="e">
        <f>FIND("#", common!$A$2, C967 +1)</f>
        <v>#VALUE!</v>
      </c>
      <c r="D968" t="e">
        <f>FIND(" ",SUBSTITUTE(common!$A$2, CHAR(10), " "),calc!C968)</f>
        <v>#VALUE!</v>
      </c>
      <c r="E968" t="e">
        <f>MID(common!$A$2,calc!C968,calc!D968-calc!C968)</f>
        <v>#VALUE!</v>
      </c>
    </row>
    <row r="969" spans="3:5" ht="16.5" customHeight="1">
      <c r="C969" s="2" t="e">
        <f>FIND("#", common!$A$2, C968 +1)</f>
        <v>#VALUE!</v>
      </c>
      <c r="D969" t="e">
        <f>FIND(" ",SUBSTITUTE(common!$A$2, CHAR(10), " "),calc!C969)</f>
        <v>#VALUE!</v>
      </c>
      <c r="E969" t="e">
        <f>MID(common!$A$2,calc!C969,calc!D969-calc!C969)</f>
        <v>#VALUE!</v>
      </c>
    </row>
    <row r="970" spans="3:5" ht="16.5" customHeight="1">
      <c r="C970" s="2" t="e">
        <f>FIND("#", common!$A$2, C969 +1)</f>
        <v>#VALUE!</v>
      </c>
      <c r="D970" t="e">
        <f>FIND(" ",SUBSTITUTE(common!$A$2, CHAR(10), " "),calc!C970)</f>
        <v>#VALUE!</v>
      </c>
      <c r="E970" t="e">
        <f>MID(common!$A$2,calc!C970,calc!D970-calc!C970)</f>
        <v>#VALUE!</v>
      </c>
    </row>
    <row r="971" spans="3:5" ht="16.5" customHeight="1">
      <c r="C971" s="2" t="e">
        <f>FIND("#", common!$A$2, C970 +1)</f>
        <v>#VALUE!</v>
      </c>
      <c r="D971" t="e">
        <f>FIND(" ",SUBSTITUTE(common!$A$2, CHAR(10), " "),calc!C971)</f>
        <v>#VALUE!</v>
      </c>
      <c r="E971" t="e">
        <f>MID(common!$A$2,calc!C971,calc!D971-calc!C971)</f>
        <v>#VALUE!</v>
      </c>
    </row>
    <row r="972" spans="3:5" ht="16.5" customHeight="1">
      <c r="C972" s="2" t="e">
        <f>FIND("#", common!$A$2, C971 +1)</f>
        <v>#VALUE!</v>
      </c>
      <c r="D972" t="e">
        <f>FIND(" ",SUBSTITUTE(common!$A$2, CHAR(10), " "),calc!C972)</f>
        <v>#VALUE!</v>
      </c>
      <c r="E972" t="e">
        <f>MID(common!$A$2,calc!C972,calc!D972-calc!C972)</f>
        <v>#VALUE!</v>
      </c>
    </row>
    <row r="973" spans="3:5" ht="16.5" customHeight="1">
      <c r="C973" s="2" t="e">
        <f>FIND("#", common!$A$2, C972 +1)</f>
        <v>#VALUE!</v>
      </c>
      <c r="D973" t="e">
        <f>FIND(" ",SUBSTITUTE(common!$A$2, CHAR(10), " "),calc!C973)</f>
        <v>#VALUE!</v>
      </c>
      <c r="E973" t="e">
        <f>MID(common!$A$2,calc!C973,calc!D973-calc!C973)</f>
        <v>#VALUE!</v>
      </c>
    </row>
    <row r="974" spans="3:5" ht="16.5" customHeight="1">
      <c r="C974" s="2" t="e">
        <f>FIND("#", common!$A$2, C973 +1)</f>
        <v>#VALUE!</v>
      </c>
      <c r="D974" t="e">
        <f>FIND(" ",SUBSTITUTE(common!$A$2, CHAR(10), " "),calc!C974)</f>
        <v>#VALUE!</v>
      </c>
      <c r="E974" t="e">
        <f>MID(common!$A$2,calc!C974,calc!D974-calc!C974)</f>
        <v>#VALUE!</v>
      </c>
    </row>
    <row r="975" spans="3:5" ht="16.5" customHeight="1">
      <c r="C975" s="2" t="e">
        <f>FIND("#", common!$A$2, C974 +1)</f>
        <v>#VALUE!</v>
      </c>
      <c r="D975" t="e">
        <f>FIND(" ",SUBSTITUTE(common!$A$2, CHAR(10), " "),calc!C975)</f>
        <v>#VALUE!</v>
      </c>
      <c r="E975" t="e">
        <f>MID(common!$A$2,calc!C975,calc!D975-calc!C975)</f>
        <v>#VALUE!</v>
      </c>
    </row>
    <row r="976" spans="3:5" ht="16.5" customHeight="1">
      <c r="C976" s="2" t="e">
        <f>FIND("#", common!$A$2, C975 +1)</f>
        <v>#VALUE!</v>
      </c>
      <c r="D976" t="e">
        <f>FIND(" ",SUBSTITUTE(common!$A$2, CHAR(10), " "),calc!C976)</f>
        <v>#VALUE!</v>
      </c>
      <c r="E976" t="e">
        <f>MID(common!$A$2,calc!C976,calc!D976-calc!C976)</f>
        <v>#VALUE!</v>
      </c>
    </row>
    <row r="977" spans="3:5" ht="16.5" customHeight="1">
      <c r="C977" s="2" t="e">
        <f>FIND("#", common!$A$2, C976 +1)</f>
        <v>#VALUE!</v>
      </c>
      <c r="D977" t="e">
        <f>FIND(" ",SUBSTITUTE(common!$A$2, CHAR(10), " "),calc!C977)</f>
        <v>#VALUE!</v>
      </c>
      <c r="E977" t="e">
        <f>MID(common!$A$2,calc!C977,calc!D977-calc!C977)</f>
        <v>#VALUE!</v>
      </c>
    </row>
    <row r="978" spans="3:5" ht="16.5" customHeight="1">
      <c r="C978" s="2" t="e">
        <f>FIND("#", common!$A$2, C977 +1)</f>
        <v>#VALUE!</v>
      </c>
      <c r="D978" t="e">
        <f>FIND(" ",SUBSTITUTE(common!$A$2, CHAR(10), " "),calc!C978)</f>
        <v>#VALUE!</v>
      </c>
      <c r="E978" t="e">
        <f>MID(common!$A$2,calc!C978,calc!D978-calc!C978)</f>
        <v>#VALUE!</v>
      </c>
    </row>
    <row r="979" spans="3:5" ht="16.5" customHeight="1">
      <c r="C979" s="2" t="e">
        <f>FIND("#", common!$A$2, C978 +1)</f>
        <v>#VALUE!</v>
      </c>
      <c r="D979" t="e">
        <f>FIND(" ",SUBSTITUTE(common!$A$2, CHAR(10), " "),calc!C979)</f>
        <v>#VALUE!</v>
      </c>
      <c r="E979" t="e">
        <f>MID(common!$A$2,calc!C979,calc!D979-calc!C979)</f>
        <v>#VALUE!</v>
      </c>
    </row>
    <row r="980" spans="3:5" ht="16.5" customHeight="1">
      <c r="C980" s="2" t="e">
        <f>FIND("#", common!$A$2, C979 +1)</f>
        <v>#VALUE!</v>
      </c>
      <c r="D980" t="e">
        <f>FIND(" ",SUBSTITUTE(common!$A$2, CHAR(10), " "),calc!C980)</f>
        <v>#VALUE!</v>
      </c>
      <c r="E980" t="e">
        <f>MID(common!$A$2,calc!C980,calc!D980-calc!C980)</f>
        <v>#VALUE!</v>
      </c>
    </row>
    <row r="981" spans="3:5" ht="16.5" customHeight="1">
      <c r="C981" s="2" t="e">
        <f>FIND("#", common!$A$2, C980 +1)</f>
        <v>#VALUE!</v>
      </c>
      <c r="D981" t="e">
        <f>FIND(" ",SUBSTITUTE(common!$A$2, CHAR(10), " "),calc!C981)</f>
        <v>#VALUE!</v>
      </c>
      <c r="E981" t="e">
        <f>MID(common!$A$2,calc!C981,calc!D981-calc!C981)</f>
        <v>#VALUE!</v>
      </c>
    </row>
    <row r="982" spans="3:5" ht="16.5" customHeight="1">
      <c r="C982" s="2" t="e">
        <f>FIND("#", common!$A$2, C981 +1)</f>
        <v>#VALUE!</v>
      </c>
      <c r="D982" t="e">
        <f>FIND(" ",SUBSTITUTE(common!$A$2, CHAR(10), " "),calc!C982)</f>
        <v>#VALUE!</v>
      </c>
      <c r="E982" t="e">
        <f>MID(common!$A$2,calc!C982,calc!D982-calc!C982)</f>
        <v>#VALUE!</v>
      </c>
    </row>
    <row r="983" spans="3:5" ht="16.5" customHeight="1">
      <c r="C983" s="2" t="e">
        <f>FIND("#", common!$A$2, C982 +1)</f>
        <v>#VALUE!</v>
      </c>
      <c r="D983" t="e">
        <f>FIND(" ",SUBSTITUTE(common!$A$2, CHAR(10), " "),calc!C983)</f>
        <v>#VALUE!</v>
      </c>
      <c r="E983" t="e">
        <f>MID(common!$A$2,calc!C983,calc!D983-calc!C983)</f>
        <v>#VALUE!</v>
      </c>
    </row>
    <row r="984" spans="3:5" ht="16.5" customHeight="1">
      <c r="C984" s="2" t="e">
        <f>FIND("#", common!$A$2, C983 +1)</f>
        <v>#VALUE!</v>
      </c>
      <c r="D984" t="e">
        <f>FIND(" ",SUBSTITUTE(common!$A$2, CHAR(10), " "),calc!C984)</f>
        <v>#VALUE!</v>
      </c>
      <c r="E984" t="e">
        <f>MID(common!$A$2,calc!C984,calc!D984-calc!C984)</f>
        <v>#VALUE!</v>
      </c>
    </row>
    <row r="985" spans="3:5" ht="16.5" customHeight="1">
      <c r="C985" s="2" t="e">
        <f>FIND("#", common!$A$2, C984 +1)</f>
        <v>#VALUE!</v>
      </c>
      <c r="D985" t="e">
        <f>FIND(" ",SUBSTITUTE(common!$A$2, CHAR(10), " "),calc!C985)</f>
        <v>#VALUE!</v>
      </c>
      <c r="E985" t="e">
        <f>MID(common!$A$2,calc!C985,calc!D985-calc!C985)</f>
        <v>#VALUE!</v>
      </c>
    </row>
    <row r="986" spans="3:5" ht="16.5" customHeight="1">
      <c r="C986" s="2" t="e">
        <f>FIND("#", common!$A$2, C985 +1)</f>
        <v>#VALUE!</v>
      </c>
      <c r="D986" t="e">
        <f>FIND(" ",SUBSTITUTE(common!$A$2, CHAR(10), " "),calc!C986)</f>
        <v>#VALUE!</v>
      </c>
      <c r="E986" t="e">
        <f>MID(common!$A$2,calc!C986,calc!D986-calc!C986)</f>
        <v>#VALUE!</v>
      </c>
    </row>
    <row r="987" spans="3:5" ht="16.5" customHeight="1">
      <c r="C987" s="2" t="e">
        <f>FIND("#", common!$A$2, C986 +1)</f>
        <v>#VALUE!</v>
      </c>
      <c r="D987" t="e">
        <f>FIND(" ",SUBSTITUTE(common!$A$2, CHAR(10), " "),calc!C987)</f>
        <v>#VALUE!</v>
      </c>
      <c r="E987" t="e">
        <f>MID(common!$A$2,calc!C987,calc!D987-calc!C987)</f>
        <v>#VALUE!</v>
      </c>
    </row>
    <row r="988" spans="3:5" ht="16.5" customHeight="1">
      <c r="C988" s="2" t="e">
        <f>FIND("#", common!$A$2, C987 +1)</f>
        <v>#VALUE!</v>
      </c>
      <c r="D988" t="e">
        <f>FIND(" ",SUBSTITUTE(common!$A$2, CHAR(10), " "),calc!C988)</f>
        <v>#VALUE!</v>
      </c>
      <c r="E988" t="e">
        <f>MID(common!$A$2,calc!C988,calc!D988-calc!C988)</f>
        <v>#VALUE!</v>
      </c>
    </row>
    <row r="989" spans="3:5" ht="16.5" customHeight="1">
      <c r="C989" s="2" t="e">
        <f>FIND("#", common!$A$2, C988 +1)</f>
        <v>#VALUE!</v>
      </c>
      <c r="D989" t="e">
        <f>FIND(" ",SUBSTITUTE(common!$A$2, CHAR(10), " "),calc!C989)</f>
        <v>#VALUE!</v>
      </c>
      <c r="E989" t="e">
        <f>MID(common!$A$2,calc!C989,calc!D989-calc!C989)</f>
        <v>#VALUE!</v>
      </c>
    </row>
    <row r="990" spans="3:5" ht="16.5" customHeight="1">
      <c r="C990" s="2" t="e">
        <f>FIND("#", common!$A$2, C989 +1)</f>
        <v>#VALUE!</v>
      </c>
      <c r="D990" t="e">
        <f>FIND(" ",SUBSTITUTE(common!$A$2, CHAR(10), " "),calc!C990)</f>
        <v>#VALUE!</v>
      </c>
      <c r="E990" t="e">
        <f>MID(common!$A$2,calc!C990,calc!D990-calc!C990)</f>
        <v>#VALUE!</v>
      </c>
    </row>
    <row r="991" spans="3:5" ht="16.5" customHeight="1">
      <c r="C991" s="2" t="e">
        <f>FIND("#", common!$A$2, C990 +1)</f>
        <v>#VALUE!</v>
      </c>
      <c r="D991" t="e">
        <f>FIND(" ",SUBSTITUTE(common!$A$2, CHAR(10), " "),calc!C991)</f>
        <v>#VALUE!</v>
      </c>
      <c r="E991" t="e">
        <f>MID(common!$A$2,calc!C991,calc!D991-calc!C991)</f>
        <v>#VALUE!</v>
      </c>
    </row>
    <row r="992" spans="3:5" ht="16.5" customHeight="1">
      <c r="C992" s="2" t="e">
        <f>FIND("#", common!$A$2, C991 +1)</f>
        <v>#VALUE!</v>
      </c>
      <c r="D992" t="e">
        <f>FIND(" ",SUBSTITUTE(common!$A$2, CHAR(10), " "),calc!C992)</f>
        <v>#VALUE!</v>
      </c>
      <c r="E992" t="e">
        <f>MID(common!$A$2,calc!C992,calc!D992-calc!C992)</f>
        <v>#VALUE!</v>
      </c>
    </row>
    <row r="993" spans="3:5" ht="16.5" customHeight="1">
      <c r="C993" s="2" t="e">
        <f>FIND("#", common!$A$2, C992 +1)</f>
        <v>#VALUE!</v>
      </c>
      <c r="D993" t="e">
        <f>FIND(" ",SUBSTITUTE(common!$A$2, CHAR(10), " "),calc!C993)</f>
        <v>#VALUE!</v>
      </c>
      <c r="E993" t="e">
        <f>MID(common!$A$2,calc!C993,calc!D993-calc!C993)</f>
        <v>#VALUE!</v>
      </c>
    </row>
    <row r="994" spans="3:5" ht="16.5" customHeight="1">
      <c r="C994" s="2" t="e">
        <f>FIND("#", common!$A$2, C993 +1)</f>
        <v>#VALUE!</v>
      </c>
      <c r="D994" t="e">
        <f>FIND(" ",SUBSTITUTE(common!$A$2, CHAR(10), " "),calc!C994)</f>
        <v>#VALUE!</v>
      </c>
      <c r="E994" t="e">
        <f>MID(common!$A$2,calc!C994,calc!D994-calc!C994)</f>
        <v>#VALUE!</v>
      </c>
    </row>
    <row r="995" spans="3:5" ht="16.5" customHeight="1">
      <c r="C995" s="2" t="e">
        <f>FIND("#", common!$A$2, C994 +1)</f>
        <v>#VALUE!</v>
      </c>
      <c r="D995" t="e">
        <f>FIND(" ",SUBSTITUTE(common!$A$2, CHAR(10), " "),calc!C995)</f>
        <v>#VALUE!</v>
      </c>
      <c r="E995" t="e">
        <f>MID(common!$A$2,calc!C995,calc!D995-calc!C995)</f>
        <v>#VALUE!</v>
      </c>
    </row>
    <row r="996" spans="3:5" ht="16.5" customHeight="1">
      <c r="C996" s="2" t="e">
        <f>FIND("#", common!$A$2, C995 +1)</f>
        <v>#VALUE!</v>
      </c>
      <c r="D996" t="e">
        <f>FIND(" ",SUBSTITUTE(common!$A$2, CHAR(10), " "),calc!C996)</f>
        <v>#VALUE!</v>
      </c>
      <c r="E996" t="e">
        <f>MID(common!$A$2,calc!C996,calc!D996-calc!C996)</f>
        <v>#VALUE!</v>
      </c>
    </row>
    <row r="997" spans="3:5" ht="16.5" customHeight="1">
      <c r="C997" s="2" t="e">
        <f>FIND("#", common!$A$2, C996 +1)</f>
        <v>#VALUE!</v>
      </c>
      <c r="D997" t="e">
        <f>FIND(" ",SUBSTITUTE(common!$A$2, CHAR(10), " "),calc!C997)</f>
        <v>#VALUE!</v>
      </c>
      <c r="E997" t="e">
        <f>MID(common!$A$2,calc!C997,calc!D997-calc!C997)</f>
        <v>#VALUE!</v>
      </c>
    </row>
    <row r="998" spans="3:5" ht="16.5" customHeight="1">
      <c r="C998" s="2" t="e">
        <f>FIND("#", common!$A$2, C997 +1)</f>
        <v>#VALUE!</v>
      </c>
      <c r="D998" t="e">
        <f>FIND(" ",SUBSTITUTE(common!$A$2, CHAR(10), " "),calc!C998)</f>
        <v>#VALUE!</v>
      </c>
      <c r="E998" t="e">
        <f>MID(common!$A$2,calc!C998,calc!D998-calc!C998)</f>
        <v>#VALUE!</v>
      </c>
    </row>
    <row r="999" spans="3:5" ht="16.5" customHeight="1">
      <c r="C999" s="2" t="e">
        <f>FIND("#", common!$A$2, C998 +1)</f>
        <v>#VALUE!</v>
      </c>
      <c r="D999" t="e">
        <f>FIND(" ",SUBSTITUTE(common!$A$2, CHAR(10), " "),calc!C999)</f>
        <v>#VALUE!</v>
      </c>
      <c r="E999" t="e">
        <f>MID(common!$A$2,calc!C999,calc!D999-calc!C999)</f>
        <v>#VALUE!</v>
      </c>
    </row>
    <row r="1000" spans="3:5" ht="16.5" customHeight="1">
      <c r="C1000" s="2" t="e">
        <f>FIND("#", common!$A$2, C999 +1)</f>
        <v>#VALUE!</v>
      </c>
      <c r="D1000" t="e">
        <f>FIND(" ",SUBSTITUTE(common!$A$2, CHAR(10), " "),calc!C1000)</f>
        <v>#VALUE!</v>
      </c>
      <c r="E1000" t="e">
        <f>MID(common!$A$2,calc!C1000,calc!D1000-calc!C1000)</f>
        <v>#VALUE!</v>
      </c>
    </row>
  </sheetData>
  <autoFilter ref="B1:B219" xr:uid="{00000000-0009-0000-0000-000002000000}"/>
  <phoneticPr fontId="3" type="noConversion"/>
  <pageMargins left="0.7" right="0.7" top="0.75" bottom="0.75" header="0" footer="0"/>
  <pageSetup orientation="landscape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10AB1F-DE4B-448E-90BF-4F5018E1D157}">
  <dimension ref="A1:G101"/>
  <sheetViews>
    <sheetView topLeftCell="B1" workbookViewId="0">
      <selection activeCell="G5" sqref="G5"/>
    </sheetView>
  </sheetViews>
  <sheetFormatPr defaultRowHeight="15"/>
  <cols>
    <col min="1" max="1" width="26.140625" customWidth="1"/>
    <col min="5" max="5" width="48" customWidth="1"/>
    <col min="7" max="7" width="40.28515625" customWidth="1"/>
  </cols>
  <sheetData>
    <row r="1" spans="1:7" ht="16.5">
      <c r="A1" s="8" t="s">
        <v>226</v>
      </c>
      <c r="B1" s="6" t="s">
        <v>223</v>
      </c>
      <c r="C1" s="7" t="s">
        <v>224</v>
      </c>
      <c r="D1" s="7" t="s">
        <v>225</v>
      </c>
    </row>
    <row r="2" spans="1:7">
      <c r="A2" t="str">
        <f>MID(_posts[[#This Row],[Name]],12,LEN(_posts[[#This Row],[Name]])-(11+LEN(_posts[[#This Row],[Extension]])))</f>
        <v>dijkstra</v>
      </c>
      <c r="B2" t="str">
        <f>MID(_posts[[#This Row],[Name]], 1, 4)</f>
        <v>2024</v>
      </c>
      <c r="C2" t="str">
        <f>MID(_posts[[#This Row],[Name]], 6, 2)</f>
        <v>01</v>
      </c>
      <c r="D2" t="str">
        <f>MID(_posts[[#This Row],[Name]], 9, 2)</f>
        <v>01</v>
      </c>
      <c r="E2" t="str">
        <f>_xlfn.CONCAT("post/", B2, "/", C2, "/", D2, "/", A2, ".html")</f>
        <v>post/2024/01/01/dijkstra.html</v>
      </c>
      <c r="G2" s="9" t="str" cm="1">
        <f t="array" aca="1" ref="G2" ca="1">LEFT(CELL("filename",$A$1),FIND("[",CELL("filename",$A$1),1)-1)</f>
        <v>C:\Users\user\Desktop\algorithm_with_boj\</v>
      </c>
    </row>
    <row r="3" spans="1:7">
      <c r="A3" t="str">
        <f>MID(_posts[[#This Row],[Name]],12,LEN(_posts[[#This Row],[Name]])-(11+LEN(_posts[[#This Row],[Extension]])))</f>
        <v>trie</v>
      </c>
      <c r="B3" t="str">
        <f>MID(_posts[[#This Row],[Name]], 1, 4)</f>
        <v>2024</v>
      </c>
      <c r="C3" t="str">
        <f>MID(_posts[[#This Row],[Name]], 6, 2)</f>
        <v>01</v>
      </c>
      <c r="D3" t="str">
        <f>MID(_posts[[#This Row],[Name]], 9, 2)</f>
        <v>03</v>
      </c>
      <c r="E3" t="str">
        <f t="shared" ref="E3:E66" si="0">_xlfn.CONCAT("post/", B3, "/", C3, "/", D3, "/", A3, ".html")</f>
        <v>post/2024/01/03/trie.html</v>
      </c>
      <c r="G3" s="10"/>
    </row>
    <row r="4" spans="1:7">
      <c r="A4" t="str">
        <f>MID(_posts[[#This Row],[Name]],12,LEN(_posts[[#This Row],[Name]])-(11+LEN(_posts[[#This Row],[Extension]])))</f>
        <v>bellman_ford</v>
      </c>
      <c r="B4" t="str">
        <f>MID(_posts[[#This Row],[Name]], 1, 4)</f>
        <v>2024</v>
      </c>
      <c r="C4" t="str">
        <f>MID(_posts[[#This Row],[Name]], 6, 2)</f>
        <v>01</v>
      </c>
      <c r="D4" t="str">
        <f>MID(_posts[[#This Row],[Name]], 9, 2)</f>
        <v>07</v>
      </c>
      <c r="E4" t="str">
        <f t="shared" si="0"/>
        <v>post/2024/01/07/bellman_ford.html</v>
      </c>
      <c r="G4" s="11"/>
    </row>
    <row r="5" spans="1:7">
      <c r="A5" t="str">
        <f>MID(_posts[[#This Row],[Name]],12,LEN(_posts[[#This Row],[Name]])-(11+LEN(_posts[[#This Row],[Extension]])))</f>
        <v>floyd_warshall</v>
      </c>
      <c r="B5" t="str">
        <f>MID(_posts[[#This Row],[Name]], 1, 4)</f>
        <v>2024</v>
      </c>
      <c r="C5" t="str">
        <f>MID(_posts[[#This Row],[Name]], 6, 2)</f>
        <v>01</v>
      </c>
      <c r="D5" t="str">
        <f>MID(_posts[[#This Row],[Name]], 9, 2)</f>
        <v>07</v>
      </c>
      <c r="E5" t="str">
        <f t="shared" si="0"/>
        <v>post/2024/01/07/floyd_warshall.html</v>
      </c>
    </row>
    <row r="6" spans="1:7">
      <c r="A6" t="str">
        <f>MID(_posts[[#This Row],[Name]],12,LEN(_posts[[#This Row],[Name]])-(11+LEN(_posts[[#This Row],[Extension]])))</f>
        <v>segtree</v>
      </c>
      <c r="B6" t="str">
        <f>MID(_posts[[#This Row],[Name]], 1, 4)</f>
        <v>2024</v>
      </c>
      <c r="C6" t="str">
        <f>MID(_posts[[#This Row],[Name]], 6, 2)</f>
        <v>01</v>
      </c>
      <c r="D6" t="str">
        <f>MID(_posts[[#This Row],[Name]], 9, 2)</f>
        <v>11</v>
      </c>
      <c r="E6" t="str">
        <f t="shared" si="0"/>
        <v>post/2024/01/11/segtree.html</v>
      </c>
    </row>
    <row r="7" spans="1:7">
      <c r="A7" t="str">
        <f>MID(_posts[[#This Row],[Name]],12,LEN(_posts[[#This Row],[Name]])-(11+LEN(_posts[[#This Row],[Extension]])))</f>
        <v>disjoint_set</v>
      </c>
      <c r="B7" t="str">
        <f>MID(_posts[[#This Row],[Name]], 1, 4)</f>
        <v>2024</v>
      </c>
      <c r="C7" t="str">
        <f>MID(_posts[[#This Row],[Name]], 6, 2)</f>
        <v>01</v>
      </c>
      <c r="D7" t="str">
        <f>MID(_posts[[#This Row],[Name]], 9, 2)</f>
        <v>13</v>
      </c>
      <c r="E7" t="str">
        <f t="shared" si="0"/>
        <v>post/2024/01/13/disjoint_set.html</v>
      </c>
    </row>
    <row r="8" spans="1:7">
      <c r="A8" t="str">
        <f>MID(_posts[[#This Row],[Name]],12,LEN(_posts[[#This Row],[Name]])-(11+LEN(_posts[[#This Row],[Extension]])))</f>
        <v>priority_queue</v>
      </c>
      <c r="B8" t="str">
        <f>MID(_posts[[#This Row],[Name]], 1, 4)</f>
        <v>2024</v>
      </c>
      <c r="C8" t="str">
        <f>MID(_posts[[#This Row],[Name]], 6, 2)</f>
        <v>01</v>
      </c>
      <c r="D8" t="str">
        <f>MID(_posts[[#This Row],[Name]], 9, 2)</f>
        <v>15</v>
      </c>
      <c r="E8" t="str">
        <f t="shared" si="0"/>
        <v>post/2024/01/15/priority_queue.html</v>
      </c>
    </row>
    <row r="9" spans="1:7">
      <c r="A9" t="str">
        <f>MID(_posts[[#This Row],[Name]],12,LEN(_posts[[#This Row],[Name]])-(11+LEN(_posts[[#This Row],[Extension]])))</f>
        <v>euler_tour_technique</v>
      </c>
      <c r="B9" t="str">
        <f>MID(_posts[[#This Row],[Name]], 1, 4)</f>
        <v>2024</v>
      </c>
      <c r="C9" t="str">
        <f>MID(_posts[[#This Row],[Name]], 6, 2)</f>
        <v>01</v>
      </c>
      <c r="D9" t="str">
        <f>MID(_posts[[#This Row],[Name]], 9, 2)</f>
        <v>18</v>
      </c>
      <c r="E9" t="str">
        <f t="shared" si="0"/>
        <v>post/2024/01/18/euler_tour_technique.html</v>
      </c>
    </row>
    <row r="10" spans="1:7">
      <c r="A10" t="str">
        <f>MID(_posts[[#This Row],[Name]],12,LEN(_posts[[#This Row],[Name]])-(11+LEN(_posts[[#This Row],[Extension]])))</f>
        <v>lca</v>
      </c>
      <c r="B10" t="str">
        <f>MID(_posts[[#This Row],[Name]], 1, 4)</f>
        <v>2024</v>
      </c>
      <c r="C10" t="str">
        <f>MID(_posts[[#This Row],[Name]], 6, 2)</f>
        <v>01</v>
      </c>
      <c r="D10" t="str">
        <f>MID(_posts[[#This Row],[Name]], 9, 2)</f>
        <v>20</v>
      </c>
      <c r="E10" t="str">
        <f t="shared" si="0"/>
        <v>post/2024/01/20/lca.html</v>
      </c>
    </row>
    <row r="11" spans="1:7">
      <c r="A11" t="str">
        <f>MID(_posts[[#This Row],[Name]],12,LEN(_posts[[#This Row],[Name]])-(11+LEN(_posts[[#This Row],[Extension]])))</f>
        <v>lazyprop</v>
      </c>
      <c r="B11" t="str">
        <f>MID(_posts[[#This Row],[Name]], 1, 4)</f>
        <v>2024</v>
      </c>
      <c r="C11" t="str">
        <f>MID(_posts[[#This Row],[Name]], 6, 2)</f>
        <v>01</v>
      </c>
      <c r="D11" t="str">
        <f>MID(_posts[[#This Row],[Name]], 9, 2)</f>
        <v>29</v>
      </c>
      <c r="E11" t="str">
        <f t="shared" si="0"/>
        <v>post/2024/01/29/lazyprop.html</v>
      </c>
    </row>
    <row r="12" spans="1:7">
      <c r="A12" t="e">
        <f>MID(_posts[[#This Row],[Name]],12,LEN(_posts[[#This Row],[Name]])-(11+LEN(_posts[[#This Row],[Extension]])))</f>
        <v>#VALUE!</v>
      </c>
      <c r="B12" t="e">
        <f>MID(_posts[[#This Row],[Name]], 1, 4)</f>
        <v>#VALUE!</v>
      </c>
      <c r="C12" t="e">
        <f>MID(_posts[[#This Row],[Name]], 6, 2)</f>
        <v>#VALUE!</v>
      </c>
      <c r="D12" t="e">
        <f>MID(_posts[[#This Row],[Name]], 9, 2)</f>
        <v>#VALUE!</v>
      </c>
      <c r="E12" t="e">
        <f t="shared" si="0"/>
        <v>#VALUE!</v>
      </c>
    </row>
    <row r="13" spans="1:7">
      <c r="A13" t="e">
        <f>MID(_posts[[#This Row],[Name]],12,LEN(_posts[[#This Row],[Name]])-(11+LEN(_posts[[#This Row],[Extension]])))</f>
        <v>#VALUE!</v>
      </c>
      <c r="B13" t="e">
        <f>MID(_posts[[#This Row],[Name]], 1, 4)</f>
        <v>#VALUE!</v>
      </c>
      <c r="C13" t="e">
        <f>MID(_posts[[#This Row],[Name]], 6, 2)</f>
        <v>#VALUE!</v>
      </c>
      <c r="D13" t="e">
        <f>MID(_posts[[#This Row],[Name]], 9, 2)</f>
        <v>#VALUE!</v>
      </c>
      <c r="E13" t="e">
        <f t="shared" si="0"/>
        <v>#VALUE!</v>
      </c>
    </row>
    <row r="14" spans="1:7">
      <c r="A14" t="e">
        <f>MID(_posts[[#This Row],[Name]],12,LEN(_posts[[#This Row],[Name]])-(11+LEN(_posts[[#This Row],[Extension]])))</f>
        <v>#VALUE!</v>
      </c>
      <c r="B14" t="e">
        <f>MID(_posts[[#This Row],[Name]], 1, 4)</f>
        <v>#VALUE!</v>
      </c>
      <c r="C14" t="e">
        <f>MID(_posts[[#This Row],[Name]], 6, 2)</f>
        <v>#VALUE!</v>
      </c>
      <c r="D14" t="e">
        <f>MID(_posts[[#This Row],[Name]], 9, 2)</f>
        <v>#VALUE!</v>
      </c>
      <c r="E14" t="e">
        <f t="shared" si="0"/>
        <v>#VALUE!</v>
      </c>
    </row>
    <row r="15" spans="1:7">
      <c r="A15" t="e">
        <f>MID(_posts[[#This Row],[Name]],12,LEN(_posts[[#This Row],[Name]])-(11+LEN(_posts[[#This Row],[Extension]])))</f>
        <v>#VALUE!</v>
      </c>
      <c r="B15" t="e">
        <f>MID(_posts[[#This Row],[Name]], 1, 4)</f>
        <v>#VALUE!</v>
      </c>
      <c r="C15" t="e">
        <f>MID(_posts[[#This Row],[Name]], 6, 2)</f>
        <v>#VALUE!</v>
      </c>
      <c r="D15" t="e">
        <f>MID(_posts[[#This Row],[Name]], 9, 2)</f>
        <v>#VALUE!</v>
      </c>
      <c r="E15" t="e">
        <f t="shared" si="0"/>
        <v>#VALUE!</v>
      </c>
    </row>
    <row r="16" spans="1:7">
      <c r="A16" t="e">
        <f>MID(_posts[[#This Row],[Name]],12,LEN(_posts[[#This Row],[Name]])-(11+LEN(_posts[[#This Row],[Extension]])))</f>
        <v>#VALUE!</v>
      </c>
      <c r="B16" t="e">
        <f>MID(_posts[[#This Row],[Name]], 1, 4)</f>
        <v>#VALUE!</v>
      </c>
      <c r="C16" t="e">
        <f>MID(_posts[[#This Row],[Name]], 6, 2)</f>
        <v>#VALUE!</v>
      </c>
      <c r="D16" t="e">
        <f>MID(_posts[[#This Row],[Name]], 9, 2)</f>
        <v>#VALUE!</v>
      </c>
      <c r="E16" t="e">
        <f t="shared" si="0"/>
        <v>#VALUE!</v>
      </c>
    </row>
    <row r="17" spans="1:5">
      <c r="A17" t="e">
        <f>MID(_posts[[#This Row],[Name]],12,LEN(_posts[[#This Row],[Name]])-(11+LEN(_posts[[#This Row],[Extension]])))</f>
        <v>#VALUE!</v>
      </c>
      <c r="B17" t="e">
        <f>MID(_posts[[#This Row],[Name]], 1, 4)</f>
        <v>#VALUE!</v>
      </c>
      <c r="C17" t="e">
        <f>MID(_posts[[#This Row],[Name]], 6, 2)</f>
        <v>#VALUE!</v>
      </c>
      <c r="D17" t="e">
        <f>MID(_posts[[#This Row],[Name]], 9, 2)</f>
        <v>#VALUE!</v>
      </c>
      <c r="E17" t="e">
        <f t="shared" si="0"/>
        <v>#VALUE!</v>
      </c>
    </row>
    <row r="18" spans="1:5">
      <c r="A18" t="e">
        <f>MID(_posts[[#This Row],[Name]],12,LEN(_posts[[#This Row],[Name]])-(11+LEN(_posts[[#This Row],[Extension]])))</f>
        <v>#VALUE!</v>
      </c>
      <c r="B18" t="e">
        <f>MID(_posts[[#This Row],[Name]], 1, 4)</f>
        <v>#VALUE!</v>
      </c>
      <c r="C18" t="e">
        <f>MID(_posts[[#This Row],[Name]], 6, 2)</f>
        <v>#VALUE!</v>
      </c>
      <c r="D18" t="e">
        <f>MID(_posts[[#This Row],[Name]], 9, 2)</f>
        <v>#VALUE!</v>
      </c>
      <c r="E18" t="e">
        <f t="shared" si="0"/>
        <v>#VALUE!</v>
      </c>
    </row>
    <row r="19" spans="1:5">
      <c r="A19" t="e">
        <f>MID(_posts[[#This Row],[Name]],12,LEN(_posts[[#This Row],[Name]])-(11+LEN(_posts[[#This Row],[Extension]])))</f>
        <v>#VALUE!</v>
      </c>
      <c r="B19" t="e">
        <f>MID(_posts[[#This Row],[Name]], 1, 4)</f>
        <v>#VALUE!</v>
      </c>
      <c r="C19" t="e">
        <f>MID(_posts[[#This Row],[Name]], 6, 2)</f>
        <v>#VALUE!</v>
      </c>
      <c r="D19" t="e">
        <f>MID(_posts[[#This Row],[Name]], 9, 2)</f>
        <v>#VALUE!</v>
      </c>
      <c r="E19" t="e">
        <f t="shared" si="0"/>
        <v>#VALUE!</v>
      </c>
    </row>
    <row r="20" spans="1:5">
      <c r="A20" t="e">
        <f>MID(_posts[[#This Row],[Name]],12,LEN(_posts[[#This Row],[Name]])-(11+LEN(_posts[[#This Row],[Extension]])))</f>
        <v>#VALUE!</v>
      </c>
      <c r="B20" t="e">
        <f>MID(_posts[[#This Row],[Name]], 1, 4)</f>
        <v>#VALUE!</v>
      </c>
      <c r="C20" t="e">
        <f>MID(_posts[[#This Row],[Name]], 6, 2)</f>
        <v>#VALUE!</v>
      </c>
      <c r="D20" t="e">
        <f>MID(_posts[[#This Row],[Name]], 9, 2)</f>
        <v>#VALUE!</v>
      </c>
      <c r="E20" t="e">
        <f t="shared" si="0"/>
        <v>#VALUE!</v>
      </c>
    </row>
    <row r="21" spans="1:5">
      <c r="A21" t="e">
        <f>MID(_posts[[#This Row],[Name]],12,LEN(_posts[[#This Row],[Name]])-(11+LEN(_posts[[#This Row],[Extension]])))</f>
        <v>#VALUE!</v>
      </c>
      <c r="B21" t="e">
        <f>MID(_posts[[#This Row],[Name]], 1, 4)</f>
        <v>#VALUE!</v>
      </c>
      <c r="C21" t="e">
        <f>MID(_posts[[#This Row],[Name]], 6, 2)</f>
        <v>#VALUE!</v>
      </c>
      <c r="D21" t="e">
        <f>MID(_posts[[#This Row],[Name]], 9, 2)</f>
        <v>#VALUE!</v>
      </c>
      <c r="E21" t="e">
        <f t="shared" si="0"/>
        <v>#VALUE!</v>
      </c>
    </row>
    <row r="22" spans="1:5">
      <c r="A22" t="e">
        <f>MID(_posts[[#This Row],[Name]],12,LEN(_posts[[#This Row],[Name]])-(11+LEN(_posts[[#This Row],[Extension]])))</f>
        <v>#VALUE!</v>
      </c>
      <c r="B22" t="e">
        <f>MID(_posts[[#This Row],[Name]], 1, 4)</f>
        <v>#VALUE!</v>
      </c>
      <c r="C22" t="e">
        <f>MID(_posts[[#This Row],[Name]], 6, 2)</f>
        <v>#VALUE!</v>
      </c>
      <c r="D22" t="e">
        <f>MID(_posts[[#This Row],[Name]], 9, 2)</f>
        <v>#VALUE!</v>
      </c>
      <c r="E22" t="e">
        <f t="shared" si="0"/>
        <v>#VALUE!</v>
      </c>
    </row>
    <row r="23" spans="1:5">
      <c r="A23" t="e">
        <f>MID(_posts[[#This Row],[Name]],12,LEN(_posts[[#This Row],[Name]])-(11+LEN(_posts[[#This Row],[Extension]])))</f>
        <v>#VALUE!</v>
      </c>
      <c r="B23" t="e">
        <f>MID(_posts[[#This Row],[Name]], 1, 4)</f>
        <v>#VALUE!</v>
      </c>
      <c r="C23" t="e">
        <f>MID(_posts[[#This Row],[Name]], 6, 2)</f>
        <v>#VALUE!</v>
      </c>
      <c r="D23" t="e">
        <f>MID(_posts[[#This Row],[Name]], 9, 2)</f>
        <v>#VALUE!</v>
      </c>
      <c r="E23" t="e">
        <f t="shared" si="0"/>
        <v>#VALUE!</v>
      </c>
    </row>
    <row r="24" spans="1:5">
      <c r="A24" t="e">
        <f>MID(_posts[[#This Row],[Name]],12,LEN(_posts[[#This Row],[Name]])-(11+LEN(_posts[[#This Row],[Extension]])))</f>
        <v>#VALUE!</v>
      </c>
      <c r="B24" t="e">
        <f>MID(_posts[[#This Row],[Name]], 1, 4)</f>
        <v>#VALUE!</v>
      </c>
      <c r="C24" t="e">
        <f>MID(_posts[[#This Row],[Name]], 6, 2)</f>
        <v>#VALUE!</v>
      </c>
      <c r="D24" t="e">
        <f>MID(_posts[[#This Row],[Name]], 9, 2)</f>
        <v>#VALUE!</v>
      </c>
      <c r="E24" t="e">
        <f t="shared" si="0"/>
        <v>#VALUE!</v>
      </c>
    </row>
    <row r="25" spans="1:5">
      <c r="A25" t="e">
        <f>MID(_posts[[#This Row],[Name]],12,LEN(_posts[[#This Row],[Name]])-(11+LEN(_posts[[#This Row],[Extension]])))</f>
        <v>#VALUE!</v>
      </c>
      <c r="B25" t="e">
        <f>MID(_posts[[#This Row],[Name]], 1, 4)</f>
        <v>#VALUE!</v>
      </c>
      <c r="C25" t="e">
        <f>MID(_posts[[#This Row],[Name]], 6, 2)</f>
        <v>#VALUE!</v>
      </c>
      <c r="D25" t="e">
        <f>MID(_posts[[#This Row],[Name]], 9, 2)</f>
        <v>#VALUE!</v>
      </c>
      <c r="E25" t="e">
        <f t="shared" si="0"/>
        <v>#VALUE!</v>
      </c>
    </row>
    <row r="26" spans="1:5">
      <c r="A26" t="e">
        <f>MID(_posts[[#This Row],[Name]],12,LEN(_posts[[#This Row],[Name]])-(11+LEN(_posts[[#This Row],[Extension]])))</f>
        <v>#VALUE!</v>
      </c>
      <c r="B26" t="e">
        <f>MID(_posts[[#This Row],[Name]], 1, 4)</f>
        <v>#VALUE!</v>
      </c>
      <c r="C26" t="e">
        <f>MID(_posts[[#This Row],[Name]], 6, 2)</f>
        <v>#VALUE!</v>
      </c>
      <c r="D26" t="e">
        <f>MID(_posts[[#This Row],[Name]], 9, 2)</f>
        <v>#VALUE!</v>
      </c>
      <c r="E26" t="e">
        <f t="shared" si="0"/>
        <v>#VALUE!</v>
      </c>
    </row>
    <row r="27" spans="1:5">
      <c r="A27" t="e">
        <f>MID(_posts[[#This Row],[Name]],12,LEN(_posts[[#This Row],[Name]])-(11+LEN(_posts[[#This Row],[Extension]])))</f>
        <v>#VALUE!</v>
      </c>
      <c r="B27" t="e">
        <f>MID(_posts[[#This Row],[Name]], 1, 4)</f>
        <v>#VALUE!</v>
      </c>
      <c r="C27" t="e">
        <f>MID(_posts[[#This Row],[Name]], 6, 2)</f>
        <v>#VALUE!</v>
      </c>
      <c r="D27" t="e">
        <f>MID(_posts[[#This Row],[Name]], 9, 2)</f>
        <v>#VALUE!</v>
      </c>
      <c r="E27" t="e">
        <f t="shared" si="0"/>
        <v>#VALUE!</v>
      </c>
    </row>
    <row r="28" spans="1:5">
      <c r="A28" t="e">
        <f>MID(_posts[[#This Row],[Name]],12,LEN(_posts[[#This Row],[Name]])-(11+LEN(_posts[[#This Row],[Extension]])))</f>
        <v>#VALUE!</v>
      </c>
      <c r="B28" t="e">
        <f>MID(_posts[[#This Row],[Name]], 1, 4)</f>
        <v>#VALUE!</v>
      </c>
      <c r="C28" t="e">
        <f>MID(_posts[[#This Row],[Name]], 6, 2)</f>
        <v>#VALUE!</v>
      </c>
      <c r="D28" t="e">
        <f>MID(_posts[[#This Row],[Name]], 9, 2)</f>
        <v>#VALUE!</v>
      </c>
      <c r="E28" t="e">
        <f t="shared" si="0"/>
        <v>#VALUE!</v>
      </c>
    </row>
    <row r="29" spans="1:5">
      <c r="A29" t="e">
        <f>MID(_posts[[#This Row],[Name]],12,LEN(_posts[[#This Row],[Name]])-(11+LEN(_posts[[#This Row],[Extension]])))</f>
        <v>#VALUE!</v>
      </c>
      <c r="B29" t="e">
        <f>MID(_posts[[#This Row],[Name]], 1, 4)</f>
        <v>#VALUE!</v>
      </c>
      <c r="C29" t="e">
        <f>MID(_posts[[#This Row],[Name]], 6, 2)</f>
        <v>#VALUE!</v>
      </c>
      <c r="D29" t="e">
        <f>MID(_posts[[#This Row],[Name]], 9, 2)</f>
        <v>#VALUE!</v>
      </c>
      <c r="E29" t="e">
        <f t="shared" si="0"/>
        <v>#VALUE!</v>
      </c>
    </row>
    <row r="30" spans="1:5">
      <c r="A30" t="e">
        <f>MID(_posts[[#This Row],[Name]],12,LEN(_posts[[#This Row],[Name]])-(11+LEN(_posts[[#This Row],[Extension]])))</f>
        <v>#VALUE!</v>
      </c>
      <c r="B30" t="e">
        <f>MID(_posts[[#This Row],[Name]], 1, 4)</f>
        <v>#VALUE!</v>
      </c>
      <c r="C30" t="e">
        <f>MID(_posts[[#This Row],[Name]], 6, 2)</f>
        <v>#VALUE!</v>
      </c>
      <c r="D30" t="e">
        <f>MID(_posts[[#This Row],[Name]], 9, 2)</f>
        <v>#VALUE!</v>
      </c>
      <c r="E30" t="e">
        <f t="shared" si="0"/>
        <v>#VALUE!</v>
      </c>
    </row>
    <row r="31" spans="1:5">
      <c r="A31" t="e">
        <f>MID(_posts[[#This Row],[Name]],12,LEN(_posts[[#This Row],[Name]])-(11+LEN(_posts[[#This Row],[Extension]])))</f>
        <v>#VALUE!</v>
      </c>
      <c r="B31" t="e">
        <f>MID(_posts[[#This Row],[Name]], 1, 4)</f>
        <v>#VALUE!</v>
      </c>
      <c r="C31" t="e">
        <f>MID(_posts[[#This Row],[Name]], 6, 2)</f>
        <v>#VALUE!</v>
      </c>
      <c r="D31" t="e">
        <f>MID(_posts[[#This Row],[Name]], 9, 2)</f>
        <v>#VALUE!</v>
      </c>
      <c r="E31" t="e">
        <f t="shared" si="0"/>
        <v>#VALUE!</v>
      </c>
    </row>
    <row r="32" spans="1:5">
      <c r="A32" t="e">
        <f>MID(_posts[[#This Row],[Name]],12,LEN(_posts[[#This Row],[Name]])-(11+LEN(_posts[[#This Row],[Extension]])))</f>
        <v>#VALUE!</v>
      </c>
      <c r="B32" t="e">
        <f>MID(_posts[[#This Row],[Name]], 1, 4)</f>
        <v>#VALUE!</v>
      </c>
      <c r="C32" t="e">
        <f>MID(_posts[[#This Row],[Name]], 6, 2)</f>
        <v>#VALUE!</v>
      </c>
      <c r="D32" t="e">
        <f>MID(_posts[[#This Row],[Name]], 9, 2)</f>
        <v>#VALUE!</v>
      </c>
      <c r="E32" t="e">
        <f t="shared" si="0"/>
        <v>#VALUE!</v>
      </c>
    </row>
    <row r="33" spans="1:5">
      <c r="A33" t="e">
        <f>MID(_posts[[#This Row],[Name]],12,LEN(_posts[[#This Row],[Name]])-(11+LEN(_posts[[#This Row],[Extension]])))</f>
        <v>#VALUE!</v>
      </c>
      <c r="B33" t="e">
        <f>MID(_posts[[#This Row],[Name]], 1, 4)</f>
        <v>#VALUE!</v>
      </c>
      <c r="C33" t="e">
        <f>MID(_posts[[#This Row],[Name]], 6, 2)</f>
        <v>#VALUE!</v>
      </c>
      <c r="D33" t="e">
        <f>MID(_posts[[#This Row],[Name]], 9, 2)</f>
        <v>#VALUE!</v>
      </c>
      <c r="E33" t="e">
        <f t="shared" si="0"/>
        <v>#VALUE!</v>
      </c>
    </row>
    <row r="34" spans="1:5">
      <c r="A34" t="e">
        <f>MID(_posts[[#This Row],[Name]],12,LEN(_posts[[#This Row],[Name]])-(11+LEN(_posts[[#This Row],[Extension]])))</f>
        <v>#VALUE!</v>
      </c>
      <c r="B34" t="e">
        <f>MID(_posts[[#This Row],[Name]], 1, 4)</f>
        <v>#VALUE!</v>
      </c>
      <c r="C34" t="e">
        <f>MID(_posts[[#This Row],[Name]], 6, 2)</f>
        <v>#VALUE!</v>
      </c>
      <c r="D34" t="e">
        <f>MID(_posts[[#This Row],[Name]], 9, 2)</f>
        <v>#VALUE!</v>
      </c>
      <c r="E34" t="e">
        <f t="shared" si="0"/>
        <v>#VALUE!</v>
      </c>
    </row>
    <row r="35" spans="1:5">
      <c r="A35" t="e">
        <f>MID(_posts[[#This Row],[Name]],12,LEN(_posts[[#This Row],[Name]])-(11+LEN(_posts[[#This Row],[Extension]])))</f>
        <v>#VALUE!</v>
      </c>
      <c r="B35" t="e">
        <f>MID(_posts[[#This Row],[Name]], 1, 4)</f>
        <v>#VALUE!</v>
      </c>
      <c r="C35" t="e">
        <f>MID(_posts[[#This Row],[Name]], 6, 2)</f>
        <v>#VALUE!</v>
      </c>
      <c r="D35" t="e">
        <f>MID(_posts[[#This Row],[Name]], 9, 2)</f>
        <v>#VALUE!</v>
      </c>
      <c r="E35" t="e">
        <f t="shared" si="0"/>
        <v>#VALUE!</v>
      </c>
    </row>
    <row r="36" spans="1:5">
      <c r="A36" t="e">
        <f>MID(_posts[[#This Row],[Name]],12,LEN(_posts[[#This Row],[Name]])-(11+LEN(_posts[[#This Row],[Extension]])))</f>
        <v>#VALUE!</v>
      </c>
      <c r="B36" t="e">
        <f>MID(_posts[[#This Row],[Name]], 1, 4)</f>
        <v>#VALUE!</v>
      </c>
      <c r="C36" t="e">
        <f>MID(_posts[[#This Row],[Name]], 6, 2)</f>
        <v>#VALUE!</v>
      </c>
      <c r="D36" t="e">
        <f>MID(_posts[[#This Row],[Name]], 9, 2)</f>
        <v>#VALUE!</v>
      </c>
      <c r="E36" t="e">
        <f t="shared" si="0"/>
        <v>#VALUE!</v>
      </c>
    </row>
    <row r="37" spans="1:5">
      <c r="A37" t="e">
        <f>MID(_posts[[#This Row],[Name]],12,LEN(_posts[[#This Row],[Name]])-(11+LEN(_posts[[#This Row],[Extension]])))</f>
        <v>#VALUE!</v>
      </c>
      <c r="B37" t="e">
        <f>MID(_posts[[#This Row],[Name]], 1, 4)</f>
        <v>#VALUE!</v>
      </c>
      <c r="C37" t="e">
        <f>MID(_posts[[#This Row],[Name]], 6, 2)</f>
        <v>#VALUE!</v>
      </c>
      <c r="D37" t="e">
        <f>MID(_posts[[#This Row],[Name]], 9, 2)</f>
        <v>#VALUE!</v>
      </c>
      <c r="E37" t="e">
        <f t="shared" si="0"/>
        <v>#VALUE!</v>
      </c>
    </row>
    <row r="38" spans="1:5">
      <c r="A38" t="e">
        <f>MID(_posts[[#This Row],[Name]],12,LEN(_posts[[#This Row],[Name]])-(11+LEN(_posts[[#This Row],[Extension]])))</f>
        <v>#VALUE!</v>
      </c>
      <c r="B38" t="e">
        <f>MID(_posts[[#This Row],[Name]], 1, 4)</f>
        <v>#VALUE!</v>
      </c>
      <c r="C38" t="e">
        <f>MID(_posts[[#This Row],[Name]], 6, 2)</f>
        <v>#VALUE!</v>
      </c>
      <c r="D38" t="e">
        <f>MID(_posts[[#This Row],[Name]], 9, 2)</f>
        <v>#VALUE!</v>
      </c>
      <c r="E38" t="e">
        <f t="shared" si="0"/>
        <v>#VALUE!</v>
      </c>
    </row>
    <row r="39" spans="1:5">
      <c r="A39" t="e">
        <f>MID(_posts[[#This Row],[Name]],12,LEN(_posts[[#This Row],[Name]])-(11+LEN(_posts[[#This Row],[Extension]])))</f>
        <v>#VALUE!</v>
      </c>
      <c r="B39" t="e">
        <f>MID(_posts[[#This Row],[Name]], 1, 4)</f>
        <v>#VALUE!</v>
      </c>
      <c r="C39" t="e">
        <f>MID(_posts[[#This Row],[Name]], 6, 2)</f>
        <v>#VALUE!</v>
      </c>
      <c r="D39" t="e">
        <f>MID(_posts[[#This Row],[Name]], 9, 2)</f>
        <v>#VALUE!</v>
      </c>
      <c r="E39" t="e">
        <f t="shared" si="0"/>
        <v>#VALUE!</v>
      </c>
    </row>
    <row r="40" spans="1:5">
      <c r="A40" t="e">
        <f>MID(_posts[[#This Row],[Name]],12,LEN(_posts[[#This Row],[Name]])-(11+LEN(_posts[[#This Row],[Extension]])))</f>
        <v>#VALUE!</v>
      </c>
      <c r="B40" t="e">
        <f>MID(_posts[[#This Row],[Name]], 1, 4)</f>
        <v>#VALUE!</v>
      </c>
      <c r="C40" t="e">
        <f>MID(_posts[[#This Row],[Name]], 6, 2)</f>
        <v>#VALUE!</v>
      </c>
      <c r="D40" t="e">
        <f>MID(_posts[[#This Row],[Name]], 9, 2)</f>
        <v>#VALUE!</v>
      </c>
      <c r="E40" t="e">
        <f t="shared" si="0"/>
        <v>#VALUE!</v>
      </c>
    </row>
    <row r="41" spans="1:5">
      <c r="A41" t="e">
        <f>MID(_posts[[#This Row],[Name]],12,LEN(_posts[[#This Row],[Name]])-(11+LEN(_posts[[#This Row],[Extension]])))</f>
        <v>#VALUE!</v>
      </c>
      <c r="B41" t="e">
        <f>MID(_posts[[#This Row],[Name]], 1, 4)</f>
        <v>#VALUE!</v>
      </c>
      <c r="C41" t="e">
        <f>MID(_posts[[#This Row],[Name]], 6, 2)</f>
        <v>#VALUE!</v>
      </c>
      <c r="D41" t="e">
        <f>MID(_posts[[#This Row],[Name]], 9, 2)</f>
        <v>#VALUE!</v>
      </c>
      <c r="E41" t="e">
        <f t="shared" si="0"/>
        <v>#VALUE!</v>
      </c>
    </row>
    <row r="42" spans="1:5">
      <c r="A42" t="e">
        <f>MID(_posts[[#This Row],[Name]],12,LEN(_posts[[#This Row],[Name]])-(11+LEN(_posts[[#This Row],[Extension]])))</f>
        <v>#VALUE!</v>
      </c>
      <c r="B42" t="e">
        <f>MID(_posts[[#This Row],[Name]], 1, 4)</f>
        <v>#VALUE!</v>
      </c>
      <c r="C42" t="e">
        <f>MID(_posts[[#This Row],[Name]], 6, 2)</f>
        <v>#VALUE!</v>
      </c>
      <c r="D42" t="e">
        <f>MID(_posts[[#This Row],[Name]], 9, 2)</f>
        <v>#VALUE!</v>
      </c>
      <c r="E42" t="e">
        <f t="shared" si="0"/>
        <v>#VALUE!</v>
      </c>
    </row>
    <row r="43" spans="1:5">
      <c r="A43" t="e">
        <f>MID(_posts[[#This Row],[Name]],12,LEN(_posts[[#This Row],[Name]])-(11+LEN(_posts[[#This Row],[Extension]])))</f>
        <v>#VALUE!</v>
      </c>
      <c r="B43" t="e">
        <f>MID(_posts[[#This Row],[Name]], 1, 4)</f>
        <v>#VALUE!</v>
      </c>
      <c r="C43" t="e">
        <f>MID(_posts[[#This Row],[Name]], 6, 2)</f>
        <v>#VALUE!</v>
      </c>
      <c r="D43" t="e">
        <f>MID(_posts[[#This Row],[Name]], 9, 2)</f>
        <v>#VALUE!</v>
      </c>
      <c r="E43" t="e">
        <f t="shared" si="0"/>
        <v>#VALUE!</v>
      </c>
    </row>
    <row r="44" spans="1:5">
      <c r="A44" t="e">
        <f>MID(_posts[[#This Row],[Name]],12,LEN(_posts[[#This Row],[Name]])-(11+LEN(_posts[[#This Row],[Extension]])))</f>
        <v>#VALUE!</v>
      </c>
      <c r="B44" t="e">
        <f>MID(_posts[[#This Row],[Name]], 1, 4)</f>
        <v>#VALUE!</v>
      </c>
      <c r="C44" t="e">
        <f>MID(_posts[[#This Row],[Name]], 6, 2)</f>
        <v>#VALUE!</v>
      </c>
      <c r="D44" t="e">
        <f>MID(_posts[[#This Row],[Name]], 9, 2)</f>
        <v>#VALUE!</v>
      </c>
      <c r="E44" t="e">
        <f t="shared" si="0"/>
        <v>#VALUE!</v>
      </c>
    </row>
    <row r="45" spans="1:5">
      <c r="A45" t="e">
        <f>MID(_posts[[#This Row],[Name]],12,LEN(_posts[[#This Row],[Name]])-(11+LEN(_posts[[#This Row],[Extension]])))</f>
        <v>#VALUE!</v>
      </c>
      <c r="B45" t="e">
        <f>MID(_posts[[#This Row],[Name]], 1, 4)</f>
        <v>#VALUE!</v>
      </c>
      <c r="C45" t="e">
        <f>MID(_posts[[#This Row],[Name]], 6, 2)</f>
        <v>#VALUE!</v>
      </c>
      <c r="D45" t="e">
        <f>MID(_posts[[#This Row],[Name]], 9, 2)</f>
        <v>#VALUE!</v>
      </c>
      <c r="E45" t="e">
        <f t="shared" si="0"/>
        <v>#VALUE!</v>
      </c>
    </row>
    <row r="46" spans="1:5">
      <c r="A46" t="e">
        <f>MID(_posts[[#This Row],[Name]],12,LEN(_posts[[#This Row],[Name]])-(11+LEN(_posts[[#This Row],[Extension]])))</f>
        <v>#VALUE!</v>
      </c>
      <c r="B46" t="e">
        <f>MID(_posts[[#This Row],[Name]], 1, 4)</f>
        <v>#VALUE!</v>
      </c>
      <c r="C46" t="e">
        <f>MID(_posts[[#This Row],[Name]], 6, 2)</f>
        <v>#VALUE!</v>
      </c>
      <c r="D46" t="e">
        <f>MID(_posts[[#This Row],[Name]], 9, 2)</f>
        <v>#VALUE!</v>
      </c>
      <c r="E46" t="e">
        <f t="shared" si="0"/>
        <v>#VALUE!</v>
      </c>
    </row>
    <row r="47" spans="1:5">
      <c r="A47" t="e">
        <f>MID(_posts[[#This Row],[Name]],12,LEN(_posts[[#This Row],[Name]])-(11+LEN(_posts[[#This Row],[Extension]])))</f>
        <v>#VALUE!</v>
      </c>
      <c r="B47" t="e">
        <f>MID(_posts[[#This Row],[Name]], 1, 4)</f>
        <v>#VALUE!</v>
      </c>
      <c r="C47" t="e">
        <f>MID(_posts[[#This Row],[Name]], 6, 2)</f>
        <v>#VALUE!</v>
      </c>
      <c r="D47" t="e">
        <f>MID(_posts[[#This Row],[Name]], 9, 2)</f>
        <v>#VALUE!</v>
      </c>
      <c r="E47" t="e">
        <f t="shared" si="0"/>
        <v>#VALUE!</v>
      </c>
    </row>
    <row r="48" spans="1:5">
      <c r="A48" t="e">
        <f>MID(_posts[[#This Row],[Name]],12,LEN(_posts[[#This Row],[Name]])-(11+LEN(_posts[[#This Row],[Extension]])))</f>
        <v>#VALUE!</v>
      </c>
      <c r="B48" t="e">
        <f>MID(_posts[[#This Row],[Name]], 1, 4)</f>
        <v>#VALUE!</v>
      </c>
      <c r="C48" t="e">
        <f>MID(_posts[[#This Row],[Name]], 6, 2)</f>
        <v>#VALUE!</v>
      </c>
      <c r="D48" t="e">
        <f>MID(_posts[[#This Row],[Name]], 9, 2)</f>
        <v>#VALUE!</v>
      </c>
      <c r="E48" t="e">
        <f t="shared" si="0"/>
        <v>#VALUE!</v>
      </c>
    </row>
    <row r="49" spans="1:5">
      <c r="A49" t="e">
        <f>MID(_posts[[#This Row],[Name]],12,LEN(_posts[[#This Row],[Name]])-(11+LEN(_posts[[#This Row],[Extension]])))</f>
        <v>#VALUE!</v>
      </c>
      <c r="B49" t="e">
        <f>MID(_posts[[#This Row],[Name]], 1, 4)</f>
        <v>#VALUE!</v>
      </c>
      <c r="C49" t="e">
        <f>MID(_posts[[#This Row],[Name]], 6, 2)</f>
        <v>#VALUE!</v>
      </c>
      <c r="D49" t="e">
        <f>MID(_posts[[#This Row],[Name]], 9, 2)</f>
        <v>#VALUE!</v>
      </c>
      <c r="E49" t="e">
        <f t="shared" si="0"/>
        <v>#VALUE!</v>
      </c>
    </row>
    <row r="50" spans="1:5">
      <c r="A50" t="e">
        <f>MID(_posts[[#This Row],[Name]],12,LEN(_posts[[#This Row],[Name]])-(11+LEN(_posts[[#This Row],[Extension]])))</f>
        <v>#VALUE!</v>
      </c>
      <c r="B50" t="e">
        <f>MID(_posts[[#This Row],[Name]], 1, 4)</f>
        <v>#VALUE!</v>
      </c>
      <c r="C50" t="e">
        <f>MID(_posts[[#This Row],[Name]], 6, 2)</f>
        <v>#VALUE!</v>
      </c>
      <c r="D50" t="e">
        <f>MID(_posts[[#This Row],[Name]], 9, 2)</f>
        <v>#VALUE!</v>
      </c>
      <c r="E50" t="e">
        <f t="shared" si="0"/>
        <v>#VALUE!</v>
      </c>
    </row>
    <row r="51" spans="1:5">
      <c r="A51" t="e">
        <f>MID(_posts[[#This Row],[Name]],12,LEN(_posts[[#This Row],[Name]])-(11+LEN(_posts[[#This Row],[Extension]])))</f>
        <v>#VALUE!</v>
      </c>
      <c r="B51" t="e">
        <f>MID(_posts[[#This Row],[Name]], 1, 4)</f>
        <v>#VALUE!</v>
      </c>
      <c r="C51" t="e">
        <f>MID(_posts[[#This Row],[Name]], 6, 2)</f>
        <v>#VALUE!</v>
      </c>
      <c r="D51" t="e">
        <f>MID(_posts[[#This Row],[Name]], 9, 2)</f>
        <v>#VALUE!</v>
      </c>
      <c r="E51" t="e">
        <f t="shared" si="0"/>
        <v>#VALUE!</v>
      </c>
    </row>
    <row r="52" spans="1:5">
      <c r="A52" t="e">
        <f>MID(_posts[[#This Row],[Name]],12,LEN(_posts[[#This Row],[Name]])-(11+LEN(_posts[[#This Row],[Extension]])))</f>
        <v>#VALUE!</v>
      </c>
      <c r="B52" t="e">
        <f>MID(_posts[[#This Row],[Name]], 1, 4)</f>
        <v>#VALUE!</v>
      </c>
      <c r="C52" t="e">
        <f>MID(_posts[[#This Row],[Name]], 6, 2)</f>
        <v>#VALUE!</v>
      </c>
      <c r="D52" t="e">
        <f>MID(_posts[[#This Row],[Name]], 9, 2)</f>
        <v>#VALUE!</v>
      </c>
      <c r="E52" t="e">
        <f t="shared" si="0"/>
        <v>#VALUE!</v>
      </c>
    </row>
    <row r="53" spans="1:5">
      <c r="A53" t="e">
        <f>MID(_posts[[#This Row],[Name]],12,LEN(_posts[[#This Row],[Name]])-(11+LEN(_posts[[#This Row],[Extension]])))</f>
        <v>#VALUE!</v>
      </c>
      <c r="B53" t="e">
        <f>MID(_posts[[#This Row],[Name]], 1, 4)</f>
        <v>#VALUE!</v>
      </c>
      <c r="C53" t="e">
        <f>MID(_posts[[#This Row],[Name]], 6, 2)</f>
        <v>#VALUE!</v>
      </c>
      <c r="D53" t="e">
        <f>MID(_posts[[#This Row],[Name]], 9, 2)</f>
        <v>#VALUE!</v>
      </c>
      <c r="E53" t="e">
        <f t="shared" si="0"/>
        <v>#VALUE!</v>
      </c>
    </row>
    <row r="54" spans="1:5">
      <c r="A54" t="e">
        <f>MID(_posts[[#This Row],[Name]],12,LEN(_posts[[#This Row],[Name]])-(11+LEN(_posts[[#This Row],[Extension]])))</f>
        <v>#VALUE!</v>
      </c>
      <c r="B54" t="e">
        <f>MID(_posts[[#This Row],[Name]], 1, 4)</f>
        <v>#VALUE!</v>
      </c>
      <c r="C54" t="e">
        <f>MID(_posts[[#This Row],[Name]], 6, 2)</f>
        <v>#VALUE!</v>
      </c>
      <c r="D54" t="e">
        <f>MID(_posts[[#This Row],[Name]], 9, 2)</f>
        <v>#VALUE!</v>
      </c>
      <c r="E54" t="e">
        <f t="shared" si="0"/>
        <v>#VALUE!</v>
      </c>
    </row>
    <row r="55" spans="1:5">
      <c r="A55" t="e">
        <f>MID(_posts[[#This Row],[Name]],12,LEN(_posts[[#This Row],[Name]])-(11+LEN(_posts[[#This Row],[Extension]])))</f>
        <v>#VALUE!</v>
      </c>
      <c r="B55" t="e">
        <f>MID(_posts[[#This Row],[Name]], 1, 4)</f>
        <v>#VALUE!</v>
      </c>
      <c r="C55" t="e">
        <f>MID(_posts[[#This Row],[Name]], 6, 2)</f>
        <v>#VALUE!</v>
      </c>
      <c r="D55" t="e">
        <f>MID(_posts[[#This Row],[Name]], 9, 2)</f>
        <v>#VALUE!</v>
      </c>
      <c r="E55" t="e">
        <f t="shared" si="0"/>
        <v>#VALUE!</v>
      </c>
    </row>
    <row r="56" spans="1:5">
      <c r="A56" t="e">
        <f>MID(_posts[[#This Row],[Name]],12,LEN(_posts[[#This Row],[Name]])-(11+LEN(_posts[[#This Row],[Extension]])))</f>
        <v>#VALUE!</v>
      </c>
      <c r="B56" t="e">
        <f>MID(_posts[[#This Row],[Name]], 1, 4)</f>
        <v>#VALUE!</v>
      </c>
      <c r="C56" t="e">
        <f>MID(_posts[[#This Row],[Name]], 6, 2)</f>
        <v>#VALUE!</v>
      </c>
      <c r="D56" t="e">
        <f>MID(_posts[[#This Row],[Name]], 9, 2)</f>
        <v>#VALUE!</v>
      </c>
      <c r="E56" t="e">
        <f t="shared" si="0"/>
        <v>#VALUE!</v>
      </c>
    </row>
    <row r="57" spans="1:5">
      <c r="A57" t="e">
        <f>MID(_posts[[#This Row],[Name]],12,LEN(_posts[[#This Row],[Name]])-(11+LEN(_posts[[#This Row],[Extension]])))</f>
        <v>#VALUE!</v>
      </c>
      <c r="B57" t="e">
        <f>MID(_posts[[#This Row],[Name]], 1, 4)</f>
        <v>#VALUE!</v>
      </c>
      <c r="C57" t="e">
        <f>MID(_posts[[#This Row],[Name]], 6, 2)</f>
        <v>#VALUE!</v>
      </c>
      <c r="D57" t="e">
        <f>MID(_posts[[#This Row],[Name]], 9, 2)</f>
        <v>#VALUE!</v>
      </c>
      <c r="E57" t="e">
        <f t="shared" si="0"/>
        <v>#VALUE!</v>
      </c>
    </row>
    <row r="58" spans="1:5">
      <c r="A58" t="e">
        <f>MID(_posts[[#This Row],[Name]],12,LEN(_posts[[#This Row],[Name]])-(11+LEN(_posts[[#This Row],[Extension]])))</f>
        <v>#VALUE!</v>
      </c>
      <c r="B58" t="e">
        <f>MID(_posts[[#This Row],[Name]], 1, 4)</f>
        <v>#VALUE!</v>
      </c>
      <c r="C58" t="e">
        <f>MID(_posts[[#This Row],[Name]], 6, 2)</f>
        <v>#VALUE!</v>
      </c>
      <c r="D58" t="e">
        <f>MID(_posts[[#This Row],[Name]], 9, 2)</f>
        <v>#VALUE!</v>
      </c>
      <c r="E58" t="e">
        <f t="shared" si="0"/>
        <v>#VALUE!</v>
      </c>
    </row>
    <row r="59" spans="1:5">
      <c r="A59" t="e">
        <f>MID(_posts[[#This Row],[Name]],12,LEN(_posts[[#This Row],[Name]])-(11+LEN(_posts[[#This Row],[Extension]])))</f>
        <v>#VALUE!</v>
      </c>
      <c r="B59" t="e">
        <f>MID(_posts[[#This Row],[Name]], 1, 4)</f>
        <v>#VALUE!</v>
      </c>
      <c r="C59" t="e">
        <f>MID(_posts[[#This Row],[Name]], 6, 2)</f>
        <v>#VALUE!</v>
      </c>
      <c r="D59" t="e">
        <f>MID(_posts[[#This Row],[Name]], 9, 2)</f>
        <v>#VALUE!</v>
      </c>
      <c r="E59" t="e">
        <f t="shared" si="0"/>
        <v>#VALUE!</v>
      </c>
    </row>
    <row r="60" spans="1:5">
      <c r="A60" t="e">
        <f>MID(_posts[[#This Row],[Name]],12,LEN(_posts[[#This Row],[Name]])-(11+LEN(_posts[[#This Row],[Extension]])))</f>
        <v>#VALUE!</v>
      </c>
      <c r="B60" t="e">
        <f>MID(_posts[[#This Row],[Name]], 1, 4)</f>
        <v>#VALUE!</v>
      </c>
      <c r="C60" t="e">
        <f>MID(_posts[[#This Row],[Name]], 6, 2)</f>
        <v>#VALUE!</v>
      </c>
      <c r="D60" t="e">
        <f>MID(_posts[[#This Row],[Name]], 9, 2)</f>
        <v>#VALUE!</v>
      </c>
      <c r="E60" t="e">
        <f t="shared" si="0"/>
        <v>#VALUE!</v>
      </c>
    </row>
    <row r="61" spans="1:5">
      <c r="A61" t="e">
        <f>MID(_posts[[#This Row],[Name]],12,LEN(_posts[[#This Row],[Name]])-(11+LEN(_posts[[#This Row],[Extension]])))</f>
        <v>#VALUE!</v>
      </c>
      <c r="B61" t="e">
        <f>MID(_posts[[#This Row],[Name]], 1, 4)</f>
        <v>#VALUE!</v>
      </c>
      <c r="C61" t="e">
        <f>MID(_posts[[#This Row],[Name]], 6, 2)</f>
        <v>#VALUE!</v>
      </c>
      <c r="D61" t="e">
        <f>MID(_posts[[#This Row],[Name]], 9, 2)</f>
        <v>#VALUE!</v>
      </c>
      <c r="E61" t="e">
        <f t="shared" si="0"/>
        <v>#VALUE!</v>
      </c>
    </row>
    <row r="62" spans="1:5">
      <c r="A62" t="e">
        <f>MID(_posts[[#This Row],[Name]],12,LEN(_posts[[#This Row],[Name]])-(11+LEN(_posts[[#This Row],[Extension]])))</f>
        <v>#VALUE!</v>
      </c>
      <c r="B62" t="e">
        <f>MID(_posts[[#This Row],[Name]], 1, 4)</f>
        <v>#VALUE!</v>
      </c>
      <c r="C62" t="e">
        <f>MID(_posts[[#This Row],[Name]], 6, 2)</f>
        <v>#VALUE!</v>
      </c>
      <c r="D62" t="e">
        <f>MID(_posts[[#This Row],[Name]], 9, 2)</f>
        <v>#VALUE!</v>
      </c>
      <c r="E62" t="e">
        <f t="shared" si="0"/>
        <v>#VALUE!</v>
      </c>
    </row>
    <row r="63" spans="1:5">
      <c r="A63" t="e">
        <f>MID(_posts[[#This Row],[Name]],12,LEN(_posts[[#This Row],[Name]])-(11+LEN(_posts[[#This Row],[Extension]])))</f>
        <v>#VALUE!</v>
      </c>
      <c r="B63" t="e">
        <f>MID(_posts[[#This Row],[Name]], 1, 4)</f>
        <v>#VALUE!</v>
      </c>
      <c r="C63" t="e">
        <f>MID(_posts[[#This Row],[Name]], 6, 2)</f>
        <v>#VALUE!</v>
      </c>
      <c r="D63" t="e">
        <f>MID(_posts[[#This Row],[Name]], 9, 2)</f>
        <v>#VALUE!</v>
      </c>
      <c r="E63" t="e">
        <f t="shared" si="0"/>
        <v>#VALUE!</v>
      </c>
    </row>
    <row r="64" spans="1:5">
      <c r="A64" t="e">
        <f>MID(_posts[[#This Row],[Name]],12,LEN(_posts[[#This Row],[Name]])-(11+LEN(_posts[[#This Row],[Extension]])))</f>
        <v>#VALUE!</v>
      </c>
      <c r="B64" t="e">
        <f>MID(_posts[[#This Row],[Name]], 1, 4)</f>
        <v>#VALUE!</v>
      </c>
      <c r="C64" t="e">
        <f>MID(_posts[[#This Row],[Name]], 6, 2)</f>
        <v>#VALUE!</v>
      </c>
      <c r="D64" t="e">
        <f>MID(_posts[[#This Row],[Name]], 9, 2)</f>
        <v>#VALUE!</v>
      </c>
      <c r="E64" t="e">
        <f t="shared" si="0"/>
        <v>#VALUE!</v>
      </c>
    </row>
    <row r="65" spans="1:5">
      <c r="A65" t="e">
        <f>MID(_posts[[#This Row],[Name]],12,LEN(_posts[[#This Row],[Name]])-(11+LEN(_posts[[#This Row],[Extension]])))</f>
        <v>#VALUE!</v>
      </c>
      <c r="B65" t="e">
        <f>MID(_posts[[#This Row],[Name]], 1, 4)</f>
        <v>#VALUE!</v>
      </c>
      <c r="C65" t="e">
        <f>MID(_posts[[#This Row],[Name]], 6, 2)</f>
        <v>#VALUE!</v>
      </c>
      <c r="D65" t="e">
        <f>MID(_posts[[#This Row],[Name]], 9, 2)</f>
        <v>#VALUE!</v>
      </c>
      <c r="E65" t="e">
        <f t="shared" si="0"/>
        <v>#VALUE!</v>
      </c>
    </row>
    <row r="66" spans="1:5">
      <c r="A66" t="e">
        <f>MID(_posts[[#This Row],[Name]],12,LEN(_posts[[#This Row],[Name]])-(11+LEN(_posts[[#This Row],[Extension]])))</f>
        <v>#VALUE!</v>
      </c>
      <c r="B66" t="e">
        <f>MID(_posts[[#This Row],[Name]], 1, 4)</f>
        <v>#VALUE!</v>
      </c>
      <c r="C66" t="e">
        <f>MID(_posts[[#This Row],[Name]], 6, 2)</f>
        <v>#VALUE!</v>
      </c>
      <c r="D66" t="e">
        <f>MID(_posts[[#This Row],[Name]], 9, 2)</f>
        <v>#VALUE!</v>
      </c>
      <c r="E66" t="e">
        <f t="shared" si="0"/>
        <v>#VALUE!</v>
      </c>
    </row>
    <row r="67" spans="1:5">
      <c r="A67" t="e">
        <f>MID(_posts[[#This Row],[Name]],12,LEN(_posts[[#This Row],[Name]])-(11+LEN(_posts[[#This Row],[Extension]])))</f>
        <v>#VALUE!</v>
      </c>
      <c r="B67" t="e">
        <f>MID(_posts[[#This Row],[Name]], 1, 4)</f>
        <v>#VALUE!</v>
      </c>
      <c r="C67" t="e">
        <f>MID(_posts[[#This Row],[Name]], 6, 2)</f>
        <v>#VALUE!</v>
      </c>
      <c r="D67" t="e">
        <f>MID(_posts[[#This Row],[Name]], 9, 2)</f>
        <v>#VALUE!</v>
      </c>
      <c r="E67" t="e">
        <f t="shared" ref="E67:E101" si="1">_xlfn.CONCAT("post/", B67, "/", C67, "/", D67, "/", A67, ".html")</f>
        <v>#VALUE!</v>
      </c>
    </row>
    <row r="68" spans="1:5">
      <c r="A68" t="e">
        <f>MID(_posts[[#This Row],[Name]],12,LEN(_posts[[#This Row],[Name]])-(11+LEN(_posts[[#This Row],[Extension]])))</f>
        <v>#VALUE!</v>
      </c>
      <c r="B68" t="e">
        <f>MID(_posts[[#This Row],[Name]], 1, 4)</f>
        <v>#VALUE!</v>
      </c>
      <c r="C68" t="e">
        <f>MID(_posts[[#This Row],[Name]], 6, 2)</f>
        <v>#VALUE!</v>
      </c>
      <c r="D68" t="e">
        <f>MID(_posts[[#This Row],[Name]], 9, 2)</f>
        <v>#VALUE!</v>
      </c>
      <c r="E68" t="e">
        <f t="shared" si="1"/>
        <v>#VALUE!</v>
      </c>
    </row>
    <row r="69" spans="1:5">
      <c r="A69" t="e">
        <f>MID(_posts[[#This Row],[Name]],12,LEN(_posts[[#This Row],[Name]])-(11+LEN(_posts[[#This Row],[Extension]])))</f>
        <v>#VALUE!</v>
      </c>
      <c r="B69" t="e">
        <f>MID(_posts[[#This Row],[Name]], 1, 4)</f>
        <v>#VALUE!</v>
      </c>
      <c r="C69" t="e">
        <f>MID(_posts[[#This Row],[Name]], 6, 2)</f>
        <v>#VALUE!</v>
      </c>
      <c r="D69" t="e">
        <f>MID(_posts[[#This Row],[Name]], 9, 2)</f>
        <v>#VALUE!</v>
      </c>
      <c r="E69" t="e">
        <f t="shared" si="1"/>
        <v>#VALUE!</v>
      </c>
    </row>
    <row r="70" spans="1:5">
      <c r="A70" t="e">
        <f>MID(_posts[[#This Row],[Name]],12,LEN(_posts[[#This Row],[Name]])-(11+LEN(_posts[[#This Row],[Extension]])))</f>
        <v>#VALUE!</v>
      </c>
      <c r="B70" t="e">
        <f>MID(_posts[[#This Row],[Name]], 1, 4)</f>
        <v>#VALUE!</v>
      </c>
      <c r="C70" t="e">
        <f>MID(_posts[[#This Row],[Name]], 6, 2)</f>
        <v>#VALUE!</v>
      </c>
      <c r="D70" t="e">
        <f>MID(_posts[[#This Row],[Name]], 9, 2)</f>
        <v>#VALUE!</v>
      </c>
      <c r="E70" t="e">
        <f t="shared" si="1"/>
        <v>#VALUE!</v>
      </c>
    </row>
    <row r="71" spans="1:5">
      <c r="A71" t="e">
        <f>MID(_posts[[#This Row],[Name]],12,LEN(_posts[[#This Row],[Name]])-(11+LEN(_posts[[#This Row],[Extension]])))</f>
        <v>#VALUE!</v>
      </c>
      <c r="B71" t="e">
        <f>MID(_posts[[#This Row],[Name]], 1, 4)</f>
        <v>#VALUE!</v>
      </c>
      <c r="C71" t="e">
        <f>MID(_posts[[#This Row],[Name]], 6, 2)</f>
        <v>#VALUE!</v>
      </c>
      <c r="D71" t="e">
        <f>MID(_posts[[#This Row],[Name]], 9, 2)</f>
        <v>#VALUE!</v>
      </c>
      <c r="E71" t="e">
        <f t="shared" si="1"/>
        <v>#VALUE!</v>
      </c>
    </row>
    <row r="72" spans="1:5">
      <c r="A72" t="e">
        <f>MID(_posts[[#This Row],[Name]],12,LEN(_posts[[#This Row],[Name]])-(11+LEN(_posts[[#This Row],[Extension]])))</f>
        <v>#VALUE!</v>
      </c>
      <c r="B72" t="e">
        <f>MID(_posts[[#This Row],[Name]], 1, 4)</f>
        <v>#VALUE!</v>
      </c>
      <c r="C72" t="e">
        <f>MID(_posts[[#This Row],[Name]], 6, 2)</f>
        <v>#VALUE!</v>
      </c>
      <c r="D72" t="e">
        <f>MID(_posts[[#This Row],[Name]], 9, 2)</f>
        <v>#VALUE!</v>
      </c>
      <c r="E72" t="e">
        <f t="shared" si="1"/>
        <v>#VALUE!</v>
      </c>
    </row>
    <row r="73" spans="1:5">
      <c r="A73" t="e">
        <f>MID(_posts[[#This Row],[Name]],12,LEN(_posts[[#This Row],[Name]])-(11+LEN(_posts[[#This Row],[Extension]])))</f>
        <v>#VALUE!</v>
      </c>
      <c r="B73" t="e">
        <f>MID(_posts[[#This Row],[Name]], 1, 4)</f>
        <v>#VALUE!</v>
      </c>
      <c r="C73" t="e">
        <f>MID(_posts[[#This Row],[Name]], 6, 2)</f>
        <v>#VALUE!</v>
      </c>
      <c r="D73" t="e">
        <f>MID(_posts[[#This Row],[Name]], 9, 2)</f>
        <v>#VALUE!</v>
      </c>
      <c r="E73" t="e">
        <f t="shared" si="1"/>
        <v>#VALUE!</v>
      </c>
    </row>
    <row r="74" spans="1:5">
      <c r="A74" t="e">
        <f>MID(_posts[[#This Row],[Name]],12,LEN(_posts[[#This Row],[Name]])-(11+LEN(_posts[[#This Row],[Extension]])))</f>
        <v>#VALUE!</v>
      </c>
      <c r="B74" t="e">
        <f>MID(_posts[[#This Row],[Name]], 1, 4)</f>
        <v>#VALUE!</v>
      </c>
      <c r="C74" t="e">
        <f>MID(_posts[[#This Row],[Name]], 6, 2)</f>
        <v>#VALUE!</v>
      </c>
      <c r="D74" t="e">
        <f>MID(_posts[[#This Row],[Name]], 9, 2)</f>
        <v>#VALUE!</v>
      </c>
      <c r="E74" t="e">
        <f t="shared" si="1"/>
        <v>#VALUE!</v>
      </c>
    </row>
    <row r="75" spans="1:5">
      <c r="A75" t="e">
        <f>MID(_posts[[#This Row],[Name]],12,LEN(_posts[[#This Row],[Name]])-(11+LEN(_posts[[#This Row],[Extension]])))</f>
        <v>#VALUE!</v>
      </c>
      <c r="B75" t="e">
        <f>MID(_posts[[#This Row],[Name]], 1, 4)</f>
        <v>#VALUE!</v>
      </c>
      <c r="C75" t="e">
        <f>MID(_posts[[#This Row],[Name]], 6, 2)</f>
        <v>#VALUE!</v>
      </c>
      <c r="D75" t="e">
        <f>MID(_posts[[#This Row],[Name]], 9, 2)</f>
        <v>#VALUE!</v>
      </c>
      <c r="E75" t="e">
        <f t="shared" si="1"/>
        <v>#VALUE!</v>
      </c>
    </row>
    <row r="76" spans="1:5">
      <c r="A76" t="e">
        <f>MID(_posts[[#This Row],[Name]],12,LEN(_posts[[#This Row],[Name]])-(11+LEN(_posts[[#This Row],[Extension]])))</f>
        <v>#VALUE!</v>
      </c>
      <c r="B76" t="e">
        <f>MID(_posts[[#This Row],[Name]], 1, 4)</f>
        <v>#VALUE!</v>
      </c>
      <c r="C76" t="e">
        <f>MID(_posts[[#This Row],[Name]], 6, 2)</f>
        <v>#VALUE!</v>
      </c>
      <c r="D76" t="e">
        <f>MID(_posts[[#This Row],[Name]], 9, 2)</f>
        <v>#VALUE!</v>
      </c>
      <c r="E76" t="e">
        <f t="shared" si="1"/>
        <v>#VALUE!</v>
      </c>
    </row>
    <row r="77" spans="1:5">
      <c r="A77" t="e">
        <f>MID(_posts[[#This Row],[Name]],12,LEN(_posts[[#This Row],[Name]])-(11+LEN(_posts[[#This Row],[Extension]])))</f>
        <v>#VALUE!</v>
      </c>
      <c r="B77" t="e">
        <f>MID(_posts[[#This Row],[Name]], 1, 4)</f>
        <v>#VALUE!</v>
      </c>
      <c r="C77" t="e">
        <f>MID(_posts[[#This Row],[Name]], 6, 2)</f>
        <v>#VALUE!</v>
      </c>
      <c r="D77" t="e">
        <f>MID(_posts[[#This Row],[Name]], 9, 2)</f>
        <v>#VALUE!</v>
      </c>
      <c r="E77" t="e">
        <f t="shared" si="1"/>
        <v>#VALUE!</v>
      </c>
    </row>
    <row r="78" spans="1:5">
      <c r="A78" t="e">
        <f>MID(_posts[[#This Row],[Name]],12,LEN(_posts[[#This Row],[Name]])-(11+LEN(_posts[[#This Row],[Extension]])))</f>
        <v>#VALUE!</v>
      </c>
      <c r="B78" t="e">
        <f>MID(_posts[[#This Row],[Name]], 1, 4)</f>
        <v>#VALUE!</v>
      </c>
      <c r="C78" t="e">
        <f>MID(_posts[[#This Row],[Name]], 6, 2)</f>
        <v>#VALUE!</v>
      </c>
      <c r="D78" t="e">
        <f>MID(_posts[[#This Row],[Name]], 9, 2)</f>
        <v>#VALUE!</v>
      </c>
      <c r="E78" t="e">
        <f t="shared" si="1"/>
        <v>#VALUE!</v>
      </c>
    </row>
    <row r="79" spans="1:5">
      <c r="A79" t="e">
        <f>MID(_posts[[#This Row],[Name]],12,LEN(_posts[[#This Row],[Name]])-(11+LEN(_posts[[#This Row],[Extension]])))</f>
        <v>#VALUE!</v>
      </c>
      <c r="B79" t="e">
        <f>MID(_posts[[#This Row],[Name]], 1, 4)</f>
        <v>#VALUE!</v>
      </c>
      <c r="C79" t="e">
        <f>MID(_posts[[#This Row],[Name]], 6, 2)</f>
        <v>#VALUE!</v>
      </c>
      <c r="D79" t="e">
        <f>MID(_posts[[#This Row],[Name]], 9, 2)</f>
        <v>#VALUE!</v>
      </c>
      <c r="E79" t="e">
        <f t="shared" si="1"/>
        <v>#VALUE!</v>
      </c>
    </row>
    <row r="80" spans="1:5">
      <c r="A80" t="e">
        <f>MID(_posts[[#This Row],[Name]],12,LEN(_posts[[#This Row],[Name]])-(11+LEN(_posts[[#This Row],[Extension]])))</f>
        <v>#VALUE!</v>
      </c>
      <c r="B80" t="e">
        <f>MID(_posts[[#This Row],[Name]], 1, 4)</f>
        <v>#VALUE!</v>
      </c>
      <c r="C80" t="e">
        <f>MID(_posts[[#This Row],[Name]], 6, 2)</f>
        <v>#VALUE!</v>
      </c>
      <c r="D80" t="e">
        <f>MID(_posts[[#This Row],[Name]], 9, 2)</f>
        <v>#VALUE!</v>
      </c>
      <c r="E80" t="e">
        <f t="shared" si="1"/>
        <v>#VALUE!</v>
      </c>
    </row>
    <row r="81" spans="1:5">
      <c r="A81" t="e">
        <f>MID(_posts[[#This Row],[Name]],12,LEN(_posts[[#This Row],[Name]])-(11+LEN(_posts[[#This Row],[Extension]])))</f>
        <v>#VALUE!</v>
      </c>
      <c r="B81" t="e">
        <f>MID(_posts[[#This Row],[Name]], 1, 4)</f>
        <v>#VALUE!</v>
      </c>
      <c r="C81" t="e">
        <f>MID(_posts[[#This Row],[Name]], 6, 2)</f>
        <v>#VALUE!</v>
      </c>
      <c r="D81" t="e">
        <f>MID(_posts[[#This Row],[Name]], 9, 2)</f>
        <v>#VALUE!</v>
      </c>
      <c r="E81" t="e">
        <f t="shared" si="1"/>
        <v>#VALUE!</v>
      </c>
    </row>
    <row r="82" spans="1:5">
      <c r="A82" t="e">
        <f>MID(_posts[[#This Row],[Name]],12,LEN(_posts[[#This Row],[Name]])-(11+LEN(_posts[[#This Row],[Extension]])))</f>
        <v>#VALUE!</v>
      </c>
      <c r="B82" t="e">
        <f>MID(_posts[[#This Row],[Name]], 1, 4)</f>
        <v>#VALUE!</v>
      </c>
      <c r="C82" t="e">
        <f>MID(_posts[[#This Row],[Name]], 6, 2)</f>
        <v>#VALUE!</v>
      </c>
      <c r="D82" t="e">
        <f>MID(_posts[[#This Row],[Name]], 9, 2)</f>
        <v>#VALUE!</v>
      </c>
      <c r="E82" t="e">
        <f t="shared" si="1"/>
        <v>#VALUE!</v>
      </c>
    </row>
    <row r="83" spans="1:5">
      <c r="A83" t="e">
        <f>MID(_posts[[#This Row],[Name]],12,LEN(_posts[[#This Row],[Name]])-(11+LEN(_posts[[#This Row],[Extension]])))</f>
        <v>#VALUE!</v>
      </c>
      <c r="B83" t="e">
        <f>MID(_posts[[#This Row],[Name]], 1, 4)</f>
        <v>#VALUE!</v>
      </c>
      <c r="C83" t="e">
        <f>MID(_posts[[#This Row],[Name]], 6, 2)</f>
        <v>#VALUE!</v>
      </c>
      <c r="D83" t="e">
        <f>MID(_posts[[#This Row],[Name]], 9, 2)</f>
        <v>#VALUE!</v>
      </c>
      <c r="E83" t="e">
        <f t="shared" si="1"/>
        <v>#VALUE!</v>
      </c>
    </row>
    <row r="84" spans="1:5">
      <c r="A84" t="e">
        <f>MID(_posts[[#This Row],[Name]],12,LEN(_posts[[#This Row],[Name]])-(11+LEN(_posts[[#This Row],[Extension]])))</f>
        <v>#VALUE!</v>
      </c>
      <c r="B84" t="e">
        <f>MID(_posts[[#This Row],[Name]], 1, 4)</f>
        <v>#VALUE!</v>
      </c>
      <c r="C84" t="e">
        <f>MID(_posts[[#This Row],[Name]], 6, 2)</f>
        <v>#VALUE!</v>
      </c>
      <c r="D84" t="e">
        <f>MID(_posts[[#This Row],[Name]], 9, 2)</f>
        <v>#VALUE!</v>
      </c>
      <c r="E84" t="e">
        <f t="shared" si="1"/>
        <v>#VALUE!</v>
      </c>
    </row>
    <row r="85" spans="1:5">
      <c r="A85" t="e">
        <f>MID(_posts[[#This Row],[Name]],12,LEN(_posts[[#This Row],[Name]])-(11+LEN(_posts[[#This Row],[Extension]])))</f>
        <v>#VALUE!</v>
      </c>
      <c r="B85" t="e">
        <f>MID(_posts[[#This Row],[Name]], 1, 4)</f>
        <v>#VALUE!</v>
      </c>
      <c r="C85" t="e">
        <f>MID(_posts[[#This Row],[Name]], 6, 2)</f>
        <v>#VALUE!</v>
      </c>
      <c r="D85" t="e">
        <f>MID(_posts[[#This Row],[Name]], 9, 2)</f>
        <v>#VALUE!</v>
      </c>
      <c r="E85" t="e">
        <f t="shared" si="1"/>
        <v>#VALUE!</v>
      </c>
    </row>
    <row r="86" spans="1:5">
      <c r="A86" t="e">
        <f>MID(_posts[[#This Row],[Name]],12,LEN(_posts[[#This Row],[Name]])-(11+LEN(_posts[[#This Row],[Extension]])))</f>
        <v>#VALUE!</v>
      </c>
      <c r="B86" t="e">
        <f>MID(_posts[[#This Row],[Name]], 1, 4)</f>
        <v>#VALUE!</v>
      </c>
      <c r="C86" t="e">
        <f>MID(_posts[[#This Row],[Name]], 6, 2)</f>
        <v>#VALUE!</v>
      </c>
      <c r="D86" t="e">
        <f>MID(_posts[[#This Row],[Name]], 9, 2)</f>
        <v>#VALUE!</v>
      </c>
      <c r="E86" t="e">
        <f t="shared" si="1"/>
        <v>#VALUE!</v>
      </c>
    </row>
    <row r="87" spans="1:5">
      <c r="A87" t="e">
        <f>MID(_posts[[#This Row],[Name]],12,LEN(_posts[[#This Row],[Name]])-(11+LEN(_posts[[#This Row],[Extension]])))</f>
        <v>#VALUE!</v>
      </c>
      <c r="B87" t="e">
        <f>MID(_posts[[#This Row],[Name]], 1, 4)</f>
        <v>#VALUE!</v>
      </c>
      <c r="C87" t="e">
        <f>MID(_posts[[#This Row],[Name]], 6, 2)</f>
        <v>#VALUE!</v>
      </c>
      <c r="D87" t="e">
        <f>MID(_posts[[#This Row],[Name]], 9, 2)</f>
        <v>#VALUE!</v>
      </c>
      <c r="E87" t="e">
        <f t="shared" si="1"/>
        <v>#VALUE!</v>
      </c>
    </row>
    <row r="88" spans="1:5">
      <c r="A88" t="e">
        <f>MID(_posts[[#This Row],[Name]],12,LEN(_posts[[#This Row],[Name]])-(11+LEN(_posts[[#This Row],[Extension]])))</f>
        <v>#VALUE!</v>
      </c>
      <c r="B88" t="e">
        <f>MID(_posts[[#This Row],[Name]], 1, 4)</f>
        <v>#VALUE!</v>
      </c>
      <c r="C88" t="e">
        <f>MID(_posts[[#This Row],[Name]], 6, 2)</f>
        <v>#VALUE!</v>
      </c>
      <c r="D88" t="e">
        <f>MID(_posts[[#This Row],[Name]], 9, 2)</f>
        <v>#VALUE!</v>
      </c>
      <c r="E88" t="e">
        <f t="shared" si="1"/>
        <v>#VALUE!</v>
      </c>
    </row>
    <row r="89" spans="1:5">
      <c r="A89" t="e">
        <f>MID(_posts[[#This Row],[Name]],12,LEN(_posts[[#This Row],[Name]])-(11+LEN(_posts[[#This Row],[Extension]])))</f>
        <v>#VALUE!</v>
      </c>
      <c r="B89" t="e">
        <f>MID(_posts[[#This Row],[Name]], 1, 4)</f>
        <v>#VALUE!</v>
      </c>
      <c r="C89" t="e">
        <f>MID(_posts[[#This Row],[Name]], 6, 2)</f>
        <v>#VALUE!</v>
      </c>
      <c r="D89" t="e">
        <f>MID(_posts[[#This Row],[Name]], 9, 2)</f>
        <v>#VALUE!</v>
      </c>
      <c r="E89" t="e">
        <f t="shared" si="1"/>
        <v>#VALUE!</v>
      </c>
    </row>
    <row r="90" spans="1:5">
      <c r="A90" t="e">
        <f>MID(_posts[[#This Row],[Name]],12,LEN(_posts[[#This Row],[Name]])-(11+LEN(_posts[[#This Row],[Extension]])))</f>
        <v>#VALUE!</v>
      </c>
      <c r="B90" t="e">
        <f>MID(_posts[[#This Row],[Name]], 1, 4)</f>
        <v>#VALUE!</v>
      </c>
      <c r="C90" t="e">
        <f>MID(_posts[[#This Row],[Name]], 6, 2)</f>
        <v>#VALUE!</v>
      </c>
      <c r="D90" t="e">
        <f>MID(_posts[[#This Row],[Name]], 9, 2)</f>
        <v>#VALUE!</v>
      </c>
      <c r="E90" t="e">
        <f t="shared" si="1"/>
        <v>#VALUE!</v>
      </c>
    </row>
    <row r="91" spans="1:5">
      <c r="A91" t="e">
        <f>MID(_posts[[#This Row],[Name]],12,LEN(_posts[[#This Row],[Name]])-(11+LEN(_posts[[#This Row],[Extension]])))</f>
        <v>#VALUE!</v>
      </c>
      <c r="B91" t="e">
        <f>MID(_posts[[#This Row],[Name]], 1, 4)</f>
        <v>#VALUE!</v>
      </c>
      <c r="C91" t="e">
        <f>MID(_posts[[#This Row],[Name]], 6, 2)</f>
        <v>#VALUE!</v>
      </c>
      <c r="D91" t="e">
        <f>MID(_posts[[#This Row],[Name]], 9, 2)</f>
        <v>#VALUE!</v>
      </c>
      <c r="E91" t="e">
        <f t="shared" si="1"/>
        <v>#VALUE!</v>
      </c>
    </row>
    <row r="92" spans="1:5">
      <c r="A92" t="e">
        <f>MID(_posts[[#This Row],[Name]],12,LEN(_posts[[#This Row],[Name]])-(11+LEN(_posts[[#This Row],[Extension]])))</f>
        <v>#VALUE!</v>
      </c>
      <c r="B92" t="e">
        <f>MID(_posts[[#This Row],[Name]], 1, 4)</f>
        <v>#VALUE!</v>
      </c>
      <c r="C92" t="e">
        <f>MID(_posts[[#This Row],[Name]], 6, 2)</f>
        <v>#VALUE!</v>
      </c>
      <c r="D92" t="e">
        <f>MID(_posts[[#This Row],[Name]], 9, 2)</f>
        <v>#VALUE!</v>
      </c>
      <c r="E92" t="e">
        <f t="shared" si="1"/>
        <v>#VALUE!</v>
      </c>
    </row>
    <row r="93" spans="1:5">
      <c r="A93" t="e">
        <f>MID(_posts[[#This Row],[Name]],12,LEN(_posts[[#This Row],[Name]])-(11+LEN(_posts[[#This Row],[Extension]])))</f>
        <v>#VALUE!</v>
      </c>
      <c r="B93" t="e">
        <f>MID(_posts[[#This Row],[Name]], 1, 4)</f>
        <v>#VALUE!</v>
      </c>
      <c r="C93" t="e">
        <f>MID(_posts[[#This Row],[Name]], 6, 2)</f>
        <v>#VALUE!</v>
      </c>
      <c r="D93" t="e">
        <f>MID(_posts[[#This Row],[Name]], 9, 2)</f>
        <v>#VALUE!</v>
      </c>
      <c r="E93" t="e">
        <f t="shared" si="1"/>
        <v>#VALUE!</v>
      </c>
    </row>
    <row r="94" spans="1:5">
      <c r="A94" t="e">
        <f>MID(_posts[[#This Row],[Name]],12,LEN(_posts[[#This Row],[Name]])-(11+LEN(_posts[[#This Row],[Extension]])))</f>
        <v>#VALUE!</v>
      </c>
      <c r="B94" t="e">
        <f>MID(_posts[[#This Row],[Name]], 1, 4)</f>
        <v>#VALUE!</v>
      </c>
      <c r="C94" t="e">
        <f>MID(_posts[[#This Row],[Name]], 6, 2)</f>
        <v>#VALUE!</v>
      </c>
      <c r="D94" t="e">
        <f>MID(_posts[[#This Row],[Name]], 9, 2)</f>
        <v>#VALUE!</v>
      </c>
      <c r="E94" t="e">
        <f t="shared" si="1"/>
        <v>#VALUE!</v>
      </c>
    </row>
    <row r="95" spans="1:5">
      <c r="A95" t="e">
        <f>MID(_posts[[#This Row],[Name]],12,LEN(_posts[[#This Row],[Name]])-(11+LEN(_posts[[#This Row],[Extension]])))</f>
        <v>#VALUE!</v>
      </c>
      <c r="B95" t="e">
        <f>MID(_posts[[#This Row],[Name]], 1, 4)</f>
        <v>#VALUE!</v>
      </c>
      <c r="C95" t="e">
        <f>MID(_posts[[#This Row],[Name]], 6, 2)</f>
        <v>#VALUE!</v>
      </c>
      <c r="D95" t="e">
        <f>MID(_posts[[#This Row],[Name]], 9, 2)</f>
        <v>#VALUE!</v>
      </c>
      <c r="E95" t="e">
        <f t="shared" si="1"/>
        <v>#VALUE!</v>
      </c>
    </row>
    <row r="96" spans="1:5">
      <c r="A96" t="e">
        <f>MID(_posts[[#This Row],[Name]],12,LEN(_posts[[#This Row],[Name]])-(11+LEN(_posts[[#This Row],[Extension]])))</f>
        <v>#VALUE!</v>
      </c>
      <c r="B96" t="e">
        <f>MID(_posts[[#This Row],[Name]], 1, 4)</f>
        <v>#VALUE!</v>
      </c>
      <c r="C96" t="e">
        <f>MID(_posts[[#This Row],[Name]], 6, 2)</f>
        <v>#VALUE!</v>
      </c>
      <c r="D96" t="e">
        <f>MID(_posts[[#This Row],[Name]], 9, 2)</f>
        <v>#VALUE!</v>
      </c>
      <c r="E96" t="e">
        <f t="shared" si="1"/>
        <v>#VALUE!</v>
      </c>
    </row>
    <row r="97" spans="1:5">
      <c r="A97" t="e">
        <f>MID(_posts[[#This Row],[Name]],12,LEN(_posts[[#This Row],[Name]])-(11+LEN(_posts[[#This Row],[Extension]])))</f>
        <v>#VALUE!</v>
      </c>
      <c r="B97" t="e">
        <f>MID(_posts[[#This Row],[Name]], 1, 4)</f>
        <v>#VALUE!</v>
      </c>
      <c r="C97" t="e">
        <f>MID(_posts[[#This Row],[Name]], 6, 2)</f>
        <v>#VALUE!</v>
      </c>
      <c r="D97" t="e">
        <f>MID(_posts[[#This Row],[Name]], 9, 2)</f>
        <v>#VALUE!</v>
      </c>
      <c r="E97" t="e">
        <f t="shared" si="1"/>
        <v>#VALUE!</v>
      </c>
    </row>
    <row r="98" spans="1:5">
      <c r="A98" t="e">
        <f>MID(_posts[[#This Row],[Name]],12,LEN(_posts[[#This Row],[Name]])-(11+LEN(_posts[[#This Row],[Extension]])))</f>
        <v>#VALUE!</v>
      </c>
      <c r="B98" t="e">
        <f>MID(_posts[[#This Row],[Name]], 1, 4)</f>
        <v>#VALUE!</v>
      </c>
      <c r="C98" t="e">
        <f>MID(_posts[[#This Row],[Name]], 6, 2)</f>
        <v>#VALUE!</v>
      </c>
      <c r="D98" t="e">
        <f>MID(_posts[[#This Row],[Name]], 9, 2)</f>
        <v>#VALUE!</v>
      </c>
      <c r="E98" t="e">
        <f t="shared" si="1"/>
        <v>#VALUE!</v>
      </c>
    </row>
    <row r="99" spans="1:5">
      <c r="A99" t="e">
        <f>MID(_posts[[#This Row],[Name]],12,LEN(_posts[[#This Row],[Name]])-(11+LEN(_posts[[#This Row],[Extension]])))</f>
        <v>#VALUE!</v>
      </c>
      <c r="B99" t="e">
        <f>MID(_posts[[#This Row],[Name]], 1, 4)</f>
        <v>#VALUE!</v>
      </c>
      <c r="C99" t="e">
        <f>MID(_posts[[#This Row],[Name]], 6, 2)</f>
        <v>#VALUE!</v>
      </c>
      <c r="D99" t="e">
        <f>MID(_posts[[#This Row],[Name]], 9, 2)</f>
        <v>#VALUE!</v>
      </c>
      <c r="E99" t="e">
        <f t="shared" si="1"/>
        <v>#VALUE!</v>
      </c>
    </row>
    <row r="100" spans="1:5">
      <c r="A100" t="e">
        <f>MID(_posts[[#This Row],[Name]],12,LEN(_posts[[#This Row],[Name]])-(11+LEN(_posts[[#This Row],[Extension]])))</f>
        <v>#VALUE!</v>
      </c>
      <c r="B100" t="e">
        <f>MID(_posts[[#This Row],[Name]], 1, 4)</f>
        <v>#VALUE!</v>
      </c>
      <c r="C100" t="e">
        <f>MID(_posts[[#This Row],[Name]], 6, 2)</f>
        <v>#VALUE!</v>
      </c>
      <c r="D100" t="e">
        <f>MID(_posts[[#This Row],[Name]], 9, 2)</f>
        <v>#VALUE!</v>
      </c>
      <c r="E100" t="e">
        <f t="shared" si="1"/>
        <v>#VALUE!</v>
      </c>
    </row>
    <row r="101" spans="1:5">
      <c r="A101" t="e">
        <f>MID(_posts[[#This Row],[Name]],12,LEN(_posts[[#This Row],[Name]])-(11+LEN(_posts[[#This Row],[Extension]])))</f>
        <v>#VALUE!</v>
      </c>
      <c r="B101" t="e">
        <f>MID(_posts[[#This Row],[Name]], 1, 4)</f>
        <v>#VALUE!</v>
      </c>
      <c r="C101" t="e">
        <f>MID(_posts[[#This Row],[Name]], 6, 2)</f>
        <v>#VALUE!</v>
      </c>
      <c r="D101" t="e">
        <f>MID(_posts[[#This Row],[Name]], 9, 2)</f>
        <v>#VALUE!</v>
      </c>
      <c r="E101" t="e">
        <f t="shared" si="1"/>
        <v>#VALUE!</v>
      </c>
    </row>
  </sheetData>
  <phoneticPr fontId="3" type="noConversion"/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8689D44-B2C1-455A-A8F9-80E13170C22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7</vt:i4>
      </vt:variant>
      <vt:variant>
        <vt:lpstr>이름 지정된 범위</vt:lpstr>
      </vt:variant>
      <vt:variant>
        <vt:i4>1</vt:i4>
      </vt:variant>
    </vt:vector>
  </HeadingPairs>
  <TitlesOfParts>
    <vt:vector size="8" baseType="lpstr">
      <vt:lpstr>common</vt:lpstr>
      <vt:lpstr>database</vt:lpstr>
      <vt:lpstr>tag_diff</vt:lpstr>
      <vt:lpstr>params</vt:lpstr>
      <vt:lpstr>_posts</vt:lpstr>
      <vt:lpstr>calc</vt:lpstr>
      <vt:lpstr>post-link-extract</vt:lpstr>
      <vt:lpstr>current_path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윤식 조</cp:lastModifiedBy>
  <dcterms:modified xsi:type="dcterms:W3CDTF">2024-01-29T19:08:03Z</dcterms:modified>
</cp:coreProperties>
</file>