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codeName="ThisWorkbook"/>
  <mc:AlternateContent xmlns:mc="http://schemas.openxmlformats.org/markup-compatibility/2006">
    <mc:Choice Requires="x15">
      <x15ac:absPath xmlns:x15ac="http://schemas.microsoft.com/office/spreadsheetml/2010/11/ac" url="C:\Users\hillc\Dropbox\teaching\MSU\INFO 240_Stat\2024_HYBRID\6. The Normal Distribution\"/>
    </mc:Choice>
  </mc:AlternateContent>
  <xr:revisionPtr revIDLastSave="0" documentId="13_ncr:1_{E1A7FC9C-97DA-4D7F-95D1-4B5BC9645CF3}" xr6:coauthVersionLast="36" xr6:coauthVersionMax="47" xr10:uidLastSave="{00000000-0000-0000-0000-000000000000}"/>
  <bookViews>
    <workbookView xWindow="-36720" yWindow="495" windowWidth="36720" windowHeight="21105" xr2:uid="{00000000-000D-0000-FFFF-FFFF00000000}"/>
  </bookViews>
  <sheets>
    <sheet name="Normal Distribution Probability" sheetId="4" r:id="rId1"/>
    <sheet name="Solving For X or Z Given Prob" sheetId="7" r:id="rId2"/>
    <sheet name="Normal Probability Plot" sheetId="6"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20" i="6" l="1"/>
  <c r="B20" i="6" s="1"/>
  <c r="A21" i="6"/>
  <c r="B21" i="6" s="1"/>
  <c r="A22" i="6"/>
  <c r="B22" i="6" s="1"/>
  <c r="A23" i="6"/>
  <c r="B23" i="6" s="1"/>
  <c r="A24" i="6"/>
  <c r="B24" i="6" s="1"/>
  <c r="A25" i="6"/>
  <c r="B25" i="6" s="1"/>
  <c r="A26" i="6"/>
  <c r="B26" i="6" s="1"/>
  <c r="A27" i="6"/>
  <c r="B27" i="6"/>
  <c r="A28" i="6"/>
  <c r="B28" i="6" s="1"/>
  <c r="A29" i="6"/>
  <c r="B29" i="6" s="1"/>
  <c r="A30" i="6"/>
  <c r="B30" i="6" s="1"/>
  <c r="A31" i="6"/>
  <c r="B31" i="6"/>
  <c r="A32" i="6"/>
  <c r="B32" i="6" s="1"/>
  <c r="A33" i="6"/>
  <c r="B33" i="6" s="1"/>
  <c r="A34" i="6"/>
  <c r="B34" i="6" s="1"/>
  <c r="A35" i="6"/>
  <c r="B35" i="6" s="1"/>
  <c r="A36" i="6"/>
  <c r="B36" i="6" s="1"/>
  <c r="A37" i="6"/>
  <c r="B37" i="6" s="1"/>
  <c r="A38" i="6"/>
  <c r="B38" i="6" s="1"/>
  <c r="A39" i="6"/>
  <c r="B39" i="6" s="1"/>
  <c r="A40" i="6"/>
  <c r="B40" i="6" s="1"/>
  <c r="A41" i="6"/>
  <c r="B41" i="6" s="1"/>
  <c r="A42" i="6"/>
  <c r="B42" i="6" s="1"/>
  <c r="A43" i="6"/>
  <c r="B43" i="6" s="1"/>
  <c r="A44" i="6"/>
  <c r="B44" i="6" s="1"/>
  <c r="A45" i="6"/>
  <c r="B45" i="6" s="1"/>
  <c r="A46" i="6"/>
  <c r="B46" i="6" s="1"/>
  <c r="A47" i="6"/>
  <c r="B47" i="6" s="1"/>
  <c r="A48" i="6"/>
  <c r="B48" i="6" s="1"/>
  <c r="A49" i="6"/>
  <c r="B49" i="6" s="1"/>
  <c r="A50" i="6"/>
  <c r="B50" i="6" s="1"/>
  <c r="A51" i="6"/>
  <c r="B51" i="6"/>
  <c r="A52" i="6"/>
  <c r="B52" i="6" s="1"/>
  <c r="A53" i="6"/>
  <c r="B53" i="6" s="1"/>
  <c r="A54" i="6"/>
  <c r="B54" i="6" s="1"/>
  <c r="A55" i="6"/>
  <c r="B55" i="6" s="1"/>
  <c r="A56" i="6"/>
  <c r="B56" i="6" s="1"/>
  <c r="A57" i="6"/>
  <c r="B57" i="6" s="1"/>
  <c r="A58" i="6"/>
  <c r="B58" i="6" s="1"/>
  <c r="A59" i="6"/>
  <c r="B59" i="6"/>
  <c r="A60" i="6"/>
  <c r="B60" i="6" s="1"/>
  <c r="A61" i="6"/>
  <c r="B61" i="6" s="1"/>
  <c r="A62" i="6"/>
  <c r="B62" i="6" s="1"/>
  <c r="A63" i="6"/>
  <c r="B63" i="6"/>
  <c r="A64" i="6"/>
  <c r="B64" i="6" s="1"/>
  <c r="A65" i="6"/>
  <c r="B65" i="6" s="1"/>
  <c r="A66" i="6"/>
  <c r="B66" i="6" s="1"/>
  <c r="A67" i="6"/>
  <c r="B67" i="6" s="1"/>
  <c r="A68" i="6"/>
  <c r="B68" i="6" s="1"/>
  <c r="A69" i="6"/>
  <c r="B69" i="6" s="1"/>
  <c r="A70" i="6"/>
  <c r="B70" i="6" s="1"/>
  <c r="A71" i="6"/>
  <c r="B71" i="6" s="1"/>
  <c r="A72" i="6"/>
  <c r="B72" i="6" s="1"/>
  <c r="A73" i="6"/>
  <c r="B73" i="6" s="1"/>
  <c r="A74" i="6"/>
  <c r="B74" i="6" s="1"/>
  <c r="A75" i="6"/>
  <c r="B75" i="6" s="1"/>
  <c r="A76" i="6"/>
  <c r="B76" i="6" s="1"/>
  <c r="A77" i="6"/>
  <c r="B77" i="6" s="1"/>
  <c r="A78" i="6"/>
  <c r="B78" i="6" s="1"/>
  <c r="A79" i="6"/>
  <c r="B79" i="6" s="1"/>
  <c r="A80" i="6"/>
  <c r="B80" i="6" s="1"/>
  <c r="A81" i="6"/>
  <c r="B81" i="6" s="1"/>
  <c r="A82" i="6"/>
  <c r="B82" i="6" s="1"/>
  <c r="A83" i="6"/>
  <c r="B83" i="6" s="1"/>
  <c r="A84" i="6"/>
  <c r="B84" i="6" s="1"/>
  <c r="A85" i="6"/>
  <c r="B85" i="6" s="1"/>
  <c r="A86" i="6"/>
  <c r="B86" i="6" s="1"/>
  <c r="A87" i="6"/>
  <c r="B87" i="6" s="1"/>
  <c r="A88" i="6"/>
  <c r="B88" i="6" s="1"/>
  <c r="A89" i="6"/>
  <c r="B89" i="6" s="1"/>
  <c r="A90" i="6"/>
  <c r="B90" i="6" s="1"/>
  <c r="A91" i="6"/>
  <c r="B91" i="6" s="1"/>
  <c r="A92" i="6"/>
  <c r="B92" i="6" s="1"/>
  <c r="A93" i="6"/>
  <c r="B93" i="6" s="1"/>
  <c r="A94" i="6"/>
  <c r="B94" i="6" s="1"/>
  <c r="A95" i="6"/>
  <c r="B95" i="6" s="1"/>
  <c r="A96" i="6"/>
  <c r="B96" i="6" s="1"/>
  <c r="A97" i="6"/>
  <c r="B97" i="6" s="1"/>
  <c r="A98" i="6"/>
  <c r="B98" i="6" s="1"/>
  <c r="A99" i="6"/>
  <c r="B99" i="6" s="1"/>
  <c r="A100" i="6"/>
  <c r="B100" i="6" s="1"/>
  <c r="A101" i="6"/>
  <c r="B101" i="6" s="1"/>
  <c r="A102" i="6"/>
  <c r="B102" i="6" s="1"/>
  <c r="A103" i="6"/>
  <c r="B103" i="6" s="1"/>
  <c r="A104" i="6"/>
  <c r="B104" i="6" s="1"/>
  <c r="A105" i="6"/>
  <c r="B105" i="6" s="1"/>
  <c r="A106" i="6"/>
  <c r="B106" i="6" s="1"/>
  <c r="A107" i="6"/>
  <c r="B107" i="6"/>
  <c r="A108" i="6"/>
  <c r="B108" i="6" s="1"/>
  <c r="A109" i="6"/>
  <c r="B109" i="6" s="1"/>
  <c r="A110" i="6"/>
  <c r="B110" i="6" s="1"/>
  <c r="A111" i="6"/>
  <c r="B111" i="6" s="1"/>
  <c r="A112" i="6"/>
  <c r="B112" i="6" s="1"/>
  <c r="A113" i="6"/>
  <c r="B113" i="6" s="1"/>
  <c r="A114" i="6"/>
  <c r="B114" i="6" s="1"/>
  <c r="A115" i="6"/>
  <c r="B115" i="6" s="1"/>
  <c r="A116" i="6"/>
  <c r="B116" i="6" s="1"/>
  <c r="A117" i="6"/>
  <c r="B117" i="6" s="1"/>
  <c r="A118" i="6"/>
  <c r="B118" i="6" s="1"/>
  <c r="A119" i="6"/>
  <c r="B119" i="6" s="1"/>
  <c r="A120" i="6"/>
  <c r="B120" i="6" s="1"/>
  <c r="A121" i="6"/>
  <c r="B121" i="6" s="1"/>
  <c r="A122" i="6"/>
  <c r="B122" i="6" s="1"/>
  <c r="A123" i="6"/>
  <c r="B123" i="6" s="1"/>
  <c r="A124" i="6"/>
  <c r="B124" i="6" s="1"/>
  <c r="A125" i="6"/>
  <c r="B125" i="6" s="1"/>
  <c r="A126" i="6"/>
  <c r="B126" i="6" s="1"/>
  <c r="A127" i="6"/>
  <c r="B127" i="6" s="1"/>
  <c r="A128" i="6"/>
  <c r="B128" i="6" s="1"/>
  <c r="A129" i="6"/>
  <c r="B129" i="6" s="1"/>
  <c r="A130" i="6"/>
  <c r="B130" i="6" s="1"/>
  <c r="A131" i="6"/>
  <c r="B131" i="6" s="1"/>
  <c r="A132" i="6"/>
  <c r="B132" i="6" s="1"/>
  <c r="A133" i="6"/>
  <c r="B133" i="6" s="1"/>
  <c r="A134" i="6"/>
  <c r="B134" i="6" s="1"/>
  <c r="A135" i="6"/>
  <c r="B135" i="6" s="1"/>
  <c r="A136" i="6"/>
  <c r="B136" i="6" s="1"/>
  <c r="A137" i="6"/>
  <c r="B137" i="6" s="1"/>
  <c r="A138" i="6"/>
  <c r="B138" i="6" s="1"/>
  <c r="A139" i="6"/>
  <c r="B139" i="6"/>
  <c r="A140" i="6"/>
  <c r="B140" i="6" s="1"/>
  <c r="A141" i="6"/>
  <c r="B141" i="6" s="1"/>
  <c r="A142" i="6"/>
  <c r="B142" i="6" s="1"/>
  <c r="A143" i="6"/>
  <c r="B143" i="6" s="1"/>
  <c r="A144" i="6"/>
  <c r="B144" i="6" s="1"/>
  <c r="A145" i="6"/>
  <c r="B145" i="6" s="1"/>
  <c r="A146" i="6"/>
  <c r="B146" i="6" s="1"/>
  <c r="A147" i="6"/>
  <c r="B147" i="6" s="1"/>
  <c r="A148" i="6"/>
  <c r="B148" i="6" s="1"/>
  <c r="A149" i="6"/>
  <c r="B149" i="6" s="1"/>
  <c r="A150" i="6"/>
  <c r="B150" i="6" s="1"/>
  <c r="A151" i="6"/>
  <c r="B151" i="6" s="1"/>
  <c r="A152" i="6"/>
  <c r="B152" i="6" s="1"/>
  <c r="A153" i="6"/>
  <c r="B153" i="6" s="1"/>
  <c r="A154" i="6"/>
  <c r="B154" i="6" s="1"/>
  <c r="A155" i="6"/>
  <c r="B155" i="6" s="1"/>
  <c r="A156" i="6"/>
  <c r="B156" i="6" s="1"/>
  <c r="A157" i="6"/>
  <c r="B157" i="6" s="1"/>
  <c r="A158" i="6"/>
  <c r="B158" i="6" s="1"/>
  <c r="A159" i="6"/>
  <c r="B159" i="6" s="1"/>
  <c r="A160" i="6"/>
  <c r="B160" i="6" s="1"/>
  <c r="A161" i="6"/>
  <c r="B161" i="6" s="1"/>
  <c r="A162" i="6"/>
  <c r="B162" i="6" s="1"/>
  <c r="A163" i="6"/>
  <c r="B163" i="6" s="1"/>
  <c r="A164" i="6"/>
  <c r="B164" i="6" s="1"/>
  <c r="A165" i="6"/>
  <c r="B165" i="6" s="1"/>
  <c r="A166" i="6"/>
  <c r="B166" i="6" s="1"/>
  <c r="A167" i="6"/>
  <c r="B167" i="6" s="1"/>
  <c r="A168" i="6"/>
  <c r="B168" i="6" s="1"/>
  <c r="A169" i="6"/>
  <c r="B169" i="6" s="1"/>
  <c r="A170" i="6"/>
  <c r="B170" i="6" s="1"/>
  <c r="A171" i="6"/>
  <c r="B171" i="6" s="1"/>
  <c r="A172" i="6"/>
  <c r="B172" i="6" s="1"/>
  <c r="A173" i="6"/>
  <c r="B173" i="6" s="1"/>
  <c r="A174" i="6"/>
  <c r="B174" i="6" s="1"/>
  <c r="A175" i="6"/>
  <c r="B175" i="6" s="1"/>
  <c r="A176" i="6"/>
  <c r="B176" i="6" s="1"/>
  <c r="A177" i="6"/>
  <c r="B177" i="6" s="1"/>
  <c r="A178" i="6"/>
  <c r="B178" i="6" s="1"/>
  <c r="A179" i="6"/>
  <c r="B179" i="6" s="1"/>
  <c r="A180" i="6"/>
  <c r="B180" i="6" s="1"/>
  <c r="A181" i="6"/>
  <c r="B181" i="6" s="1"/>
  <c r="A182" i="6"/>
  <c r="B182" i="6" s="1"/>
  <c r="A183" i="6"/>
  <c r="B183" i="6" s="1"/>
  <c r="A184" i="6"/>
  <c r="B184" i="6" s="1"/>
  <c r="A185" i="6"/>
  <c r="B185" i="6" s="1"/>
  <c r="A186" i="6"/>
  <c r="B186" i="6" s="1"/>
  <c r="A187" i="6"/>
  <c r="B187" i="6" s="1"/>
  <c r="A188" i="6"/>
  <c r="B188" i="6" s="1"/>
  <c r="A189" i="6"/>
  <c r="B189" i="6" s="1"/>
  <c r="A190" i="6"/>
  <c r="B190" i="6" s="1"/>
  <c r="A191" i="6"/>
  <c r="B191" i="6" s="1"/>
  <c r="A192" i="6"/>
  <c r="B192" i="6" s="1"/>
  <c r="A193" i="6"/>
  <c r="B193" i="6" s="1"/>
  <c r="A194" i="6"/>
  <c r="B194" i="6" s="1"/>
  <c r="A195" i="6"/>
  <c r="B195" i="6" s="1"/>
  <c r="A196" i="6"/>
  <c r="B196" i="6" s="1"/>
  <c r="A197" i="6"/>
  <c r="B197" i="6" s="1"/>
  <c r="A198" i="6"/>
  <c r="B198" i="6" s="1"/>
  <c r="A199" i="6"/>
  <c r="B199" i="6" s="1"/>
  <c r="A200" i="6"/>
  <c r="B200" i="6" s="1"/>
  <c r="A201" i="6"/>
  <c r="B201" i="6" s="1"/>
  <c r="A202" i="6"/>
  <c r="B202" i="6" s="1"/>
  <c r="A203" i="6"/>
  <c r="B203" i="6"/>
  <c r="A204" i="6"/>
  <c r="B204" i="6" s="1"/>
  <c r="A205" i="6"/>
  <c r="B205" i="6" s="1"/>
  <c r="A206" i="6"/>
  <c r="B206" i="6" s="1"/>
  <c r="A207" i="6"/>
  <c r="B207" i="6" s="1"/>
  <c r="A208" i="6"/>
  <c r="B208" i="6" s="1"/>
  <c r="A209" i="6"/>
  <c r="B209" i="6" s="1"/>
  <c r="A210" i="6"/>
  <c r="B210" i="6" s="1"/>
  <c r="A211" i="6"/>
  <c r="B211" i="6" s="1"/>
  <c r="A212" i="6"/>
  <c r="B212" i="6" s="1"/>
  <c r="A213" i="6"/>
  <c r="B213" i="6" s="1"/>
  <c r="A214" i="6"/>
  <c r="B214" i="6" s="1"/>
  <c r="A215" i="6"/>
  <c r="B215" i="6" s="1"/>
  <c r="A216" i="6"/>
  <c r="B216" i="6" s="1"/>
  <c r="A217" i="6"/>
  <c r="B217" i="6" s="1"/>
  <c r="A218" i="6"/>
  <c r="B218" i="6" s="1"/>
  <c r="A219" i="6"/>
  <c r="B219" i="6" s="1"/>
  <c r="A220" i="6"/>
  <c r="B220" i="6" s="1"/>
  <c r="A221" i="6"/>
  <c r="B221" i="6" s="1"/>
  <c r="A222" i="6"/>
  <c r="B222" i="6" s="1"/>
  <c r="A223" i="6"/>
  <c r="B223" i="6" s="1"/>
  <c r="A224" i="6"/>
  <c r="B224" i="6" s="1"/>
  <c r="A225" i="6"/>
  <c r="B225" i="6" s="1"/>
  <c r="A226" i="6"/>
  <c r="B226" i="6" s="1"/>
  <c r="A227" i="6"/>
  <c r="B227" i="6" s="1"/>
  <c r="A228" i="6"/>
  <c r="B228" i="6" s="1"/>
  <c r="A229" i="6"/>
  <c r="B229" i="6" s="1"/>
  <c r="A230" i="6"/>
  <c r="B230" i="6" s="1"/>
  <c r="A231" i="6"/>
  <c r="B231" i="6" s="1"/>
  <c r="A232" i="6"/>
  <c r="B232" i="6" s="1"/>
  <c r="A233" i="6"/>
  <c r="B233" i="6" s="1"/>
  <c r="A234" i="6"/>
  <c r="B234" i="6" s="1"/>
  <c r="A235" i="6"/>
  <c r="B235" i="6" s="1"/>
  <c r="A236" i="6"/>
  <c r="B236" i="6" s="1"/>
  <c r="A237" i="6"/>
  <c r="B237" i="6" s="1"/>
  <c r="A238" i="6"/>
  <c r="B238" i="6" s="1"/>
  <c r="A239" i="6"/>
  <c r="B239" i="6" s="1"/>
  <c r="A240" i="6"/>
  <c r="B240" i="6" s="1"/>
  <c r="A241" i="6"/>
  <c r="B241" i="6" s="1"/>
  <c r="A242" i="6"/>
  <c r="B242" i="6" s="1"/>
  <c r="A243" i="6"/>
  <c r="B243" i="6" s="1"/>
  <c r="A244" i="6"/>
  <c r="B244" i="6" s="1"/>
  <c r="A245" i="6"/>
  <c r="B245" i="6" s="1"/>
  <c r="A246" i="6"/>
  <c r="B246" i="6" s="1"/>
  <c r="A247" i="6"/>
  <c r="B247" i="6" s="1"/>
  <c r="A248" i="6"/>
  <c r="B248" i="6" s="1"/>
  <c r="A249" i="6"/>
  <c r="B249" i="6" s="1"/>
  <c r="A250" i="6"/>
  <c r="B250" i="6" s="1"/>
  <c r="A251" i="6"/>
  <c r="B251" i="6" s="1"/>
  <c r="A252" i="6"/>
  <c r="B252" i="6" s="1"/>
  <c r="A253" i="6"/>
  <c r="B253" i="6" s="1"/>
  <c r="A254" i="6"/>
  <c r="B254" i="6"/>
  <c r="A255" i="6"/>
  <c r="B255" i="6" s="1"/>
  <c r="A256" i="6"/>
  <c r="B256" i="6" s="1"/>
  <c r="A257" i="6"/>
  <c r="B257" i="6" s="1"/>
  <c r="A258" i="6"/>
  <c r="B258" i="6" s="1"/>
  <c r="A259" i="6"/>
  <c r="B259" i="6"/>
  <c r="A260" i="6"/>
  <c r="B260" i="6" s="1"/>
  <c r="A261" i="6"/>
  <c r="B261" i="6" s="1"/>
  <c r="A262" i="6"/>
  <c r="B262" i="6" s="1"/>
  <c r="A263" i="6"/>
  <c r="B263" i="6" s="1"/>
  <c r="A264" i="6"/>
  <c r="B264" i="6" s="1"/>
  <c r="A265" i="6"/>
  <c r="B265" i="6" s="1"/>
  <c r="A266" i="6"/>
  <c r="B266" i="6" s="1"/>
  <c r="A267" i="6"/>
  <c r="B267" i="6" s="1"/>
  <c r="A268" i="6"/>
  <c r="B268" i="6" s="1"/>
  <c r="A269" i="6"/>
  <c r="B269" i="6" s="1"/>
  <c r="A270" i="6"/>
  <c r="B270" i="6" s="1"/>
  <c r="A271" i="6"/>
  <c r="B271" i="6" s="1"/>
  <c r="A272" i="6"/>
  <c r="B272" i="6" s="1"/>
  <c r="A273" i="6"/>
  <c r="B273" i="6" s="1"/>
  <c r="A274" i="6"/>
  <c r="B274" i="6" s="1"/>
  <c r="A275" i="6"/>
  <c r="B275" i="6"/>
  <c r="A276" i="6"/>
  <c r="B276" i="6" s="1"/>
  <c r="A277" i="6"/>
  <c r="B277" i="6" s="1"/>
  <c r="A278" i="6"/>
  <c r="B278" i="6" s="1"/>
  <c r="A279" i="6"/>
  <c r="B279" i="6" s="1"/>
  <c r="A280" i="6"/>
  <c r="B280" i="6" s="1"/>
  <c r="A281" i="6"/>
  <c r="B281" i="6" s="1"/>
  <c r="A282" i="6"/>
  <c r="B282" i="6"/>
  <c r="A283" i="6"/>
  <c r="B283" i="6"/>
  <c r="A284" i="6"/>
  <c r="B284" i="6" s="1"/>
  <c r="A285" i="6"/>
  <c r="B285" i="6" s="1"/>
  <c r="A286" i="6"/>
  <c r="B286" i="6" s="1"/>
  <c r="A287" i="6"/>
  <c r="B287" i="6" s="1"/>
  <c r="A288" i="6"/>
  <c r="B288" i="6" s="1"/>
  <c r="A289" i="6"/>
  <c r="B289" i="6" s="1"/>
  <c r="A290" i="6"/>
  <c r="B290" i="6" s="1"/>
  <c r="A291" i="6"/>
  <c r="B291" i="6" s="1"/>
  <c r="A292" i="6"/>
  <c r="B292" i="6" s="1"/>
  <c r="A293" i="6"/>
  <c r="B293" i="6" s="1"/>
  <c r="A294" i="6"/>
  <c r="B294" i="6" s="1"/>
  <c r="A295" i="6"/>
  <c r="B295" i="6" s="1"/>
  <c r="A296" i="6"/>
  <c r="B296" i="6" s="1"/>
  <c r="A297" i="6"/>
  <c r="B297" i="6" s="1"/>
  <c r="A298" i="6"/>
  <c r="B298" i="6" s="1"/>
  <c r="A299" i="6"/>
  <c r="B299" i="6"/>
  <c r="A300" i="6"/>
  <c r="B300" i="6" s="1"/>
  <c r="A301" i="6"/>
  <c r="B301" i="6" s="1"/>
  <c r="A302" i="6"/>
  <c r="B302" i="6" s="1"/>
  <c r="A303" i="6"/>
  <c r="B303" i="6" s="1"/>
  <c r="A304" i="6"/>
  <c r="B304" i="6" s="1"/>
  <c r="A305" i="6"/>
  <c r="B305" i="6"/>
  <c r="A306" i="6"/>
  <c r="B306" i="6"/>
  <c r="A307" i="6"/>
  <c r="B307" i="6" s="1"/>
  <c r="A308" i="6"/>
  <c r="B308" i="6" s="1"/>
  <c r="A309" i="6"/>
  <c r="B309" i="6" s="1"/>
  <c r="A310" i="6"/>
  <c r="B310" i="6" s="1"/>
  <c r="A311" i="6"/>
  <c r="B311" i="6" s="1"/>
  <c r="A312" i="6"/>
  <c r="B312" i="6" s="1"/>
  <c r="A313" i="6"/>
  <c r="B313" i="6"/>
  <c r="A314" i="6"/>
  <c r="B314" i="6" s="1"/>
  <c r="A315" i="6"/>
  <c r="B315" i="6" s="1"/>
  <c r="A316" i="6"/>
  <c r="B316" i="6" s="1"/>
  <c r="A317" i="6"/>
  <c r="B317" i="6" s="1"/>
  <c r="A318" i="6"/>
  <c r="B318" i="6" s="1"/>
  <c r="A319" i="6"/>
  <c r="B319" i="6" s="1"/>
  <c r="A320" i="6"/>
  <c r="B320" i="6" s="1"/>
  <c r="A321" i="6"/>
  <c r="B321" i="6" s="1"/>
  <c r="A322" i="6"/>
  <c r="B322" i="6"/>
  <c r="A323" i="6"/>
  <c r="B323" i="6" s="1"/>
  <c r="A324" i="6"/>
  <c r="B324" i="6" s="1"/>
  <c r="A325" i="6"/>
  <c r="B325" i="6" s="1"/>
  <c r="A326" i="6"/>
  <c r="B326" i="6" s="1"/>
  <c r="A327" i="6"/>
  <c r="B327" i="6" s="1"/>
  <c r="A328" i="6"/>
  <c r="B328" i="6" s="1"/>
  <c r="A329" i="6"/>
  <c r="B329" i="6" s="1"/>
  <c r="A330" i="6"/>
  <c r="B330" i="6" s="1"/>
  <c r="A331" i="6"/>
  <c r="B331" i="6" s="1"/>
  <c r="A332" i="6"/>
  <c r="B332" i="6" s="1"/>
  <c r="A333" i="6"/>
  <c r="B333" i="6" s="1"/>
  <c r="A334" i="6"/>
  <c r="B334" i="6" s="1"/>
  <c r="A335" i="6"/>
  <c r="B335" i="6" s="1"/>
  <c r="A336" i="6"/>
  <c r="B336" i="6" s="1"/>
  <c r="A337" i="6"/>
  <c r="B337" i="6" s="1"/>
  <c r="A338" i="6"/>
  <c r="B338" i="6" s="1"/>
  <c r="A339" i="6"/>
  <c r="B339" i="6" s="1"/>
  <c r="A340" i="6"/>
  <c r="B340" i="6" s="1"/>
  <c r="A341" i="6"/>
  <c r="B341" i="6"/>
  <c r="A342" i="6"/>
  <c r="B342" i="6" s="1"/>
  <c r="A343" i="6"/>
  <c r="B343" i="6" s="1"/>
  <c r="A344" i="6"/>
  <c r="B344" i="6" s="1"/>
  <c r="A345" i="6"/>
  <c r="B345" i="6"/>
  <c r="A346" i="6"/>
  <c r="B346" i="6" s="1"/>
  <c r="A347" i="6"/>
  <c r="B347" i="6"/>
  <c r="A348" i="6"/>
  <c r="B348" i="6" s="1"/>
  <c r="A349" i="6"/>
  <c r="B349" i="6" s="1"/>
  <c r="A350" i="6"/>
  <c r="B350" i="6"/>
  <c r="A351" i="6"/>
  <c r="B351" i="6" s="1"/>
  <c r="A352" i="6"/>
  <c r="B352" i="6" s="1"/>
  <c r="A353" i="6"/>
  <c r="B353" i="6" s="1"/>
  <c r="A354" i="6"/>
  <c r="B354" i="6" s="1"/>
  <c r="A355" i="6"/>
  <c r="B355" i="6"/>
  <c r="A356" i="6"/>
  <c r="B356" i="6" s="1"/>
  <c r="A357" i="6"/>
  <c r="B357" i="6" s="1"/>
  <c r="A358" i="6"/>
  <c r="B358" i="6"/>
  <c r="A359" i="6"/>
  <c r="B359" i="6" s="1"/>
  <c r="A360" i="6"/>
  <c r="B360" i="6" s="1"/>
  <c r="A361" i="6"/>
  <c r="B361" i="6" s="1"/>
  <c r="A362" i="6"/>
  <c r="B362" i="6" s="1"/>
  <c r="A363" i="6"/>
  <c r="B363" i="6" s="1"/>
  <c r="A364" i="6"/>
  <c r="B364" i="6" s="1"/>
  <c r="C10" i="7"/>
  <c r="C11" i="7" s="1"/>
  <c r="H20" i="4"/>
  <c r="G34" i="4" l="1"/>
  <c r="G27" i="4"/>
  <c r="H19" i="4"/>
  <c r="D19" i="4"/>
  <c r="H14" i="4"/>
  <c r="H15" i="4" s="1"/>
  <c r="G15" i="4"/>
  <c r="A19" i="6"/>
  <c r="A18" i="6"/>
  <c r="A17" i="6"/>
  <c r="A16" i="6"/>
  <c r="A15" i="6"/>
  <c r="A14" i="6"/>
  <c r="A13" i="6"/>
  <c r="A12" i="6"/>
  <c r="A11" i="6"/>
  <c r="A10" i="6"/>
  <c r="A9" i="6"/>
  <c r="A8" i="6"/>
  <c r="A7" i="6"/>
  <c r="A6" i="6"/>
  <c r="A5" i="6"/>
  <c r="A4" i="6"/>
  <c r="A3" i="6"/>
  <c r="A2" i="6"/>
  <c r="D15" i="4"/>
  <c r="D33" i="4"/>
  <c r="D32" i="4"/>
  <c r="D26" i="4"/>
  <c r="D25" i="4"/>
  <c r="D20" i="4"/>
  <c r="D14" i="4"/>
  <c r="C34" i="4"/>
  <c r="C33" i="4"/>
  <c r="C32" i="4"/>
  <c r="C27" i="4"/>
  <c r="C26" i="4"/>
  <c r="C25" i="4"/>
  <c r="C20" i="4"/>
  <c r="C15" i="4"/>
  <c r="G25" i="4"/>
  <c r="H25" i="4"/>
  <c r="G20" i="4"/>
  <c r="G26" i="4"/>
  <c r="H26" i="4"/>
  <c r="H33" i="4"/>
  <c r="G33" i="4"/>
  <c r="G32" i="4"/>
  <c r="H32" i="4"/>
  <c r="B2" i="6" l="1"/>
  <c r="B17" i="6"/>
  <c r="B3" i="6"/>
  <c r="B15" i="6"/>
  <c r="H34" i="4"/>
  <c r="H27" i="4"/>
  <c r="D34" i="4"/>
  <c r="D27" i="4"/>
  <c r="B18" i="6"/>
  <c r="B14" i="6"/>
  <c r="B8" i="6"/>
  <c r="B13" i="6"/>
  <c r="B12" i="6"/>
  <c r="B9" i="6"/>
  <c r="B19" i="6"/>
  <c r="B10" i="6"/>
  <c r="B7" i="6"/>
  <c r="B6" i="6"/>
  <c r="B16" i="6"/>
  <c r="B5" i="6"/>
  <c r="B4" i="6"/>
  <c r="B11" i="6"/>
</calcChain>
</file>

<file path=xl/sharedStrings.xml><?xml version="1.0" encoding="utf-8"?>
<sst xmlns="http://schemas.openxmlformats.org/spreadsheetml/2006/main" count="45" uniqueCount="31">
  <si>
    <t>Common Data</t>
  </si>
  <si>
    <t>Mean</t>
  </si>
  <si>
    <t>Standard Deviation</t>
  </si>
  <si>
    <t>Z Value 1</t>
  </si>
  <si>
    <t>Z Value 2</t>
  </si>
  <si>
    <t xml:space="preserve">Z Value </t>
  </si>
  <si>
    <t>Z Value</t>
  </si>
  <si>
    <t>X Value</t>
  </si>
  <si>
    <t>X Value 1</t>
  </si>
  <si>
    <t>X Value 2</t>
  </si>
  <si>
    <t>Rank</t>
  </si>
  <si>
    <t>Theoretical Z Value</t>
  </si>
  <si>
    <t>X Values</t>
  </si>
  <si>
    <t>Probability that X  is  LESS THAN a Given X</t>
  </si>
  <si>
    <t xml:space="preserve">Probability that X is BETWEEN a GIVEN X value 1 and X value 2 </t>
  </si>
  <si>
    <t xml:space="preserve">Probability that Z is BETWEEN a GIVEN Z value 1 and Z value 2 </t>
  </si>
  <si>
    <t xml:space="preserve">Probability that Z is LESS THAN a Given Z value 1 or is GREATER THAN a Given Z Value 2 </t>
  </si>
  <si>
    <t xml:space="preserve">Probability that X is LESS THAN a Given X value 1 or is GREATER THAN a Given X Value 2 </t>
  </si>
  <si>
    <t>Probability</t>
  </si>
  <si>
    <t>Find X Values Given a Probability - Do Not change anything below</t>
  </si>
  <si>
    <t>X (or Z) Value 2</t>
  </si>
  <si>
    <t>X (or Z) Value 1</t>
  </si>
  <si>
    <t>Probability that Z  is GREATER THAN A Given Z</t>
  </si>
  <si>
    <t>Probability that X  is GREATER THAN A Given X</t>
  </si>
  <si>
    <t>Probability that Z is LESS THAN a Given Z</t>
  </si>
  <si>
    <t>Population Mean, μ</t>
  </si>
  <si>
    <t>Population Standard Deviation, σ</t>
  </si>
  <si>
    <t>Normal Distribution Probabilities for X
Enter Data in the Yellow Cells</t>
  </si>
  <si>
    <t>Standard Normal Distribution Probabilities for Z
Enter Data in the Yellow Cells</t>
  </si>
  <si>
    <t xml:space="preserve">Do not change anything on this worksheet besides the decimal points.
Note: 
Different questions may ask you to enter your answers with different decimal places. 
Bring the cursor on the cell which you want to change the decimal of, and then add or remove decimal places using the one of the following icons in the Home tab of the Tool bar </t>
  </si>
  <si>
    <r>
      <t xml:space="preserve">If the question is asking the Z value given the probabilities, do not forget to put 0 for mean and 1 for Standard deviation. Otherwise, you will use the mean and the standard deviation given in the question
1. Is the probability "less than" or "larger than" in the question, then go to step 2. Otherwise, go to step 5
2. Is the probability "less than", then go to step 3. Otherwise. go to step 4
3. Plug the probability given in the question in the </t>
    </r>
    <r>
      <rPr>
        <b/>
        <sz val="20"/>
        <color rgb="FFFF0000"/>
        <rFont val="Calibri (Body)"/>
      </rPr>
      <t xml:space="preserve">"Probability" </t>
    </r>
    <r>
      <rPr>
        <b/>
        <sz val="20"/>
        <color theme="0"/>
        <rFont val="Calibri (Body)"/>
      </rPr>
      <t>cell</t>
    </r>
    <r>
      <rPr>
        <b/>
        <sz val="20"/>
        <color theme="0"/>
        <rFont val="Calibri"/>
        <family val="2"/>
        <scheme val="minor"/>
      </rPr>
      <t xml:space="preserve">. You wil see the result in the </t>
    </r>
    <r>
      <rPr>
        <b/>
        <sz val="20"/>
        <color rgb="FFFF0000"/>
        <rFont val="Calibri (Body)"/>
      </rPr>
      <t xml:space="preserve">X (or Z) Value 1 </t>
    </r>
    <r>
      <rPr>
        <b/>
        <sz val="20"/>
        <color theme="0"/>
        <rFont val="Calibri"/>
        <family val="2"/>
        <scheme val="minor"/>
      </rPr>
      <t xml:space="preserve">cell
4. Subtract the probability given in the question from 1 and plug it in the </t>
    </r>
    <r>
      <rPr>
        <b/>
        <sz val="20"/>
        <color rgb="FFFF0000"/>
        <rFont val="Calibri (Body)"/>
      </rPr>
      <t>"Probability"</t>
    </r>
    <r>
      <rPr>
        <b/>
        <sz val="20"/>
        <color theme="0"/>
        <rFont val="Calibri"/>
        <family val="2"/>
        <scheme val="minor"/>
      </rPr>
      <t xml:space="preserve"> cell. You wil see the result in the </t>
    </r>
    <r>
      <rPr>
        <b/>
        <sz val="20"/>
        <color rgb="FFFF0000"/>
        <rFont val="Calibri (Body)"/>
      </rPr>
      <t>X (or Z) Value 1</t>
    </r>
    <r>
      <rPr>
        <b/>
        <sz val="20"/>
        <color theme="0"/>
        <rFont val="Calibri"/>
        <family val="2"/>
        <scheme val="minor"/>
      </rPr>
      <t xml:space="preserve"> cell
5. Is the probability "between" in the question , then go to step 6
6. Subtract the probability from 1 and divide the result by 2. Then, plug the result in the </t>
    </r>
    <r>
      <rPr>
        <b/>
        <sz val="20"/>
        <color rgb="FFFF0000"/>
        <rFont val="Calibri (Body)"/>
      </rPr>
      <t>"Probability"</t>
    </r>
    <r>
      <rPr>
        <b/>
        <sz val="20"/>
        <color theme="0"/>
        <rFont val="Calibri"/>
        <family val="2"/>
        <scheme val="minor"/>
      </rPr>
      <t xml:space="preserve"> cell. You wil see the result in the </t>
    </r>
    <r>
      <rPr>
        <b/>
        <sz val="20"/>
        <color rgb="FFFF0000"/>
        <rFont val="Calibri (Body)"/>
      </rPr>
      <t>X (or Z) Value 1</t>
    </r>
    <r>
      <rPr>
        <b/>
        <sz val="20"/>
        <color theme="0"/>
        <rFont val="Calibri"/>
        <family val="2"/>
        <scheme val="minor"/>
      </rPr>
      <t xml:space="preserve"> cell and </t>
    </r>
    <r>
      <rPr>
        <b/>
        <sz val="20"/>
        <color rgb="FFFF0000"/>
        <rFont val="Calibri (Body)"/>
      </rPr>
      <t>X (or Z) Value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</si>
</sst>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0">
    <font>
      <sz val="11"/>
      <color theme="1"/>
      <name val="Calibri"/>
      <family val="2"/>
      <scheme val="minor"/>
    </font>
    <font>
      <b/>
      <sz val="11"/>
      <color theme="1"/>
      <name val="Calibri"/>
      <family val="2"/>
      <scheme val="minor"/>
    </font>
    <font>
      <sz val="10"/>
      <name val="Arial"/>
      <family val="2"/>
    </font>
    <font>
      <sz val="10"/>
      <name val="Arial"/>
      <family val="2"/>
    </font>
    <font>
      <b/>
      <sz val="18"/>
      <color rgb="FFC00000"/>
      <name val="Calibri"/>
      <family val="2"/>
      <scheme val="minor"/>
    </font>
    <font>
      <b/>
      <sz val="20"/>
      <name val="Calibri"/>
      <family val="2"/>
      <scheme val="minor"/>
    </font>
    <font>
      <sz val="20"/>
      <color theme="1"/>
      <name val="Calibri"/>
      <family val="2"/>
      <scheme val="minor"/>
    </font>
    <font>
      <sz val="20"/>
      <name val="Calibri"/>
      <family val="2"/>
      <scheme val="minor"/>
    </font>
    <font>
      <b/>
      <sz val="20"/>
      <color theme="0"/>
      <name val="Calibri"/>
      <family val="2"/>
      <scheme val="minor"/>
    </font>
    <font>
      <b/>
      <sz val="11"/>
      <color theme="0"/>
      <name val="Calibri"/>
      <family val="2"/>
      <scheme val="minor"/>
    </font>
    <font>
      <sz val="11"/>
      <color theme="0"/>
      <name val="Calibri"/>
      <family val="2"/>
      <scheme val="minor"/>
    </font>
    <font>
      <b/>
      <sz val="20"/>
      <color rgb="FFFF0000"/>
      <name val="Calibri (Body)"/>
    </font>
    <font>
      <b/>
      <sz val="20"/>
      <color theme="0"/>
      <name val="Calibri (Body)"/>
    </font>
    <font>
      <sz val="16"/>
      <color theme="1"/>
      <name val="Calibri"/>
      <family val="2"/>
      <scheme val="minor"/>
    </font>
    <font>
      <b/>
      <sz val="16"/>
      <name val="Calibri"/>
      <family val="2"/>
      <scheme val="minor"/>
    </font>
    <font>
      <sz val="16"/>
      <name val="Calibri"/>
      <family val="2"/>
      <scheme val="minor"/>
    </font>
    <font>
      <b/>
      <sz val="16"/>
      <color theme="1"/>
      <name val="Calibri"/>
      <family val="2"/>
      <scheme val="minor"/>
    </font>
    <font>
      <b/>
      <sz val="16"/>
      <color rgb="FFC00000"/>
      <name val="Calibri"/>
      <family val="2"/>
      <scheme val="minor"/>
    </font>
    <font>
      <b/>
      <sz val="14"/>
      <color theme="0"/>
      <name val="Calibri"/>
      <family val="2"/>
      <scheme val="minor"/>
    </font>
    <font>
      <b/>
      <sz val="16"/>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2" fillId="0" borderId="0"/>
    <xf numFmtId="9" fontId="3" fillId="0" borderId="0" applyFont="0" applyFill="0" applyBorder="0" applyAlignment="0" applyProtection="0"/>
    <xf numFmtId="9" fontId="2" fillId="0" borderId="0" applyFont="0" applyFill="0" applyBorder="0" applyAlignment="0" applyProtection="0"/>
  </cellStyleXfs>
  <cellXfs count="74">
    <xf numFmtId="0" fontId="0" fillId="0" borderId="0" xfId="0"/>
    <xf numFmtId="0" fontId="6" fillId="2" borderId="0" xfId="0" applyFont="1" applyFill="1"/>
    <xf numFmtId="0" fontId="7" fillId="2" borderId="1" xfId="0" applyFont="1" applyFill="1" applyBorder="1" applyProtection="1"/>
    <xf numFmtId="2" fontId="4" fillId="6" borderId="1" xfId="0" applyNumberFormat="1" applyFont="1" applyFill="1" applyBorder="1" applyAlignment="1" applyProtection="1">
      <alignment horizontal="center"/>
    </xf>
    <xf numFmtId="0" fontId="5" fillId="5" borderId="1" xfId="0" applyFont="1" applyFill="1" applyBorder="1" applyAlignment="1" applyProtection="1">
      <alignment horizontal="center"/>
      <protection locked="0"/>
    </xf>
    <xf numFmtId="0" fontId="10" fillId="2" borderId="0" xfId="0" applyFont="1" applyFill="1"/>
    <xf numFmtId="2" fontId="9" fillId="2" borderId="11" xfId="0" applyNumberFormat="1" applyFont="1" applyFill="1" applyBorder="1" applyAlignment="1">
      <alignment horizontal="center"/>
    </xf>
    <xf numFmtId="2" fontId="10" fillId="2" borderId="0" xfId="0" applyNumberFormat="1" applyFont="1" applyFill="1" applyAlignment="1">
      <alignment horizontal="center"/>
    </xf>
    <xf numFmtId="2" fontId="10" fillId="2" borderId="0" xfId="0" applyNumberFormat="1" applyFont="1" applyFill="1" applyBorder="1" applyAlignment="1">
      <alignment horizontal="center"/>
    </xf>
    <xf numFmtId="2" fontId="10" fillId="2" borderId="11" xfId="0" applyNumberFormat="1" applyFont="1" applyFill="1" applyBorder="1" applyAlignment="1">
      <alignment horizontal="center"/>
    </xf>
    <xf numFmtId="2" fontId="1" fillId="5" borderId="11" xfId="0" applyNumberFormat="1" applyFont="1" applyFill="1" applyBorder="1" applyAlignment="1">
      <alignment horizontal="center"/>
    </xf>
    <xf numFmtId="2" fontId="0" fillId="5" borderId="0" xfId="0" applyNumberFormat="1" applyFont="1" applyFill="1" applyAlignment="1">
      <alignment horizontal="center"/>
    </xf>
    <xf numFmtId="0" fontId="6" fillId="8" borderId="0" xfId="0" applyFont="1" applyFill="1"/>
    <xf numFmtId="0" fontId="6" fillId="8" borderId="0" xfId="0" applyFont="1" applyFill="1" applyProtection="1">
      <protection locked="0"/>
    </xf>
    <xf numFmtId="0" fontId="13" fillId="7" borderId="0" xfId="0" applyFont="1" applyFill="1"/>
    <xf numFmtId="0" fontId="13" fillId="7" borderId="0" xfId="0" applyFont="1" applyFill="1" applyBorder="1"/>
    <xf numFmtId="0" fontId="13" fillId="2" borderId="2" xfId="0" applyFont="1" applyFill="1" applyBorder="1"/>
    <xf numFmtId="0" fontId="13" fillId="2" borderId="3" xfId="0" applyFont="1" applyFill="1" applyBorder="1"/>
    <xf numFmtId="0" fontId="13" fillId="2" borderId="4" xfId="0" applyFont="1" applyFill="1" applyBorder="1"/>
    <xf numFmtId="0" fontId="13" fillId="2" borderId="5" xfId="0" applyFont="1" applyFill="1" applyBorder="1"/>
    <xf numFmtId="0" fontId="13" fillId="2" borderId="0" xfId="0" applyFont="1" applyFill="1" applyBorder="1"/>
    <xf numFmtId="0" fontId="13" fillId="2" borderId="6" xfId="0" applyFont="1" applyFill="1" applyBorder="1"/>
    <xf numFmtId="0" fontId="15" fillId="2" borderId="0" xfId="0" applyFont="1" applyFill="1" applyBorder="1"/>
    <xf numFmtId="0" fontId="14" fillId="2" borderId="1" xfId="0" applyFont="1" applyFill="1" applyBorder="1" applyAlignment="1">
      <alignment horizontal="center"/>
    </xf>
    <xf numFmtId="164" fontId="14" fillId="5" borderId="1" xfId="0" applyNumberFormat="1" applyFont="1" applyFill="1" applyBorder="1" applyAlignment="1" applyProtection="1">
      <alignment horizontal="center"/>
      <protection locked="0"/>
    </xf>
    <xf numFmtId="0" fontId="16" fillId="2" borderId="1" xfId="0" applyFont="1" applyFill="1" applyBorder="1" applyAlignment="1">
      <alignment horizontal="center"/>
    </xf>
    <xf numFmtId="164" fontId="16" fillId="5" borderId="1" xfId="0" applyNumberFormat="1" applyFont="1" applyFill="1" applyBorder="1" applyAlignment="1" applyProtection="1">
      <alignment horizontal="center"/>
      <protection locked="0"/>
    </xf>
    <xf numFmtId="0" fontId="14" fillId="2" borderId="0" xfId="0" applyFont="1" applyFill="1" applyBorder="1" applyAlignment="1">
      <alignment horizontal="center"/>
    </xf>
    <xf numFmtId="0" fontId="15" fillId="2" borderId="0" xfId="0" applyFont="1" applyFill="1" applyBorder="1" applyAlignment="1">
      <alignment horizontal="center"/>
    </xf>
    <xf numFmtId="0" fontId="14" fillId="2" borderId="0" xfId="0" applyFont="1" applyFill="1" applyBorder="1" applyAlignment="1"/>
    <xf numFmtId="0" fontId="14" fillId="2" borderId="11" xfId="0" applyFont="1" applyFill="1" applyBorder="1" applyAlignment="1"/>
    <xf numFmtId="0" fontId="14" fillId="5" borderId="1" xfId="0" applyFont="1" applyFill="1" applyBorder="1" applyAlignment="1" applyProtection="1">
      <alignment horizontal="center"/>
      <protection locked="0"/>
    </xf>
    <xf numFmtId="0" fontId="14" fillId="2" borderId="10" xfId="0" applyFont="1" applyFill="1" applyBorder="1" applyAlignment="1">
      <alignment horizontal="center"/>
    </xf>
    <xf numFmtId="164" fontId="17" fillId="6" borderId="1" xfId="0" applyNumberFormat="1" applyFont="1" applyFill="1" applyBorder="1" applyAlignment="1">
      <alignment horizontal="center"/>
    </xf>
    <xf numFmtId="164" fontId="17" fillId="6" borderId="1" xfId="0" quotePrefix="1" applyNumberFormat="1" applyFont="1" applyFill="1" applyBorder="1" applyAlignment="1">
      <alignment horizontal="center"/>
    </xf>
    <xf numFmtId="0" fontId="14" fillId="0" borderId="0" xfId="0" applyFont="1" applyFill="1" applyBorder="1" applyAlignment="1">
      <alignment horizontal="center"/>
    </xf>
    <xf numFmtId="164" fontId="14" fillId="2" borderId="0" xfId="0" applyNumberFormat="1" applyFont="1" applyFill="1" applyBorder="1" applyAlignment="1">
      <alignment horizontal="center"/>
    </xf>
    <xf numFmtId="164" fontId="15" fillId="2" borderId="0" xfId="0" quotePrefix="1" applyNumberFormat="1" applyFont="1" applyFill="1" applyBorder="1" applyAlignment="1">
      <alignment horizontal="center"/>
    </xf>
    <xf numFmtId="164" fontId="16" fillId="2" borderId="0" xfId="0" applyNumberFormat="1" applyFont="1" applyFill="1" applyBorder="1" applyAlignment="1">
      <alignment horizontal="center"/>
    </xf>
    <xf numFmtId="165" fontId="17" fillId="6" borderId="1" xfId="0" applyNumberFormat="1" applyFont="1" applyFill="1" applyBorder="1" applyAlignment="1">
      <alignment horizontal="center"/>
    </xf>
    <xf numFmtId="2" fontId="14" fillId="5" borderId="1" xfId="0" applyNumberFormat="1" applyFont="1" applyFill="1" applyBorder="1" applyAlignment="1" applyProtection="1">
      <alignment horizontal="center"/>
      <protection locked="0"/>
    </xf>
    <xf numFmtId="164" fontId="17" fillId="6" borderId="1" xfId="0" applyNumberFormat="1" applyFont="1" applyFill="1" applyBorder="1" applyAlignment="1" applyProtection="1">
      <alignment horizontal="center"/>
      <protection locked="0"/>
    </xf>
    <xf numFmtId="0" fontId="14" fillId="2" borderId="0" xfId="0" applyFont="1" applyFill="1" applyBorder="1"/>
    <xf numFmtId="0" fontId="13" fillId="2" borderId="7" xfId="0" applyFont="1" applyFill="1" applyBorder="1"/>
    <xf numFmtId="0" fontId="14" fillId="2" borderId="8" xfId="0" applyFont="1" applyFill="1" applyBorder="1" applyAlignment="1"/>
    <xf numFmtId="0" fontId="15" fillId="2" borderId="8" xfId="0" applyFont="1" applyFill="1" applyBorder="1"/>
    <xf numFmtId="0" fontId="13" fillId="2" borderId="8" xfId="0" applyFont="1" applyFill="1" applyBorder="1"/>
    <xf numFmtId="0" fontId="13" fillId="2" borderId="9" xfId="0" applyFont="1" applyFill="1" applyBorder="1"/>
    <xf numFmtId="0" fontId="18" fillId="8" borderId="0" xfId="0" applyFont="1" applyFill="1" applyAlignment="1">
      <alignment vertical="top" wrapText="1"/>
    </xf>
    <xf numFmtId="0" fontId="6" fillId="2" borderId="0" xfId="0" applyFont="1" applyFill="1" applyProtection="1">
      <protection locked="0"/>
    </xf>
    <xf numFmtId="0" fontId="1" fillId="3" borderId="11" xfId="0" applyFont="1" applyFill="1" applyBorder="1" applyAlignment="1">
      <alignment horizontal="center"/>
    </xf>
    <xf numFmtId="2" fontId="1" fillId="3" borderId="11" xfId="0" applyNumberFormat="1" applyFont="1" applyFill="1" applyBorder="1" applyAlignment="1">
      <alignment horizontal="center"/>
    </xf>
    <xf numFmtId="0" fontId="0" fillId="3" borderId="0" xfId="0" applyFont="1" applyFill="1" applyAlignment="1">
      <alignment horizontal="center"/>
    </xf>
    <xf numFmtId="2" fontId="0" fillId="3" borderId="0" xfId="0" applyNumberFormat="1" applyFont="1" applyFill="1" applyAlignment="1">
      <alignment horizontal="center"/>
    </xf>
    <xf numFmtId="0" fontId="0" fillId="3" borderId="0" xfId="0" applyFont="1" applyFill="1"/>
    <xf numFmtId="0" fontId="19" fillId="8" borderId="0" xfId="0" applyFont="1" applyFill="1" applyAlignment="1">
      <alignment horizontal="left" vertical="top" wrapText="1"/>
    </xf>
    <xf numFmtId="0" fontId="14" fillId="2" borderId="1" xfId="0" applyFont="1" applyFill="1" applyBorder="1" applyAlignment="1">
      <alignment horizontal="center"/>
    </xf>
    <xf numFmtId="0" fontId="16" fillId="4" borderId="1" xfId="0" applyFont="1" applyFill="1" applyBorder="1" applyAlignment="1">
      <alignment horizontal="center"/>
    </xf>
    <xf numFmtId="0" fontId="14" fillId="3" borderId="0" xfId="0" applyFont="1" applyFill="1" applyBorder="1" applyAlignment="1">
      <alignment horizontal="center" vertical="center" wrapText="1"/>
    </xf>
    <xf numFmtId="0" fontId="14" fillId="3" borderId="0"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1" xfId="0" applyFont="1" applyFill="1" applyBorder="1" applyAlignment="1">
      <alignment horizontal="center" vertical="center" wrapText="1"/>
    </xf>
    <xf numFmtId="0" fontId="16" fillId="4" borderId="12" xfId="0" applyFont="1" applyFill="1" applyBorder="1" applyAlignment="1">
      <alignment horizontal="center" vertical="center" wrapText="1"/>
    </xf>
    <xf numFmtId="0" fontId="16" fillId="4" borderId="13" xfId="0" applyFont="1" applyFill="1" applyBorder="1" applyAlignment="1">
      <alignment horizontal="center" vertical="center" wrapText="1"/>
    </xf>
    <xf numFmtId="0" fontId="5" fillId="2" borderId="12" xfId="0" applyFont="1" applyFill="1" applyBorder="1" applyAlignment="1" applyProtection="1">
      <alignment horizontal="center"/>
    </xf>
    <xf numFmtId="0" fontId="5" fillId="2" borderId="13" xfId="0" applyFont="1" applyFill="1" applyBorder="1" applyAlignment="1" applyProtection="1">
      <alignment horizontal="center"/>
    </xf>
    <xf numFmtId="0" fontId="5" fillId="2" borderId="14" xfId="0" applyFont="1" applyFill="1" applyBorder="1" applyAlignment="1" applyProtection="1">
      <alignment horizontal="center" vertical="center" wrapText="1"/>
    </xf>
    <xf numFmtId="0" fontId="5" fillId="2" borderId="15" xfId="0" applyFont="1" applyFill="1" applyBorder="1" applyAlignment="1" applyProtection="1">
      <alignment horizontal="center" vertical="center" wrapText="1"/>
    </xf>
    <xf numFmtId="0" fontId="5" fillId="2" borderId="16" xfId="0" applyFont="1" applyFill="1" applyBorder="1" applyAlignment="1" applyProtection="1">
      <alignment horizontal="center" vertical="center" wrapText="1"/>
    </xf>
    <xf numFmtId="0" fontId="5" fillId="2" borderId="17" xfId="0" applyFont="1" applyFill="1" applyBorder="1" applyAlignment="1" applyProtection="1">
      <alignment horizontal="center" vertical="center" wrapText="1"/>
    </xf>
    <xf numFmtId="0" fontId="5" fillId="2" borderId="18" xfId="0" applyFont="1" applyFill="1" applyBorder="1" applyAlignment="1" applyProtection="1">
      <alignment horizontal="center" vertical="center" wrapText="1"/>
    </xf>
    <xf numFmtId="0" fontId="5" fillId="2" borderId="19" xfId="0" applyFont="1" applyFill="1" applyBorder="1" applyAlignment="1" applyProtection="1">
      <alignment horizontal="center" vertical="center" wrapText="1"/>
    </xf>
    <xf numFmtId="0" fontId="8" fillId="8" borderId="0" xfId="0" applyFont="1" applyFill="1" applyAlignment="1">
      <alignment horizontal="left" vertical="top" wrapText="1"/>
    </xf>
    <xf numFmtId="0" fontId="8" fillId="8" borderId="0" xfId="0" applyFont="1" applyFill="1" applyAlignment="1" applyProtection="1">
      <alignment horizontal="left" vertical="top" wrapText="1"/>
      <protection locked="0"/>
    </xf>
  </cellXfs>
  <cellStyles count="4">
    <cellStyle name="Normal" xfId="0" builtinId="0"/>
    <cellStyle name="Normal 2" xfId="1" xr:uid="{00000000-0005-0000-0000-000001000000}"/>
    <cellStyle name="Percent 2" xfId="2" xr:uid="{00000000-0005-0000-0000-000002000000}"/>
    <cellStyle name="Percent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 Probability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'Normal Probability Plot'!$C$1</c:f>
              <c:strCache>
                <c:ptCount val="1"/>
                <c:pt idx="0">
                  <c:v>X Values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olid"/>
              </a:ln>
              <a:effectLst/>
            </c:spPr>
            <c:trendlineType val="linear"/>
            <c:dispRSqr val="0"/>
            <c:dispEq val="0"/>
          </c:trendline>
          <c:xVal>
            <c:strRef>
              <c:f>'Normal Probability Plot'!$B$2:$B$364</c:f>
              <c:strCache>
                <c:ptCount val="18"/>
                <c:pt idx="0">
                  <c:v>-1.62</c:v>
                </c:pt>
                <c:pt idx="1">
                  <c:v>-1.25</c:v>
                </c:pt>
                <c:pt idx="2">
                  <c:v>-1.00</c:v>
                </c:pt>
                <c:pt idx="3">
                  <c:v>-0.80</c:v>
                </c:pt>
                <c:pt idx="4">
                  <c:v>-0.63</c:v>
                </c:pt>
                <c:pt idx="5">
                  <c:v>-0.48</c:v>
                </c:pt>
                <c:pt idx="6">
                  <c:v>-0.34</c:v>
                </c:pt>
                <c:pt idx="7">
                  <c:v>-0.20</c:v>
                </c:pt>
                <c:pt idx="8">
                  <c:v>-0.07</c:v>
                </c:pt>
                <c:pt idx="9">
                  <c:v>0.07</c:v>
                </c:pt>
                <c:pt idx="10">
                  <c:v>0.20</c:v>
                </c:pt>
                <c:pt idx="11">
                  <c:v>0.34</c:v>
                </c:pt>
                <c:pt idx="12">
                  <c:v>0.48</c:v>
                </c:pt>
                <c:pt idx="13">
                  <c:v>0.63</c:v>
                </c:pt>
                <c:pt idx="14">
                  <c:v>0.80</c:v>
                </c:pt>
                <c:pt idx="15">
                  <c:v>1.00</c:v>
                </c:pt>
                <c:pt idx="16">
                  <c:v>1.25</c:v>
                </c:pt>
                <c:pt idx="17">
                  <c:v>1.62</c:v>
                </c:pt>
              </c:strCache>
            </c:strRef>
          </c:xVal>
          <c:yVal>
            <c:numRef>
              <c:f>'Normal Probability Plot'!$C$2:$C$364</c:f>
              <c:numCache>
                <c:formatCode>0.00</c:formatCode>
                <c:ptCount val="363"/>
                <c:pt idx="0">
                  <c:v>-2</c:v>
                </c:pt>
                <c:pt idx="1">
                  <c:v>-1</c:v>
                </c:pt>
                <c:pt idx="2">
                  <c:v>0</c:v>
                </c:pt>
                <c:pt idx="3">
                  <c:v>1</c:v>
                </c:pt>
                <c:pt idx="4">
                  <c:v>2</c:v>
                </c:pt>
                <c:pt idx="5">
                  <c:v>3</c:v>
                </c:pt>
                <c:pt idx="6">
                  <c:v>4</c:v>
                </c:pt>
                <c:pt idx="7">
                  <c:v>5</c:v>
                </c:pt>
                <c:pt idx="8">
                  <c:v>6</c:v>
                </c:pt>
                <c:pt idx="9">
                  <c:v>7</c:v>
                </c:pt>
                <c:pt idx="10">
                  <c:v>8</c:v>
                </c:pt>
                <c:pt idx="11">
                  <c:v>9</c:v>
                </c:pt>
                <c:pt idx="12">
                  <c:v>10</c:v>
                </c:pt>
                <c:pt idx="13">
                  <c:v>11</c:v>
                </c:pt>
                <c:pt idx="14">
                  <c:v>12</c:v>
                </c:pt>
                <c:pt idx="15">
                  <c:v>13</c:v>
                </c:pt>
                <c:pt idx="16">
                  <c:v>14</c:v>
                </c:pt>
                <c:pt idx="17">
                  <c:v>15</c:v>
                </c:pt>
              </c:numCache>
            </c:numRef>
          </c:yVal>
          <c:smooth val="0"/>
          <c:extLst>
            <c:ext xmlns:c16="http://schemas.microsoft.com/office/drawing/2014/chart" uri="{C3380CC4-5D6E-409C-BE32-E72D297353CC}">
              <c16:uniqueId val="{00000000-D7D2-406C-AAE5-B5AA6961992A}"/>
            </c:ext>
          </c:extLst>
        </c:ser>
        <c:dLbls>
          <c:showLegendKey val="0"/>
          <c:showVal val="0"/>
          <c:showCatName val="0"/>
          <c:showSerName val="0"/>
          <c:showPercent val="0"/>
          <c:showBubbleSize val="0"/>
        </c:dLbls>
        <c:axId val="-2102031488"/>
        <c:axId val="-1586139632"/>
      </c:scatterChart>
      <c:valAx>
        <c:axId val="-2102031488"/>
        <c:scaling>
          <c:orientation val="minMax"/>
          <c:min val="-5"/>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139632"/>
        <c:crosses val="autoZero"/>
        <c:crossBetween val="midCat"/>
      </c:valAx>
      <c:valAx>
        <c:axId val="-1586139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0314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15</xdr:col>
      <xdr:colOff>413454</xdr:colOff>
      <xdr:row>7</xdr:row>
      <xdr:rowOff>74788</xdr:rowOff>
    </xdr:from>
    <xdr:to>
      <xdr:col>17</xdr:col>
      <xdr:colOff>565854</xdr:colOff>
      <xdr:row>9</xdr:row>
      <xdr:rowOff>34995</xdr:rowOff>
    </xdr:to>
    <xdr:pic>
      <xdr:nvPicPr>
        <xdr:cNvPr id="2" name="Picture 1">
          <a:extLst>
            <a:ext uri="{FF2B5EF4-FFF2-40B4-BE49-F238E27FC236}">
              <a16:creationId xmlns:a16="http://schemas.microsoft.com/office/drawing/2014/main" id="{EDC7D716-321F-A44B-8B02-5BC1B6A74FA9}"/>
            </a:ext>
          </a:extLst>
        </xdr:cNvPr>
        <xdr:cNvPicPr>
          <a:picLocks noChangeAspect="1"/>
        </xdr:cNvPicPr>
      </xdr:nvPicPr>
      <xdr:blipFill>
        <a:blip xmlns:r="http://schemas.openxmlformats.org/officeDocument/2006/relationships" r:embed="rId1"/>
        <a:stretch>
          <a:fillRect/>
        </a:stretch>
      </xdr:blipFill>
      <xdr:spPr>
        <a:xfrm>
          <a:off x="21297898" y="2882899"/>
          <a:ext cx="1507067" cy="863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139700</xdr:colOff>
      <xdr:row>22</xdr:row>
      <xdr:rowOff>63499</xdr:rowOff>
    </xdr:from>
    <xdr:to>
      <xdr:col>10</xdr:col>
      <xdr:colOff>3175</xdr:colOff>
      <xdr:row>24</xdr:row>
      <xdr:rowOff>252306</xdr:rowOff>
    </xdr:to>
    <xdr:pic>
      <xdr:nvPicPr>
        <xdr:cNvPr id="2" name="Picture 1">
          <a:extLst>
            <a:ext uri="{FF2B5EF4-FFF2-40B4-BE49-F238E27FC236}">
              <a16:creationId xmlns:a16="http://schemas.microsoft.com/office/drawing/2014/main" id="{10835634-0535-D74C-A3F7-D71A9B00B703}"/>
            </a:ext>
          </a:extLst>
        </xdr:cNvPr>
        <xdr:cNvPicPr>
          <a:picLocks noChangeAspect="1"/>
        </xdr:cNvPicPr>
      </xdr:nvPicPr>
      <xdr:blipFill>
        <a:blip xmlns:r="http://schemas.openxmlformats.org/officeDocument/2006/relationships" r:embed="rId1"/>
        <a:stretch>
          <a:fillRect/>
        </a:stretch>
      </xdr:blipFill>
      <xdr:spPr>
        <a:xfrm>
          <a:off x="10337800" y="7391399"/>
          <a:ext cx="1498600" cy="8492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12</xdr:row>
      <xdr:rowOff>180975</xdr:rowOff>
    </xdr:from>
    <xdr:to>
      <xdr:col>11</xdr:col>
      <xdr:colOff>304800</xdr:colOff>
      <xdr:row>27</xdr:row>
      <xdr:rowOff>66675</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xdr:row>
      <xdr:rowOff>0</xdr:rowOff>
    </xdr:from>
    <xdr:to>
      <xdr:col>23</xdr:col>
      <xdr:colOff>76200</xdr:colOff>
      <xdr:row>11</xdr:row>
      <xdr:rowOff>165100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3708400" y="381000"/>
          <a:ext cx="13157200" cy="18796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Template Instructions: </a:t>
          </a:r>
        </a:p>
        <a:p>
          <a:r>
            <a:rPr lang="en-US" sz="1400" b="1">
              <a:solidFill>
                <a:schemeClr val="bg1"/>
              </a:solidFill>
            </a:rPr>
            <a:t>1.</a:t>
          </a:r>
          <a:r>
            <a:rPr lang="en-US" sz="1400" b="1" baseline="0">
              <a:solidFill>
                <a:schemeClr val="bg1"/>
              </a:solidFill>
            </a:rPr>
            <a:t> Use this Worksheet to compute theoretical Z values to construct a normal probability plot.</a:t>
          </a:r>
        </a:p>
        <a:p>
          <a:r>
            <a:rPr lang="en-US" sz="1400" b="1" baseline="0">
              <a:solidFill>
                <a:schemeClr val="bg1"/>
              </a:solidFill>
            </a:rPr>
            <a:t>2. Put your data values in column C (yellow column).</a:t>
          </a:r>
        </a:p>
        <a:p>
          <a:r>
            <a:rPr lang="en-US" sz="1400" b="1" baseline="0">
              <a:solidFill>
                <a:schemeClr val="bg1"/>
              </a:solidFill>
            </a:rPr>
            <a:t>3. The cells in columns A and B will populate based on the data in column C and the plot will update to reflect he new data.</a:t>
          </a:r>
        </a:p>
        <a:p>
          <a:endParaRPr lang="en-US" sz="1400" b="1" baseline="0">
            <a:solidFill>
              <a:schemeClr val="bg1"/>
            </a:solidFill>
          </a:endParaRPr>
        </a:p>
        <a:p>
          <a:r>
            <a:rPr lang="en-US" sz="1400" b="1" baseline="0">
              <a:solidFill>
                <a:schemeClr val="bg1"/>
              </a:solidFill>
            </a:rPr>
            <a:t>Note: Do not change the values in the gray cells.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37"/>
  <sheetViews>
    <sheetView tabSelected="1" zoomScale="90" zoomScaleNormal="90" zoomScalePageLayoutView="90" workbookViewId="0">
      <selection activeCell="N15" sqref="N15"/>
    </sheetView>
  </sheetViews>
  <sheetFormatPr defaultColWidth="8.85546875" defaultRowHeight="21"/>
  <cols>
    <col min="1" max="2" width="8.85546875" style="14"/>
    <col min="3" max="3" width="64.42578125" style="14" bestFit="1" customWidth="1"/>
    <col min="4" max="4" width="23" style="14" customWidth="1"/>
    <col min="5" max="5" width="13" style="14" customWidth="1"/>
    <col min="6" max="6" width="8.85546875" style="14"/>
    <col min="7" max="7" width="61.7109375" style="14" customWidth="1"/>
    <col min="8" max="8" width="23.140625" style="14" customWidth="1"/>
    <col min="9" max="16384" width="8.85546875" style="14"/>
  </cols>
  <sheetData>
    <row r="1" spans="2:23">
      <c r="C1" s="15"/>
      <c r="D1" s="15"/>
    </row>
    <row r="2" spans="2:23" ht="21.75" thickBot="1"/>
    <row r="3" spans="2:23" ht="35.1" customHeight="1">
      <c r="B3" s="16"/>
      <c r="C3" s="17"/>
      <c r="D3" s="17"/>
      <c r="E3" s="17"/>
      <c r="F3" s="17"/>
      <c r="G3" s="17"/>
      <c r="H3" s="17"/>
      <c r="I3" s="18"/>
    </row>
    <row r="4" spans="2:23" ht="35.1" customHeight="1">
      <c r="B4" s="19"/>
      <c r="C4" s="58" t="s">
        <v>27</v>
      </c>
      <c r="D4" s="59"/>
      <c r="E4" s="20"/>
      <c r="F4" s="20"/>
      <c r="G4" s="58" t="s">
        <v>28</v>
      </c>
      <c r="H4" s="58"/>
      <c r="I4" s="21"/>
    </row>
    <row r="5" spans="2:23" ht="35.1" customHeight="1">
      <c r="B5" s="19"/>
      <c r="C5" s="60"/>
      <c r="D5" s="60"/>
      <c r="E5" s="22"/>
      <c r="F5" s="20"/>
      <c r="G5" s="61"/>
      <c r="H5" s="61"/>
      <c r="I5" s="21"/>
      <c r="L5" s="55" t="s">
        <v>29</v>
      </c>
      <c r="M5" s="55"/>
      <c r="N5" s="55"/>
      <c r="O5" s="55"/>
      <c r="P5" s="55"/>
      <c r="Q5" s="55"/>
      <c r="R5" s="55"/>
      <c r="S5" s="55"/>
      <c r="T5" s="55"/>
      <c r="U5" s="55"/>
      <c r="V5" s="55"/>
      <c r="W5" s="55"/>
    </row>
    <row r="6" spans="2:23" ht="35.1" customHeight="1">
      <c r="B6" s="19"/>
      <c r="C6" s="22"/>
      <c r="D6" s="22"/>
      <c r="E6" s="22"/>
      <c r="F6" s="20"/>
      <c r="G6" s="20"/>
      <c r="H6" s="20"/>
      <c r="I6" s="21"/>
      <c r="L6" s="55"/>
      <c r="M6" s="55"/>
      <c r="N6" s="55"/>
      <c r="O6" s="55"/>
      <c r="P6" s="55"/>
      <c r="Q6" s="55"/>
      <c r="R6" s="55"/>
      <c r="S6" s="55"/>
      <c r="T6" s="55"/>
      <c r="U6" s="55"/>
      <c r="V6" s="55"/>
      <c r="W6" s="55"/>
    </row>
    <row r="7" spans="2:23" ht="35.1" customHeight="1">
      <c r="B7" s="19"/>
      <c r="C7" s="56" t="s">
        <v>0</v>
      </c>
      <c r="D7" s="56"/>
      <c r="E7" s="22"/>
      <c r="F7" s="20"/>
      <c r="G7" s="56" t="s">
        <v>0</v>
      </c>
      <c r="H7" s="56"/>
      <c r="I7" s="21"/>
      <c r="L7" s="55"/>
      <c r="M7" s="55"/>
      <c r="N7" s="55"/>
      <c r="O7" s="55"/>
      <c r="P7" s="55"/>
      <c r="Q7" s="55"/>
      <c r="R7" s="55"/>
      <c r="S7" s="55"/>
      <c r="T7" s="55"/>
      <c r="U7" s="55"/>
      <c r="V7" s="55"/>
      <c r="W7" s="55"/>
    </row>
    <row r="8" spans="2:23" ht="35.1" customHeight="1">
      <c r="B8" s="19"/>
      <c r="C8" s="23" t="s">
        <v>25</v>
      </c>
      <c r="D8" s="24">
        <v>100</v>
      </c>
      <c r="E8" s="22"/>
      <c r="F8" s="20"/>
      <c r="G8" s="25" t="s">
        <v>1</v>
      </c>
      <c r="H8" s="26">
        <v>0</v>
      </c>
      <c r="I8" s="21"/>
      <c r="L8" s="55"/>
      <c r="M8" s="55"/>
      <c r="N8" s="55"/>
      <c r="O8" s="55"/>
      <c r="P8" s="55"/>
      <c r="Q8" s="55"/>
      <c r="R8" s="55"/>
      <c r="S8" s="55"/>
      <c r="T8" s="55"/>
      <c r="U8" s="55"/>
      <c r="V8" s="55"/>
      <c r="W8" s="55"/>
    </row>
    <row r="9" spans="2:23" ht="35.1" customHeight="1">
      <c r="B9" s="19"/>
      <c r="C9" s="23" t="s">
        <v>26</v>
      </c>
      <c r="D9" s="24">
        <v>10</v>
      </c>
      <c r="E9" s="22"/>
      <c r="F9" s="20"/>
      <c r="G9" s="25" t="s">
        <v>2</v>
      </c>
      <c r="H9" s="26">
        <v>1</v>
      </c>
      <c r="I9" s="21"/>
      <c r="L9" s="55"/>
      <c r="M9" s="55"/>
      <c r="N9" s="55"/>
      <c r="O9" s="55"/>
      <c r="P9" s="55"/>
      <c r="Q9" s="55"/>
      <c r="R9" s="55"/>
      <c r="S9" s="55"/>
      <c r="T9" s="55"/>
      <c r="U9" s="55"/>
      <c r="V9" s="55"/>
      <c r="W9" s="55"/>
    </row>
    <row r="10" spans="2:23" ht="35.1" customHeight="1">
      <c r="B10" s="19"/>
      <c r="C10" s="27"/>
      <c r="D10" s="28"/>
      <c r="E10" s="22"/>
      <c r="F10" s="20"/>
      <c r="G10" s="20"/>
      <c r="H10" s="20"/>
      <c r="I10" s="21"/>
    </row>
    <row r="11" spans="2:23" ht="35.1" customHeight="1">
      <c r="B11" s="19"/>
      <c r="C11" s="29"/>
      <c r="D11" s="29"/>
      <c r="E11" s="22"/>
      <c r="F11" s="20"/>
      <c r="G11" s="30"/>
      <c r="H11" s="30"/>
      <c r="I11" s="21"/>
    </row>
    <row r="12" spans="2:23" ht="35.1" customHeight="1">
      <c r="B12" s="19"/>
      <c r="C12" s="57" t="s">
        <v>13</v>
      </c>
      <c r="D12" s="57"/>
      <c r="E12" s="22"/>
      <c r="F12" s="20"/>
      <c r="G12" s="57" t="s">
        <v>24</v>
      </c>
      <c r="H12" s="57"/>
      <c r="I12" s="21"/>
    </row>
    <row r="13" spans="2:23" ht="35.1" customHeight="1">
      <c r="B13" s="19"/>
      <c r="C13" s="23" t="s">
        <v>7</v>
      </c>
      <c r="D13" s="31">
        <v>75</v>
      </c>
      <c r="E13" s="29"/>
      <c r="F13" s="20"/>
      <c r="G13" s="32" t="s">
        <v>5</v>
      </c>
      <c r="H13" s="26">
        <v>-0.26</v>
      </c>
      <c r="I13" s="21"/>
    </row>
    <row r="14" spans="2:23" ht="35.1" customHeight="1">
      <c r="B14" s="19"/>
      <c r="C14" s="23" t="s">
        <v>6</v>
      </c>
      <c r="D14" s="33">
        <f>STANDARDIZE($D$13,$D$8,$D$9)</f>
        <v>-2.5</v>
      </c>
      <c r="E14" s="22"/>
      <c r="F14" s="20"/>
      <c r="G14" s="23" t="s">
        <v>5</v>
      </c>
      <c r="H14" s="33">
        <f>STANDARDIZE($H$13,$H$8,$H$9)</f>
        <v>-0.26</v>
      </c>
      <c r="I14" s="21"/>
    </row>
    <row r="15" spans="2:23" ht="35.1" customHeight="1">
      <c r="B15" s="19"/>
      <c r="C15" s="23" t="str">
        <f>"P(X  &lt; "&amp;D13&amp;")"</f>
        <v>P(X  &lt; 75)</v>
      </c>
      <c r="D15" s="34">
        <f>_xlfn.NORM.DIST($D$13,$D$8,$D$9,TRUE)</f>
        <v>6.2096653257761331E-3</v>
      </c>
      <c r="E15" s="22"/>
      <c r="F15" s="20"/>
      <c r="G15" s="23" t="str">
        <f>"P(Z  &lt; "&amp;H13&amp;")"</f>
        <v>P(Z  &lt; -0.26)</v>
      </c>
      <c r="H15" s="34">
        <f>_xlfn.NORM.S.DIST($H$14,TRUE)</f>
        <v>0.39743188679823949</v>
      </c>
      <c r="I15" s="21"/>
    </row>
    <row r="16" spans="2:23" ht="35.1" customHeight="1">
      <c r="B16" s="19"/>
      <c r="C16" s="35"/>
      <c r="D16" s="36"/>
      <c r="E16" s="37"/>
      <c r="F16" s="20"/>
      <c r="G16" s="35"/>
      <c r="H16" s="38"/>
      <c r="I16" s="21"/>
    </row>
    <row r="17" spans="2:9" ht="35.1" customHeight="1">
      <c r="B17" s="19"/>
      <c r="C17" s="57" t="s">
        <v>23</v>
      </c>
      <c r="D17" s="57"/>
      <c r="E17" s="37"/>
      <c r="F17" s="20"/>
      <c r="G17" s="57" t="s">
        <v>22</v>
      </c>
      <c r="H17" s="57"/>
      <c r="I17" s="21"/>
    </row>
    <row r="18" spans="2:9" ht="35.1" customHeight="1">
      <c r="B18" s="19"/>
      <c r="C18" s="23" t="s">
        <v>7</v>
      </c>
      <c r="D18" s="31">
        <v>70</v>
      </c>
      <c r="E18" s="37"/>
      <c r="F18" s="20"/>
      <c r="G18" s="23" t="s">
        <v>6</v>
      </c>
      <c r="H18" s="31">
        <v>1.05</v>
      </c>
      <c r="I18" s="21"/>
    </row>
    <row r="19" spans="2:9" ht="35.1" customHeight="1">
      <c r="B19" s="19"/>
      <c r="C19" s="23" t="s">
        <v>6</v>
      </c>
      <c r="D19" s="33">
        <f>STANDARDIZE($D$13,$D$8,$D$9)</f>
        <v>-2.5</v>
      </c>
      <c r="E19" s="37"/>
      <c r="F19" s="20"/>
      <c r="G19" s="23" t="s">
        <v>6</v>
      </c>
      <c r="H19" s="39">
        <f>STANDARDIZE($H$18,$H$8,$H$9)</f>
        <v>1.05</v>
      </c>
      <c r="I19" s="21"/>
    </row>
    <row r="20" spans="2:9" ht="35.1" customHeight="1">
      <c r="B20" s="19"/>
      <c r="C20" s="23" t="str">
        <f>"P(X  &gt; "&amp;D18&amp;")"</f>
        <v>P(X  &gt; 70)</v>
      </c>
      <c r="D20" s="34">
        <f>1-_xlfn.NORM.DIST($D$18,$D$8,$D$9,TRUE)</f>
        <v>0.9986501019683699</v>
      </c>
      <c r="E20" s="37"/>
      <c r="F20" s="20"/>
      <c r="G20" s="23" t="str">
        <f>"P(Z  &gt;  "&amp;ROUND(H18,2)&amp;")"</f>
        <v>P(Z  &gt;  1.05)</v>
      </c>
      <c r="H20" s="34">
        <f>1-_xlfn.NORM.S.DIST($H$18,TRUE)</f>
        <v>0.14685905637589591</v>
      </c>
      <c r="I20" s="21"/>
    </row>
    <row r="21" spans="2:9" ht="35.1" customHeight="1">
      <c r="B21" s="19"/>
      <c r="C21" s="27"/>
      <c r="D21" s="36"/>
      <c r="E21" s="37"/>
      <c r="F21" s="20"/>
      <c r="G21" s="27"/>
      <c r="H21" s="38"/>
      <c r="I21" s="21"/>
    </row>
    <row r="22" spans="2:9" ht="57.95" customHeight="1">
      <c r="B22" s="19"/>
      <c r="C22" s="62" t="s">
        <v>17</v>
      </c>
      <c r="D22" s="63"/>
      <c r="E22" s="37"/>
      <c r="F22" s="20"/>
      <c r="G22" s="62" t="s">
        <v>16</v>
      </c>
      <c r="H22" s="63"/>
      <c r="I22" s="21"/>
    </row>
    <row r="23" spans="2:9" ht="35.1" customHeight="1">
      <c r="B23" s="19"/>
      <c r="C23" s="23" t="s">
        <v>8</v>
      </c>
      <c r="D23" s="40">
        <v>80</v>
      </c>
      <c r="E23" s="37"/>
      <c r="F23" s="20"/>
      <c r="G23" s="23" t="s">
        <v>3</v>
      </c>
      <c r="H23" s="24">
        <v>1.56</v>
      </c>
      <c r="I23" s="21"/>
    </row>
    <row r="24" spans="2:9" ht="35.1" customHeight="1">
      <c r="B24" s="19"/>
      <c r="C24" s="23" t="s">
        <v>9</v>
      </c>
      <c r="D24" s="40">
        <v>125</v>
      </c>
      <c r="E24" s="37"/>
      <c r="F24" s="20"/>
      <c r="G24" s="23" t="s">
        <v>4</v>
      </c>
      <c r="H24" s="24">
        <v>1.83</v>
      </c>
      <c r="I24" s="21"/>
    </row>
    <row r="25" spans="2:9" ht="35.1" customHeight="1">
      <c r="B25" s="19"/>
      <c r="C25" s="23" t="str">
        <f>"P(X  &lt; "&amp;D23&amp;")"</f>
        <v>P(X  &lt; 80)</v>
      </c>
      <c r="D25" s="33">
        <f>_xlfn.NORM.DIST($D$23,$D$8,$D$9,TRUE)</f>
        <v>2.2750131948179191E-2</v>
      </c>
      <c r="E25" s="37"/>
      <c r="F25" s="20"/>
      <c r="G25" s="23" t="str">
        <f>"P(Z &lt; "&amp;ROUND(H23,2)&amp;")"</f>
        <v>P(Z &lt; 1.56)</v>
      </c>
      <c r="H25" s="33">
        <f>_xlfn.NORM.S.DIST($H$23,TRUE)</f>
        <v>0.94062005940520699</v>
      </c>
      <c r="I25" s="21"/>
    </row>
    <row r="26" spans="2:9" ht="35.1" customHeight="1">
      <c r="B26" s="19"/>
      <c r="C26" s="23" t="str">
        <f>"P(X  &gt; "&amp;D24&amp;")"</f>
        <v>P(X  &gt; 125)</v>
      </c>
      <c r="D26" s="33">
        <f>1-_xlfn.NORM.DIST($D$24,$D$8,$D$9,TRUE)</f>
        <v>6.2096653257761592E-3</v>
      </c>
      <c r="E26" s="37"/>
      <c r="F26" s="20"/>
      <c r="G26" s="23" t="str">
        <f>"P(Z  &gt; "&amp;ROUND(H24,2)&amp;")"</f>
        <v>P(Z  &gt; 1.83)</v>
      </c>
      <c r="H26" s="33">
        <f>1-_xlfn.NORM.S.DIST($H$24,TRUE)</f>
        <v>3.3624969419628337E-2</v>
      </c>
      <c r="I26" s="21"/>
    </row>
    <row r="27" spans="2:9" ht="35.1" customHeight="1">
      <c r="B27" s="19"/>
      <c r="C27" s="23" t="str">
        <f>"P(X  &lt; "&amp;D23&amp;" OR X &gt; "&amp;D24&amp;")"</f>
        <v>P(X  &lt; 80 OR X &gt; 125)</v>
      </c>
      <c r="D27" s="41">
        <f>$D$25+$D$26</f>
        <v>2.895979727395535E-2</v>
      </c>
      <c r="E27" s="37"/>
      <c r="F27" s="20"/>
      <c r="G27" s="23" t="str">
        <f>"P(Z  &lt; "&amp;H23&amp;" OR Z &gt; "&amp;H24&amp;")"</f>
        <v>P(Z  &lt; 1.56 OR Z &gt; 1.83)</v>
      </c>
      <c r="H27" s="33">
        <f>$H$25+$H$26</f>
        <v>0.97424502882483532</v>
      </c>
      <c r="I27" s="21"/>
    </row>
    <row r="28" spans="2:9" ht="35.1" customHeight="1">
      <c r="B28" s="19"/>
      <c r="C28" s="27"/>
      <c r="D28" s="36"/>
      <c r="E28" s="37"/>
      <c r="F28" s="20"/>
      <c r="G28" s="27"/>
      <c r="H28" s="38"/>
      <c r="I28" s="21"/>
    </row>
    <row r="29" spans="2:9" ht="35.1" customHeight="1">
      <c r="B29" s="19"/>
      <c r="C29" s="62" t="s">
        <v>14</v>
      </c>
      <c r="D29" s="63"/>
      <c r="E29" s="37"/>
      <c r="F29" s="20"/>
      <c r="G29" s="62" t="s">
        <v>15</v>
      </c>
      <c r="H29" s="63"/>
      <c r="I29" s="21"/>
    </row>
    <row r="30" spans="2:9" ht="35.1" customHeight="1">
      <c r="B30" s="19"/>
      <c r="C30" s="23" t="s">
        <v>8</v>
      </c>
      <c r="D30" s="40">
        <v>13</v>
      </c>
      <c r="E30" s="37"/>
      <c r="F30" s="20"/>
      <c r="G30" s="23" t="s">
        <v>3</v>
      </c>
      <c r="H30" s="24">
        <v>-1.96</v>
      </c>
      <c r="I30" s="21"/>
    </row>
    <row r="31" spans="2:9" ht="35.1" customHeight="1">
      <c r="B31" s="19"/>
      <c r="C31" s="23" t="s">
        <v>9</v>
      </c>
      <c r="D31" s="40">
        <v>19</v>
      </c>
      <c r="E31" s="37"/>
      <c r="F31" s="20"/>
      <c r="G31" s="23" t="s">
        <v>4</v>
      </c>
      <c r="H31" s="24">
        <v>-0.26</v>
      </c>
      <c r="I31" s="21"/>
    </row>
    <row r="32" spans="2:9" ht="35.1" customHeight="1">
      <c r="B32" s="19"/>
      <c r="C32" s="23" t="str">
        <f>"P(X  &lt; "&amp;D30&amp;")"</f>
        <v>P(X  &lt; 13)</v>
      </c>
      <c r="D32" s="33">
        <f>_xlfn.NORM.DIST($D$30,$D$8,$D$9,TRUE)</f>
        <v>1.6594208699647644E-18</v>
      </c>
      <c r="E32" s="37"/>
      <c r="F32" s="20"/>
      <c r="G32" s="23" t="str">
        <f>"P(Z &lt; "&amp;ROUND(H30,2)&amp;")"</f>
        <v>P(Z &lt; -1.96)</v>
      </c>
      <c r="H32" s="33">
        <f>_xlfn.NORM.S.DIST($H$30,TRUE)</f>
        <v>2.4997895148220432E-2</v>
      </c>
      <c r="I32" s="21"/>
    </row>
    <row r="33" spans="2:9" ht="35.1" customHeight="1">
      <c r="B33" s="19"/>
      <c r="C33" s="23" t="str">
        <f>"P(X  &lt; "&amp;D31&amp;")"</f>
        <v>P(X  &lt; 19)</v>
      </c>
      <c r="D33" s="33">
        <f>_xlfn.NORM.DIST($D$31,$D$8,$D$9,TRUE)</f>
        <v>2.7479593923982202E-16</v>
      </c>
      <c r="E33" s="37"/>
      <c r="F33" s="20"/>
      <c r="G33" s="23" t="str">
        <f>"P(Z &lt; "&amp;ROUND(H31,2)&amp;")"</f>
        <v>P(Z &lt; -0.26)</v>
      </c>
      <c r="H33" s="33">
        <f>_xlfn.NORM.S.DIST($H$31,TRUE)</f>
        <v>0.39743188679823949</v>
      </c>
      <c r="I33" s="21"/>
    </row>
    <row r="34" spans="2:9" ht="35.1" customHeight="1">
      <c r="B34" s="19"/>
      <c r="C34" s="23" t="str">
        <f>"P( "&amp;D30&amp;" &lt;  X &lt;  "&amp;D31&amp;")"</f>
        <v>P( 13 &lt;  X &lt;  19)</v>
      </c>
      <c r="D34" s="33">
        <f>$D$33-$D$32</f>
        <v>2.7313651836985727E-16</v>
      </c>
      <c r="E34" s="37"/>
      <c r="F34" s="20"/>
      <c r="G34" s="23" t="str">
        <f>"P( "&amp;H30&amp;" &lt;  Z &lt;  "&amp;H31&amp;")"</f>
        <v>P( -1.96 &lt;  Z &lt;  -0.26)</v>
      </c>
      <c r="H34" s="33">
        <f>$H$33-$H$32</f>
        <v>0.37243399165001906</v>
      </c>
      <c r="I34" s="21"/>
    </row>
    <row r="35" spans="2:9" ht="35.1" customHeight="1">
      <c r="B35" s="19"/>
      <c r="C35" s="42"/>
      <c r="D35" s="42"/>
      <c r="E35" s="37"/>
      <c r="F35" s="20"/>
      <c r="G35" s="20"/>
      <c r="H35" s="20"/>
      <c r="I35" s="21"/>
    </row>
    <row r="36" spans="2:9" ht="35.1" customHeight="1">
      <c r="B36" s="19"/>
      <c r="C36" s="42"/>
      <c r="D36" s="42"/>
      <c r="E36" s="22"/>
      <c r="F36" s="20"/>
      <c r="G36" s="20"/>
      <c r="H36" s="20"/>
      <c r="I36" s="21"/>
    </row>
    <row r="37" spans="2:9" ht="35.1" customHeight="1" thickBot="1">
      <c r="B37" s="43"/>
      <c r="C37" s="44"/>
      <c r="D37" s="44"/>
      <c r="E37" s="45"/>
      <c r="F37" s="46"/>
      <c r="G37" s="46"/>
      <c r="H37" s="46"/>
      <c r="I37" s="47"/>
    </row>
  </sheetData>
  <sheetProtection selectLockedCells="1"/>
  <mergeCells count="13">
    <mergeCell ref="C17:D17"/>
    <mergeCell ref="G17:H17"/>
    <mergeCell ref="C22:D22"/>
    <mergeCell ref="G22:H22"/>
    <mergeCell ref="C29:D29"/>
    <mergeCell ref="G29:H29"/>
    <mergeCell ref="L5:W9"/>
    <mergeCell ref="C7:D7"/>
    <mergeCell ref="G7:H7"/>
    <mergeCell ref="C12:D12"/>
    <mergeCell ref="G12:H12"/>
    <mergeCell ref="C4:D5"/>
    <mergeCell ref="G4:H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Q26"/>
  <sheetViews>
    <sheetView workbookViewId="0">
      <selection activeCell="C18" sqref="C18"/>
    </sheetView>
  </sheetViews>
  <sheetFormatPr defaultColWidth="10.85546875" defaultRowHeight="26.25"/>
  <cols>
    <col min="1" max="1" width="10.85546875" style="1"/>
    <col min="2" max="2" width="32" style="1" bestFit="1" customWidth="1"/>
    <col min="3" max="3" width="20.85546875" style="1" bestFit="1" customWidth="1"/>
    <col min="4" max="4" width="10.85546875" style="1"/>
    <col min="5" max="5" width="30" style="1" customWidth="1"/>
    <col min="6" max="16384" width="10.85546875" style="1"/>
  </cols>
  <sheetData>
    <row r="2" spans="2:43" ht="30.95" customHeight="1">
      <c r="B2" s="64" t="s">
        <v>0</v>
      </c>
      <c r="C2" s="65"/>
      <c r="E2" s="73" t="s">
        <v>30</v>
      </c>
      <c r="F2" s="73"/>
      <c r="G2" s="73"/>
      <c r="H2" s="73"/>
      <c r="I2" s="73"/>
      <c r="J2" s="73"/>
      <c r="K2" s="73"/>
      <c r="L2" s="73"/>
      <c r="M2" s="73"/>
      <c r="N2" s="73"/>
      <c r="O2" s="73"/>
      <c r="P2" s="13"/>
      <c r="Q2" s="49"/>
      <c r="R2" s="49"/>
      <c r="S2" s="49"/>
      <c r="T2" s="49"/>
      <c r="U2" s="49"/>
      <c r="V2" s="49"/>
      <c r="W2" s="49"/>
      <c r="X2" s="49"/>
      <c r="Y2" s="49"/>
      <c r="Z2" s="49"/>
      <c r="AA2" s="49"/>
      <c r="AB2" s="49"/>
      <c r="AC2" s="49"/>
      <c r="AD2" s="49"/>
      <c r="AE2" s="49"/>
      <c r="AF2" s="49"/>
      <c r="AG2" s="49"/>
      <c r="AH2" s="49"/>
      <c r="AI2" s="49"/>
      <c r="AJ2" s="49"/>
      <c r="AP2" s="12"/>
      <c r="AQ2" s="12"/>
    </row>
    <row r="3" spans="2:43">
      <c r="B3" s="2" t="s">
        <v>1</v>
      </c>
      <c r="C3" s="4">
        <v>100</v>
      </c>
      <c r="E3" s="73"/>
      <c r="F3" s="73"/>
      <c r="G3" s="73"/>
      <c r="H3" s="73"/>
      <c r="I3" s="73"/>
      <c r="J3" s="73"/>
      <c r="K3" s="73"/>
      <c r="L3" s="73"/>
      <c r="M3" s="73"/>
      <c r="N3" s="73"/>
      <c r="O3" s="73"/>
      <c r="P3" s="13"/>
      <c r="Q3" s="49"/>
      <c r="R3" s="49"/>
      <c r="S3" s="49"/>
      <c r="T3" s="49"/>
      <c r="U3" s="49"/>
      <c r="V3" s="49"/>
      <c r="W3" s="49"/>
      <c r="X3" s="49"/>
      <c r="Y3" s="49"/>
      <c r="Z3" s="49"/>
      <c r="AA3" s="49"/>
      <c r="AB3" s="49"/>
      <c r="AC3" s="49"/>
      <c r="AD3" s="49"/>
      <c r="AE3" s="49"/>
      <c r="AF3" s="49"/>
      <c r="AG3" s="49"/>
      <c r="AH3" s="49"/>
      <c r="AI3" s="49"/>
      <c r="AJ3" s="49"/>
      <c r="AP3" s="12"/>
      <c r="AQ3" s="12"/>
    </row>
    <row r="4" spans="2:43">
      <c r="B4" s="2" t="s">
        <v>2</v>
      </c>
      <c r="C4" s="4">
        <v>10</v>
      </c>
      <c r="E4" s="73"/>
      <c r="F4" s="73"/>
      <c r="G4" s="73"/>
      <c r="H4" s="73"/>
      <c r="I4" s="73"/>
      <c r="J4" s="73"/>
      <c r="K4" s="73"/>
      <c r="L4" s="73"/>
      <c r="M4" s="73"/>
      <c r="N4" s="73"/>
      <c r="O4" s="73"/>
      <c r="P4" s="13"/>
      <c r="Q4" s="49"/>
      <c r="R4" s="49"/>
      <c r="S4" s="49"/>
      <c r="T4" s="49"/>
      <c r="U4" s="49"/>
      <c r="V4" s="49"/>
      <c r="W4" s="49"/>
      <c r="X4" s="49"/>
      <c r="Y4" s="49"/>
      <c r="Z4" s="49"/>
      <c r="AA4" s="49"/>
      <c r="AB4" s="49"/>
      <c r="AC4" s="49"/>
      <c r="AD4" s="49"/>
      <c r="AE4" s="49"/>
      <c r="AF4" s="49"/>
      <c r="AG4" s="49"/>
      <c r="AH4" s="49"/>
      <c r="AI4" s="49"/>
      <c r="AJ4" s="49"/>
      <c r="AP4" s="12"/>
      <c r="AQ4" s="12"/>
    </row>
    <row r="5" spans="2:43">
      <c r="B5" s="2" t="s">
        <v>18</v>
      </c>
      <c r="C5" s="4">
        <v>0.05</v>
      </c>
      <c r="E5" s="73"/>
      <c r="F5" s="73"/>
      <c r="G5" s="73"/>
      <c r="H5" s="73"/>
      <c r="I5" s="73"/>
      <c r="J5" s="73"/>
      <c r="K5" s="73"/>
      <c r="L5" s="73"/>
      <c r="M5" s="73"/>
      <c r="N5" s="73"/>
      <c r="O5" s="73"/>
      <c r="P5" s="13"/>
      <c r="Q5" s="49"/>
      <c r="R5" s="49"/>
      <c r="S5" s="49"/>
      <c r="T5" s="49"/>
      <c r="U5" s="49"/>
      <c r="V5" s="49"/>
      <c r="W5" s="49"/>
      <c r="X5" s="49"/>
      <c r="Y5" s="49"/>
      <c r="Z5" s="49"/>
      <c r="AA5" s="49"/>
      <c r="AB5" s="49"/>
      <c r="AC5" s="49"/>
      <c r="AD5" s="49"/>
      <c r="AE5" s="49"/>
      <c r="AF5" s="49"/>
      <c r="AG5" s="49"/>
      <c r="AH5" s="49"/>
      <c r="AI5" s="49"/>
      <c r="AJ5" s="49"/>
      <c r="AP5" s="12"/>
      <c r="AQ5" s="12"/>
    </row>
    <row r="6" spans="2:43">
      <c r="E6" s="73"/>
      <c r="F6" s="73"/>
      <c r="G6" s="73"/>
      <c r="H6" s="73"/>
      <c r="I6" s="73"/>
      <c r="J6" s="73"/>
      <c r="K6" s="73"/>
      <c r="L6" s="73"/>
      <c r="M6" s="73"/>
      <c r="N6" s="73"/>
      <c r="O6" s="73"/>
      <c r="P6" s="13"/>
      <c r="Q6" s="49"/>
      <c r="R6" s="49"/>
      <c r="S6" s="49"/>
      <c r="T6" s="49"/>
      <c r="U6" s="49"/>
      <c r="V6" s="49"/>
      <c r="W6" s="49"/>
      <c r="X6" s="49"/>
      <c r="Y6" s="49"/>
      <c r="Z6" s="49"/>
      <c r="AA6" s="49"/>
      <c r="AB6" s="49"/>
      <c r="AC6" s="49"/>
      <c r="AD6" s="49"/>
      <c r="AE6" s="49"/>
      <c r="AF6" s="49"/>
      <c r="AG6" s="49"/>
      <c r="AH6" s="49"/>
      <c r="AI6" s="49"/>
      <c r="AJ6" s="49"/>
      <c r="AP6" s="12"/>
      <c r="AQ6" s="12"/>
    </row>
    <row r="7" spans="2:43" ht="26.1" customHeight="1">
      <c r="B7" s="66" t="s">
        <v>19</v>
      </c>
      <c r="C7" s="67"/>
      <c r="E7" s="73"/>
      <c r="F7" s="73"/>
      <c r="G7" s="73"/>
      <c r="H7" s="73"/>
      <c r="I7" s="73"/>
      <c r="J7" s="73"/>
      <c r="K7" s="73"/>
      <c r="L7" s="73"/>
      <c r="M7" s="73"/>
      <c r="N7" s="73"/>
      <c r="O7" s="73"/>
      <c r="P7" s="13"/>
      <c r="Q7" s="49"/>
      <c r="R7" s="49"/>
      <c r="S7" s="49"/>
      <c r="T7" s="49"/>
      <c r="U7" s="49"/>
      <c r="V7" s="49"/>
      <c r="W7" s="49"/>
      <c r="X7" s="49"/>
      <c r="Y7" s="49"/>
      <c r="Z7" s="49"/>
      <c r="AA7" s="49"/>
      <c r="AB7" s="49"/>
      <c r="AC7" s="49"/>
      <c r="AD7" s="49"/>
      <c r="AE7" s="49"/>
      <c r="AF7" s="49"/>
      <c r="AG7" s="49"/>
      <c r="AH7" s="49"/>
      <c r="AI7" s="49"/>
      <c r="AJ7" s="49"/>
      <c r="AP7" s="12"/>
      <c r="AQ7" s="12"/>
    </row>
    <row r="8" spans="2:43">
      <c r="B8" s="68"/>
      <c r="C8" s="69"/>
      <c r="E8" s="73"/>
      <c r="F8" s="73"/>
      <c r="G8" s="73"/>
      <c r="H8" s="73"/>
      <c r="I8" s="73"/>
      <c r="J8" s="73"/>
      <c r="K8" s="73"/>
      <c r="L8" s="73"/>
      <c r="M8" s="73"/>
      <c r="N8" s="73"/>
      <c r="O8" s="73"/>
      <c r="P8" s="13"/>
      <c r="Q8" s="49"/>
      <c r="R8" s="49"/>
      <c r="S8" s="49"/>
      <c r="T8" s="49"/>
      <c r="U8" s="49"/>
      <c r="V8" s="49"/>
      <c r="W8" s="49"/>
      <c r="X8" s="49"/>
      <c r="Y8" s="49"/>
      <c r="Z8" s="49"/>
      <c r="AA8" s="49"/>
      <c r="AB8" s="49"/>
      <c r="AC8" s="49"/>
      <c r="AD8" s="49"/>
      <c r="AE8" s="49"/>
      <c r="AF8" s="49"/>
      <c r="AG8" s="49"/>
      <c r="AH8" s="49"/>
      <c r="AI8" s="49"/>
      <c r="AJ8" s="49"/>
      <c r="AP8" s="12"/>
      <c r="AQ8" s="12"/>
    </row>
    <row r="9" spans="2:43">
      <c r="B9" s="70"/>
      <c r="C9" s="71"/>
      <c r="E9" s="73"/>
      <c r="F9" s="73"/>
      <c r="G9" s="73"/>
      <c r="H9" s="73"/>
      <c r="I9" s="73"/>
      <c r="J9" s="73"/>
      <c r="K9" s="73"/>
      <c r="L9" s="73"/>
      <c r="M9" s="73"/>
      <c r="N9" s="73"/>
      <c r="O9" s="73"/>
      <c r="P9" s="13"/>
      <c r="Q9" s="49"/>
      <c r="R9" s="49"/>
      <c r="S9" s="49"/>
      <c r="T9" s="49"/>
      <c r="U9" s="49"/>
      <c r="V9" s="49"/>
      <c r="W9" s="49"/>
      <c r="X9" s="49"/>
      <c r="Y9" s="49"/>
      <c r="Z9" s="49"/>
      <c r="AA9" s="49"/>
      <c r="AB9" s="49"/>
      <c r="AC9" s="49"/>
      <c r="AD9" s="49"/>
      <c r="AE9" s="49"/>
      <c r="AF9" s="49"/>
      <c r="AG9" s="49"/>
      <c r="AH9" s="49"/>
      <c r="AI9" s="49"/>
      <c r="AJ9" s="49"/>
      <c r="AP9" s="12"/>
      <c r="AQ9" s="12"/>
    </row>
    <row r="10" spans="2:43">
      <c r="B10" s="2" t="s">
        <v>21</v>
      </c>
      <c r="C10" s="3">
        <f xml:space="preserve"> _xlfn.NORM.INV(C5,C3,C4)</f>
        <v>83.551463730485267</v>
      </c>
      <c r="E10" s="73"/>
      <c r="F10" s="73"/>
      <c r="G10" s="73"/>
      <c r="H10" s="73"/>
      <c r="I10" s="73"/>
      <c r="J10" s="73"/>
      <c r="K10" s="73"/>
      <c r="L10" s="73"/>
      <c r="M10" s="73"/>
      <c r="N10" s="73"/>
      <c r="O10" s="73"/>
      <c r="P10" s="13"/>
      <c r="Q10" s="49"/>
      <c r="R10" s="49"/>
      <c r="S10" s="49"/>
      <c r="T10" s="49"/>
      <c r="U10" s="49"/>
      <c r="V10" s="49"/>
      <c r="W10" s="49"/>
      <c r="X10" s="49"/>
      <c r="Y10" s="49"/>
      <c r="Z10" s="49"/>
      <c r="AA10" s="49"/>
      <c r="AB10" s="49"/>
      <c r="AC10" s="49"/>
      <c r="AD10" s="49"/>
      <c r="AE10" s="49"/>
      <c r="AF10" s="49"/>
      <c r="AG10" s="49"/>
      <c r="AH10" s="49"/>
      <c r="AI10" s="49"/>
      <c r="AJ10" s="49"/>
      <c r="AP10" s="12"/>
      <c r="AQ10" s="12"/>
    </row>
    <row r="11" spans="2:43">
      <c r="B11" s="2" t="s">
        <v>20</v>
      </c>
      <c r="C11" s="3">
        <f>+C3+(C3-C10)</f>
        <v>116.44853626951473</v>
      </c>
      <c r="E11" s="73"/>
      <c r="F11" s="73"/>
      <c r="G11" s="73"/>
      <c r="H11" s="73"/>
      <c r="I11" s="73"/>
      <c r="J11" s="73"/>
      <c r="K11" s="73"/>
      <c r="L11" s="73"/>
      <c r="M11" s="73"/>
      <c r="N11" s="73"/>
      <c r="O11" s="73"/>
      <c r="P11" s="13"/>
      <c r="Q11" s="49"/>
      <c r="R11" s="49"/>
      <c r="S11" s="49"/>
      <c r="T11" s="49"/>
      <c r="U11" s="49"/>
      <c r="V11" s="49"/>
      <c r="W11" s="49"/>
      <c r="X11" s="49"/>
      <c r="Y11" s="49"/>
      <c r="Z11" s="49"/>
      <c r="AA11" s="49"/>
      <c r="AB11" s="49"/>
      <c r="AC11" s="49"/>
      <c r="AD11" s="49"/>
      <c r="AE11" s="49"/>
      <c r="AF11" s="49"/>
      <c r="AG11" s="49"/>
      <c r="AH11" s="49"/>
      <c r="AI11" s="49"/>
      <c r="AJ11" s="49"/>
      <c r="AP11" s="12"/>
      <c r="AQ11" s="12"/>
    </row>
    <row r="12" spans="2:43">
      <c r="E12" s="73"/>
      <c r="F12" s="73"/>
      <c r="G12" s="73"/>
      <c r="H12" s="73"/>
      <c r="I12" s="73"/>
      <c r="J12" s="73"/>
      <c r="K12" s="73"/>
      <c r="L12" s="73"/>
      <c r="M12" s="73"/>
      <c r="N12" s="73"/>
      <c r="O12" s="73"/>
      <c r="P12" s="13"/>
      <c r="Q12" s="49"/>
      <c r="R12" s="49"/>
      <c r="S12" s="49"/>
      <c r="T12" s="49"/>
      <c r="U12" s="49"/>
      <c r="V12" s="49"/>
      <c r="W12" s="49"/>
      <c r="X12" s="49"/>
      <c r="Y12" s="49"/>
      <c r="Z12" s="49"/>
      <c r="AA12" s="49"/>
      <c r="AB12" s="49"/>
      <c r="AC12" s="49"/>
      <c r="AD12" s="49"/>
      <c r="AE12" s="49"/>
      <c r="AF12" s="49"/>
      <c r="AG12" s="49"/>
      <c r="AH12" s="49"/>
      <c r="AI12" s="49"/>
      <c r="AJ12" s="49"/>
      <c r="AP12" s="12"/>
      <c r="AQ12" s="12"/>
    </row>
    <row r="13" spans="2:43">
      <c r="E13" s="73"/>
      <c r="F13" s="73"/>
      <c r="G13" s="73"/>
      <c r="H13" s="73"/>
      <c r="I13" s="73"/>
      <c r="J13" s="73"/>
      <c r="K13" s="73"/>
      <c r="L13" s="73"/>
      <c r="M13" s="73"/>
      <c r="N13" s="73"/>
      <c r="O13" s="73"/>
      <c r="P13" s="13"/>
      <c r="Q13" s="49"/>
      <c r="R13" s="49"/>
      <c r="S13" s="49"/>
      <c r="T13" s="49"/>
      <c r="U13" s="49"/>
      <c r="V13" s="49"/>
      <c r="W13" s="49"/>
      <c r="X13" s="49"/>
      <c r="Y13" s="49"/>
      <c r="Z13" s="49"/>
      <c r="AA13" s="49"/>
      <c r="AB13" s="49"/>
      <c r="AC13" s="49"/>
      <c r="AD13" s="49"/>
      <c r="AE13" s="49"/>
      <c r="AF13" s="49"/>
      <c r="AG13" s="49"/>
      <c r="AH13" s="49"/>
      <c r="AI13" s="49"/>
      <c r="AJ13" s="49"/>
      <c r="AP13" s="12"/>
      <c r="AQ13" s="12"/>
    </row>
    <row r="14" spans="2:43">
      <c r="E14" s="73"/>
      <c r="F14" s="73"/>
      <c r="G14" s="73"/>
      <c r="H14" s="73"/>
      <c r="I14" s="73"/>
      <c r="J14" s="73"/>
      <c r="K14" s="73"/>
      <c r="L14" s="73"/>
      <c r="M14" s="73"/>
      <c r="N14" s="73"/>
      <c r="O14" s="73"/>
      <c r="P14" s="13"/>
      <c r="Q14" s="49"/>
      <c r="R14" s="49"/>
      <c r="S14" s="49"/>
      <c r="T14" s="49"/>
      <c r="U14" s="49"/>
      <c r="V14" s="49"/>
      <c r="W14" s="49"/>
      <c r="X14" s="49"/>
      <c r="Y14" s="49"/>
      <c r="Z14" s="49"/>
      <c r="AA14" s="49"/>
      <c r="AB14" s="49"/>
      <c r="AC14" s="49"/>
      <c r="AD14" s="49"/>
      <c r="AE14" s="49"/>
      <c r="AF14" s="49"/>
      <c r="AG14" s="49"/>
      <c r="AH14" s="49"/>
      <c r="AI14" s="49"/>
      <c r="AJ14" s="49"/>
      <c r="AP14" s="12"/>
      <c r="AQ14" s="12"/>
    </row>
    <row r="15" spans="2:43">
      <c r="E15" s="73"/>
      <c r="F15" s="73"/>
      <c r="G15" s="73"/>
      <c r="H15" s="73"/>
      <c r="I15" s="73"/>
      <c r="J15" s="73"/>
      <c r="K15" s="73"/>
      <c r="L15" s="73"/>
      <c r="M15" s="73"/>
      <c r="N15" s="73"/>
      <c r="O15" s="73"/>
      <c r="P15" s="13"/>
      <c r="Q15" s="49"/>
      <c r="R15" s="49"/>
      <c r="S15" s="49"/>
      <c r="T15" s="49"/>
      <c r="U15" s="49"/>
      <c r="V15" s="49"/>
      <c r="W15" s="49"/>
      <c r="X15" s="49"/>
      <c r="Y15" s="49"/>
      <c r="Z15" s="49"/>
      <c r="AA15" s="49"/>
      <c r="AB15" s="49"/>
      <c r="AC15" s="49"/>
      <c r="AD15" s="49"/>
      <c r="AE15" s="49"/>
      <c r="AF15" s="49"/>
      <c r="AG15" s="49"/>
      <c r="AH15" s="49"/>
      <c r="AI15" s="49"/>
      <c r="AJ15" s="49"/>
      <c r="AP15" s="12"/>
      <c r="AQ15" s="12"/>
    </row>
    <row r="17" spans="5:16" ht="26.1" customHeight="1">
      <c r="E17" s="72" t="s">
        <v>29</v>
      </c>
      <c r="F17" s="72"/>
      <c r="G17" s="72"/>
      <c r="H17" s="72"/>
      <c r="I17" s="72"/>
      <c r="J17" s="72"/>
      <c r="K17" s="72"/>
      <c r="L17" s="72"/>
      <c r="M17" s="72"/>
      <c r="N17" s="72"/>
      <c r="O17" s="72"/>
      <c r="P17" s="72"/>
    </row>
    <row r="18" spans="5:16">
      <c r="E18" s="72"/>
      <c r="F18" s="72"/>
      <c r="G18" s="72"/>
      <c r="H18" s="72"/>
      <c r="I18" s="72"/>
      <c r="J18" s="72"/>
      <c r="K18" s="72"/>
      <c r="L18" s="72"/>
      <c r="M18" s="72"/>
      <c r="N18" s="72"/>
      <c r="O18" s="72"/>
      <c r="P18" s="72"/>
    </row>
    <row r="19" spans="5:16">
      <c r="E19" s="72"/>
      <c r="F19" s="72"/>
      <c r="G19" s="72"/>
      <c r="H19" s="72"/>
      <c r="I19" s="72"/>
      <c r="J19" s="72"/>
      <c r="K19" s="72"/>
      <c r="L19" s="72"/>
      <c r="M19" s="72"/>
      <c r="N19" s="72"/>
      <c r="O19" s="72"/>
      <c r="P19" s="72"/>
    </row>
    <row r="20" spans="5:16">
      <c r="E20" s="72"/>
      <c r="F20" s="72"/>
      <c r="G20" s="72"/>
      <c r="H20" s="72"/>
      <c r="I20" s="72"/>
      <c r="J20" s="72"/>
      <c r="K20" s="72"/>
      <c r="L20" s="72"/>
      <c r="M20" s="72"/>
      <c r="N20" s="72"/>
      <c r="O20" s="72"/>
      <c r="P20" s="72"/>
    </row>
    <row r="21" spans="5:16">
      <c r="E21" s="72"/>
      <c r="F21" s="72"/>
      <c r="G21" s="72"/>
      <c r="H21" s="72"/>
      <c r="I21" s="72"/>
      <c r="J21" s="72"/>
      <c r="K21" s="72"/>
      <c r="L21" s="72"/>
      <c r="M21" s="72"/>
      <c r="N21" s="72"/>
      <c r="O21" s="72"/>
      <c r="P21" s="72"/>
    </row>
    <row r="22" spans="5:16">
      <c r="E22" s="72"/>
      <c r="F22" s="72"/>
      <c r="G22" s="72"/>
      <c r="H22" s="72"/>
      <c r="I22" s="72"/>
      <c r="J22" s="72"/>
      <c r="K22" s="72"/>
      <c r="L22" s="72"/>
      <c r="M22" s="72"/>
      <c r="N22" s="72"/>
      <c r="O22" s="72"/>
      <c r="P22" s="72"/>
    </row>
    <row r="23" spans="5:16">
      <c r="E23" s="72"/>
      <c r="F23" s="72"/>
      <c r="G23" s="72"/>
      <c r="H23" s="72"/>
      <c r="I23" s="72"/>
      <c r="J23" s="72"/>
      <c r="K23" s="72"/>
      <c r="L23" s="72"/>
      <c r="M23" s="72"/>
      <c r="N23" s="72"/>
      <c r="O23" s="72"/>
      <c r="P23" s="72"/>
    </row>
    <row r="24" spans="5:16">
      <c r="E24" s="48"/>
      <c r="F24" s="48"/>
      <c r="G24" s="48"/>
      <c r="H24" s="48"/>
      <c r="I24" s="48"/>
      <c r="J24" s="48"/>
      <c r="K24" s="48"/>
      <c r="L24" s="48"/>
      <c r="M24" s="48"/>
      <c r="N24" s="48"/>
      <c r="O24" s="48"/>
      <c r="P24" s="48"/>
    </row>
    <row r="25" spans="5:16">
      <c r="E25" s="48"/>
      <c r="F25" s="48"/>
      <c r="G25" s="48"/>
      <c r="H25" s="48"/>
      <c r="I25" s="48"/>
      <c r="J25" s="48"/>
      <c r="K25" s="48"/>
      <c r="L25" s="48"/>
      <c r="M25" s="48"/>
      <c r="N25" s="48"/>
      <c r="O25" s="48"/>
      <c r="P25" s="48"/>
    </row>
    <row r="26" spans="5:16">
      <c r="E26" s="48"/>
      <c r="F26" s="48"/>
      <c r="G26" s="48"/>
      <c r="H26" s="48"/>
      <c r="I26" s="48"/>
      <c r="J26" s="48"/>
      <c r="K26" s="48"/>
      <c r="L26" s="48"/>
      <c r="M26" s="48"/>
      <c r="N26" s="48"/>
      <c r="O26" s="48"/>
      <c r="P26" s="48"/>
    </row>
  </sheetData>
  <sheetProtection selectLockedCells="1"/>
  <mergeCells count="4">
    <mergeCell ref="B2:C2"/>
    <mergeCell ref="B7:C9"/>
    <mergeCell ref="E17:P23"/>
    <mergeCell ref="E2:O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64"/>
  <sheetViews>
    <sheetView workbookViewId="0">
      <selection activeCell="Q22" sqref="Q22"/>
    </sheetView>
  </sheetViews>
  <sheetFormatPr defaultColWidth="8.85546875" defaultRowHeight="15"/>
  <cols>
    <col min="1" max="1" width="8.85546875" style="54"/>
    <col min="2" max="2" width="18.28515625" style="53" bestFit="1" customWidth="1"/>
    <col min="3" max="3" width="18.28515625" style="11" bestFit="1" customWidth="1"/>
    <col min="4" max="14" width="8.85546875" style="5"/>
    <col min="15" max="15" width="12.7109375" style="7" customWidth="1"/>
    <col min="16" max="16384" width="8.85546875" style="5"/>
  </cols>
  <sheetData>
    <row r="1" spans="1:15">
      <c r="A1" s="50" t="s">
        <v>10</v>
      </c>
      <c r="B1" s="51" t="s">
        <v>11</v>
      </c>
      <c r="C1" s="10" t="s">
        <v>12</v>
      </c>
      <c r="O1" s="6"/>
    </row>
    <row r="2" spans="1:15">
      <c r="A2" s="52">
        <f>IF(C2&lt;&gt;"", ROW(A2)-1, "")</f>
        <v>1</v>
      </c>
      <c r="B2" s="53">
        <f>IF(A2&lt;&gt;"", _xlfn.NORM.S.INV(A2/(MAX(A:A)+1)), "")</f>
        <v>-1.6198562586382697</v>
      </c>
      <c r="C2" s="11">
        <v>-2</v>
      </c>
    </row>
    <row r="3" spans="1:15">
      <c r="A3" s="52">
        <f t="shared" ref="A3:A19" si="0">IF(C3&lt;&gt;"", ROW(A3)-1, "")</f>
        <v>2</v>
      </c>
      <c r="B3" s="53">
        <f t="shared" ref="B3:B19" si="1">IF(A3&lt;&gt;"", _xlfn.NORM.S.INV(A3/(MAX(A:A)+1)), "")</f>
        <v>-1.2521195202652196</v>
      </c>
      <c r="C3" s="11">
        <v>-1</v>
      </c>
    </row>
    <row r="4" spans="1:15">
      <c r="A4" s="52">
        <f t="shared" si="0"/>
        <v>3</v>
      </c>
      <c r="B4" s="53">
        <f t="shared" si="1"/>
        <v>-1.0031479676625328</v>
      </c>
      <c r="C4" s="11">
        <v>0</v>
      </c>
    </row>
    <row r="5" spans="1:15">
      <c r="A5" s="52">
        <f t="shared" si="0"/>
        <v>4</v>
      </c>
      <c r="B5" s="53">
        <f t="shared" si="1"/>
        <v>-0.80459638036030012</v>
      </c>
      <c r="C5" s="11">
        <v>1</v>
      </c>
    </row>
    <row r="6" spans="1:15">
      <c r="A6" s="52">
        <f t="shared" si="0"/>
        <v>5</v>
      </c>
      <c r="B6" s="53">
        <f t="shared" si="1"/>
        <v>-0.63364000077970095</v>
      </c>
      <c r="C6" s="11">
        <v>2</v>
      </c>
    </row>
    <row r="7" spans="1:15">
      <c r="A7" s="52">
        <f t="shared" si="0"/>
        <v>6</v>
      </c>
      <c r="B7" s="53">
        <f t="shared" si="1"/>
        <v>-0.47950565333095035</v>
      </c>
      <c r="C7" s="11">
        <v>3</v>
      </c>
    </row>
    <row r="8" spans="1:15">
      <c r="A8" s="52">
        <f t="shared" si="0"/>
        <v>7</v>
      </c>
      <c r="B8" s="53">
        <f t="shared" si="1"/>
        <v>-0.33603814037182311</v>
      </c>
      <c r="C8" s="11">
        <v>4</v>
      </c>
    </row>
    <row r="9" spans="1:15">
      <c r="A9" s="52">
        <f t="shared" si="0"/>
        <v>8</v>
      </c>
      <c r="B9" s="53">
        <f t="shared" si="1"/>
        <v>-0.19920132478926703</v>
      </c>
      <c r="C9" s="11">
        <v>5</v>
      </c>
    </row>
    <row r="10" spans="1:15">
      <c r="A10" s="52">
        <f t="shared" si="0"/>
        <v>9</v>
      </c>
      <c r="B10" s="53">
        <f t="shared" si="1"/>
        <v>-6.6011812375840737E-2</v>
      </c>
      <c r="C10" s="11">
        <v>6</v>
      </c>
      <c r="O10" s="8"/>
    </row>
    <row r="11" spans="1:15">
      <c r="A11" s="52">
        <f t="shared" si="0"/>
        <v>10</v>
      </c>
      <c r="B11" s="53">
        <f t="shared" si="1"/>
        <v>6.6011812375840584E-2</v>
      </c>
      <c r="C11" s="11">
        <v>7</v>
      </c>
    </row>
    <row r="12" spans="1:15">
      <c r="A12" s="52">
        <f t="shared" si="0"/>
        <v>11</v>
      </c>
      <c r="B12" s="53">
        <f t="shared" si="1"/>
        <v>0.19920132478926703</v>
      </c>
      <c r="C12" s="11">
        <v>8</v>
      </c>
    </row>
    <row r="13" spans="1:15">
      <c r="A13" s="52">
        <f t="shared" si="0"/>
        <v>12</v>
      </c>
      <c r="B13" s="53">
        <f t="shared" si="1"/>
        <v>0.336038140371823</v>
      </c>
      <c r="C13" s="11">
        <v>9</v>
      </c>
    </row>
    <row r="14" spans="1:15">
      <c r="A14" s="52">
        <f t="shared" si="0"/>
        <v>13</v>
      </c>
      <c r="B14" s="53">
        <f t="shared" si="1"/>
        <v>0.47950565333095035</v>
      </c>
      <c r="C14" s="11">
        <v>10</v>
      </c>
    </row>
    <row r="15" spans="1:15">
      <c r="A15" s="52">
        <f t="shared" si="0"/>
        <v>14</v>
      </c>
      <c r="B15" s="53">
        <f t="shared" si="1"/>
        <v>0.63364000077970106</v>
      </c>
      <c r="C15" s="11">
        <v>11</v>
      </c>
    </row>
    <row r="16" spans="1:15">
      <c r="A16" s="52">
        <f t="shared" si="0"/>
        <v>15</v>
      </c>
      <c r="B16" s="53">
        <f t="shared" si="1"/>
        <v>0.80459638036030012</v>
      </c>
      <c r="C16" s="11">
        <v>12</v>
      </c>
    </row>
    <row r="17" spans="1:3">
      <c r="A17" s="52">
        <f t="shared" si="0"/>
        <v>16</v>
      </c>
      <c r="B17" s="53">
        <f t="shared" si="1"/>
        <v>1.0031479676625328</v>
      </c>
      <c r="C17" s="11">
        <v>13</v>
      </c>
    </row>
    <row r="18" spans="1:3">
      <c r="A18" s="52">
        <f t="shared" si="0"/>
        <v>17</v>
      </c>
      <c r="B18" s="53">
        <f t="shared" si="1"/>
        <v>1.2521195202652196</v>
      </c>
      <c r="C18" s="11">
        <v>14</v>
      </c>
    </row>
    <row r="19" spans="1:3">
      <c r="A19" s="52">
        <f t="shared" si="0"/>
        <v>18</v>
      </c>
      <c r="B19" s="53">
        <f t="shared" si="1"/>
        <v>1.6198562586382692</v>
      </c>
      <c r="C19" s="11">
        <v>15</v>
      </c>
    </row>
    <row r="20" spans="1:3">
      <c r="A20" s="52" t="str">
        <f t="shared" ref="A20:A83" si="2">IF(C20&lt;&gt;"", ROW(A20)-1, "")</f>
        <v/>
      </c>
      <c r="B20" s="53" t="str">
        <f t="shared" ref="B20:B83" si="3">IF(A20&lt;&gt;"", _xlfn.NORM.S.INV(A20/(MAX(A:A)+1)), "")</f>
        <v/>
      </c>
    </row>
    <row r="21" spans="1:3">
      <c r="A21" s="52" t="str">
        <f t="shared" si="2"/>
        <v/>
      </c>
      <c r="B21" s="53" t="str">
        <f t="shared" si="3"/>
        <v/>
      </c>
    </row>
    <row r="22" spans="1:3">
      <c r="A22" s="52" t="str">
        <f t="shared" si="2"/>
        <v/>
      </c>
      <c r="B22" s="53" t="str">
        <f t="shared" si="3"/>
        <v/>
      </c>
    </row>
    <row r="23" spans="1:3">
      <c r="A23" s="52" t="str">
        <f t="shared" si="2"/>
        <v/>
      </c>
      <c r="B23" s="53" t="str">
        <f t="shared" si="3"/>
        <v/>
      </c>
    </row>
    <row r="24" spans="1:3">
      <c r="A24" s="52" t="str">
        <f t="shared" si="2"/>
        <v/>
      </c>
      <c r="B24" s="53" t="str">
        <f t="shared" si="3"/>
        <v/>
      </c>
    </row>
    <row r="25" spans="1:3">
      <c r="A25" s="52" t="str">
        <f t="shared" si="2"/>
        <v/>
      </c>
      <c r="B25" s="53" t="str">
        <f t="shared" si="3"/>
        <v/>
      </c>
    </row>
    <row r="26" spans="1:3">
      <c r="A26" s="52" t="str">
        <f t="shared" si="2"/>
        <v/>
      </c>
      <c r="B26" s="53" t="str">
        <f t="shared" si="3"/>
        <v/>
      </c>
    </row>
    <row r="27" spans="1:3">
      <c r="A27" s="52" t="str">
        <f t="shared" si="2"/>
        <v/>
      </c>
      <c r="B27" s="53" t="str">
        <f t="shared" si="3"/>
        <v/>
      </c>
    </row>
    <row r="28" spans="1:3">
      <c r="A28" s="52" t="str">
        <f t="shared" si="2"/>
        <v/>
      </c>
      <c r="B28" s="53" t="str">
        <f t="shared" si="3"/>
        <v/>
      </c>
    </row>
    <row r="29" spans="1:3">
      <c r="A29" s="52" t="str">
        <f t="shared" si="2"/>
        <v/>
      </c>
      <c r="B29" s="53" t="str">
        <f t="shared" si="3"/>
        <v/>
      </c>
    </row>
    <row r="30" spans="1:3">
      <c r="A30" s="52" t="str">
        <f t="shared" si="2"/>
        <v/>
      </c>
      <c r="B30" s="53" t="str">
        <f t="shared" si="3"/>
        <v/>
      </c>
    </row>
    <row r="31" spans="1:3">
      <c r="A31" s="52" t="str">
        <f t="shared" si="2"/>
        <v/>
      </c>
      <c r="B31" s="53" t="str">
        <f t="shared" si="3"/>
        <v/>
      </c>
    </row>
    <row r="32" spans="1:3">
      <c r="A32" s="52" t="str">
        <f t="shared" si="2"/>
        <v/>
      </c>
      <c r="B32" s="53" t="str">
        <f t="shared" si="3"/>
        <v/>
      </c>
    </row>
    <row r="33" spans="1:2">
      <c r="A33" s="52" t="str">
        <f t="shared" si="2"/>
        <v/>
      </c>
      <c r="B33" s="53" t="str">
        <f t="shared" si="3"/>
        <v/>
      </c>
    </row>
    <row r="34" spans="1:2">
      <c r="A34" s="52" t="str">
        <f t="shared" si="2"/>
        <v/>
      </c>
      <c r="B34" s="53" t="str">
        <f t="shared" si="3"/>
        <v/>
      </c>
    </row>
    <row r="35" spans="1:2">
      <c r="A35" s="52" t="str">
        <f t="shared" si="2"/>
        <v/>
      </c>
      <c r="B35" s="53" t="str">
        <f t="shared" si="3"/>
        <v/>
      </c>
    </row>
    <row r="36" spans="1:2">
      <c r="A36" s="52" t="str">
        <f t="shared" si="2"/>
        <v/>
      </c>
      <c r="B36" s="53" t="str">
        <f t="shared" si="3"/>
        <v/>
      </c>
    </row>
    <row r="37" spans="1:2">
      <c r="A37" s="52" t="str">
        <f t="shared" si="2"/>
        <v/>
      </c>
      <c r="B37" s="53" t="str">
        <f t="shared" si="3"/>
        <v/>
      </c>
    </row>
    <row r="38" spans="1:2">
      <c r="A38" s="52" t="str">
        <f t="shared" si="2"/>
        <v/>
      </c>
      <c r="B38" s="53" t="str">
        <f t="shared" si="3"/>
        <v/>
      </c>
    </row>
    <row r="39" spans="1:2">
      <c r="A39" s="52" t="str">
        <f t="shared" si="2"/>
        <v/>
      </c>
      <c r="B39" s="53" t="str">
        <f t="shared" si="3"/>
        <v/>
      </c>
    </row>
    <row r="40" spans="1:2">
      <c r="A40" s="52" t="str">
        <f t="shared" si="2"/>
        <v/>
      </c>
      <c r="B40" s="53" t="str">
        <f t="shared" si="3"/>
        <v/>
      </c>
    </row>
    <row r="41" spans="1:2">
      <c r="A41" s="52" t="str">
        <f t="shared" si="2"/>
        <v/>
      </c>
      <c r="B41" s="53" t="str">
        <f t="shared" si="3"/>
        <v/>
      </c>
    </row>
    <row r="42" spans="1:2">
      <c r="A42" s="52" t="str">
        <f t="shared" si="2"/>
        <v/>
      </c>
      <c r="B42" s="53" t="str">
        <f t="shared" si="3"/>
        <v/>
      </c>
    </row>
    <row r="43" spans="1:2">
      <c r="A43" s="52" t="str">
        <f t="shared" si="2"/>
        <v/>
      </c>
      <c r="B43" s="53" t="str">
        <f t="shared" si="3"/>
        <v/>
      </c>
    </row>
    <row r="44" spans="1:2">
      <c r="A44" s="52" t="str">
        <f t="shared" si="2"/>
        <v/>
      </c>
      <c r="B44" s="53" t="str">
        <f t="shared" si="3"/>
        <v/>
      </c>
    </row>
    <row r="45" spans="1:2">
      <c r="A45" s="52" t="str">
        <f t="shared" si="2"/>
        <v/>
      </c>
      <c r="B45" s="53" t="str">
        <f t="shared" si="3"/>
        <v/>
      </c>
    </row>
    <row r="46" spans="1:2">
      <c r="A46" s="52" t="str">
        <f t="shared" si="2"/>
        <v/>
      </c>
      <c r="B46" s="53" t="str">
        <f t="shared" si="3"/>
        <v/>
      </c>
    </row>
    <row r="47" spans="1:2">
      <c r="A47" s="52" t="str">
        <f t="shared" si="2"/>
        <v/>
      </c>
      <c r="B47" s="53" t="str">
        <f t="shared" si="3"/>
        <v/>
      </c>
    </row>
    <row r="48" spans="1:2">
      <c r="A48" s="52" t="str">
        <f t="shared" si="2"/>
        <v/>
      </c>
      <c r="B48" s="53" t="str">
        <f t="shared" si="3"/>
        <v/>
      </c>
    </row>
    <row r="49" spans="1:2">
      <c r="A49" s="52" t="str">
        <f t="shared" si="2"/>
        <v/>
      </c>
      <c r="B49" s="53" t="str">
        <f t="shared" si="3"/>
        <v/>
      </c>
    </row>
    <row r="50" spans="1:2">
      <c r="A50" s="52" t="str">
        <f t="shared" si="2"/>
        <v/>
      </c>
      <c r="B50" s="53" t="str">
        <f t="shared" si="3"/>
        <v/>
      </c>
    </row>
    <row r="51" spans="1:2">
      <c r="A51" s="52" t="str">
        <f t="shared" si="2"/>
        <v/>
      </c>
      <c r="B51" s="53" t="str">
        <f t="shared" si="3"/>
        <v/>
      </c>
    </row>
    <row r="52" spans="1:2">
      <c r="A52" s="52" t="str">
        <f t="shared" si="2"/>
        <v/>
      </c>
      <c r="B52" s="53" t="str">
        <f t="shared" si="3"/>
        <v/>
      </c>
    </row>
    <row r="53" spans="1:2">
      <c r="A53" s="52" t="str">
        <f t="shared" si="2"/>
        <v/>
      </c>
      <c r="B53" s="53" t="str">
        <f t="shared" si="3"/>
        <v/>
      </c>
    </row>
    <row r="54" spans="1:2">
      <c r="A54" s="52" t="str">
        <f t="shared" si="2"/>
        <v/>
      </c>
      <c r="B54" s="53" t="str">
        <f t="shared" si="3"/>
        <v/>
      </c>
    </row>
    <row r="55" spans="1:2">
      <c r="A55" s="52" t="str">
        <f t="shared" si="2"/>
        <v/>
      </c>
      <c r="B55" s="53" t="str">
        <f t="shared" si="3"/>
        <v/>
      </c>
    </row>
    <row r="56" spans="1:2">
      <c r="A56" s="52" t="str">
        <f t="shared" si="2"/>
        <v/>
      </c>
      <c r="B56" s="53" t="str">
        <f t="shared" si="3"/>
        <v/>
      </c>
    </row>
    <row r="57" spans="1:2">
      <c r="A57" s="52" t="str">
        <f t="shared" si="2"/>
        <v/>
      </c>
      <c r="B57" s="53" t="str">
        <f t="shared" si="3"/>
        <v/>
      </c>
    </row>
    <row r="58" spans="1:2">
      <c r="A58" s="52" t="str">
        <f t="shared" si="2"/>
        <v/>
      </c>
      <c r="B58" s="53" t="str">
        <f t="shared" si="3"/>
        <v/>
      </c>
    </row>
    <row r="59" spans="1:2">
      <c r="A59" s="52" t="str">
        <f t="shared" si="2"/>
        <v/>
      </c>
      <c r="B59" s="53" t="str">
        <f t="shared" si="3"/>
        <v/>
      </c>
    </row>
    <row r="60" spans="1:2">
      <c r="A60" s="52" t="str">
        <f t="shared" si="2"/>
        <v/>
      </c>
      <c r="B60" s="53" t="str">
        <f t="shared" si="3"/>
        <v/>
      </c>
    </row>
    <row r="61" spans="1:2">
      <c r="A61" s="52" t="str">
        <f t="shared" si="2"/>
        <v/>
      </c>
      <c r="B61" s="53" t="str">
        <f t="shared" si="3"/>
        <v/>
      </c>
    </row>
    <row r="62" spans="1:2">
      <c r="A62" s="52" t="str">
        <f t="shared" si="2"/>
        <v/>
      </c>
      <c r="B62" s="53" t="str">
        <f t="shared" si="3"/>
        <v/>
      </c>
    </row>
    <row r="63" spans="1:2">
      <c r="A63" s="52" t="str">
        <f t="shared" si="2"/>
        <v/>
      </c>
      <c r="B63" s="53" t="str">
        <f t="shared" si="3"/>
        <v/>
      </c>
    </row>
    <row r="64" spans="1:2">
      <c r="A64" s="52" t="str">
        <f t="shared" si="2"/>
        <v/>
      </c>
      <c r="B64" s="53" t="str">
        <f t="shared" si="3"/>
        <v/>
      </c>
    </row>
    <row r="65" spans="1:2">
      <c r="A65" s="52" t="str">
        <f t="shared" si="2"/>
        <v/>
      </c>
      <c r="B65" s="53" t="str">
        <f t="shared" si="3"/>
        <v/>
      </c>
    </row>
    <row r="66" spans="1:2">
      <c r="A66" s="52" t="str">
        <f t="shared" si="2"/>
        <v/>
      </c>
      <c r="B66" s="53" t="str">
        <f t="shared" si="3"/>
        <v/>
      </c>
    </row>
    <row r="67" spans="1:2">
      <c r="A67" s="52" t="str">
        <f t="shared" si="2"/>
        <v/>
      </c>
      <c r="B67" s="53" t="str">
        <f t="shared" si="3"/>
        <v/>
      </c>
    </row>
    <row r="68" spans="1:2">
      <c r="A68" s="52" t="str">
        <f t="shared" si="2"/>
        <v/>
      </c>
      <c r="B68" s="53" t="str">
        <f t="shared" si="3"/>
        <v/>
      </c>
    </row>
    <row r="69" spans="1:2">
      <c r="A69" s="52" t="str">
        <f t="shared" si="2"/>
        <v/>
      </c>
      <c r="B69" s="53" t="str">
        <f t="shared" si="3"/>
        <v/>
      </c>
    </row>
    <row r="70" spans="1:2">
      <c r="A70" s="52" t="str">
        <f t="shared" si="2"/>
        <v/>
      </c>
      <c r="B70" s="53" t="str">
        <f t="shared" si="3"/>
        <v/>
      </c>
    </row>
    <row r="71" spans="1:2">
      <c r="A71" s="52" t="str">
        <f t="shared" si="2"/>
        <v/>
      </c>
      <c r="B71" s="53" t="str">
        <f t="shared" si="3"/>
        <v/>
      </c>
    </row>
    <row r="72" spans="1:2">
      <c r="A72" s="52" t="str">
        <f t="shared" si="2"/>
        <v/>
      </c>
      <c r="B72" s="53" t="str">
        <f t="shared" si="3"/>
        <v/>
      </c>
    </row>
    <row r="73" spans="1:2">
      <c r="A73" s="52" t="str">
        <f t="shared" si="2"/>
        <v/>
      </c>
      <c r="B73" s="53" t="str">
        <f t="shared" si="3"/>
        <v/>
      </c>
    </row>
    <row r="74" spans="1:2">
      <c r="A74" s="52" t="str">
        <f t="shared" si="2"/>
        <v/>
      </c>
      <c r="B74" s="53" t="str">
        <f t="shared" si="3"/>
        <v/>
      </c>
    </row>
    <row r="75" spans="1:2">
      <c r="A75" s="52" t="str">
        <f t="shared" si="2"/>
        <v/>
      </c>
      <c r="B75" s="53" t="str">
        <f t="shared" si="3"/>
        <v/>
      </c>
    </row>
    <row r="76" spans="1:2">
      <c r="A76" s="52" t="str">
        <f t="shared" si="2"/>
        <v/>
      </c>
      <c r="B76" s="53" t="str">
        <f t="shared" si="3"/>
        <v/>
      </c>
    </row>
    <row r="77" spans="1:2">
      <c r="A77" s="52" t="str">
        <f t="shared" si="2"/>
        <v/>
      </c>
      <c r="B77" s="53" t="str">
        <f t="shared" si="3"/>
        <v/>
      </c>
    </row>
    <row r="78" spans="1:2">
      <c r="A78" s="52" t="str">
        <f t="shared" si="2"/>
        <v/>
      </c>
      <c r="B78" s="53" t="str">
        <f t="shared" si="3"/>
        <v/>
      </c>
    </row>
    <row r="79" spans="1:2">
      <c r="A79" s="52" t="str">
        <f t="shared" si="2"/>
        <v/>
      </c>
      <c r="B79" s="53" t="str">
        <f t="shared" si="3"/>
        <v/>
      </c>
    </row>
    <row r="80" spans="1:2">
      <c r="A80" s="52" t="str">
        <f t="shared" si="2"/>
        <v/>
      </c>
      <c r="B80" s="53" t="str">
        <f t="shared" si="3"/>
        <v/>
      </c>
    </row>
    <row r="81" spans="1:2">
      <c r="A81" s="52" t="str">
        <f t="shared" si="2"/>
        <v/>
      </c>
      <c r="B81" s="53" t="str">
        <f t="shared" si="3"/>
        <v/>
      </c>
    </row>
    <row r="82" spans="1:2">
      <c r="A82" s="52" t="str">
        <f t="shared" si="2"/>
        <v/>
      </c>
      <c r="B82" s="53" t="str">
        <f t="shared" si="3"/>
        <v/>
      </c>
    </row>
    <row r="83" spans="1:2">
      <c r="A83" s="52" t="str">
        <f t="shared" si="2"/>
        <v/>
      </c>
      <c r="B83" s="53" t="str">
        <f t="shared" si="3"/>
        <v/>
      </c>
    </row>
    <row r="84" spans="1:2">
      <c r="A84" s="52" t="str">
        <f t="shared" ref="A84:A147" si="4">IF(C84&lt;&gt;"", ROW(A84)-1, "")</f>
        <v/>
      </c>
      <c r="B84" s="53" t="str">
        <f t="shared" ref="B84:B147" si="5">IF(A84&lt;&gt;"", _xlfn.NORM.S.INV(A84/(MAX(A:A)+1)), "")</f>
        <v/>
      </c>
    </row>
    <row r="85" spans="1:2">
      <c r="A85" s="52" t="str">
        <f t="shared" si="4"/>
        <v/>
      </c>
      <c r="B85" s="53" t="str">
        <f t="shared" si="5"/>
        <v/>
      </c>
    </row>
    <row r="86" spans="1:2">
      <c r="A86" s="52" t="str">
        <f t="shared" si="4"/>
        <v/>
      </c>
      <c r="B86" s="53" t="str">
        <f t="shared" si="5"/>
        <v/>
      </c>
    </row>
    <row r="87" spans="1:2">
      <c r="A87" s="52" t="str">
        <f t="shared" si="4"/>
        <v/>
      </c>
      <c r="B87" s="53" t="str">
        <f t="shared" si="5"/>
        <v/>
      </c>
    </row>
    <row r="88" spans="1:2">
      <c r="A88" s="52" t="str">
        <f t="shared" si="4"/>
        <v/>
      </c>
      <c r="B88" s="53" t="str">
        <f t="shared" si="5"/>
        <v/>
      </c>
    </row>
    <row r="89" spans="1:2">
      <c r="A89" s="52" t="str">
        <f t="shared" si="4"/>
        <v/>
      </c>
      <c r="B89" s="53" t="str">
        <f t="shared" si="5"/>
        <v/>
      </c>
    </row>
    <row r="90" spans="1:2">
      <c r="A90" s="52" t="str">
        <f t="shared" si="4"/>
        <v/>
      </c>
      <c r="B90" s="53" t="str">
        <f t="shared" si="5"/>
        <v/>
      </c>
    </row>
    <row r="91" spans="1:2">
      <c r="A91" s="52" t="str">
        <f t="shared" si="4"/>
        <v/>
      </c>
      <c r="B91" s="53" t="str">
        <f t="shared" si="5"/>
        <v/>
      </c>
    </row>
    <row r="92" spans="1:2">
      <c r="A92" s="52" t="str">
        <f t="shared" si="4"/>
        <v/>
      </c>
      <c r="B92" s="53" t="str">
        <f t="shared" si="5"/>
        <v/>
      </c>
    </row>
    <row r="93" spans="1:2">
      <c r="A93" s="52" t="str">
        <f t="shared" si="4"/>
        <v/>
      </c>
      <c r="B93" s="53" t="str">
        <f t="shared" si="5"/>
        <v/>
      </c>
    </row>
    <row r="94" spans="1:2">
      <c r="A94" s="52" t="str">
        <f t="shared" si="4"/>
        <v/>
      </c>
      <c r="B94" s="53" t="str">
        <f t="shared" si="5"/>
        <v/>
      </c>
    </row>
    <row r="95" spans="1:2">
      <c r="A95" s="52" t="str">
        <f t="shared" si="4"/>
        <v/>
      </c>
      <c r="B95" s="53" t="str">
        <f t="shared" si="5"/>
        <v/>
      </c>
    </row>
    <row r="96" spans="1:2">
      <c r="A96" s="52" t="str">
        <f t="shared" si="4"/>
        <v/>
      </c>
      <c r="B96" s="53" t="str">
        <f t="shared" si="5"/>
        <v/>
      </c>
    </row>
    <row r="97" spans="1:2">
      <c r="A97" s="52" t="str">
        <f t="shared" si="4"/>
        <v/>
      </c>
      <c r="B97" s="53" t="str">
        <f t="shared" si="5"/>
        <v/>
      </c>
    </row>
    <row r="98" spans="1:2">
      <c r="A98" s="52" t="str">
        <f t="shared" si="4"/>
        <v/>
      </c>
      <c r="B98" s="53" t="str">
        <f t="shared" si="5"/>
        <v/>
      </c>
    </row>
    <row r="99" spans="1:2">
      <c r="A99" s="52" t="str">
        <f t="shared" si="4"/>
        <v/>
      </c>
      <c r="B99" s="53" t="str">
        <f t="shared" si="5"/>
        <v/>
      </c>
    </row>
    <row r="100" spans="1:2">
      <c r="A100" s="52" t="str">
        <f t="shared" si="4"/>
        <v/>
      </c>
      <c r="B100" s="53" t="str">
        <f t="shared" si="5"/>
        <v/>
      </c>
    </row>
    <row r="101" spans="1:2">
      <c r="A101" s="52" t="str">
        <f t="shared" si="4"/>
        <v/>
      </c>
      <c r="B101" s="53" t="str">
        <f t="shared" si="5"/>
        <v/>
      </c>
    </row>
    <row r="102" spans="1:2">
      <c r="A102" s="52" t="str">
        <f t="shared" si="4"/>
        <v/>
      </c>
      <c r="B102" s="53" t="str">
        <f t="shared" si="5"/>
        <v/>
      </c>
    </row>
    <row r="103" spans="1:2">
      <c r="A103" s="52" t="str">
        <f t="shared" si="4"/>
        <v/>
      </c>
      <c r="B103" s="53" t="str">
        <f t="shared" si="5"/>
        <v/>
      </c>
    </row>
    <row r="104" spans="1:2">
      <c r="A104" s="52" t="str">
        <f t="shared" si="4"/>
        <v/>
      </c>
      <c r="B104" s="53" t="str">
        <f t="shared" si="5"/>
        <v/>
      </c>
    </row>
    <row r="105" spans="1:2">
      <c r="A105" s="52" t="str">
        <f t="shared" si="4"/>
        <v/>
      </c>
      <c r="B105" s="53" t="str">
        <f t="shared" si="5"/>
        <v/>
      </c>
    </row>
    <row r="106" spans="1:2">
      <c r="A106" s="52" t="str">
        <f t="shared" si="4"/>
        <v/>
      </c>
      <c r="B106" s="53" t="str">
        <f t="shared" si="5"/>
        <v/>
      </c>
    </row>
    <row r="107" spans="1:2">
      <c r="A107" s="52" t="str">
        <f t="shared" si="4"/>
        <v/>
      </c>
      <c r="B107" s="53" t="str">
        <f t="shared" si="5"/>
        <v/>
      </c>
    </row>
    <row r="108" spans="1:2">
      <c r="A108" s="52" t="str">
        <f t="shared" si="4"/>
        <v/>
      </c>
      <c r="B108" s="53" t="str">
        <f t="shared" si="5"/>
        <v/>
      </c>
    </row>
    <row r="109" spans="1:2">
      <c r="A109" s="52" t="str">
        <f t="shared" si="4"/>
        <v/>
      </c>
      <c r="B109" s="53" t="str">
        <f t="shared" si="5"/>
        <v/>
      </c>
    </row>
    <row r="110" spans="1:2">
      <c r="A110" s="52" t="str">
        <f t="shared" si="4"/>
        <v/>
      </c>
      <c r="B110" s="53" t="str">
        <f t="shared" si="5"/>
        <v/>
      </c>
    </row>
    <row r="111" spans="1:2">
      <c r="A111" s="52" t="str">
        <f t="shared" si="4"/>
        <v/>
      </c>
      <c r="B111" s="53" t="str">
        <f t="shared" si="5"/>
        <v/>
      </c>
    </row>
    <row r="112" spans="1:2">
      <c r="A112" s="52" t="str">
        <f t="shared" si="4"/>
        <v/>
      </c>
      <c r="B112" s="53" t="str">
        <f t="shared" si="5"/>
        <v/>
      </c>
    </row>
    <row r="113" spans="1:2">
      <c r="A113" s="52" t="str">
        <f t="shared" si="4"/>
        <v/>
      </c>
      <c r="B113" s="53" t="str">
        <f t="shared" si="5"/>
        <v/>
      </c>
    </row>
    <row r="114" spans="1:2">
      <c r="A114" s="52" t="str">
        <f t="shared" si="4"/>
        <v/>
      </c>
      <c r="B114" s="53" t="str">
        <f t="shared" si="5"/>
        <v/>
      </c>
    </row>
    <row r="115" spans="1:2">
      <c r="A115" s="52" t="str">
        <f t="shared" si="4"/>
        <v/>
      </c>
      <c r="B115" s="53" t="str">
        <f t="shared" si="5"/>
        <v/>
      </c>
    </row>
    <row r="116" spans="1:2">
      <c r="A116" s="52" t="str">
        <f t="shared" si="4"/>
        <v/>
      </c>
      <c r="B116" s="53" t="str">
        <f t="shared" si="5"/>
        <v/>
      </c>
    </row>
    <row r="117" spans="1:2">
      <c r="A117" s="52" t="str">
        <f t="shared" si="4"/>
        <v/>
      </c>
      <c r="B117" s="53" t="str">
        <f t="shared" si="5"/>
        <v/>
      </c>
    </row>
    <row r="118" spans="1:2">
      <c r="A118" s="52" t="str">
        <f t="shared" si="4"/>
        <v/>
      </c>
      <c r="B118" s="53" t="str">
        <f t="shared" si="5"/>
        <v/>
      </c>
    </row>
    <row r="119" spans="1:2">
      <c r="A119" s="52" t="str">
        <f t="shared" si="4"/>
        <v/>
      </c>
      <c r="B119" s="53" t="str">
        <f t="shared" si="5"/>
        <v/>
      </c>
    </row>
    <row r="120" spans="1:2">
      <c r="A120" s="52" t="str">
        <f t="shared" si="4"/>
        <v/>
      </c>
      <c r="B120" s="53" t="str">
        <f t="shared" si="5"/>
        <v/>
      </c>
    </row>
    <row r="121" spans="1:2">
      <c r="A121" s="52" t="str">
        <f t="shared" si="4"/>
        <v/>
      </c>
      <c r="B121" s="53" t="str">
        <f t="shared" si="5"/>
        <v/>
      </c>
    </row>
    <row r="122" spans="1:2">
      <c r="A122" s="52" t="str">
        <f t="shared" si="4"/>
        <v/>
      </c>
      <c r="B122" s="53" t="str">
        <f t="shared" si="5"/>
        <v/>
      </c>
    </row>
    <row r="123" spans="1:2">
      <c r="A123" s="52" t="str">
        <f t="shared" si="4"/>
        <v/>
      </c>
      <c r="B123" s="53" t="str">
        <f t="shared" si="5"/>
        <v/>
      </c>
    </row>
    <row r="124" spans="1:2">
      <c r="A124" s="52" t="str">
        <f t="shared" si="4"/>
        <v/>
      </c>
      <c r="B124" s="53" t="str">
        <f t="shared" si="5"/>
        <v/>
      </c>
    </row>
    <row r="125" spans="1:2">
      <c r="A125" s="52" t="str">
        <f t="shared" si="4"/>
        <v/>
      </c>
      <c r="B125" s="53" t="str">
        <f t="shared" si="5"/>
        <v/>
      </c>
    </row>
    <row r="126" spans="1:2">
      <c r="A126" s="52" t="str">
        <f t="shared" si="4"/>
        <v/>
      </c>
      <c r="B126" s="53" t="str">
        <f t="shared" si="5"/>
        <v/>
      </c>
    </row>
    <row r="127" spans="1:2">
      <c r="A127" s="52" t="str">
        <f t="shared" si="4"/>
        <v/>
      </c>
      <c r="B127" s="53" t="str">
        <f t="shared" si="5"/>
        <v/>
      </c>
    </row>
    <row r="128" spans="1:2">
      <c r="A128" s="52" t="str">
        <f t="shared" si="4"/>
        <v/>
      </c>
      <c r="B128" s="53" t="str">
        <f t="shared" si="5"/>
        <v/>
      </c>
    </row>
    <row r="129" spans="1:2">
      <c r="A129" s="52" t="str">
        <f t="shared" si="4"/>
        <v/>
      </c>
      <c r="B129" s="53" t="str">
        <f t="shared" si="5"/>
        <v/>
      </c>
    </row>
    <row r="130" spans="1:2">
      <c r="A130" s="52" t="str">
        <f t="shared" si="4"/>
        <v/>
      </c>
      <c r="B130" s="53" t="str">
        <f t="shared" si="5"/>
        <v/>
      </c>
    </row>
    <row r="131" spans="1:2">
      <c r="A131" s="52" t="str">
        <f t="shared" si="4"/>
        <v/>
      </c>
      <c r="B131" s="53" t="str">
        <f t="shared" si="5"/>
        <v/>
      </c>
    </row>
    <row r="132" spans="1:2">
      <c r="A132" s="52" t="str">
        <f t="shared" si="4"/>
        <v/>
      </c>
      <c r="B132" s="53" t="str">
        <f t="shared" si="5"/>
        <v/>
      </c>
    </row>
    <row r="133" spans="1:2">
      <c r="A133" s="52" t="str">
        <f t="shared" si="4"/>
        <v/>
      </c>
      <c r="B133" s="53" t="str">
        <f t="shared" si="5"/>
        <v/>
      </c>
    </row>
    <row r="134" spans="1:2">
      <c r="A134" s="52" t="str">
        <f t="shared" si="4"/>
        <v/>
      </c>
      <c r="B134" s="53" t="str">
        <f t="shared" si="5"/>
        <v/>
      </c>
    </row>
    <row r="135" spans="1:2">
      <c r="A135" s="52" t="str">
        <f t="shared" si="4"/>
        <v/>
      </c>
      <c r="B135" s="53" t="str">
        <f t="shared" si="5"/>
        <v/>
      </c>
    </row>
    <row r="136" spans="1:2">
      <c r="A136" s="52" t="str">
        <f t="shared" si="4"/>
        <v/>
      </c>
      <c r="B136" s="53" t="str">
        <f t="shared" si="5"/>
        <v/>
      </c>
    </row>
    <row r="137" spans="1:2">
      <c r="A137" s="52" t="str">
        <f t="shared" si="4"/>
        <v/>
      </c>
      <c r="B137" s="53" t="str">
        <f t="shared" si="5"/>
        <v/>
      </c>
    </row>
    <row r="138" spans="1:2">
      <c r="A138" s="52" t="str">
        <f t="shared" si="4"/>
        <v/>
      </c>
      <c r="B138" s="53" t="str">
        <f t="shared" si="5"/>
        <v/>
      </c>
    </row>
    <row r="139" spans="1:2">
      <c r="A139" s="52" t="str">
        <f t="shared" si="4"/>
        <v/>
      </c>
      <c r="B139" s="53" t="str">
        <f t="shared" si="5"/>
        <v/>
      </c>
    </row>
    <row r="140" spans="1:2">
      <c r="A140" s="52" t="str">
        <f t="shared" si="4"/>
        <v/>
      </c>
      <c r="B140" s="53" t="str">
        <f t="shared" si="5"/>
        <v/>
      </c>
    </row>
    <row r="141" spans="1:2">
      <c r="A141" s="52" t="str">
        <f t="shared" si="4"/>
        <v/>
      </c>
      <c r="B141" s="53" t="str">
        <f t="shared" si="5"/>
        <v/>
      </c>
    </row>
    <row r="142" spans="1:2">
      <c r="A142" s="52" t="str">
        <f t="shared" si="4"/>
        <v/>
      </c>
      <c r="B142" s="53" t="str">
        <f t="shared" si="5"/>
        <v/>
      </c>
    </row>
    <row r="143" spans="1:2">
      <c r="A143" s="52" t="str">
        <f t="shared" si="4"/>
        <v/>
      </c>
      <c r="B143" s="53" t="str">
        <f t="shared" si="5"/>
        <v/>
      </c>
    </row>
    <row r="144" spans="1:2">
      <c r="A144" s="52" t="str">
        <f t="shared" si="4"/>
        <v/>
      </c>
      <c r="B144" s="53" t="str">
        <f t="shared" si="5"/>
        <v/>
      </c>
    </row>
    <row r="145" spans="1:2">
      <c r="A145" s="52" t="str">
        <f t="shared" si="4"/>
        <v/>
      </c>
      <c r="B145" s="53" t="str">
        <f t="shared" si="5"/>
        <v/>
      </c>
    </row>
    <row r="146" spans="1:2">
      <c r="A146" s="52" t="str">
        <f t="shared" si="4"/>
        <v/>
      </c>
      <c r="B146" s="53" t="str">
        <f t="shared" si="5"/>
        <v/>
      </c>
    </row>
    <row r="147" spans="1:2">
      <c r="A147" s="52" t="str">
        <f t="shared" si="4"/>
        <v/>
      </c>
      <c r="B147" s="53" t="str">
        <f t="shared" si="5"/>
        <v/>
      </c>
    </row>
    <row r="148" spans="1:2">
      <c r="A148" s="52" t="str">
        <f t="shared" ref="A148:A211" si="6">IF(C148&lt;&gt;"", ROW(A148)-1, "")</f>
        <v/>
      </c>
      <c r="B148" s="53" t="str">
        <f t="shared" ref="B148:B211" si="7">IF(A148&lt;&gt;"", _xlfn.NORM.S.INV(A148/(MAX(A:A)+1)), "")</f>
        <v/>
      </c>
    </row>
    <row r="149" spans="1:2">
      <c r="A149" s="52" t="str">
        <f t="shared" si="6"/>
        <v/>
      </c>
      <c r="B149" s="53" t="str">
        <f t="shared" si="7"/>
        <v/>
      </c>
    </row>
    <row r="150" spans="1:2">
      <c r="A150" s="52" t="str">
        <f t="shared" si="6"/>
        <v/>
      </c>
      <c r="B150" s="53" t="str">
        <f t="shared" si="7"/>
        <v/>
      </c>
    </row>
    <row r="151" spans="1:2">
      <c r="A151" s="52" t="str">
        <f t="shared" si="6"/>
        <v/>
      </c>
      <c r="B151" s="53" t="str">
        <f t="shared" si="7"/>
        <v/>
      </c>
    </row>
    <row r="152" spans="1:2">
      <c r="A152" s="52" t="str">
        <f t="shared" si="6"/>
        <v/>
      </c>
      <c r="B152" s="53" t="str">
        <f t="shared" si="7"/>
        <v/>
      </c>
    </row>
    <row r="153" spans="1:2">
      <c r="A153" s="52" t="str">
        <f t="shared" si="6"/>
        <v/>
      </c>
      <c r="B153" s="53" t="str">
        <f t="shared" si="7"/>
        <v/>
      </c>
    </row>
    <row r="154" spans="1:2">
      <c r="A154" s="52" t="str">
        <f t="shared" si="6"/>
        <v/>
      </c>
      <c r="B154" s="53" t="str">
        <f t="shared" si="7"/>
        <v/>
      </c>
    </row>
    <row r="155" spans="1:2">
      <c r="A155" s="52" t="str">
        <f t="shared" si="6"/>
        <v/>
      </c>
      <c r="B155" s="53" t="str">
        <f t="shared" si="7"/>
        <v/>
      </c>
    </row>
    <row r="156" spans="1:2">
      <c r="A156" s="52" t="str">
        <f t="shared" si="6"/>
        <v/>
      </c>
      <c r="B156" s="53" t="str">
        <f t="shared" si="7"/>
        <v/>
      </c>
    </row>
    <row r="157" spans="1:2">
      <c r="A157" s="52" t="str">
        <f t="shared" si="6"/>
        <v/>
      </c>
      <c r="B157" s="53" t="str">
        <f t="shared" si="7"/>
        <v/>
      </c>
    </row>
    <row r="158" spans="1:2">
      <c r="A158" s="52" t="str">
        <f t="shared" si="6"/>
        <v/>
      </c>
      <c r="B158" s="53" t="str">
        <f t="shared" si="7"/>
        <v/>
      </c>
    </row>
    <row r="159" spans="1:2">
      <c r="A159" s="52" t="str">
        <f t="shared" si="6"/>
        <v/>
      </c>
      <c r="B159" s="53" t="str">
        <f t="shared" si="7"/>
        <v/>
      </c>
    </row>
    <row r="160" spans="1:2">
      <c r="A160" s="52" t="str">
        <f t="shared" si="6"/>
        <v/>
      </c>
      <c r="B160" s="53" t="str">
        <f t="shared" si="7"/>
        <v/>
      </c>
    </row>
    <row r="161" spans="1:2">
      <c r="A161" s="52" t="str">
        <f t="shared" si="6"/>
        <v/>
      </c>
      <c r="B161" s="53" t="str">
        <f t="shared" si="7"/>
        <v/>
      </c>
    </row>
    <row r="162" spans="1:2">
      <c r="A162" s="52" t="str">
        <f t="shared" si="6"/>
        <v/>
      </c>
      <c r="B162" s="53" t="str">
        <f t="shared" si="7"/>
        <v/>
      </c>
    </row>
    <row r="163" spans="1:2">
      <c r="A163" s="52" t="str">
        <f t="shared" si="6"/>
        <v/>
      </c>
      <c r="B163" s="53" t="str">
        <f t="shared" si="7"/>
        <v/>
      </c>
    </row>
    <row r="164" spans="1:2">
      <c r="A164" s="52" t="str">
        <f t="shared" si="6"/>
        <v/>
      </c>
      <c r="B164" s="53" t="str">
        <f t="shared" si="7"/>
        <v/>
      </c>
    </row>
    <row r="165" spans="1:2">
      <c r="A165" s="52" t="str">
        <f t="shared" si="6"/>
        <v/>
      </c>
      <c r="B165" s="53" t="str">
        <f t="shared" si="7"/>
        <v/>
      </c>
    </row>
    <row r="166" spans="1:2">
      <c r="A166" s="52" t="str">
        <f t="shared" si="6"/>
        <v/>
      </c>
      <c r="B166" s="53" t="str">
        <f t="shared" si="7"/>
        <v/>
      </c>
    </row>
    <row r="167" spans="1:2">
      <c r="A167" s="52" t="str">
        <f t="shared" si="6"/>
        <v/>
      </c>
      <c r="B167" s="53" t="str">
        <f t="shared" si="7"/>
        <v/>
      </c>
    </row>
    <row r="168" spans="1:2">
      <c r="A168" s="52" t="str">
        <f t="shared" si="6"/>
        <v/>
      </c>
      <c r="B168" s="53" t="str">
        <f t="shared" si="7"/>
        <v/>
      </c>
    </row>
    <row r="169" spans="1:2">
      <c r="A169" s="52" t="str">
        <f t="shared" si="6"/>
        <v/>
      </c>
      <c r="B169" s="53" t="str">
        <f t="shared" si="7"/>
        <v/>
      </c>
    </row>
    <row r="170" spans="1:2">
      <c r="A170" s="52" t="str">
        <f t="shared" si="6"/>
        <v/>
      </c>
      <c r="B170" s="53" t="str">
        <f t="shared" si="7"/>
        <v/>
      </c>
    </row>
    <row r="171" spans="1:2">
      <c r="A171" s="52" t="str">
        <f t="shared" si="6"/>
        <v/>
      </c>
      <c r="B171" s="53" t="str">
        <f t="shared" si="7"/>
        <v/>
      </c>
    </row>
    <row r="172" spans="1:2">
      <c r="A172" s="52" t="str">
        <f t="shared" si="6"/>
        <v/>
      </c>
      <c r="B172" s="53" t="str">
        <f t="shared" si="7"/>
        <v/>
      </c>
    </row>
    <row r="173" spans="1:2">
      <c r="A173" s="52" t="str">
        <f t="shared" si="6"/>
        <v/>
      </c>
      <c r="B173" s="53" t="str">
        <f t="shared" si="7"/>
        <v/>
      </c>
    </row>
    <row r="174" spans="1:2">
      <c r="A174" s="52" t="str">
        <f t="shared" si="6"/>
        <v/>
      </c>
      <c r="B174" s="53" t="str">
        <f t="shared" si="7"/>
        <v/>
      </c>
    </row>
    <row r="175" spans="1:2">
      <c r="A175" s="52" t="str">
        <f t="shared" si="6"/>
        <v/>
      </c>
      <c r="B175" s="53" t="str">
        <f t="shared" si="7"/>
        <v/>
      </c>
    </row>
    <row r="176" spans="1:2">
      <c r="A176" s="52" t="str">
        <f t="shared" si="6"/>
        <v/>
      </c>
      <c r="B176" s="53" t="str">
        <f t="shared" si="7"/>
        <v/>
      </c>
    </row>
    <row r="177" spans="1:2">
      <c r="A177" s="52" t="str">
        <f t="shared" si="6"/>
        <v/>
      </c>
      <c r="B177" s="53" t="str">
        <f t="shared" si="7"/>
        <v/>
      </c>
    </row>
    <row r="178" spans="1:2">
      <c r="A178" s="52" t="str">
        <f t="shared" si="6"/>
        <v/>
      </c>
      <c r="B178" s="53" t="str">
        <f t="shared" si="7"/>
        <v/>
      </c>
    </row>
    <row r="179" spans="1:2">
      <c r="A179" s="52" t="str">
        <f t="shared" si="6"/>
        <v/>
      </c>
      <c r="B179" s="53" t="str">
        <f t="shared" si="7"/>
        <v/>
      </c>
    </row>
    <row r="180" spans="1:2">
      <c r="A180" s="52" t="str">
        <f t="shared" si="6"/>
        <v/>
      </c>
      <c r="B180" s="53" t="str">
        <f t="shared" si="7"/>
        <v/>
      </c>
    </row>
    <row r="181" spans="1:2">
      <c r="A181" s="52" t="str">
        <f t="shared" si="6"/>
        <v/>
      </c>
      <c r="B181" s="53" t="str">
        <f t="shared" si="7"/>
        <v/>
      </c>
    </row>
    <row r="182" spans="1:2">
      <c r="A182" s="52" t="str">
        <f t="shared" si="6"/>
        <v/>
      </c>
      <c r="B182" s="53" t="str">
        <f t="shared" si="7"/>
        <v/>
      </c>
    </row>
    <row r="183" spans="1:2">
      <c r="A183" s="52" t="str">
        <f t="shared" si="6"/>
        <v/>
      </c>
      <c r="B183" s="53" t="str">
        <f t="shared" si="7"/>
        <v/>
      </c>
    </row>
    <row r="184" spans="1:2">
      <c r="A184" s="52" t="str">
        <f t="shared" si="6"/>
        <v/>
      </c>
      <c r="B184" s="53" t="str">
        <f t="shared" si="7"/>
        <v/>
      </c>
    </row>
    <row r="185" spans="1:2">
      <c r="A185" s="52" t="str">
        <f t="shared" si="6"/>
        <v/>
      </c>
      <c r="B185" s="53" t="str">
        <f t="shared" si="7"/>
        <v/>
      </c>
    </row>
    <row r="186" spans="1:2">
      <c r="A186" s="52" t="str">
        <f t="shared" si="6"/>
        <v/>
      </c>
      <c r="B186" s="53" t="str">
        <f t="shared" si="7"/>
        <v/>
      </c>
    </row>
    <row r="187" spans="1:2">
      <c r="A187" s="52" t="str">
        <f t="shared" si="6"/>
        <v/>
      </c>
      <c r="B187" s="53" t="str">
        <f t="shared" si="7"/>
        <v/>
      </c>
    </row>
    <row r="188" spans="1:2">
      <c r="A188" s="52" t="str">
        <f t="shared" si="6"/>
        <v/>
      </c>
      <c r="B188" s="53" t="str">
        <f t="shared" si="7"/>
        <v/>
      </c>
    </row>
    <row r="189" spans="1:2">
      <c r="A189" s="52" t="str">
        <f t="shared" si="6"/>
        <v/>
      </c>
      <c r="B189" s="53" t="str">
        <f t="shared" si="7"/>
        <v/>
      </c>
    </row>
    <row r="190" spans="1:2">
      <c r="A190" s="52" t="str">
        <f t="shared" si="6"/>
        <v/>
      </c>
      <c r="B190" s="53" t="str">
        <f t="shared" si="7"/>
        <v/>
      </c>
    </row>
    <row r="191" spans="1:2">
      <c r="A191" s="52" t="str">
        <f t="shared" si="6"/>
        <v/>
      </c>
      <c r="B191" s="53" t="str">
        <f t="shared" si="7"/>
        <v/>
      </c>
    </row>
    <row r="192" spans="1:2">
      <c r="A192" s="52" t="str">
        <f t="shared" si="6"/>
        <v/>
      </c>
      <c r="B192" s="53" t="str">
        <f t="shared" si="7"/>
        <v/>
      </c>
    </row>
    <row r="193" spans="1:2">
      <c r="A193" s="52" t="str">
        <f t="shared" si="6"/>
        <v/>
      </c>
      <c r="B193" s="53" t="str">
        <f t="shared" si="7"/>
        <v/>
      </c>
    </row>
    <row r="194" spans="1:2">
      <c r="A194" s="52" t="str">
        <f t="shared" si="6"/>
        <v/>
      </c>
      <c r="B194" s="53" t="str">
        <f t="shared" si="7"/>
        <v/>
      </c>
    </row>
    <row r="195" spans="1:2">
      <c r="A195" s="52" t="str">
        <f t="shared" si="6"/>
        <v/>
      </c>
      <c r="B195" s="53" t="str">
        <f t="shared" si="7"/>
        <v/>
      </c>
    </row>
    <row r="196" spans="1:2">
      <c r="A196" s="52" t="str">
        <f t="shared" si="6"/>
        <v/>
      </c>
      <c r="B196" s="53" t="str">
        <f t="shared" si="7"/>
        <v/>
      </c>
    </row>
    <row r="197" spans="1:2">
      <c r="A197" s="52" t="str">
        <f t="shared" si="6"/>
        <v/>
      </c>
      <c r="B197" s="53" t="str">
        <f t="shared" si="7"/>
        <v/>
      </c>
    </row>
    <row r="198" spans="1:2">
      <c r="A198" s="52" t="str">
        <f t="shared" si="6"/>
        <v/>
      </c>
      <c r="B198" s="53" t="str">
        <f t="shared" si="7"/>
        <v/>
      </c>
    </row>
    <row r="199" spans="1:2">
      <c r="A199" s="52" t="str">
        <f t="shared" si="6"/>
        <v/>
      </c>
      <c r="B199" s="53" t="str">
        <f t="shared" si="7"/>
        <v/>
      </c>
    </row>
    <row r="200" spans="1:2">
      <c r="A200" s="52" t="str">
        <f t="shared" si="6"/>
        <v/>
      </c>
      <c r="B200" s="53" t="str">
        <f t="shared" si="7"/>
        <v/>
      </c>
    </row>
    <row r="201" spans="1:2">
      <c r="A201" s="52" t="str">
        <f t="shared" si="6"/>
        <v/>
      </c>
      <c r="B201" s="53" t="str">
        <f t="shared" si="7"/>
        <v/>
      </c>
    </row>
    <row r="202" spans="1:2">
      <c r="A202" s="52" t="str">
        <f t="shared" si="6"/>
        <v/>
      </c>
      <c r="B202" s="53" t="str">
        <f t="shared" si="7"/>
        <v/>
      </c>
    </row>
    <row r="203" spans="1:2">
      <c r="A203" s="52" t="str">
        <f t="shared" si="6"/>
        <v/>
      </c>
      <c r="B203" s="53" t="str">
        <f t="shared" si="7"/>
        <v/>
      </c>
    </row>
    <row r="204" spans="1:2">
      <c r="A204" s="52" t="str">
        <f t="shared" si="6"/>
        <v/>
      </c>
      <c r="B204" s="53" t="str">
        <f t="shared" si="7"/>
        <v/>
      </c>
    </row>
    <row r="205" spans="1:2">
      <c r="A205" s="52" t="str">
        <f t="shared" si="6"/>
        <v/>
      </c>
      <c r="B205" s="53" t="str">
        <f t="shared" si="7"/>
        <v/>
      </c>
    </row>
    <row r="206" spans="1:2">
      <c r="A206" s="52" t="str">
        <f t="shared" si="6"/>
        <v/>
      </c>
      <c r="B206" s="53" t="str">
        <f t="shared" si="7"/>
        <v/>
      </c>
    </row>
    <row r="207" spans="1:2">
      <c r="A207" s="52" t="str">
        <f t="shared" si="6"/>
        <v/>
      </c>
      <c r="B207" s="53" t="str">
        <f t="shared" si="7"/>
        <v/>
      </c>
    </row>
    <row r="208" spans="1:2">
      <c r="A208" s="52" t="str">
        <f t="shared" si="6"/>
        <v/>
      </c>
      <c r="B208" s="53" t="str">
        <f t="shared" si="7"/>
        <v/>
      </c>
    </row>
    <row r="209" spans="1:2">
      <c r="A209" s="52" t="str">
        <f t="shared" si="6"/>
        <v/>
      </c>
      <c r="B209" s="53" t="str">
        <f t="shared" si="7"/>
        <v/>
      </c>
    </row>
    <row r="210" spans="1:2">
      <c r="A210" s="52" t="str">
        <f t="shared" si="6"/>
        <v/>
      </c>
      <c r="B210" s="53" t="str">
        <f t="shared" si="7"/>
        <v/>
      </c>
    </row>
    <row r="211" spans="1:2">
      <c r="A211" s="52" t="str">
        <f t="shared" si="6"/>
        <v/>
      </c>
      <c r="B211" s="53" t="str">
        <f t="shared" si="7"/>
        <v/>
      </c>
    </row>
    <row r="212" spans="1:2">
      <c r="A212" s="52" t="str">
        <f t="shared" ref="A212:A275" si="8">IF(C212&lt;&gt;"", ROW(A212)-1, "")</f>
        <v/>
      </c>
      <c r="B212" s="53" t="str">
        <f t="shared" ref="B212:B275" si="9">IF(A212&lt;&gt;"", _xlfn.NORM.S.INV(A212/(MAX(A:A)+1)), "")</f>
        <v/>
      </c>
    </row>
    <row r="213" spans="1:2">
      <c r="A213" s="52" t="str">
        <f t="shared" si="8"/>
        <v/>
      </c>
      <c r="B213" s="53" t="str">
        <f t="shared" si="9"/>
        <v/>
      </c>
    </row>
    <row r="214" spans="1:2">
      <c r="A214" s="52" t="str">
        <f t="shared" si="8"/>
        <v/>
      </c>
      <c r="B214" s="53" t="str">
        <f t="shared" si="9"/>
        <v/>
      </c>
    </row>
    <row r="215" spans="1:2">
      <c r="A215" s="52" t="str">
        <f t="shared" si="8"/>
        <v/>
      </c>
      <c r="B215" s="53" t="str">
        <f t="shared" si="9"/>
        <v/>
      </c>
    </row>
    <row r="216" spans="1:2">
      <c r="A216" s="52" t="str">
        <f t="shared" si="8"/>
        <v/>
      </c>
      <c r="B216" s="53" t="str">
        <f t="shared" si="9"/>
        <v/>
      </c>
    </row>
    <row r="217" spans="1:2">
      <c r="A217" s="52" t="str">
        <f t="shared" si="8"/>
        <v/>
      </c>
      <c r="B217" s="53" t="str">
        <f t="shared" si="9"/>
        <v/>
      </c>
    </row>
    <row r="218" spans="1:2">
      <c r="A218" s="52" t="str">
        <f t="shared" si="8"/>
        <v/>
      </c>
      <c r="B218" s="53" t="str">
        <f t="shared" si="9"/>
        <v/>
      </c>
    </row>
    <row r="219" spans="1:2">
      <c r="A219" s="52" t="str">
        <f t="shared" si="8"/>
        <v/>
      </c>
      <c r="B219" s="53" t="str">
        <f t="shared" si="9"/>
        <v/>
      </c>
    </row>
    <row r="220" spans="1:2">
      <c r="A220" s="52" t="str">
        <f t="shared" si="8"/>
        <v/>
      </c>
      <c r="B220" s="53" t="str">
        <f t="shared" si="9"/>
        <v/>
      </c>
    </row>
    <row r="221" spans="1:2">
      <c r="A221" s="52" t="str">
        <f t="shared" si="8"/>
        <v/>
      </c>
      <c r="B221" s="53" t="str">
        <f t="shared" si="9"/>
        <v/>
      </c>
    </row>
    <row r="222" spans="1:2">
      <c r="A222" s="52" t="str">
        <f t="shared" si="8"/>
        <v/>
      </c>
      <c r="B222" s="53" t="str">
        <f t="shared" si="9"/>
        <v/>
      </c>
    </row>
    <row r="223" spans="1:2">
      <c r="A223" s="52" t="str">
        <f t="shared" si="8"/>
        <v/>
      </c>
      <c r="B223" s="53" t="str">
        <f t="shared" si="9"/>
        <v/>
      </c>
    </row>
    <row r="224" spans="1:2">
      <c r="A224" s="52" t="str">
        <f t="shared" si="8"/>
        <v/>
      </c>
      <c r="B224" s="53" t="str">
        <f t="shared" si="9"/>
        <v/>
      </c>
    </row>
    <row r="225" spans="1:2">
      <c r="A225" s="52" t="str">
        <f t="shared" si="8"/>
        <v/>
      </c>
      <c r="B225" s="53" t="str">
        <f t="shared" si="9"/>
        <v/>
      </c>
    </row>
    <row r="226" spans="1:2">
      <c r="A226" s="52" t="str">
        <f t="shared" si="8"/>
        <v/>
      </c>
      <c r="B226" s="53" t="str">
        <f t="shared" si="9"/>
        <v/>
      </c>
    </row>
    <row r="227" spans="1:2">
      <c r="A227" s="52" t="str">
        <f t="shared" si="8"/>
        <v/>
      </c>
      <c r="B227" s="53" t="str">
        <f t="shared" si="9"/>
        <v/>
      </c>
    </row>
    <row r="228" spans="1:2">
      <c r="A228" s="52" t="str">
        <f t="shared" si="8"/>
        <v/>
      </c>
      <c r="B228" s="53" t="str">
        <f t="shared" si="9"/>
        <v/>
      </c>
    </row>
    <row r="229" spans="1:2">
      <c r="A229" s="52" t="str">
        <f t="shared" si="8"/>
        <v/>
      </c>
      <c r="B229" s="53" t="str">
        <f t="shared" si="9"/>
        <v/>
      </c>
    </row>
    <row r="230" spans="1:2">
      <c r="A230" s="52" t="str">
        <f t="shared" si="8"/>
        <v/>
      </c>
      <c r="B230" s="53" t="str">
        <f t="shared" si="9"/>
        <v/>
      </c>
    </row>
    <row r="231" spans="1:2">
      <c r="A231" s="52" t="str">
        <f t="shared" si="8"/>
        <v/>
      </c>
      <c r="B231" s="53" t="str">
        <f t="shared" si="9"/>
        <v/>
      </c>
    </row>
    <row r="232" spans="1:2">
      <c r="A232" s="52" t="str">
        <f t="shared" si="8"/>
        <v/>
      </c>
      <c r="B232" s="53" t="str">
        <f t="shared" si="9"/>
        <v/>
      </c>
    </row>
    <row r="233" spans="1:2">
      <c r="A233" s="52" t="str">
        <f t="shared" si="8"/>
        <v/>
      </c>
      <c r="B233" s="53" t="str">
        <f t="shared" si="9"/>
        <v/>
      </c>
    </row>
    <row r="234" spans="1:2">
      <c r="A234" s="52" t="str">
        <f t="shared" si="8"/>
        <v/>
      </c>
      <c r="B234" s="53" t="str">
        <f t="shared" si="9"/>
        <v/>
      </c>
    </row>
    <row r="235" spans="1:2">
      <c r="A235" s="52" t="str">
        <f t="shared" si="8"/>
        <v/>
      </c>
      <c r="B235" s="53" t="str">
        <f t="shared" si="9"/>
        <v/>
      </c>
    </row>
    <row r="236" spans="1:2">
      <c r="A236" s="52" t="str">
        <f t="shared" si="8"/>
        <v/>
      </c>
      <c r="B236" s="53" t="str">
        <f t="shared" si="9"/>
        <v/>
      </c>
    </row>
    <row r="237" spans="1:2">
      <c r="A237" s="52" t="str">
        <f t="shared" si="8"/>
        <v/>
      </c>
      <c r="B237" s="53" t="str">
        <f t="shared" si="9"/>
        <v/>
      </c>
    </row>
    <row r="238" spans="1:2">
      <c r="A238" s="52" t="str">
        <f t="shared" si="8"/>
        <v/>
      </c>
      <c r="B238" s="53" t="str">
        <f t="shared" si="9"/>
        <v/>
      </c>
    </row>
    <row r="239" spans="1:2">
      <c r="A239" s="52" t="str">
        <f t="shared" si="8"/>
        <v/>
      </c>
      <c r="B239" s="53" t="str">
        <f t="shared" si="9"/>
        <v/>
      </c>
    </row>
    <row r="240" spans="1:2">
      <c r="A240" s="52" t="str">
        <f t="shared" si="8"/>
        <v/>
      </c>
      <c r="B240" s="53" t="str">
        <f t="shared" si="9"/>
        <v/>
      </c>
    </row>
    <row r="241" spans="1:2">
      <c r="A241" s="52" t="str">
        <f t="shared" si="8"/>
        <v/>
      </c>
      <c r="B241" s="53" t="str">
        <f t="shared" si="9"/>
        <v/>
      </c>
    </row>
    <row r="242" spans="1:2">
      <c r="A242" s="52" t="str">
        <f t="shared" si="8"/>
        <v/>
      </c>
      <c r="B242" s="53" t="str">
        <f t="shared" si="9"/>
        <v/>
      </c>
    </row>
    <row r="243" spans="1:2">
      <c r="A243" s="52" t="str">
        <f t="shared" si="8"/>
        <v/>
      </c>
      <c r="B243" s="53" t="str">
        <f t="shared" si="9"/>
        <v/>
      </c>
    </row>
    <row r="244" spans="1:2">
      <c r="A244" s="52" t="str">
        <f t="shared" si="8"/>
        <v/>
      </c>
      <c r="B244" s="53" t="str">
        <f t="shared" si="9"/>
        <v/>
      </c>
    </row>
    <row r="245" spans="1:2">
      <c r="A245" s="52" t="str">
        <f t="shared" si="8"/>
        <v/>
      </c>
      <c r="B245" s="53" t="str">
        <f t="shared" si="9"/>
        <v/>
      </c>
    </row>
    <row r="246" spans="1:2">
      <c r="A246" s="52" t="str">
        <f t="shared" si="8"/>
        <v/>
      </c>
      <c r="B246" s="53" t="str">
        <f t="shared" si="9"/>
        <v/>
      </c>
    </row>
    <row r="247" spans="1:2">
      <c r="A247" s="52" t="str">
        <f t="shared" si="8"/>
        <v/>
      </c>
      <c r="B247" s="53" t="str">
        <f t="shared" si="9"/>
        <v/>
      </c>
    </row>
    <row r="248" spans="1:2">
      <c r="A248" s="52" t="str">
        <f t="shared" si="8"/>
        <v/>
      </c>
      <c r="B248" s="53" t="str">
        <f t="shared" si="9"/>
        <v/>
      </c>
    </row>
    <row r="249" spans="1:2">
      <c r="A249" s="52" t="str">
        <f t="shared" si="8"/>
        <v/>
      </c>
      <c r="B249" s="53" t="str">
        <f t="shared" si="9"/>
        <v/>
      </c>
    </row>
    <row r="250" spans="1:2">
      <c r="A250" s="52" t="str">
        <f t="shared" si="8"/>
        <v/>
      </c>
      <c r="B250" s="53" t="str">
        <f t="shared" si="9"/>
        <v/>
      </c>
    </row>
    <row r="251" spans="1:2">
      <c r="A251" s="52" t="str">
        <f t="shared" si="8"/>
        <v/>
      </c>
      <c r="B251" s="53" t="str">
        <f t="shared" si="9"/>
        <v/>
      </c>
    </row>
    <row r="252" spans="1:2">
      <c r="A252" s="52" t="str">
        <f t="shared" si="8"/>
        <v/>
      </c>
      <c r="B252" s="53" t="str">
        <f t="shared" si="9"/>
        <v/>
      </c>
    </row>
    <row r="253" spans="1:2">
      <c r="A253" s="52" t="str">
        <f t="shared" si="8"/>
        <v/>
      </c>
      <c r="B253" s="53" t="str">
        <f t="shared" si="9"/>
        <v/>
      </c>
    </row>
    <row r="254" spans="1:2">
      <c r="A254" s="52" t="str">
        <f t="shared" si="8"/>
        <v/>
      </c>
      <c r="B254" s="53" t="str">
        <f t="shared" si="9"/>
        <v/>
      </c>
    </row>
    <row r="255" spans="1:2">
      <c r="A255" s="52" t="str">
        <f t="shared" si="8"/>
        <v/>
      </c>
      <c r="B255" s="53" t="str">
        <f t="shared" si="9"/>
        <v/>
      </c>
    </row>
    <row r="256" spans="1:2">
      <c r="A256" s="52" t="str">
        <f t="shared" si="8"/>
        <v/>
      </c>
      <c r="B256" s="53" t="str">
        <f t="shared" si="9"/>
        <v/>
      </c>
    </row>
    <row r="257" spans="1:2">
      <c r="A257" s="52" t="str">
        <f t="shared" si="8"/>
        <v/>
      </c>
      <c r="B257" s="53" t="str">
        <f t="shared" si="9"/>
        <v/>
      </c>
    </row>
    <row r="258" spans="1:2">
      <c r="A258" s="52" t="str">
        <f t="shared" si="8"/>
        <v/>
      </c>
      <c r="B258" s="53" t="str">
        <f t="shared" si="9"/>
        <v/>
      </c>
    </row>
    <row r="259" spans="1:2">
      <c r="A259" s="52" t="str">
        <f t="shared" si="8"/>
        <v/>
      </c>
      <c r="B259" s="53" t="str">
        <f t="shared" si="9"/>
        <v/>
      </c>
    </row>
    <row r="260" spans="1:2">
      <c r="A260" s="52" t="str">
        <f t="shared" si="8"/>
        <v/>
      </c>
      <c r="B260" s="53" t="str">
        <f t="shared" si="9"/>
        <v/>
      </c>
    </row>
    <row r="261" spans="1:2">
      <c r="A261" s="52" t="str">
        <f t="shared" si="8"/>
        <v/>
      </c>
      <c r="B261" s="53" t="str">
        <f t="shared" si="9"/>
        <v/>
      </c>
    </row>
    <row r="262" spans="1:2">
      <c r="A262" s="52" t="str">
        <f t="shared" si="8"/>
        <v/>
      </c>
      <c r="B262" s="53" t="str">
        <f t="shared" si="9"/>
        <v/>
      </c>
    </row>
    <row r="263" spans="1:2">
      <c r="A263" s="52" t="str">
        <f t="shared" si="8"/>
        <v/>
      </c>
      <c r="B263" s="53" t="str">
        <f t="shared" si="9"/>
        <v/>
      </c>
    </row>
    <row r="264" spans="1:2">
      <c r="A264" s="52" t="str">
        <f t="shared" si="8"/>
        <v/>
      </c>
      <c r="B264" s="53" t="str">
        <f t="shared" si="9"/>
        <v/>
      </c>
    </row>
    <row r="265" spans="1:2">
      <c r="A265" s="52" t="str">
        <f t="shared" si="8"/>
        <v/>
      </c>
      <c r="B265" s="53" t="str">
        <f t="shared" si="9"/>
        <v/>
      </c>
    </row>
    <row r="266" spans="1:2">
      <c r="A266" s="52" t="str">
        <f t="shared" si="8"/>
        <v/>
      </c>
      <c r="B266" s="53" t="str">
        <f t="shared" si="9"/>
        <v/>
      </c>
    </row>
    <row r="267" spans="1:2">
      <c r="A267" s="52" t="str">
        <f t="shared" si="8"/>
        <v/>
      </c>
      <c r="B267" s="53" t="str">
        <f t="shared" si="9"/>
        <v/>
      </c>
    </row>
    <row r="268" spans="1:2">
      <c r="A268" s="52" t="str">
        <f t="shared" si="8"/>
        <v/>
      </c>
      <c r="B268" s="53" t="str">
        <f t="shared" si="9"/>
        <v/>
      </c>
    </row>
    <row r="269" spans="1:2">
      <c r="A269" s="52" t="str">
        <f t="shared" si="8"/>
        <v/>
      </c>
      <c r="B269" s="53" t="str">
        <f t="shared" si="9"/>
        <v/>
      </c>
    </row>
    <row r="270" spans="1:2">
      <c r="A270" s="52" t="str">
        <f t="shared" si="8"/>
        <v/>
      </c>
      <c r="B270" s="53" t="str">
        <f t="shared" si="9"/>
        <v/>
      </c>
    </row>
    <row r="271" spans="1:2">
      <c r="A271" s="52" t="str">
        <f t="shared" si="8"/>
        <v/>
      </c>
      <c r="B271" s="53" t="str">
        <f t="shared" si="9"/>
        <v/>
      </c>
    </row>
    <row r="272" spans="1:2">
      <c r="A272" s="52" t="str">
        <f t="shared" si="8"/>
        <v/>
      </c>
      <c r="B272" s="53" t="str">
        <f t="shared" si="9"/>
        <v/>
      </c>
    </row>
    <row r="273" spans="1:2">
      <c r="A273" s="52" t="str">
        <f t="shared" si="8"/>
        <v/>
      </c>
      <c r="B273" s="53" t="str">
        <f t="shared" si="9"/>
        <v/>
      </c>
    </row>
    <row r="274" spans="1:2">
      <c r="A274" s="52" t="str">
        <f t="shared" si="8"/>
        <v/>
      </c>
      <c r="B274" s="53" t="str">
        <f t="shared" si="9"/>
        <v/>
      </c>
    </row>
    <row r="275" spans="1:2">
      <c r="A275" s="52" t="str">
        <f t="shared" si="8"/>
        <v/>
      </c>
      <c r="B275" s="53" t="str">
        <f t="shared" si="9"/>
        <v/>
      </c>
    </row>
    <row r="276" spans="1:2">
      <c r="A276" s="52" t="str">
        <f t="shared" ref="A276:A339" si="10">IF(C276&lt;&gt;"", ROW(A276)-1, "")</f>
        <v/>
      </c>
      <c r="B276" s="53" t="str">
        <f t="shared" ref="B276:B339" si="11">IF(A276&lt;&gt;"", _xlfn.NORM.S.INV(A276/(MAX(A:A)+1)), "")</f>
        <v/>
      </c>
    </row>
    <row r="277" spans="1:2">
      <c r="A277" s="52" t="str">
        <f t="shared" si="10"/>
        <v/>
      </c>
      <c r="B277" s="53" t="str">
        <f t="shared" si="11"/>
        <v/>
      </c>
    </row>
    <row r="278" spans="1:2">
      <c r="A278" s="52" t="str">
        <f t="shared" si="10"/>
        <v/>
      </c>
      <c r="B278" s="53" t="str">
        <f t="shared" si="11"/>
        <v/>
      </c>
    </row>
    <row r="279" spans="1:2">
      <c r="A279" s="52" t="str">
        <f t="shared" si="10"/>
        <v/>
      </c>
      <c r="B279" s="53" t="str">
        <f t="shared" si="11"/>
        <v/>
      </c>
    </row>
    <row r="280" spans="1:2">
      <c r="A280" s="52" t="str">
        <f t="shared" si="10"/>
        <v/>
      </c>
      <c r="B280" s="53" t="str">
        <f t="shared" si="11"/>
        <v/>
      </c>
    </row>
    <row r="281" spans="1:2">
      <c r="A281" s="52" t="str">
        <f t="shared" si="10"/>
        <v/>
      </c>
      <c r="B281" s="53" t="str">
        <f t="shared" si="11"/>
        <v/>
      </c>
    </row>
    <row r="282" spans="1:2">
      <c r="A282" s="52" t="str">
        <f t="shared" si="10"/>
        <v/>
      </c>
      <c r="B282" s="53" t="str">
        <f t="shared" si="11"/>
        <v/>
      </c>
    </row>
    <row r="283" spans="1:2">
      <c r="A283" s="52" t="str">
        <f t="shared" si="10"/>
        <v/>
      </c>
      <c r="B283" s="53" t="str">
        <f t="shared" si="11"/>
        <v/>
      </c>
    </row>
    <row r="284" spans="1:2">
      <c r="A284" s="52" t="str">
        <f t="shared" si="10"/>
        <v/>
      </c>
      <c r="B284" s="53" t="str">
        <f t="shared" si="11"/>
        <v/>
      </c>
    </row>
    <row r="285" spans="1:2">
      <c r="A285" s="52" t="str">
        <f t="shared" si="10"/>
        <v/>
      </c>
      <c r="B285" s="53" t="str">
        <f t="shared" si="11"/>
        <v/>
      </c>
    </row>
    <row r="286" spans="1:2">
      <c r="A286" s="52" t="str">
        <f t="shared" si="10"/>
        <v/>
      </c>
      <c r="B286" s="53" t="str">
        <f t="shared" si="11"/>
        <v/>
      </c>
    </row>
    <row r="287" spans="1:2">
      <c r="A287" s="52" t="str">
        <f t="shared" si="10"/>
        <v/>
      </c>
      <c r="B287" s="53" t="str">
        <f t="shared" si="11"/>
        <v/>
      </c>
    </row>
    <row r="288" spans="1:2">
      <c r="A288" s="52" t="str">
        <f t="shared" si="10"/>
        <v/>
      </c>
      <c r="B288" s="53" t="str">
        <f t="shared" si="11"/>
        <v/>
      </c>
    </row>
    <row r="289" spans="1:2">
      <c r="A289" s="52" t="str">
        <f t="shared" si="10"/>
        <v/>
      </c>
      <c r="B289" s="53" t="str">
        <f t="shared" si="11"/>
        <v/>
      </c>
    </row>
    <row r="290" spans="1:2">
      <c r="A290" s="52" t="str">
        <f t="shared" si="10"/>
        <v/>
      </c>
      <c r="B290" s="53" t="str">
        <f t="shared" si="11"/>
        <v/>
      </c>
    </row>
    <row r="291" spans="1:2">
      <c r="A291" s="52" t="str">
        <f t="shared" si="10"/>
        <v/>
      </c>
      <c r="B291" s="53" t="str">
        <f t="shared" si="11"/>
        <v/>
      </c>
    </row>
    <row r="292" spans="1:2">
      <c r="A292" s="52" t="str">
        <f t="shared" si="10"/>
        <v/>
      </c>
      <c r="B292" s="53" t="str">
        <f t="shared" si="11"/>
        <v/>
      </c>
    </row>
    <row r="293" spans="1:2">
      <c r="A293" s="52" t="str">
        <f t="shared" si="10"/>
        <v/>
      </c>
      <c r="B293" s="53" t="str">
        <f t="shared" si="11"/>
        <v/>
      </c>
    </row>
    <row r="294" spans="1:2">
      <c r="A294" s="52" t="str">
        <f t="shared" si="10"/>
        <v/>
      </c>
      <c r="B294" s="53" t="str">
        <f t="shared" si="11"/>
        <v/>
      </c>
    </row>
    <row r="295" spans="1:2">
      <c r="A295" s="52" t="str">
        <f t="shared" si="10"/>
        <v/>
      </c>
      <c r="B295" s="53" t="str">
        <f t="shared" si="11"/>
        <v/>
      </c>
    </row>
    <row r="296" spans="1:2">
      <c r="A296" s="52" t="str">
        <f t="shared" si="10"/>
        <v/>
      </c>
      <c r="B296" s="53" t="str">
        <f t="shared" si="11"/>
        <v/>
      </c>
    </row>
    <row r="297" spans="1:2">
      <c r="A297" s="52" t="str">
        <f t="shared" si="10"/>
        <v/>
      </c>
      <c r="B297" s="53" t="str">
        <f t="shared" si="11"/>
        <v/>
      </c>
    </row>
    <row r="298" spans="1:2">
      <c r="A298" s="52" t="str">
        <f t="shared" si="10"/>
        <v/>
      </c>
      <c r="B298" s="53" t="str">
        <f t="shared" si="11"/>
        <v/>
      </c>
    </row>
    <row r="299" spans="1:2">
      <c r="A299" s="52" t="str">
        <f t="shared" si="10"/>
        <v/>
      </c>
      <c r="B299" s="53" t="str">
        <f t="shared" si="11"/>
        <v/>
      </c>
    </row>
    <row r="300" spans="1:2">
      <c r="A300" s="52" t="str">
        <f t="shared" si="10"/>
        <v/>
      </c>
      <c r="B300" s="53" t="str">
        <f t="shared" si="11"/>
        <v/>
      </c>
    </row>
    <row r="301" spans="1:2">
      <c r="A301" s="52" t="str">
        <f t="shared" si="10"/>
        <v/>
      </c>
      <c r="B301" s="53" t="str">
        <f t="shared" si="11"/>
        <v/>
      </c>
    </row>
    <row r="302" spans="1:2">
      <c r="A302" s="52" t="str">
        <f t="shared" si="10"/>
        <v/>
      </c>
      <c r="B302" s="53" t="str">
        <f t="shared" si="11"/>
        <v/>
      </c>
    </row>
    <row r="303" spans="1:2">
      <c r="A303" s="52" t="str">
        <f t="shared" si="10"/>
        <v/>
      </c>
      <c r="B303" s="53" t="str">
        <f t="shared" si="11"/>
        <v/>
      </c>
    </row>
    <row r="304" spans="1:2">
      <c r="A304" s="52" t="str">
        <f t="shared" si="10"/>
        <v/>
      </c>
      <c r="B304" s="53" t="str">
        <f t="shared" si="11"/>
        <v/>
      </c>
    </row>
    <row r="305" spans="1:15">
      <c r="A305" s="52" t="str">
        <f t="shared" si="10"/>
        <v/>
      </c>
      <c r="B305" s="53" t="str">
        <f t="shared" si="11"/>
        <v/>
      </c>
    </row>
    <row r="306" spans="1:15">
      <c r="A306" s="52" t="str">
        <f t="shared" si="10"/>
        <v/>
      </c>
      <c r="B306" s="53" t="str">
        <f t="shared" si="11"/>
        <v/>
      </c>
    </row>
    <row r="307" spans="1:15">
      <c r="A307" s="52" t="str">
        <f t="shared" si="10"/>
        <v/>
      </c>
      <c r="B307" s="53" t="str">
        <f t="shared" si="11"/>
        <v/>
      </c>
    </row>
    <row r="308" spans="1:15">
      <c r="A308" s="52" t="str">
        <f t="shared" si="10"/>
        <v/>
      </c>
      <c r="B308" s="53" t="str">
        <f t="shared" si="11"/>
        <v/>
      </c>
    </row>
    <row r="309" spans="1:15">
      <c r="A309" s="52" t="str">
        <f t="shared" si="10"/>
        <v/>
      </c>
      <c r="B309" s="53" t="str">
        <f t="shared" si="11"/>
        <v/>
      </c>
    </row>
    <row r="310" spans="1:15">
      <c r="A310" s="52" t="str">
        <f t="shared" si="10"/>
        <v/>
      </c>
      <c r="B310" s="53" t="str">
        <f t="shared" si="11"/>
        <v/>
      </c>
    </row>
    <row r="311" spans="1:15">
      <c r="A311" s="52" t="str">
        <f t="shared" si="10"/>
        <v/>
      </c>
      <c r="B311" s="53" t="str">
        <f t="shared" si="11"/>
        <v/>
      </c>
    </row>
    <row r="312" spans="1:15">
      <c r="A312" s="52" t="str">
        <f t="shared" si="10"/>
        <v/>
      </c>
      <c r="B312" s="53" t="str">
        <f t="shared" si="11"/>
        <v/>
      </c>
    </row>
    <row r="313" spans="1:15">
      <c r="A313" s="52" t="str">
        <f t="shared" si="10"/>
        <v/>
      </c>
      <c r="B313" s="53" t="str">
        <f t="shared" si="11"/>
        <v/>
      </c>
    </row>
    <row r="314" spans="1:15">
      <c r="A314" s="52" t="str">
        <f t="shared" si="10"/>
        <v/>
      </c>
      <c r="B314" s="53" t="str">
        <f t="shared" si="11"/>
        <v/>
      </c>
    </row>
    <row r="315" spans="1:15">
      <c r="A315" s="52" t="str">
        <f t="shared" si="10"/>
        <v/>
      </c>
      <c r="B315" s="53" t="str">
        <f t="shared" si="11"/>
        <v/>
      </c>
    </row>
    <row r="316" spans="1:15">
      <c r="A316" s="52" t="str">
        <f t="shared" si="10"/>
        <v/>
      </c>
      <c r="B316" s="53" t="str">
        <f t="shared" si="11"/>
        <v/>
      </c>
    </row>
    <row r="317" spans="1:15">
      <c r="A317" s="52" t="str">
        <f t="shared" si="10"/>
        <v/>
      </c>
      <c r="B317" s="53" t="str">
        <f t="shared" si="11"/>
        <v/>
      </c>
      <c r="O317" s="9"/>
    </row>
    <row r="318" spans="1:15">
      <c r="A318" s="52" t="str">
        <f t="shared" si="10"/>
        <v/>
      </c>
      <c r="B318" s="53" t="str">
        <f t="shared" si="11"/>
        <v/>
      </c>
    </row>
    <row r="319" spans="1:15">
      <c r="A319" s="52" t="str">
        <f t="shared" si="10"/>
        <v/>
      </c>
      <c r="B319" s="53" t="str">
        <f t="shared" si="11"/>
        <v/>
      </c>
    </row>
    <row r="320" spans="1:15">
      <c r="A320" s="52" t="str">
        <f t="shared" si="10"/>
        <v/>
      </c>
      <c r="B320" s="53" t="str">
        <f t="shared" si="11"/>
        <v/>
      </c>
    </row>
    <row r="321" spans="1:2">
      <c r="A321" s="52" t="str">
        <f t="shared" si="10"/>
        <v/>
      </c>
      <c r="B321" s="53" t="str">
        <f t="shared" si="11"/>
        <v/>
      </c>
    </row>
    <row r="322" spans="1:2">
      <c r="A322" s="52" t="str">
        <f t="shared" si="10"/>
        <v/>
      </c>
      <c r="B322" s="53" t="str">
        <f t="shared" si="11"/>
        <v/>
      </c>
    </row>
    <row r="323" spans="1:2">
      <c r="A323" s="52" t="str">
        <f t="shared" si="10"/>
        <v/>
      </c>
      <c r="B323" s="53" t="str">
        <f t="shared" si="11"/>
        <v/>
      </c>
    </row>
    <row r="324" spans="1:2">
      <c r="A324" s="52" t="str">
        <f t="shared" si="10"/>
        <v/>
      </c>
      <c r="B324" s="53" t="str">
        <f t="shared" si="11"/>
        <v/>
      </c>
    </row>
    <row r="325" spans="1:2">
      <c r="A325" s="52" t="str">
        <f t="shared" si="10"/>
        <v/>
      </c>
      <c r="B325" s="53" t="str">
        <f t="shared" si="11"/>
        <v/>
      </c>
    </row>
    <row r="326" spans="1:2">
      <c r="A326" s="52" t="str">
        <f t="shared" si="10"/>
        <v/>
      </c>
      <c r="B326" s="53" t="str">
        <f t="shared" si="11"/>
        <v/>
      </c>
    </row>
    <row r="327" spans="1:2">
      <c r="A327" s="52" t="str">
        <f t="shared" si="10"/>
        <v/>
      </c>
      <c r="B327" s="53" t="str">
        <f t="shared" si="11"/>
        <v/>
      </c>
    </row>
    <row r="328" spans="1:2">
      <c r="A328" s="52" t="str">
        <f t="shared" si="10"/>
        <v/>
      </c>
      <c r="B328" s="53" t="str">
        <f t="shared" si="11"/>
        <v/>
      </c>
    </row>
    <row r="329" spans="1:2">
      <c r="A329" s="52" t="str">
        <f t="shared" si="10"/>
        <v/>
      </c>
      <c r="B329" s="53" t="str">
        <f t="shared" si="11"/>
        <v/>
      </c>
    </row>
    <row r="330" spans="1:2">
      <c r="A330" s="52" t="str">
        <f t="shared" si="10"/>
        <v/>
      </c>
      <c r="B330" s="53" t="str">
        <f t="shared" si="11"/>
        <v/>
      </c>
    </row>
    <row r="331" spans="1:2">
      <c r="A331" s="52" t="str">
        <f t="shared" si="10"/>
        <v/>
      </c>
      <c r="B331" s="53" t="str">
        <f t="shared" si="11"/>
        <v/>
      </c>
    </row>
    <row r="332" spans="1:2">
      <c r="A332" s="52" t="str">
        <f t="shared" si="10"/>
        <v/>
      </c>
      <c r="B332" s="53" t="str">
        <f t="shared" si="11"/>
        <v/>
      </c>
    </row>
    <row r="333" spans="1:2">
      <c r="A333" s="52" t="str">
        <f t="shared" si="10"/>
        <v/>
      </c>
      <c r="B333" s="53" t="str">
        <f t="shared" si="11"/>
        <v/>
      </c>
    </row>
    <row r="334" spans="1:2">
      <c r="A334" s="52" t="str">
        <f t="shared" si="10"/>
        <v/>
      </c>
      <c r="B334" s="53" t="str">
        <f t="shared" si="11"/>
        <v/>
      </c>
    </row>
    <row r="335" spans="1:2">
      <c r="A335" s="52" t="str">
        <f t="shared" si="10"/>
        <v/>
      </c>
      <c r="B335" s="53" t="str">
        <f t="shared" si="11"/>
        <v/>
      </c>
    </row>
    <row r="336" spans="1:2">
      <c r="A336" s="52" t="str">
        <f t="shared" si="10"/>
        <v/>
      </c>
      <c r="B336" s="53" t="str">
        <f t="shared" si="11"/>
        <v/>
      </c>
    </row>
    <row r="337" spans="1:2">
      <c r="A337" s="52" t="str">
        <f t="shared" si="10"/>
        <v/>
      </c>
      <c r="B337" s="53" t="str">
        <f t="shared" si="11"/>
        <v/>
      </c>
    </row>
    <row r="338" spans="1:2">
      <c r="A338" s="52" t="str">
        <f t="shared" si="10"/>
        <v/>
      </c>
      <c r="B338" s="53" t="str">
        <f t="shared" si="11"/>
        <v/>
      </c>
    </row>
    <row r="339" spans="1:2">
      <c r="A339" s="52" t="str">
        <f t="shared" si="10"/>
        <v/>
      </c>
      <c r="B339" s="53" t="str">
        <f t="shared" si="11"/>
        <v/>
      </c>
    </row>
    <row r="340" spans="1:2">
      <c r="A340" s="52" t="str">
        <f t="shared" ref="A340:A364" si="12">IF(C340&lt;&gt;"", ROW(A340)-1, "")</f>
        <v/>
      </c>
      <c r="B340" s="53" t="str">
        <f t="shared" ref="B340:B364" si="13">IF(A340&lt;&gt;"", _xlfn.NORM.S.INV(A340/(MAX(A:A)+1)), "")</f>
        <v/>
      </c>
    </row>
    <row r="341" spans="1:2">
      <c r="A341" s="52" t="str">
        <f t="shared" si="12"/>
        <v/>
      </c>
      <c r="B341" s="53" t="str">
        <f t="shared" si="13"/>
        <v/>
      </c>
    </row>
    <row r="342" spans="1:2">
      <c r="A342" s="52" t="str">
        <f t="shared" si="12"/>
        <v/>
      </c>
      <c r="B342" s="53" t="str">
        <f t="shared" si="13"/>
        <v/>
      </c>
    </row>
    <row r="343" spans="1:2">
      <c r="A343" s="52" t="str">
        <f t="shared" si="12"/>
        <v/>
      </c>
      <c r="B343" s="53" t="str">
        <f t="shared" si="13"/>
        <v/>
      </c>
    </row>
    <row r="344" spans="1:2">
      <c r="A344" s="52" t="str">
        <f t="shared" si="12"/>
        <v/>
      </c>
      <c r="B344" s="53" t="str">
        <f t="shared" si="13"/>
        <v/>
      </c>
    </row>
    <row r="345" spans="1:2">
      <c r="A345" s="52" t="str">
        <f t="shared" si="12"/>
        <v/>
      </c>
      <c r="B345" s="53" t="str">
        <f t="shared" si="13"/>
        <v/>
      </c>
    </row>
    <row r="346" spans="1:2">
      <c r="A346" s="52" t="str">
        <f t="shared" si="12"/>
        <v/>
      </c>
      <c r="B346" s="53" t="str">
        <f t="shared" si="13"/>
        <v/>
      </c>
    </row>
    <row r="347" spans="1:2">
      <c r="A347" s="52" t="str">
        <f t="shared" si="12"/>
        <v/>
      </c>
      <c r="B347" s="53" t="str">
        <f t="shared" si="13"/>
        <v/>
      </c>
    </row>
    <row r="348" spans="1:2">
      <c r="A348" s="52" t="str">
        <f t="shared" si="12"/>
        <v/>
      </c>
      <c r="B348" s="53" t="str">
        <f t="shared" si="13"/>
        <v/>
      </c>
    </row>
    <row r="349" spans="1:2">
      <c r="A349" s="52" t="str">
        <f t="shared" si="12"/>
        <v/>
      </c>
      <c r="B349" s="53" t="str">
        <f t="shared" si="13"/>
        <v/>
      </c>
    </row>
    <row r="350" spans="1:2">
      <c r="A350" s="52" t="str">
        <f t="shared" si="12"/>
        <v/>
      </c>
      <c r="B350" s="53" t="str">
        <f t="shared" si="13"/>
        <v/>
      </c>
    </row>
    <row r="351" spans="1:2">
      <c r="A351" s="52" t="str">
        <f t="shared" si="12"/>
        <v/>
      </c>
      <c r="B351" s="53" t="str">
        <f t="shared" si="13"/>
        <v/>
      </c>
    </row>
    <row r="352" spans="1:2">
      <c r="A352" s="52" t="str">
        <f t="shared" si="12"/>
        <v/>
      </c>
      <c r="B352" s="53" t="str">
        <f t="shared" si="13"/>
        <v/>
      </c>
    </row>
    <row r="353" spans="1:2">
      <c r="A353" s="52" t="str">
        <f t="shared" si="12"/>
        <v/>
      </c>
      <c r="B353" s="53" t="str">
        <f t="shared" si="13"/>
        <v/>
      </c>
    </row>
    <row r="354" spans="1:2">
      <c r="A354" s="52" t="str">
        <f t="shared" si="12"/>
        <v/>
      </c>
      <c r="B354" s="53" t="str">
        <f t="shared" si="13"/>
        <v/>
      </c>
    </row>
    <row r="355" spans="1:2">
      <c r="A355" s="52" t="str">
        <f t="shared" si="12"/>
        <v/>
      </c>
      <c r="B355" s="53" t="str">
        <f t="shared" si="13"/>
        <v/>
      </c>
    </row>
    <row r="356" spans="1:2">
      <c r="A356" s="52" t="str">
        <f t="shared" si="12"/>
        <v/>
      </c>
      <c r="B356" s="53" t="str">
        <f t="shared" si="13"/>
        <v/>
      </c>
    </row>
    <row r="357" spans="1:2">
      <c r="A357" s="52" t="str">
        <f t="shared" si="12"/>
        <v/>
      </c>
      <c r="B357" s="53" t="str">
        <f t="shared" si="13"/>
        <v/>
      </c>
    </row>
    <row r="358" spans="1:2">
      <c r="A358" s="52" t="str">
        <f t="shared" si="12"/>
        <v/>
      </c>
      <c r="B358" s="53" t="str">
        <f t="shared" si="13"/>
        <v/>
      </c>
    </row>
    <row r="359" spans="1:2">
      <c r="A359" s="52" t="str">
        <f t="shared" si="12"/>
        <v/>
      </c>
      <c r="B359" s="53" t="str">
        <f t="shared" si="13"/>
        <v/>
      </c>
    </row>
    <row r="360" spans="1:2">
      <c r="A360" s="52" t="str">
        <f t="shared" si="12"/>
        <v/>
      </c>
      <c r="B360" s="53" t="str">
        <f t="shared" si="13"/>
        <v/>
      </c>
    </row>
    <row r="361" spans="1:2">
      <c r="A361" s="52" t="str">
        <f t="shared" si="12"/>
        <v/>
      </c>
      <c r="B361" s="53" t="str">
        <f t="shared" si="13"/>
        <v/>
      </c>
    </row>
    <row r="362" spans="1:2">
      <c r="A362" s="52" t="str">
        <f t="shared" si="12"/>
        <v/>
      </c>
      <c r="B362" s="53" t="str">
        <f t="shared" si="13"/>
        <v/>
      </c>
    </row>
    <row r="363" spans="1:2">
      <c r="A363" s="52" t="str">
        <f t="shared" si="12"/>
        <v/>
      </c>
      <c r="B363" s="53" t="str">
        <f t="shared" si="13"/>
        <v/>
      </c>
    </row>
    <row r="364" spans="1:2">
      <c r="A364" s="52" t="str">
        <f t="shared" si="12"/>
        <v/>
      </c>
      <c r="B364" s="53" t="str">
        <f t="shared" si="13"/>
        <v/>
      </c>
    </row>
  </sheetData>
  <sheetProtection selectLockedCell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Normal Distribution Probability</vt:lpstr>
      <vt:lpstr>Solving For X or Z Given Prob</vt:lpstr>
      <vt:lpstr>Normal Probability Plot</vt:lpstr>
    </vt:vector>
  </TitlesOfParts>
  <Company>Montclair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Chelsey Hill</dc:creator>
  <cp:lastModifiedBy>Chelsey Hill</cp:lastModifiedBy>
  <dcterms:created xsi:type="dcterms:W3CDTF">2018-10-22T19:36:18Z</dcterms:created>
  <dcterms:modified xsi:type="dcterms:W3CDTF">2024-10-31T13:21:05Z</dcterms:modified>
</cp:coreProperties>
</file>