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  <extLst>
    <ext uri="GoogleSheetsCustomDataVersion2">
      <go:sheetsCustomData xmlns:go="http://customooxmlschemas.google.com/" r:id="rId5" roundtripDataChecksum="goZI0Gb7LA1bBiTy9zoinxIZVbVLhf9RYwnVCEp6wNI="/>
    </ext>
  </extLst>
</workbook>
</file>

<file path=xl/sharedStrings.xml><?xml version="1.0" encoding="utf-8"?>
<sst xmlns="http://schemas.openxmlformats.org/spreadsheetml/2006/main" count="35" uniqueCount="25">
  <si>
    <t>Задача 1</t>
  </si>
  <si>
    <t>Вопрос</t>
  </si>
  <si>
    <t>1-й эксперт</t>
  </si>
  <si>
    <t>2-й эксперт</t>
  </si>
  <si>
    <t>Ср.значение</t>
  </si>
  <si>
    <t>(C1-M)^2</t>
  </si>
  <si>
    <t>(C2-M)^2</t>
  </si>
  <si>
    <t>Dj</t>
  </si>
  <si>
    <t>σ j</t>
  </si>
  <si>
    <t>Vj</t>
  </si>
  <si>
    <t>Веса вопросов анкеты:</t>
  </si>
  <si>
    <t>Общая оценка вопросов:</t>
  </si>
  <si>
    <t>Задача 2</t>
  </si>
  <si>
    <t>sum</t>
  </si>
  <si>
    <t>(Xi1-Xi2)^2</t>
  </si>
  <si>
    <t>p</t>
  </si>
  <si>
    <t>Задача 3</t>
  </si>
  <si>
    <t>3-й эксперт</t>
  </si>
  <si>
    <t>4-й эксперт</t>
  </si>
  <si>
    <t>5-й эксперт</t>
  </si>
  <si>
    <t>r</t>
  </si>
  <si>
    <t>rср</t>
  </si>
  <si>
    <t>квадрат суммы</t>
  </si>
  <si>
    <t>Sum</t>
  </si>
  <si>
    <t xml:space="preserve">W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</si>
</sst>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 readingOrder="0"/>
    </xf>
    <xf borderId="4" fillId="0" fontId="1" numFmtId="0" xfId="0" applyBorder="1" applyFont="1"/>
    <xf borderId="4" fillId="0" fontId="1" numFmtId="0" xfId="0" applyAlignment="1" applyBorder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0.38"/>
    <col customWidth="1" min="3" max="6" width="12.63"/>
  </cols>
  <sheetData>
    <row r="1" ht="15.75" customHeight="1"/>
    <row r="2" ht="15.75" customHeight="1">
      <c r="A2" s="1"/>
      <c r="B2" s="2" t="s">
        <v>0</v>
      </c>
      <c r="C2" s="3"/>
      <c r="D2" s="3"/>
      <c r="E2" s="3"/>
      <c r="F2" s="3"/>
      <c r="G2" s="4"/>
    </row>
    <row r="3" ht="15.75" customHeight="1">
      <c r="A3" s="1"/>
      <c r="B3" s="5" t="s">
        <v>1</v>
      </c>
      <c r="C3" s="5">
        <v>1.0</v>
      </c>
      <c r="D3" s="5">
        <v>2.0</v>
      </c>
      <c r="E3" s="5">
        <v>3.0</v>
      </c>
      <c r="F3" s="5">
        <v>4.0</v>
      </c>
      <c r="G3" s="5">
        <v>5.0</v>
      </c>
    </row>
    <row r="4" ht="15.75" customHeight="1">
      <c r="A4" s="1"/>
      <c r="B4" s="5" t="s">
        <v>2</v>
      </c>
      <c r="C4" s="6">
        <v>8.0</v>
      </c>
      <c r="D4" s="5">
        <v>9.0</v>
      </c>
      <c r="E4" s="5">
        <v>9.0</v>
      </c>
      <c r="F4" s="5">
        <v>7.0</v>
      </c>
      <c r="G4" s="5">
        <v>5.0</v>
      </c>
    </row>
    <row r="5" ht="15.75" customHeight="1">
      <c r="A5" s="1"/>
      <c r="B5" s="5" t="s">
        <v>3</v>
      </c>
      <c r="C5" s="6">
        <v>9.0</v>
      </c>
      <c r="D5" s="6">
        <v>10.0</v>
      </c>
      <c r="E5" s="6">
        <v>8.0</v>
      </c>
      <c r="F5" s="6">
        <v>10.0</v>
      </c>
      <c r="G5" s="6">
        <v>7.0</v>
      </c>
    </row>
    <row r="6" ht="15.75" customHeight="1">
      <c r="A6" s="1"/>
      <c r="B6" s="5" t="s">
        <v>4</v>
      </c>
      <c r="C6" s="5">
        <f t="shared" ref="C6:G6" si="1">AVERAGE(C4:C5)</f>
        <v>8.5</v>
      </c>
      <c r="D6" s="5">
        <f t="shared" si="1"/>
        <v>9.5</v>
      </c>
      <c r="E6" s="5">
        <f t="shared" si="1"/>
        <v>8.5</v>
      </c>
      <c r="F6" s="5">
        <f t="shared" si="1"/>
        <v>8.5</v>
      </c>
      <c r="G6" s="5">
        <f t="shared" si="1"/>
        <v>6</v>
      </c>
    </row>
    <row r="7" ht="15.75" customHeight="1">
      <c r="B7" s="5" t="s">
        <v>5</v>
      </c>
      <c r="C7" s="5">
        <f t="shared" ref="C7:G7" si="2">(C4-C6)^2</f>
        <v>0.25</v>
      </c>
      <c r="D7" s="5">
        <f t="shared" si="2"/>
        <v>0.25</v>
      </c>
      <c r="E7" s="5">
        <f t="shared" si="2"/>
        <v>0.25</v>
      </c>
      <c r="F7" s="5">
        <f t="shared" si="2"/>
        <v>2.25</v>
      </c>
      <c r="G7" s="5">
        <f t="shared" si="2"/>
        <v>1</v>
      </c>
    </row>
    <row r="8" ht="15.75" customHeight="1">
      <c r="B8" s="5" t="s">
        <v>6</v>
      </c>
      <c r="C8" s="5">
        <f t="shared" ref="C8:G8" si="3">(C5-C6)^2</f>
        <v>0.25</v>
      </c>
      <c r="D8" s="5">
        <f t="shared" si="3"/>
        <v>0.25</v>
      </c>
      <c r="E8" s="5">
        <f t="shared" si="3"/>
        <v>0.25</v>
      </c>
      <c r="F8" s="5">
        <f t="shared" si="3"/>
        <v>2.25</v>
      </c>
      <c r="G8" s="5">
        <f t="shared" si="3"/>
        <v>1</v>
      </c>
    </row>
    <row r="9" ht="15.75" customHeight="1">
      <c r="B9" s="5" t="s">
        <v>7</v>
      </c>
      <c r="C9" s="5">
        <f t="shared" ref="C9:G9" si="4">SUM(C7:C8)</f>
        <v>0.5</v>
      </c>
      <c r="D9" s="5">
        <f t="shared" si="4"/>
        <v>0.5</v>
      </c>
      <c r="E9" s="5">
        <f t="shared" si="4"/>
        <v>0.5</v>
      </c>
      <c r="F9" s="5">
        <f t="shared" si="4"/>
        <v>4.5</v>
      </c>
      <c r="G9" s="5">
        <f t="shared" si="4"/>
        <v>2</v>
      </c>
    </row>
    <row r="10" ht="15.75" customHeight="1">
      <c r="B10" s="5" t="s">
        <v>8</v>
      </c>
      <c r="C10" s="5">
        <f t="shared" ref="C10:G10" si="5">SQRT(C9)</f>
        <v>0.7071067812</v>
      </c>
      <c r="D10" s="5">
        <f t="shared" si="5"/>
        <v>0.7071067812</v>
      </c>
      <c r="E10" s="5">
        <f t="shared" si="5"/>
        <v>0.7071067812</v>
      </c>
      <c r="F10" s="5">
        <f t="shared" si="5"/>
        <v>2.121320344</v>
      </c>
      <c r="G10" s="5">
        <f t="shared" si="5"/>
        <v>1.414213562</v>
      </c>
    </row>
    <row r="11" ht="15.75" customHeight="1">
      <c r="B11" s="5" t="s">
        <v>9</v>
      </c>
      <c r="C11" s="5">
        <f t="shared" ref="C11:G11" si="6">C10/C6</f>
        <v>0.08318903308</v>
      </c>
      <c r="D11" s="5">
        <f t="shared" si="6"/>
        <v>0.07443229276</v>
      </c>
      <c r="E11" s="5">
        <f t="shared" si="6"/>
        <v>0.08318903308</v>
      </c>
      <c r="F11" s="5">
        <f t="shared" si="6"/>
        <v>0.2495670992</v>
      </c>
      <c r="G11" s="5">
        <f t="shared" si="6"/>
        <v>0.2357022604</v>
      </c>
      <c r="H11" s="7">
        <f>AVERAGE(C11:G11)</f>
        <v>0.1452159437</v>
      </c>
    </row>
    <row r="12" ht="15.75" customHeight="1">
      <c r="B12" s="7" t="s">
        <v>10</v>
      </c>
      <c r="C12" s="8">
        <v>0.2</v>
      </c>
      <c r="D12" s="8">
        <v>0.3</v>
      </c>
      <c r="E12" s="7">
        <v>0.2</v>
      </c>
      <c r="F12" s="8">
        <v>0.2</v>
      </c>
      <c r="G12" s="8">
        <v>0.2</v>
      </c>
      <c r="H12" s="7"/>
    </row>
    <row r="13" ht="15.75" customHeight="1">
      <c r="B13" s="7" t="s">
        <v>11</v>
      </c>
      <c r="C13" s="7">
        <f t="shared" ref="C13:G13" si="7">C11*C12</f>
        <v>0.01663780662</v>
      </c>
      <c r="D13" s="7">
        <f t="shared" si="7"/>
        <v>0.02232968783</v>
      </c>
      <c r="E13" s="7">
        <f t="shared" si="7"/>
        <v>0.01663780662</v>
      </c>
      <c r="F13" s="7">
        <f t="shared" si="7"/>
        <v>0.04991341985</v>
      </c>
      <c r="G13" s="7">
        <f t="shared" si="7"/>
        <v>0.04714045208</v>
      </c>
      <c r="H13" s="7"/>
    </row>
    <row r="14" ht="15.75" customHeight="1"/>
    <row r="15" ht="15.75" customHeight="1"/>
    <row r="16" ht="15.75" customHeight="1">
      <c r="B16" s="2" t="s">
        <v>12</v>
      </c>
      <c r="C16" s="3"/>
      <c r="D16" s="3"/>
      <c r="E16" s="3"/>
      <c r="F16" s="3"/>
      <c r="G16" s="3"/>
      <c r="H16" s="4"/>
    </row>
    <row r="17" ht="15.75" customHeight="1">
      <c r="B17" s="5" t="s">
        <v>1</v>
      </c>
      <c r="C17" s="5">
        <v>1.0</v>
      </c>
      <c r="D17" s="5">
        <v>2.0</v>
      </c>
      <c r="E17" s="5">
        <v>3.0</v>
      </c>
      <c r="F17" s="5">
        <v>4.0</v>
      </c>
      <c r="G17" s="5">
        <v>5.0</v>
      </c>
      <c r="H17" s="5"/>
    </row>
    <row r="18" ht="15.75" customHeight="1">
      <c r="B18" s="5" t="s">
        <v>2</v>
      </c>
      <c r="C18" s="5">
        <v>2.0</v>
      </c>
      <c r="D18" s="5">
        <v>4.0</v>
      </c>
      <c r="E18" s="5">
        <v>3.0</v>
      </c>
      <c r="F18" s="5">
        <v>2.0</v>
      </c>
      <c r="G18" s="5">
        <v>4.0</v>
      </c>
      <c r="H18" s="5"/>
    </row>
    <row r="19" ht="15.75" customHeight="1">
      <c r="B19" s="5" t="s">
        <v>3</v>
      </c>
      <c r="C19" s="5">
        <v>3.0</v>
      </c>
      <c r="D19" s="5">
        <v>5.0</v>
      </c>
      <c r="E19" s="5">
        <v>1.0</v>
      </c>
      <c r="F19" s="5">
        <v>1.0</v>
      </c>
      <c r="G19" s="5">
        <v>2.0</v>
      </c>
      <c r="H19" s="5" t="s">
        <v>13</v>
      </c>
    </row>
    <row r="20" ht="15.75" customHeight="1">
      <c r="B20" s="5" t="s">
        <v>14</v>
      </c>
      <c r="C20" s="5">
        <f t="shared" ref="C20:G20" si="8">(C18-C19)^2</f>
        <v>1</v>
      </c>
      <c r="D20" s="5">
        <f t="shared" si="8"/>
        <v>1</v>
      </c>
      <c r="E20" s="5">
        <f t="shared" si="8"/>
        <v>4</v>
      </c>
      <c r="F20" s="5">
        <f t="shared" si="8"/>
        <v>1</v>
      </c>
      <c r="G20" s="5">
        <f t="shared" si="8"/>
        <v>4</v>
      </c>
      <c r="H20" s="5">
        <f>SUM(C20:G20)</f>
        <v>11</v>
      </c>
    </row>
    <row r="21" ht="15.75" customHeight="1">
      <c r="B21" s="5" t="s">
        <v>15</v>
      </c>
      <c r="C21" s="5">
        <f>1-(6*(H20)/120)</f>
        <v>0.45</v>
      </c>
      <c r="D21" s="5"/>
      <c r="E21" s="5"/>
      <c r="F21" s="5"/>
      <c r="G21" s="5"/>
      <c r="H21" s="5"/>
    </row>
    <row r="22" ht="15.75" customHeight="1">
      <c r="B22" s="9" t="s">
        <v>11</v>
      </c>
      <c r="C22" s="9">
        <v>0.2</v>
      </c>
      <c r="D22" s="9">
        <v>0.25</v>
      </c>
      <c r="E22" s="9">
        <v>0.15</v>
      </c>
      <c r="F22" s="9">
        <v>0.2</v>
      </c>
      <c r="G22" s="9">
        <v>0.2</v>
      </c>
    </row>
    <row r="23" ht="15.75" customHeight="1">
      <c r="B23" s="9" t="s">
        <v>11</v>
      </c>
      <c r="C23" s="9">
        <f t="shared" ref="C23:G23" si="9">0.45*C22</f>
        <v>0.09</v>
      </c>
      <c r="D23" s="9">
        <f t="shared" si="9"/>
        <v>0.1125</v>
      </c>
      <c r="E23" s="9">
        <f t="shared" si="9"/>
        <v>0.0675</v>
      </c>
      <c r="F23" s="9">
        <f t="shared" si="9"/>
        <v>0.09</v>
      </c>
      <c r="G23" s="9">
        <f t="shared" si="9"/>
        <v>0.09</v>
      </c>
    </row>
    <row r="24" ht="15.75" customHeight="1"/>
    <row r="25" ht="15.75" customHeight="1">
      <c r="B25" s="2" t="s">
        <v>16</v>
      </c>
      <c r="C25" s="3"/>
      <c r="D25" s="3"/>
      <c r="E25" s="3"/>
      <c r="F25" s="3"/>
      <c r="G25" s="4"/>
    </row>
    <row r="26" ht="15.75" customHeight="1">
      <c r="B26" s="5" t="s">
        <v>1</v>
      </c>
      <c r="C26" s="5">
        <v>1.0</v>
      </c>
      <c r="D26" s="5">
        <v>2.0</v>
      </c>
      <c r="E26" s="5">
        <v>3.0</v>
      </c>
      <c r="F26" s="5">
        <v>4.0</v>
      </c>
      <c r="G26" s="5">
        <v>5.0</v>
      </c>
    </row>
    <row r="27" ht="15.75" customHeight="1">
      <c r="B27" s="5" t="s">
        <v>2</v>
      </c>
      <c r="C27" s="5">
        <v>4.0</v>
      </c>
      <c r="D27" s="5">
        <v>9.0</v>
      </c>
      <c r="E27" s="5">
        <v>4.0</v>
      </c>
      <c r="F27" s="5">
        <v>2.0</v>
      </c>
      <c r="G27" s="5">
        <v>7.0</v>
      </c>
    </row>
    <row r="28" ht="15.75" customHeight="1">
      <c r="B28" s="5" t="s">
        <v>3</v>
      </c>
      <c r="C28" s="5">
        <v>5.0</v>
      </c>
      <c r="D28" s="5">
        <v>10.0</v>
      </c>
      <c r="E28" s="5">
        <v>6.0</v>
      </c>
      <c r="F28" s="5">
        <v>3.0</v>
      </c>
      <c r="G28" s="5">
        <v>4.0</v>
      </c>
    </row>
    <row r="29" ht="15.75" customHeight="1">
      <c r="B29" s="5" t="s">
        <v>17</v>
      </c>
      <c r="C29" s="5">
        <v>6.0</v>
      </c>
      <c r="D29" s="5">
        <v>8.0</v>
      </c>
      <c r="E29" s="5">
        <v>6.0</v>
      </c>
      <c r="F29" s="5">
        <v>4.0</v>
      </c>
      <c r="G29" s="5">
        <v>7.0</v>
      </c>
    </row>
    <row r="30" ht="15.75" customHeight="1">
      <c r="B30" s="5" t="s">
        <v>18</v>
      </c>
      <c r="C30" s="5">
        <v>5.0</v>
      </c>
      <c r="D30" s="5">
        <v>9.0</v>
      </c>
      <c r="E30" s="5">
        <v>5.0</v>
      </c>
      <c r="F30" s="5">
        <v>5.0</v>
      </c>
      <c r="G30" s="5">
        <v>5.0</v>
      </c>
    </row>
    <row r="31" ht="15.75" customHeight="1">
      <c r="B31" s="5" t="s">
        <v>19</v>
      </c>
      <c r="C31" s="5">
        <v>4.0</v>
      </c>
      <c r="D31" s="5">
        <v>7.0</v>
      </c>
      <c r="E31" s="5">
        <v>7.0</v>
      </c>
      <c r="F31" s="5">
        <v>3.0</v>
      </c>
      <c r="G31" s="5">
        <v>6.0</v>
      </c>
      <c r="H31" s="9"/>
    </row>
    <row r="32" ht="15.75" customHeight="1">
      <c r="B32" s="5" t="s">
        <v>20</v>
      </c>
      <c r="C32" s="5">
        <f t="shared" ref="C32:G32" si="10"> SUM(C27:C31)</f>
        <v>24</v>
      </c>
      <c r="D32" s="5">
        <f t="shared" si="10"/>
        <v>43</v>
      </c>
      <c r="E32" s="5">
        <f t="shared" si="10"/>
        <v>28</v>
      </c>
      <c r="F32" s="5">
        <f t="shared" si="10"/>
        <v>17</v>
      </c>
      <c r="G32" s="5">
        <f t="shared" si="10"/>
        <v>29</v>
      </c>
      <c r="H32" s="5" t="s">
        <v>21</v>
      </c>
      <c r="I32" s="5">
        <f>AVERAGE(C32:G32)</f>
        <v>28.2</v>
      </c>
    </row>
    <row r="33" ht="15.75" customHeight="1">
      <c r="B33" s="5" t="s">
        <v>22</v>
      </c>
      <c r="C33" s="5">
        <f t="shared" ref="C33:G33" si="11">(C32-28.2)^2</f>
        <v>17.64</v>
      </c>
      <c r="D33" s="5">
        <f t="shared" si="11"/>
        <v>219.04</v>
      </c>
      <c r="E33" s="5">
        <f t="shared" si="11"/>
        <v>0.04</v>
      </c>
      <c r="F33" s="5">
        <f t="shared" si="11"/>
        <v>125.44</v>
      </c>
      <c r="G33" s="5">
        <f t="shared" si="11"/>
        <v>0.64</v>
      </c>
      <c r="H33" s="5" t="s">
        <v>23</v>
      </c>
      <c r="I33" s="5">
        <f>SUM(C33:G33)</f>
        <v>362.8</v>
      </c>
    </row>
    <row r="34" ht="15.75" customHeight="1">
      <c r="B34" s="5" t="s">
        <v>24</v>
      </c>
      <c r="C34" s="5">
        <f>(12*I33)/(5^2*(5^3-5))</f>
        <v>1.4512</v>
      </c>
      <c r="D34" s="5"/>
      <c r="E34" s="5"/>
      <c r="F34" s="5"/>
      <c r="G34" s="5"/>
      <c r="H34" s="5"/>
      <c r="I34" s="5"/>
    </row>
    <row r="35" ht="15.75" customHeight="1">
      <c r="B35" s="9" t="s">
        <v>11</v>
      </c>
      <c r="C35" s="9">
        <v>0.2</v>
      </c>
      <c r="D35" s="9">
        <v>0.3</v>
      </c>
      <c r="E35" s="9">
        <v>0.2</v>
      </c>
      <c r="F35" s="9">
        <v>0.1</v>
      </c>
      <c r="G35" s="9">
        <v>0.2</v>
      </c>
    </row>
    <row r="36" ht="15.75" customHeight="1">
      <c r="B36" s="9" t="s">
        <v>11</v>
      </c>
      <c r="C36" s="9">
        <f t="shared" ref="C36:G36" si="12">1.4512*C35</f>
        <v>0.29024</v>
      </c>
      <c r="D36" s="9">
        <f t="shared" si="12"/>
        <v>0.43536</v>
      </c>
      <c r="E36" s="9">
        <f t="shared" si="12"/>
        <v>0.29024</v>
      </c>
      <c r="F36" s="9">
        <f t="shared" si="12"/>
        <v>0.14512</v>
      </c>
      <c r="G36" s="9">
        <f t="shared" si="12"/>
        <v>0.29024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2:G2"/>
    <mergeCell ref="B16:H16"/>
    <mergeCell ref="B25:G25"/>
  </mergeCells>
  <drawing r:id="rId1"/>
</worksheet>
</file>