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8D1B5086-2D5C-4845-8BD8-7E1BFBA15D3D}" xr6:coauthVersionLast="47" xr6:coauthVersionMax="47" xr10:uidLastSave="{00000000-0000-0000-0000-000000000000}"/>
  <bookViews>
    <workbookView xWindow="-105" yWindow="0" windowWidth="18150" windowHeight="20985" firstSheet="2"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<sst xmlns="http://schemas.openxmlformats.org/spreadsheetml/2006/main" count="1366" uniqueCount="625">
  <si>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</si>
  <si>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</si>
  <si>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</si>
  <si>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</si>
  <si>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</si>
  <si>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</si>
  <si>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</si>
  <si>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</si>
  <si>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</si>
  <si>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</si>
  <si>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</si>
  <si>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</si>
  <si>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</si>
  <si>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</si>
  <si>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</si>
  <si>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</si>
  <si>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</si>
  <si>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</si>
  <si>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</si>
  <si>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</si>
  <si>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</si>
  <si>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</si>
  <si>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</si>
  <si>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</si>
  <si>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</si>
  <si>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</si>
  <si>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</si>
  <si>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</si>
  <si>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</si>
  <si>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</si>
  <si>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</si>
  <si>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</si>
  <si>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</si>
  <si>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</si>
  <si>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</si>
  <si>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</si>
  <si>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</si>
  <si>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</si>
  <si>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</si>
  <si>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</si>
  <si>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</si>
  <si>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</si>
  <si>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</si>
  <si>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</si>
  <si>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</si>
  <si>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</si>
  <si>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</si>
  <si>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</si>
  <si>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</si>
  <si>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</si>
  <si>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</si>
  <si>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</si>
  <si>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</si>
  <si>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</si>
  <si>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</si>
  <si>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</si>
  <si>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</si>
  <si>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</si>
  <si>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</si>
  <si>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</si>
  <si>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</si>
  <si>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</si>
  <si>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</si>
  <si>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</si>
  <si>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</si>
  <si>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</si>
  <si>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</si>
  <si>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</si>
  <si>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</si>
  <si>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</si>
  <si>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</si>
  <si>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</si>
  <si>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</si>
  <si>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</si>
  <si>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</si>
  <si>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</si>
  <si>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</si>
  <si>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</si>
  <si>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</si>
  <si>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</si>
  <si>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</si>
  <si>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</si>
  <si>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</si>
  <si>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</si>
  <si>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</si>
  <si>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</si>
  <si>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</si>
  <si>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</si>
  <si>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</si>
  <si>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</si>
  <si>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</si>
  <si>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</si>
  <si>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</si>
  <si>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</si>
  <si>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</si>
  <si>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</si>
  <si>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</si>
  <si>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</si>
  <si>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</si>
  <si>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</si>
  <si>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</si>
  <si>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</si>
  <si>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</si>
  <si>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</si>
  <si>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</si>
  <si>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</si>
  <si>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</si>
  <si>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</si>
  <si>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</si>
  <si>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</si>
  <si>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</si>
  <si>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</si>
  <si>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</si>
  <si>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</si>
  <si>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</si>
  <si>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</si>
  <si>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</si>
  <si>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</si>
  <si>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</si>
  <si>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</si>
  <si>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</si>
  <si>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</si>
  <si>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</si>
  <si>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</si>
  <si>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</si>
  <si>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</si>
  <si>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</si>
  <si>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</si>
  <si>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</si>
  <si>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</si>
  <si>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</si>
  <si>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</si>
  <si>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</si>
  <si>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</si>
  <si>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</si>
  <si>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</si>
  <si>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</si>
  <si>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</si>
  <si>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</si>
  <si>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</si>
  <si>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</si>
  <si>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</si>
  <si>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</si>
  <si>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</si>
  <si>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</si>
  <si>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</si>
  <si>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</si>
  <si>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</si>
  <si>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</si>
  <si>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</si>
  <si>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</si>
  <si>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</si>
  <si>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</si>
  <si>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</si>
  <si>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</si>
  <si>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</si>
  <si>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</si>
  <si>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</si>
  <si>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</si>
  <si>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</si>
  <si>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</si>
  <si>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</si>
  <si>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</si>
  <si>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</si>
  <si>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</si>
  <si>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</si>
  <si>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</si>
  <si>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</si>
  <si>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</si>
  <si>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</si>
  <si>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</si>
  <si>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</si>
  <si>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</si>
  <si>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</si>
  <si>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</si>
  <si>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</si>
  <si>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</si>
  <si>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</si>
  <si>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</si>
  <si>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</si>
  <si>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</si>
  <si>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</si>
  <si>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</si>
  <si>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</si>
  <si>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</si>
  <si>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</si>
  <si>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</si>
  <si>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</si>
  <si>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</si>
  <si>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</si>
  <si>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</si>
  <si>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</si>
  <si>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</si>
  <si>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</si>
  <si>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</si>
  <si>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</si>
  <si>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</si>
  <si>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</si>
  <si>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</si>
  <si>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</si>
  <si>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</si>
  <si>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</si>
  <si>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</si>
  <si>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</si>
  <si>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</si>
  <si>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</si>
  <si>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</si>
  <si>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</si>
  <si>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</si>
  <si>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</si>
  <si>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</si>
  <si>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</si>
  <si>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</si>
  <si>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</si>
  <si>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</si>
  <si>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</si>
  <si>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</si>
  <si>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</si>
  <si>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</si>
  <si>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</si>
  <si>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</si>
  <si>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</si>
  <si>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</si>
  <si>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</si>
  <si>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</si>
  <si>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</si>
  <si>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</si>
  <si>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</si>
  <si>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</si>
  <si>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</si>
  <si>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</si>
  <si>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</si>
  <si>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</si>
  <si>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</si>
  <si>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</si>
  <si>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</si>
  <si>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</si>
  <si>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</si>
  <si>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</si>
  <si>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</si>
  <si>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</si>
  <si>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</si>
  <si>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</si>
  <si>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</si>
  <si>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</si>
  <si>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</si>
  <si>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</si>
  <si>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</si>
  <si>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</si>
  <si>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</si>
  <si>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</si>
  <si>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</si>
  <si>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</si>
  <si>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</si>
  <si>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</si>
  <si>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</si>
  <si>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</si>
  <si>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</si>
  <si>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</si>
  <si>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</si>
  <si>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</si>
  <si>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</si>
  <si>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</si>
  <si>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</si>
  <si>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</si>
  <si>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</si>
  <si>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</si>
  <si>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</si>
  <si>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</si>
  <si>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</si>
  <si>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</si>
  <si>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</si>
  <si>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</si>
  <si>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</si>
  <si>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</si>
  <si>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</si>
  <si>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</si>
  <si>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</si>
  <si>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</si>
  <si>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</si>
  <si>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</si>
  <si>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</si>
  <si>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</si>
  <si>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</si>
  <si>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</si>
  <si>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</si>
  <si>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</si>
  <si>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</si>
  <si>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</si>
  <si>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</si>
  <si>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</si>
  <si>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</si>
  <si>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</si>
  <si>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</si>
  <si>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</si>
  <si>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</si>
  <si>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</si>
  <si>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</si>
  <si>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</si>
  <si>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</si>
  <si>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</si>
  <si>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</si>
  <si>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</si>
  <si>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</si>
  <si>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</si>
  <si>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</si>
  <si>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</si>
  <si>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</si>
  <si>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</si>
  <si>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</si>
  <si>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</si>
  <si>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</si>
  <si>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</si>
  <si>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</si>
  <si>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</si>
  <si>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</si>
  <si>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</si>
  <si>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</si>
  <si>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</si>
  <si>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</si>
  <si>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</si>
  <si>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</si>
  <si>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</si>
  <si>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</si>
  <si>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</si>
  <si>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</si>
  <si>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</si>
  <si>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</si>
  <si>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</si>
  <si>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</si>
  <si>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</si>
  <si>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</si>
  <si>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</si>
  <si>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</si>
  <si>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</si>
  <si>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</si>
  <si>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</si>
  <si>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</si>
  <si>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</si>
  <si>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</si>
  <si>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</si>
  <si>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</si>
  <si>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</si>
  <si>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</si>
  <si>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</si>
  <si>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</si>
  <si>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</si>
  <si>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</si>
  <si>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</si>
  <si>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</si>
  <si>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</si>
  <si>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</si>
  <si>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</si>
  <si>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</si>
  <si>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</si>
  <si>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</si>
  <si>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</si>
  <si>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</si>
  <si>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</si>
  <si>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</si>
  <si>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</si>
  <si>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</si>
  <si>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</si>
  <si>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</si>
  <si>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</si>
  <si>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</si>
  <si>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</si>
  <si>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</si>
  <si>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</si>
  <si>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</si>
  <si>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</si>
  <si>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</si>
  <si>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</si>
  <si>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</si>
  <si>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</si>
  <si>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</si>
  <si>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</si>
  <si>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</si>
  <si>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</si>
  <si>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</si>
  <si>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</si>
  <si>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</si>
  <si>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</si>
  <si>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</si>
  <si>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</si>
  <si>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</si>
  <si>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</si>
  <si>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</si>
  <si>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</si>
  <si>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</si>
  <si>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</si>
  <si>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</si>
  <si>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</si>
  <si>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</si>
  <si>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</si>
  <si>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</si>
  <si>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</si>
  <si>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</si>
  <si>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</si>
  <si>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</si>
  <si>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</si>
  <si>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</si>
  <si>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</si>
  <si>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</si>
  <si>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</si>
  <si>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</si>
  <si>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</si>
  <si>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</si>
  <si>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</si>
  <si>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</si>
  <si>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</si>
  <si>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</si>
  <si>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</si>
  <si>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</si>
  <si>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</si>
  <si>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Links</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</si>
  <si>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</si>
  <si>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</si>
  <si>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</si>
  <si>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</si>
  <si>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</si>
  <si>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</si>
  <si>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</si>
  <si>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</si>
  <si>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</si>
  <si>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</si>
  <si>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</si>
  <si>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</si>
  <si>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</si>
  <si>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</si>
  <si>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</si>
  <si>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</si>
  <si>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</si>
  <si>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</si>
  <si>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</si>
  <si>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</si>
  <si>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</si>
  <si>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</si>
  <si>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</si>
  <si>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</si>
  <si>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</si>
  <si>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</si>
  <si>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</si>
  <si>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</si>
  <si>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</si>
  <si>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</si>
  <si>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</si>
  <si>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</si>
  <si>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</si>
  <si>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</si>
  <si>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</si>
  <si>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</si>
  <si>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</si>
  <si>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</si>
  <si>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</si>
  <si>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</si>
  <si>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</si>
  <si>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</si>
  <si>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</si>
  <si>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</si>
  <si>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</si>
  <si>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</si>
  <si>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</si>
  <si>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</si>
  <si>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</si>
  <si>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</si>
  <si>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</si>
  <si>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</si>
  <si>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</si>
  <si>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</si>
  <si>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</si>
  <si>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</si>
  <si>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</si>
  <si>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</si>
  <si>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</si>
  <si>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</si>
  <si>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</si>
  <si>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</si>
  <si>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</si>
  <si>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</si>
  <si>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</si>
  <si>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</si>
  <si>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</si>
  <si>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</si>
  <si>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</si>
  <si>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</si>
  <si>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</si>
  <si>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</si>
  <si>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</si>
  <si>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</si>
  <si>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</si>
  <si>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</si>
  <si>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</si>
  <si>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</si>
  <si>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</si>
  <si>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</si>
  <si>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</si>
  <si>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</si>
  <si>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</si>
  <si>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</si>
  <si>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</si>
  <si>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</si>
  <si>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</si>
  <si>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</si>
  <si>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</si>
  <si>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</si>
  <si>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</si>
  <si>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</si>
  <si>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</si>
  <si>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</si>
  <si>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</si>
  <si>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</si>
  <si>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</si>
  <si>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</si>
  <si>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</si>
  <si>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</si>
  <si>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</si>
  <si>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</si>
  <si>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</si>
  <si>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</si>
  <si>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</si>
  <si>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</si>
  <si>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</si>
  <si>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</si>
  <si>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</si>
  <si>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</si>
  <si>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</si>
  <si>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</si>
  <si>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</si>
  <si>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</si>
  <si>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</si>
  <si>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</si>
  <si>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</si>
  <si>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</si>
  <si>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</si>
  <si>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</si>
  <si>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</si>
  <si>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</si>
  <si>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</si>
  <si>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</si>
  <si>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</si>
  <si>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</si>
  <si>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</si>
  <si>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</si>
  <si>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</si>
  <si>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</si>
  <si>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</si>
  <si>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</si>
  <si>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</si>
  <si>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</si>
  <si>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&lt;a href="https://stellwagen.noaa.gov"&gt;</t>
  </si>
  <si>
    <t>Page</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</si>
  <si>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</si>
  <si>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GFNMS</t>
  </si>
  <si>
    <t>CINMS</t>
  </si>
  <si>
    <t>FKNMS</t>
  </si>
  <si>
    <t>FGNMS</t>
  </si>
  <si>
    <t>GRNMS</t>
  </si>
  <si>
    <t>CHNMS</t>
  </si>
  <si>
    <t>OCNMS</t>
  </si>
  <si>
    <t>PIHNMS</t>
  </si>
  <si>
    <t>Soundscape Overview</t>
  </si>
  <si>
    <t>Annual Overview</t>
  </si>
  <si>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</si>
  <si>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</si>
  <si>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</si>
  <si>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</si>
  <si>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</si>
  <si>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</si>
  <si>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</si>
  <si>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</si>
  <si>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</si>
  <si>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</si>
  <si>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</si>
  <si>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</si>
  <si>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</si>
  <si>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</si>
  <si>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</si>
  <si>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</si>
  <si>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</si>
  <si>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</si>
  <si>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</si>
  <si>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</si>
  <si>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</si>
  <si>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</si>
  <si>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</si>
  <si>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</si>
  <si>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</si>
  <si>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</si>
  <si>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</si>
  <si>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t>Information designation of Papahānaumokuākea Marine National Monument as a Sanctuary</t>
  </si>
  <si>
    <r>
      <rPr>
        <b/>
        <sz val="11"/>
        <color rgb="FF000000"/>
        <rFont val="Arial"/>
        <family val="2"/>
      </rPr>
      <t>Site</t>
    </r>
    <r>
      <rPr>
        <sz val="11"/>
        <color rgb="FF000000"/>
        <rFont val="Arial"/>
        <family val="2"/>
      </rPr>
      <t xml:space="preserve"> 
(link to data portal)</t>
    </r>
  </si>
  <si>
    <t>Understanding Ocean Sound</t>
  </si>
  <si>
    <t>Soundscape comparison</t>
  </si>
  <si>
    <t>Seasonal soundscape conditions</t>
  </si>
  <si>
    <t>Indicators from ocean sound</t>
  </si>
  <si>
    <t>Image: Aline Design for NOAA
&lt;br&gt;&lt;br&gt;
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&lt;br&gt;&lt;br&gt;
**Explore results for a specific sanctuary by clicking on sanctuary show on the navigation on the left panel.**</t>
  </si>
  <si>
    <t xml:space="preserve">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t>
  </si>
  <si>
    <t>Figures</t>
  </si>
  <si>
    <t>Annual comparison of ocean sound.</t>
  </si>
  <si>
    <t xml:space="preserve">**Ship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</si>
  <si>
    <t>PNMS</t>
  </si>
  <si>
    <t>NMSAS</t>
  </si>
  <si>
    <t>HIHWNMS</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</si>
  <si>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</si>
  <si>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 xml:space="preserve">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</si>
  <si>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</si>
  <si>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The &lt;a href="https://sanctuaries.noaa.gov/chumash-heritage/" target="_blank"&gt;Chumash Heritage National Marine Sanctuary&lt;/a&gt;....</t>
  </si>
  <si>
    <t>The &lt;a href="https://cordellbank.noaa.gov/" target="_blank"&gt;Cordell Bank National Marine Sanctuary&lt;/a&gt;....</t>
  </si>
  <si>
    <t>The &lt;a href="https://farallones.noaa.gov/" target="_blank"&gt;Greater Farallones National Marine Sanctuary&lt;/a&gt;....</t>
  </si>
  <si>
    <t>The &lt;a href="https://flowergarden.noaa.gov/" target="_blank"&gt;Flower Garden Banks National Marine Sanctuary&lt;/a&gt;....</t>
  </si>
  <si>
    <t>The &lt;a href="https://graysreef.noaa.gov/" target="_blank"&gt;Gray's Reef National Marine Sanctuary&lt;/a&gt;....
Ocean sound monitoring coordinated by ONMS began in 2018 through the &lt;a href=" https://sanctsound.ioos.us/s_grnms.html" target="_blank"&gt;Sanctuary Soundscape Monitoring Project&lt;/a&gt;.</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</si>
  <si>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</si>
  <si>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</si>
  <si>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&lt;a href="https://sanctuaries.noaa.gov/papahanaumokuakea/" target="_blank"&gt;Papahānaumokuākea National Marine Sanctuary &lt;/a&gt; (PNMS) is the largest sanctuary in the National Marine Sanctuary System, encompassesing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</si>
  <si>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&lt;b&gt;Here are some questions to consider when viewing the graph(s) below &lt;/b&gt;
&lt;br style="line-height: 1.5;"&gt;
(1) **Which season has the highest sound levels?**
&lt;br style="line-height: 1;"&gt;
Seasonal differences may be driven by different wind conditions,  seasonal presence of a vocal species, and/or different human-activity patterns.
&lt;br style="line-height: 1.5;"&gt;
(2) **Are there peaks in the sound levels for any of the sounds of interest?** 
&lt;br style="line-height: 1;"&gt;
If so, this indicates that the source is a dominant feature of the soundscape.
&lt;br style="line-height: 1.5;"&gt;
(3) **Are the low-frequency sound levels outside the expected range for wind noise?**
&lt;br style="line-height: 1;"&gt;
If so, this indicates constant noise from distant and nearby shipping traffic is present in the soundscape.</t>
  </si>
  <si>
    <t xml:space="preserve">s here&lt;/a&gt;.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</si>
  <si>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t>
  </si>
  <si>
    <t>The &lt;a href="https://stellwagen.noaa.gov/" target="_blank"&gt;Stellwagen Bank National Marine Sanctuary&lt;/a&gt; (SBNMS)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 target="_blank"&gt;Sanctuary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 target="_blank"&gt;US Ocean Noise Reference Station Network.&lt;/a&gt;</t>
  </si>
  <si>
    <t>The &lt;a href="https://olympiccoast.noaa.gov/" target="_blank"&gt;Olympic Coast National Marine Sanctuary&lt;/a&gt; (OCNMS)....
&lt;br&gt;&lt;br&gt;
Ocean sound monitoring coordinated by ONMS began in 2018 through the &lt;a href=" https://sanctsound.ioos.us/s_ocnms.html" target="_blank"&gt;Sanctuary Soundscape Monitoring Project&lt;/a&gt;.</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</si>
  <si>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</si>
  <si>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The &lt;a href="https://montereybay.noaa.gov/"  target="_blank"&gt;Monterey Bay National Marine Sanctuary&lt;/a&gt;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 target="_blank"&gt;[1]&lt;/a&gt;.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</si>
  <si>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monitoring ocean sound. These web-based reports prioritize general acoustic conditions over longer periods of time. In addition, if results are available for specific sources of sound, or shorter time periods, they are included as **ocean sound indicators**.  
&lt;br&gt;&lt;br&gt;
Learn more about the diversity of ocean sounds at &lt;a href="https://dosits.org/"  target="_blank"&gt; Discovery of Sound in the Sea&lt;/a&gt;.</t>
  </si>
  <si>
    <t xml:space="preserve">No one soundscape is is the same. We can compare soundscapes across sites in similar habitats, depths, or vessel traffic patterns. The in the graphic below is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 </t>
  </si>
  <si>
    <t xml:space="preserve">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information on when the sounds are present, either during day or across a year. The National Marine Fisheries Service maintains &lt;a href="https://apps-nefsc.fisheries.noaa.gov/pacm/#/" target="_blank"&gt;nalysis of marine mammal presence from passive acoustic monitoring data&lt;/a&gt;.  a within U.S. waters, including sanctuaries.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</si>
</sst>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2"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
      <sz val="10"/>
      <color rgb="FF343A40"/>
      <name val="Arial"/>
      <family val="2"/>
    </font>
  </fonts>
  <fills count="7">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F00"/>
        <bgColor indexed="64"/>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72">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7" fillId="0" borderId="0" xfId="0" applyFont="1" applyAlignment="1">
      <alignment horizontal="left" vertical="top"/>
    </xf>
    <xf numFmtId="0" fontId="43" fillId="0" borderId="0" xfId="0" applyFont="1" applyAlignment="1">
      <alignment horizontal="left" vertical="top"/>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43" fillId="0" borderId="0" xfId="0" applyFont="1" applyAlignment="1">
      <alignment horizontal="left" vertical="top" wrapText="1"/>
    </xf>
    <xf numFmtId="0" fontId="51" fillId="0" borderId="0" xfId="0" applyFont="1" applyAlignment="1">
      <alignment vertical="center"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top" wrapText="1"/>
    </xf>
    <xf numFmtId="0" fontId="43" fillId="0" borderId="0" xfId="0" applyFont="1" applyAlignment="1">
      <alignment vertical="top" wrapText="1"/>
    </xf>
    <xf numFmtId="0" fontId="45" fillId="6" borderId="0" xfId="0" applyFont="1" applyFill="1" applyAlignment="1">
      <alignment horizontal="left" vertical="top" wrapText="1"/>
    </xf>
    <xf numFmtId="0" fontId="0" fillId="0" borderId="0" xfId="0" applyFill="1"/>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MarineBioAcousticsRC/Triton/tree/master" TargetMode="External"/><Relationship Id="rId2" Type="http://schemas.openxmlformats.org/officeDocument/2006/relationships/hyperlink" Target="https://link.springer.com/article/10.1007/s10661-024-12497-2" TargetMode="External"/><Relationship Id="rId1" Type="http://schemas.openxmlformats.org/officeDocument/2006/relationships/hyperlink" Target="https://dosits.org/" TargetMode="External"/><Relationship Id="rId5" Type="http://schemas.openxmlformats.org/officeDocument/2006/relationships/printerSettings" Target="../printerSettings/printerSettings1.bin"/><Relationship Id="rId4" Type="http://schemas.openxmlformats.org/officeDocument/2006/relationships/hyperlink" Target="https://link.springer.com/article/10.1007/s10661-024-12497-2"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6" t="s">
        <v>0</v>
      </c>
      <c r="B1" s="165"/>
      <c r="C1" s="165"/>
      <c r="D1" s="165"/>
      <c r="E1" s="165"/>
      <c r="F1" s="165"/>
      <c r="G1" s="167" t="s">
        <v>1</v>
      </c>
      <c r="H1" s="165"/>
      <c r="I1" s="165"/>
      <c r="J1" s="165"/>
      <c r="K1" s="166" t="s">
        <v>2</v>
      </c>
      <c r="L1" s="165"/>
      <c r="M1" s="165"/>
      <c r="N1" s="165"/>
      <c r="O1" s="165"/>
      <c r="P1" s="165"/>
      <c r="Q1" s="165"/>
      <c r="R1" s="165"/>
      <c r="S1" s="165"/>
      <c r="T1" s="165"/>
      <c r="U1" s="165"/>
      <c r="V1" s="166" t="s">
        <v>3</v>
      </c>
      <c r="W1" s="165"/>
      <c r="X1" s="165"/>
      <c r="Y1" s="165"/>
      <c r="Z1" s="165"/>
      <c r="AA1" s="165"/>
      <c r="AB1" s="165"/>
      <c r="AC1" s="166" t="s">
        <v>4</v>
      </c>
      <c r="AD1" s="165"/>
      <c r="AE1" s="165"/>
      <c r="AF1" s="165"/>
      <c r="AG1" s="164" t="s">
        <v>5</v>
      </c>
      <c r="AH1" s="165"/>
      <c r="AI1" s="165"/>
      <c r="AJ1" s="165"/>
      <c r="AK1" s="164" t="s">
        <v>6</v>
      </c>
      <c r="AL1" s="165"/>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tabSelected="1" topLeftCell="C3" workbookViewId="0">
      <selection activeCell="D7" sqref="D7"/>
    </sheetView>
  </sheetViews>
  <sheetFormatPr defaultColWidth="14.42578125" defaultRowHeight="15" customHeight="1" x14ac:dyDescent="0.25"/>
  <cols>
    <col min="1" max="1" width="11.42578125" style="133" customWidth="1"/>
    <col min="2" max="2" width="20" style="138" customWidth="1"/>
    <col min="3" max="3" width="21.7109375" style="133" customWidth="1"/>
    <col min="4" max="4" width="124.85546875" style="144" customWidth="1"/>
    <col min="5" max="5" width="54.28515625" style="133" customWidth="1"/>
    <col min="6" max="16384" width="14.42578125" style="133"/>
  </cols>
  <sheetData>
    <row r="1" spans="1:28" ht="13.5" x14ac:dyDescent="0.25">
      <c r="A1" s="130" t="s">
        <v>551</v>
      </c>
      <c r="B1" s="131" t="s">
        <v>414</v>
      </c>
      <c r="C1" s="130" t="s">
        <v>598</v>
      </c>
      <c r="D1" s="140" t="s">
        <v>567</v>
      </c>
      <c r="E1" s="132" t="s">
        <v>415</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02.5" x14ac:dyDescent="0.25">
      <c r="B2" s="134" t="s">
        <v>416</v>
      </c>
      <c r="C2" s="135"/>
      <c r="D2" s="162" t="s">
        <v>622</v>
      </c>
      <c r="E2" s="136" t="s">
        <v>417</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35"/>
      <c r="B3" s="134" t="s">
        <v>418</v>
      </c>
      <c r="C3" s="135"/>
      <c r="D3" s="163" t="s">
        <v>617</v>
      </c>
      <c r="E3" s="136"/>
      <c r="F3" s="137"/>
      <c r="G3" s="137"/>
      <c r="H3" s="137"/>
      <c r="I3" s="137"/>
      <c r="J3" s="137"/>
      <c r="K3" s="137"/>
      <c r="L3" s="137"/>
      <c r="M3" s="137"/>
      <c r="N3" s="137"/>
      <c r="O3" s="137"/>
      <c r="P3" s="137"/>
      <c r="Q3" s="137"/>
      <c r="R3" s="137"/>
      <c r="S3" s="137"/>
      <c r="T3" s="137"/>
      <c r="U3" s="137"/>
      <c r="V3" s="137"/>
      <c r="W3" s="137"/>
      <c r="X3" s="137"/>
      <c r="Y3" s="137"/>
      <c r="Z3" s="137"/>
      <c r="AA3" s="137"/>
      <c r="AB3" s="137"/>
    </row>
    <row r="4" spans="1:28" ht="27" x14ac:dyDescent="0.25">
      <c r="A4" s="135"/>
      <c r="B4" s="135" t="s">
        <v>419</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108" x14ac:dyDescent="0.25">
      <c r="A5" s="135"/>
      <c r="B5" s="135" t="s">
        <v>592</v>
      </c>
      <c r="C5" s="135"/>
      <c r="D5" s="139" t="s">
        <v>596</v>
      </c>
      <c r="E5" s="137" t="s">
        <v>616</v>
      </c>
      <c r="F5" s="137"/>
      <c r="G5" s="137"/>
      <c r="H5" s="137"/>
      <c r="I5" s="137"/>
      <c r="J5" s="137"/>
      <c r="K5" s="137"/>
      <c r="L5" s="137"/>
      <c r="M5" s="137"/>
      <c r="N5" s="137"/>
      <c r="O5" s="137"/>
      <c r="P5" s="137"/>
      <c r="Q5" s="137"/>
      <c r="R5" s="137"/>
      <c r="S5" s="137"/>
      <c r="T5" s="137"/>
      <c r="U5" s="137"/>
      <c r="V5" s="137"/>
      <c r="W5" s="137"/>
      <c r="X5" s="137"/>
      <c r="Y5" s="137"/>
      <c r="Z5" s="137"/>
      <c r="AA5" s="137"/>
      <c r="AB5" s="137"/>
    </row>
    <row r="6" spans="1:28" ht="81" x14ac:dyDescent="0.25">
      <c r="A6" s="135"/>
      <c r="B6" s="134" t="s">
        <v>594</v>
      </c>
      <c r="C6" s="135"/>
      <c r="D6" s="139" t="s">
        <v>597</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75.75" customHeight="1" x14ac:dyDescent="0.25">
      <c r="A7" s="135"/>
      <c r="B7" s="134" t="s">
        <v>593</v>
      </c>
      <c r="C7" s="135"/>
      <c r="D7" s="139" t="s">
        <v>623</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67.5" x14ac:dyDescent="0.25">
      <c r="A8" s="135"/>
      <c r="B8" s="134" t="s">
        <v>595</v>
      </c>
      <c r="C8" s="135"/>
      <c r="D8" s="139" t="s">
        <v>624</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94.5" x14ac:dyDescent="0.25">
      <c r="A9" s="135"/>
      <c r="B9" s="135" t="s">
        <v>420</v>
      </c>
      <c r="C9" s="135"/>
      <c r="D9" s="170" t="s">
        <v>549</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27" x14ac:dyDescent="0.25">
      <c r="A10" s="135"/>
      <c r="B10" s="135" t="s">
        <v>421</v>
      </c>
      <c r="C10" s="135"/>
      <c r="D10" s="171"/>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08" x14ac:dyDescent="0.25">
      <c r="A11" s="135"/>
      <c r="B11" s="168" t="s">
        <v>422</v>
      </c>
      <c r="C11" s="135"/>
      <c r="D11" s="139" t="s">
        <v>563</v>
      </c>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27" customHeight="1" x14ac:dyDescent="0.25">
      <c r="A12" s="135"/>
      <c r="B12" s="169"/>
      <c r="C12" s="135" t="s">
        <v>423</v>
      </c>
      <c r="D12" s="142" t="s">
        <v>599</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94.5" x14ac:dyDescent="0.25">
      <c r="A13" s="135"/>
      <c r="B13" s="168" t="s">
        <v>548</v>
      </c>
      <c r="C13" s="135"/>
      <c r="D13" s="141" t="s">
        <v>552</v>
      </c>
      <c r="E13" s="136" t="s">
        <v>424</v>
      </c>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27" customHeight="1" x14ac:dyDescent="0.25">
      <c r="A14" s="135"/>
      <c r="B14" s="169"/>
      <c r="C14" s="135" t="s">
        <v>425</v>
      </c>
      <c r="D14" s="139"/>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54" x14ac:dyDescent="0.25">
      <c r="A15" s="135"/>
      <c r="B15" s="168" t="s">
        <v>426</v>
      </c>
      <c r="C15" s="135"/>
      <c r="D15" s="139" t="s">
        <v>427</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40.5" x14ac:dyDescent="0.25">
      <c r="A16" s="135"/>
      <c r="B16" s="169"/>
      <c r="C16" s="135" t="s">
        <v>428</v>
      </c>
      <c r="D16" s="139" t="s">
        <v>600</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13.5" x14ac:dyDescent="0.25">
      <c r="A17" s="135"/>
      <c r="B17" s="169"/>
      <c r="C17" s="135" t="s">
        <v>429</v>
      </c>
      <c r="D17" s="139" t="s">
        <v>543</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7" x14ac:dyDescent="0.25">
      <c r="A18" s="135"/>
      <c r="B18" s="169"/>
      <c r="C18" s="135" t="s">
        <v>430</v>
      </c>
      <c r="D18" s="139" t="s">
        <v>431</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38.25" customHeight="1" x14ac:dyDescent="0.25">
      <c r="A19" s="135"/>
      <c r="B19" s="134" t="s">
        <v>546</v>
      </c>
      <c r="C19" s="135"/>
      <c r="D19" s="143" t="s">
        <v>547</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45" customHeight="1" x14ac:dyDescent="0.25">
      <c r="A20" s="135"/>
      <c r="B20" s="134" t="s">
        <v>544</v>
      </c>
      <c r="C20" s="135"/>
      <c r="D20" s="143" t="s">
        <v>545</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409.5" x14ac:dyDescent="0.25">
      <c r="B21" s="134" t="s">
        <v>432</v>
      </c>
      <c r="C21" s="135"/>
      <c r="D21" s="145" t="s">
        <v>605</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54" x14ac:dyDescent="0.25">
      <c r="A22" s="130"/>
      <c r="B22" s="134" t="s">
        <v>554</v>
      </c>
      <c r="C22" s="135" t="s">
        <v>250</v>
      </c>
      <c r="D22" s="139" t="s">
        <v>606</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3.5" x14ac:dyDescent="0.25">
      <c r="A23" s="130"/>
      <c r="B23" s="134" t="s">
        <v>558</v>
      </c>
      <c r="C23" s="135" t="s">
        <v>250</v>
      </c>
      <c r="D23" s="139" t="s">
        <v>607</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13.5" x14ac:dyDescent="0.25">
      <c r="A24" s="130"/>
      <c r="B24" s="134" t="s">
        <v>448</v>
      </c>
      <c r="C24" s="135" t="s">
        <v>250</v>
      </c>
      <c r="D24" s="139" t="s">
        <v>608</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13.5" x14ac:dyDescent="0.25">
      <c r="A25" s="130"/>
      <c r="B25" s="134" t="s">
        <v>553</v>
      </c>
      <c r="C25" s="135" t="s">
        <v>250</v>
      </c>
      <c r="D25" s="139" t="s">
        <v>609</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216" x14ac:dyDescent="0.25">
      <c r="A26" s="130"/>
      <c r="B26" s="134" t="s">
        <v>446</v>
      </c>
      <c r="C26" s="135" t="s">
        <v>250</v>
      </c>
      <c r="D26" s="139" t="s">
        <v>621</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54" x14ac:dyDescent="0.25">
      <c r="A27" s="130"/>
      <c r="B27" s="134" t="s">
        <v>559</v>
      </c>
      <c r="C27" s="135" t="s">
        <v>250</v>
      </c>
      <c r="D27" s="139" t="s">
        <v>619</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54" x14ac:dyDescent="0.25">
      <c r="A28" s="130"/>
      <c r="B28" s="134" t="s">
        <v>555</v>
      </c>
      <c r="C28" s="135" t="s">
        <v>46</v>
      </c>
      <c r="D28" s="139" t="s">
        <v>620</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row>
    <row r="29" spans="1:28" ht="13.5" x14ac:dyDescent="0.25">
      <c r="A29" s="135"/>
      <c r="B29" s="134" t="s">
        <v>556</v>
      </c>
      <c r="C29" s="135" t="s">
        <v>46</v>
      </c>
      <c r="D29" s="139" t="s">
        <v>610</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row>
    <row r="30" spans="1:28" ht="40.5" x14ac:dyDescent="0.25">
      <c r="A30" s="135"/>
      <c r="B30" s="134" t="s">
        <v>557</v>
      </c>
      <c r="C30" s="135" t="s">
        <v>46</v>
      </c>
      <c r="D30" s="139" t="s">
        <v>611</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121.5" customHeight="1" x14ac:dyDescent="0.25">
      <c r="A31" s="130"/>
      <c r="B31" s="134" t="s">
        <v>440</v>
      </c>
      <c r="C31" s="135" t="s">
        <v>46</v>
      </c>
      <c r="D31" s="139" t="s">
        <v>618</v>
      </c>
      <c r="E31" s="132" t="s">
        <v>550</v>
      </c>
      <c r="F31" s="132"/>
      <c r="G31" s="132"/>
      <c r="H31" s="132"/>
      <c r="I31" s="132"/>
      <c r="J31" s="132"/>
      <c r="K31" s="132"/>
      <c r="L31" s="132"/>
      <c r="M31" s="132"/>
      <c r="N31" s="132"/>
      <c r="O31" s="132"/>
      <c r="P31" s="132"/>
      <c r="Q31" s="132"/>
      <c r="R31" s="132"/>
      <c r="S31" s="132"/>
      <c r="T31" s="132"/>
      <c r="U31" s="132"/>
      <c r="V31" s="132"/>
      <c r="W31" s="132"/>
      <c r="X31" s="132"/>
      <c r="Y31" s="132"/>
      <c r="Z31" s="132"/>
      <c r="AA31" s="132"/>
      <c r="AB31" s="132"/>
    </row>
    <row r="32" spans="1:28" ht="54" x14ac:dyDescent="0.25">
      <c r="A32" s="130"/>
      <c r="B32" s="134" t="s">
        <v>602</v>
      </c>
      <c r="C32" s="135" t="s">
        <v>147</v>
      </c>
      <c r="D32" s="139" t="s">
        <v>604</v>
      </c>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row>
    <row r="33" spans="1:28" ht="81" x14ac:dyDescent="0.25">
      <c r="A33" s="130"/>
      <c r="B33" s="134" t="s">
        <v>603</v>
      </c>
      <c r="C33" s="135" t="s">
        <v>147</v>
      </c>
      <c r="D33" s="139" t="s">
        <v>612</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54" x14ac:dyDescent="0.25">
      <c r="A34" s="130"/>
      <c r="B34" s="134" t="s">
        <v>560</v>
      </c>
      <c r="C34" s="135" t="s">
        <v>147</v>
      </c>
      <c r="D34" s="139" t="s">
        <v>613</v>
      </c>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94.5" x14ac:dyDescent="0.25">
      <c r="A35" s="135"/>
      <c r="B35" s="134" t="s">
        <v>601</v>
      </c>
      <c r="C35" s="135" t="s">
        <v>147</v>
      </c>
      <c r="D35" s="139" t="s">
        <v>614</v>
      </c>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75.5" x14ac:dyDescent="0.25">
      <c r="A36" s="135"/>
      <c r="B36" s="134" t="s">
        <v>561</v>
      </c>
      <c r="C36" s="135"/>
      <c r="D36" s="139" t="s">
        <v>615</v>
      </c>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t="s">
        <v>562</v>
      </c>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row r="998" spans="1:28" ht="13.5" x14ac:dyDescent="0.25">
      <c r="A998" s="135"/>
      <c r="B998" s="134"/>
      <c r="C998" s="135"/>
      <c r="D998" s="142"/>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row>
    <row r="999" spans="1:28" ht="13.5" x14ac:dyDescent="0.25">
      <c r="A999" s="135"/>
      <c r="B999" s="134"/>
      <c r="C999" s="135"/>
      <c r="D999" s="142"/>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row>
    <row r="1000" spans="1:28" ht="13.5" x14ac:dyDescent="0.25">
      <c r="A1000" s="135"/>
      <c r="B1000" s="134"/>
      <c r="C1000" s="135"/>
      <c r="D1000" s="142"/>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row>
  </sheetData>
  <mergeCells count="3">
    <mergeCell ref="B15:B18"/>
    <mergeCell ref="B13:B14"/>
    <mergeCell ref="B11:B12"/>
  </mergeCells>
  <hyperlinks>
    <hyperlink ref="E2" r:id="rId1" xr:uid="{00000000-0004-0000-0300-000001000000}"/>
    <hyperlink ref="E13" r:id="rId2" xr:uid="{00000000-0004-0000-0300-000008000000}"/>
    <hyperlink ref="D9" r:id="rId3" xr:uid="{00000000-0004-0000-0300-000005000000}"/>
    <hyperlink ref="D13" r:id="rId4"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7"/>
  </cols>
  <sheetData>
    <row r="1" spans="1:28" ht="30" x14ac:dyDescent="0.2">
      <c r="A1" s="119" t="s">
        <v>591</v>
      </c>
      <c r="B1" s="115" t="s">
        <v>568</v>
      </c>
      <c r="C1" s="115" t="s">
        <v>13</v>
      </c>
      <c r="D1" s="115" t="s">
        <v>574</v>
      </c>
      <c r="E1" s="115" t="s">
        <v>16</v>
      </c>
      <c r="F1" s="116" t="s">
        <v>451</v>
      </c>
      <c r="G1" s="115" t="s">
        <v>452</v>
      </c>
      <c r="H1" s="116" t="s">
        <v>17</v>
      </c>
      <c r="I1" s="116" t="s">
        <v>18</v>
      </c>
      <c r="J1" s="115" t="s">
        <v>575</v>
      </c>
      <c r="K1" s="115" t="s">
        <v>573</v>
      </c>
      <c r="L1" s="116"/>
      <c r="M1" s="115"/>
      <c r="N1" s="115"/>
      <c r="O1" s="116"/>
      <c r="P1" s="116"/>
      <c r="Q1" s="116"/>
      <c r="R1" s="116"/>
      <c r="S1" s="116"/>
      <c r="T1" s="116"/>
      <c r="U1" s="116"/>
      <c r="V1" s="116"/>
      <c r="W1" s="116"/>
      <c r="X1" s="116"/>
      <c r="Y1" s="116"/>
      <c r="Z1" s="116"/>
      <c r="AA1" s="116"/>
      <c r="AB1" s="117"/>
    </row>
    <row r="2" spans="1:28" ht="114" x14ac:dyDescent="0.2">
      <c r="A2" s="118" t="s">
        <v>569</v>
      </c>
      <c r="B2" s="119" t="s">
        <v>453</v>
      </c>
      <c r="C2" s="119" t="s">
        <v>454</v>
      </c>
      <c r="D2" s="120">
        <v>50</v>
      </c>
      <c r="E2" s="119" t="s">
        <v>455</v>
      </c>
      <c r="F2" s="119"/>
      <c r="G2" s="119" t="s">
        <v>68</v>
      </c>
      <c r="H2" s="121">
        <v>42.43</v>
      </c>
      <c r="I2" s="121">
        <v>-70.55</v>
      </c>
      <c r="J2" s="119">
        <v>852</v>
      </c>
      <c r="K2" s="160">
        <v>43416</v>
      </c>
      <c r="L2" s="122"/>
      <c r="M2" s="119"/>
      <c r="N2" s="119"/>
      <c r="O2" s="121"/>
      <c r="P2" s="117"/>
      <c r="Q2" s="117"/>
      <c r="R2" s="117"/>
      <c r="S2" s="117"/>
      <c r="T2" s="117"/>
      <c r="U2" s="117"/>
      <c r="V2" s="117"/>
      <c r="W2" s="117"/>
      <c r="X2" s="117"/>
      <c r="Y2" s="117"/>
      <c r="Z2" s="117"/>
      <c r="AA2" s="117"/>
      <c r="AB2" s="117"/>
    </row>
    <row r="3" spans="1:28" ht="99.75" x14ac:dyDescent="0.2">
      <c r="A3" s="118" t="s">
        <v>570</v>
      </c>
      <c r="B3" s="119" t="s">
        <v>456</v>
      </c>
      <c r="C3" s="119" t="s">
        <v>454</v>
      </c>
      <c r="D3" s="120">
        <v>68</v>
      </c>
      <c r="E3" s="119" t="s">
        <v>455</v>
      </c>
      <c r="F3" s="117"/>
      <c r="G3" s="117"/>
      <c r="H3" s="117">
        <v>42.47</v>
      </c>
      <c r="I3" s="117">
        <v>-70.23</v>
      </c>
      <c r="J3" s="117"/>
      <c r="K3" s="160">
        <v>43416</v>
      </c>
      <c r="L3" s="122"/>
      <c r="M3" s="117"/>
      <c r="N3" s="119"/>
      <c r="O3" s="117"/>
      <c r="P3" s="117"/>
      <c r="Q3" s="117"/>
      <c r="R3" s="117"/>
      <c r="S3" s="117"/>
      <c r="T3" s="117"/>
      <c r="U3" s="117"/>
      <c r="V3" s="117"/>
      <c r="W3" s="117"/>
      <c r="X3" s="117"/>
      <c r="Y3" s="117"/>
      <c r="Z3" s="117"/>
      <c r="AA3" s="117"/>
      <c r="AB3" s="117"/>
    </row>
    <row r="4" spans="1:28" ht="99.75" x14ac:dyDescent="0.2">
      <c r="A4" s="118" t="s">
        <v>571</v>
      </c>
      <c r="B4" s="119" t="s">
        <v>457</v>
      </c>
      <c r="C4" s="119" t="s">
        <v>454</v>
      </c>
      <c r="D4" s="123">
        <v>45</v>
      </c>
      <c r="E4" s="119" t="s">
        <v>455</v>
      </c>
      <c r="F4" s="117"/>
      <c r="G4" s="117" t="s">
        <v>81</v>
      </c>
      <c r="H4" s="117">
        <v>42.26</v>
      </c>
      <c r="I4" s="117">
        <v>-70.180000000000007</v>
      </c>
      <c r="J4" s="119">
        <v>1708</v>
      </c>
      <c r="K4" s="160">
        <v>43416</v>
      </c>
      <c r="L4" s="122"/>
      <c r="M4" s="119"/>
      <c r="N4" s="119"/>
      <c r="O4" s="117"/>
      <c r="P4" s="117"/>
      <c r="Q4" s="117"/>
      <c r="R4" s="117"/>
      <c r="S4" s="117"/>
      <c r="T4" s="117"/>
      <c r="U4" s="117"/>
      <c r="V4" s="117"/>
      <c r="W4" s="117"/>
      <c r="X4" s="117"/>
      <c r="Y4" s="117"/>
      <c r="Z4" s="117"/>
      <c r="AA4" s="117"/>
      <c r="AB4" s="117"/>
    </row>
    <row r="5" spans="1:28" ht="99.75" x14ac:dyDescent="0.2">
      <c r="A5" s="119" t="s">
        <v>572</v>
      </c>
      <c r="B5" s="119" t="s">
        <v>458</v>
      </c>
      <c r="C5" s="119" t="s">
        <v>454</v>
      </c>
      <c r="D5" s="119">
        <v>79</v>
      </c>
      <c r="E5" s="119" t="s">
        <v>455</v>
      </c>
      <c r="F5" s="117"/>
      <c r="G5" s="117" t="s">
        <v>95</v>
      </c>
      <c r="H5" s="117">
        <v>42.4</v>
      </c>
      <c r="I5" s="117">
        <v>-70.13</v>
      </c>
      <c r="J5" s="119">
        <v>2701</v>
      </c>
      <c r="K5" s="160">
        <v>41933</v>
      </c>
      <c r="L5" s="148"/>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x14ac:dyDescent="0.2"/>
  <cols>
    <col min="1" max="1" width="19.42578125" style="149" customWidth="1"/>
    <col min="2" max="3" width="26.140625" style="149" customWidth="1"/>
    <col min="4" max="4" width="9.7109375" style="149" customWidth="1"/>
    <col min="5" max="6" width="14.42578125" style="149"/>
    <col min="7" max="7" width="18.42578125" style="149" customWidth="1"/>
    <col min="8" max="11" width="13.140625" style="149" customWidth="1"/>
    <col min="12" max="12" width="43.42578125" style="149" customWidth="1"/>
    <col min="13" max="16384" width="14.42578125" style="149"/>
  </cols>
  <sheetData>
    <row r="1" spans="1:28" ht="45.75" customHeight="1" x14ac:dyDescent="0.2">
      <c r="A1" s="119" t="s">
        <v>591</v>
      </c>
      <c r="B1" s="115" t="s">
        <v>568</v>
      </c>
      <c r="C1" s="115" t="s">
        <v>13</v>
      </c>
      <c r="D1" s="115" t="s">
        <v>574</v>
      </c>
      <c r="E1" s="115" t="s">
        <v>16</v>
      </c>
      <c r="F1" s="116" t="s">
        <v>451</v>
      </c>
      <c r="G1" s="115" t="s">
        <v>452</v>
      </c>
      <c r="H1" s="116" t="s">
        <v>17</v>
      </c>
      <c r="I1" s="116" t="s">
        <v>18</v>
      </c>
      <c r="J1" s="115" t="s">
        <v>575</v>
      </c>
      <c r="K1" s="115" t="s">
        <v>573</v>
      </c>
      <c r="L1" s="116"/>
      <c r="M1" s="115"/>
      <c r="N1" s="115"/>
      <c r="O1" s="116"/>
      <c r="P1" s="116"/>
      <c r="Q1" s="116"/>
      <c r="R1" s="116"/>
      <c r="S1" s="116"/>
      <c r="T1" s="116"/>
      <c r="U1" s="116"/>
      <c r="V1" s="116"/>
      <c r="W1" s="116"/>
      <c r="X1" s="116"/>
      <c r="Y1" s="116"/>
      <c r="Z1" s="116"/>
      <c r="AA1" s="116"/>
      <c r="AB1" s="117"/>
    </row>
    <row r="2" spans="1:28" ht="78" customHeight="1" x14ac:dyDescent="0.2">
      <c r="A2" s="117" t="s">
        <v>576</v>
      </c>
      <c r="B2" s="117" t="s">
        <v>590</v>
      </c>
      <c r="C2" s="117" t="s">
        <v>459</v>
      </c>
      <c r="D2" s="117">
        <v>65</v>
      </c>
      <c r="E2" s="117" t="s">
        <v>460</v>
      </c>
      <c r="F2" s="117" t="s">
        <v>461</v>
      </c>
      <c r="G2" s="117" t="s">
        <v>462</v>
      </c>
      <c r="H2" s="150">
        <v>22.66</v>
      </c>
      <c r="I2" s="150">
        <v>-161.04</v>
      </c>
      <c r="J2" s="117">
        <f>66+281</f>
        <v>347</v>
      </c>
      <c r="K2" s="161">
        <v>43921</v>
      </c>
      <c r="L2" s="118"/>
      <c r="M2" s="117"/>
      <c r="N2" s="117"/>
      <c r="O2" s="117"/>
      <c r="P2" s="117"/>
      <c r="Q2" s="117"/>
      <c r="R2" s="117"/>
      <c r="S2" s="117"/>
      <c r="T2" s="117"/>
      <c r="U2" s="117"/>
      <c r="V2" s="117"/>
      <c r="W2" s="117"/>
      <c r="X2" s="117"/>
      <c r="Y2" s="117"/>
      <c r="Z2" s="117"/>
      <c r="AA2" s="117"/>
      <c r="AB2" s="117"/>
    </row>
    <row r="3" spans="1:28" ht="113.25" customHeight="1" x14ac:dyDescent="0.2">
      <c r="A3" s="117" t="s">
        <v>577</v>
      </c>
      <c r="B3" s="117" t="s">
        <v>214</v>
      </c>
      <c r="C3" s="117" t="s">
        <v>463</v>
      </c>
      <c r="D3" s="117">
        <v>35</v>
      </c>
      <c r="E3" s="117" t="s">
        <v>464</v>
      </c>
      <c r="F3" s="117" t="s">
        <v>461</v>
      </c>
      <c r="G3" s="117" t="s">
        <v>564</v>
      </c>
      <c r="H3" s="150">
        <v>23.76</v>
      </c>
      <c r="I3" s="150">
        <v>-166.33</v>
      </c>
      <c r="J3" s="117">
        <f>244+282</f>
        <v>526</v>
      </c>
      <c r="K3" s="161">
        <v>43739</v>
      </c>
      <c r="L3" s="118"/>
      <c r="M3" s="117"/>
      <c r="N3" s="117"/>
      <c r="O3" s="117"/>
      <c r="P3" s="117"/>
      <c r="Q3" s="117"/>
      <c r="R3" s="117"/>
      <c r="S3" s="117"/>
      <c r="T3" s="117"/>
      <c r="U3" s="117"/>
      <c r="V3" s="117"/>
      <c r="W3" s="117"/>
      <c r="X3" s="117"/>
      <c r="Y3" s="117"/>
      <c r="Z3" s="117"/>
      <c r="AA3" s="117"/>
      <c r="AB3" s="117"/>
    </row>
    <row r="4" spans="1:28" ht="114" x14ac:dyDescent="0.2">
      <c r="A4" s="117" t="s">
        <v>578</v>
      </c>
      <c r="B4" s="117" t="s">
        <v>465</v>
      </c>
      <c r="C4" s="117" t="s">
        <v>466</v>
      </c>
      <c r="D4" s="117">
        <v>33</v>
      </c>
      <c r="E4" s="117" t="s">
        <v>460</v>
      </c>
      <c r="F4" s="117" t="s">
        <v>467</v>
      </c>
      <c r="G4" s="117" t="s">
        <v>468</v>
      </c>
      <c r="H4" s="150">
        <v>24.83</v>
      </c>
      <c r="I4" s="150">
        <v>-168.16</v>
      </c>
      <c r="J4" s="117">
        <v>256</v>
      </c>
      <c r="K4" s="160">
        <v>43739</v>
      </c>
      <c r="L4" s="118"/>
      <c r="M4" s="117"/>
      <c r="N4" s="117"/>
      <c r="O4" s="117"/>
      <c r="P4" s="117"/>
      <c r="Q4" s="117"/>
      <c r="R4" s="117"/>
      <c r="S4" s="117"/>
      <c r="T4" s="117"/>
      <c r="U4" s="117"/>
      <c r="V4" s="117"/>
      <c r="W4" s="117"/>
      <c r="X4" s="117"/>
      <c r="Y4" s="117"/>
      <c r="Z4" s="117"/>
      <c r="AA4" s="117"/>
      <c r="AB4" s="117"/>
    </row>
    <row r="5" spans="1:28" ht="114" x14ac:dyDescent="0.2">
      <c r="A5" s="117" t="s">
        <v>579</v>
      </c>
      <c r="B5" s="117" t="s">
        <v>469</v>
      </c>
      <c r="C5" s="117" t="s">
        <v>470</v>
      </c>
      <c r="D5" s="117"/>
      <c r="E5" s="117" t="s">
        <v>464</v>
      </c>
      <c r="F5" s="117" t="s">
        <v>461</v>
      </c>
      <c r="G5" s="117" t="s">
        <v>468</v>
      </c>
      <c r="H5" s="117">
        <v>27.71</v>
      </c>
      <c r="I5" s="117">
        <v>-175.54</v>
      </c>
      <c r="J5" s="117" t="s">
        <v>471</v>
      </c>
      <c r="K5" s="161" t="s">
        <v>471</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49" customWidth="1"/>
    <col min="2" max="2" width="31.85546875" style="149" customWidth="1"/>
    <col min="3" max="5" width="29" style="149" customWidth="1"/>
    <col min="6" max="6" width="14.85546875" style="149" customWidth="1"/>
    <col min="7" max="7" width="29" style="149" customWidth="1"/>
    <col min="8" max="16384" width="14.42578125" style="149"/>
  </cols>
  <sheetData>
    <row r="1" spans="1:25" ht="63.75" customHeight="1" x14ac:dyDescent="0.2">
      <c r="A1" s="119" t="s">
        <v>591</v>
      </c>
      <c r="B1" s="115" t="s">
        <v>568</v>
      </c>
      <c r="C1" s="115" t="s">
        <v>13</v>
      </c>
      <c r="D1" s="115" t="s">
        <v>574</v>
      </c>
      <c r="E1" s="115" t="s">
        <v>16</v>
      </c>
      <c r="F1" s="116" t="s">
        <v>451</v>
      </c>
      <c r="G1" s="115" t="s">
        <v>452</v>
      </c>
      <c r="H1" s="116" t="s">
        <v>17</v>
      </c>
      <c r="I1" s="116" t="s">
        <v>18</v>
      </c>
      <c r="J1" s="115" t="s">
        <v>575</v>
      </c>
      <c r="K1" s="115" t="s">
        <v>573</v>
      </c>
      <c r="L1" s="116"/>
      <c r="M1" s="116"/>
      <c r="N1" s="116"/>
      <c r="O1" s="116"/>
      <c r="P1" s="116"/>
      <c r="Q1" s="116"/>
      <c r="R1" s="116"/>
      <c r="S1" s="116"/>
      <c r="T1" s="116"/>
      <c r="U1" s="116"/>
      <c r="V1" s="116"/>
      <c r="W1" s="116"/>
      <c r="X1" s="116"/>
      <c r="Y1" s="116"/>
    </row>
    <row r="2" spans="1:25" ht="63.75" customHeight="1" x14ac:dyDescent="0.2">
      <c r="A2" s="146" t="s">
        <v>580</v>
      </c>
      <c r="B2" s="119" t="s">
        <v>472</v>
      </c>
      <c r="C2" s="119" t="s">
        <v>473</v>
      </c>
      <c r="D2" s="119"/>
      <c r="E2" s="119" t="s">
        <v>474</v>
      </c>
      <c r="F2" s="119"/>
      <c r="G2" s="119" t="s">
        <v>475</v>
      </c>
      <c r="H2" s="155">
        <v>36.799999999999997</v>
      </c>
      <c r="I2" s="155">
        <v>-121.98</v>
      </c>
      <c r="J2" s="119">
        <v>1010</v>
      </c>
      <c r="K2" s="160">
        <v>43419</v>
      </c>
      <c r="L2" s="122"/>
      <c r="M2" s="121"/>
      <c r="N2" s="151"/>
      <c r="O2" s="117"/>
      <c r="P2" s="117"/>
      <c r="Q2" s="117"/>
      <c r="R2" s="117"/>
      <c r="S2" s="117"/>
      <c r="T2" s="117"/>
      <c r="U2" s="117"/>
      <c r="V2" s="117"/>
      <c r="W2" s="117"/>
      <c r="X2" s="117"/>
      <c r="Y2" s="117"/>
    </row>
    <row r="3" spans="1:25" ht="63.75" customHeight="1" x14ac:dyDescent="0.2">
      <c r="A3" s="146" t="s">
        <v>581</v>
      </c>
      <c r="B3" s="119" t="s">
        <v>476</v>
      </c>
      <c r="C3" s="119" t="s">
        <v>477</v>
      </c>
      <c r="D3" s="119"/>
      <c r="E3" s="119" t="s">
        <v>474</v>
      </c>
      <c r="F3" s="119"/>
      <c r="G3" s="119" t="s">
        <v>475</v>
      </c>
      <c r="H3" s="155">
        <v>36.65</v>
      </c>
      <c r="I3" s="155">
        <v>-121.91</v>
      </c>
      <c r="J3" s="119">
        <v>581</v>
      </c>
      <c r="K3" s="160">
        <v>43419</v>
      </c>
      <c r="L3" s="156"/>
      <c r="M3" s="121"/>
      <c r="N3" s="151"/>
      <c r="O3" s="117"/>
      <c r="P3" s="117"/>
      <c r="Q3" s="117"/>
      <c r="R3" s="117"/>
      <c r="S3" s="117"/>
      <c r="T3" s="117"/>
      <c r="U3" s="117"/>
      <c r="V3" s="117"/>
      <c r="W3" s="117"/>
      <c r="X3" s="117"/>
      <c r="Y3" s="117"/>
    </row>
    <row r="4" spans="1:25" ht="63.75" customHeight="1" x14ac:dyDescent="0.2">
      <c r="A4" s="118" t="s">
        <v>582</v>
      </c>
      <c r="B4" s="119" t="s">
        <v>565</v>
      </c>
      <c r="C4" s="119" t="s">
        <v>478</v>
      </c>
      <c r="D4" s="119"/>
      <c r="E4" s="119" t="s">
        <v>479</v>
      </c>
      <c r="F4" s="119"/>
      <c r="G4" s="119" t="s">
        <v>480</v>
      </c>
      <c r="H4" s="157">
        <v>36.369999999999997</v>
      </c>
      <c r="I4" s="157">
        <v>-122.31</v>
      </c>
      <c r="J4" s="119">
        <v>1546</v>
      </c>
      <c r="K4" s="160">
        <v>44106</v>
      </c>
      <c r="L4" s="158"/>
      <c r="M4" s="159"/>
      <c r="N4" s="151"/>
      <c r="O4" s="117"/>
      <c r="P4" s="117"/>
      <c r="Q4" s="117"/>
      <c r="R4" s="117"/>
      <c r="S4" s="117"/>
      <c r="T4" s="117"/>
      <c r="U4" s="117"/>
      <c r="V4" s="117"/>
      <c r="W4" s="117"/>
      <c r="X4" s="117"/>
      <c r="Y4" s="117"/>
    </row>
    <row r="5" spans="1:25" ht="63.75" customHeight="1" x14ac:dyDescent="0.2">
      <c r="A5" s="118" t="s">
        <v>583</v>
      </c>
      <c r="B5" s="119" t="s">
        <v>481</v>
      </c>
      <c r="C5" s="119" t="s">
        <v>482</v>
      </c>
      <c r="D5" s="119"/>
      <c r="E5" s="119" t="s">
        <v>483</v>
      </c>
      <c r="F5" s="119"/>
      <c r="G5" s="119" t="s">
        <v>484</v>
      </c>
      <c r="H5" s="155">
        <v>36.71</v>
      </c>
      <c r="I5" s="155">
        <v>-122.19</v>
      </c>
      <c r="J5" s="117">
        <v>2920</v>
      </c>
      <c r="K5" s="161">
        <v>42213</v>
      </c>
      <c r="L5" s="122"/>
      <c r="M5" s="121"/>
      <c r="N5" s="151"/>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2"/>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49" customWidth="1"/>
    <col min="46" max="16384" width="14.42578125" style="149"/>
  </cols>
  <sheetData>
    <row r="1" spans="1:45" ht="30" x14ac:dyDescent="0.2">
      <c r="A1" s="119" t="s">
        <v>591</v>
      </c>
      <c r="B1" s="115" t="s">
        <v>568</v>
      </c>
      <c r="C1" s="115" t="s">
        <v>13</v>
      </c>
      <c r="D1" s="115" t="s">
        <v>574</v>
      </c>
      <c r="E1" s="115" t="s">
        <v>16</v>
      </c>
      <c r="F1" s="116" t="s">
        <v>451</v>
      </c>
      <c r="G1" s="115" t="s">
        <v>452</v>
      </c>
      <c r="H1" s="116" t="s">
        <v>17</v>
      </c>
      <c r="I1" s="116" t="s">
        <v>18</v>
      </c>
      <c r="J1" s="115" t="s">
        <v>575</v>
      </c>
      <c r="K1" s="115" t="s">
        <v>573</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584</v>
      </c>
      <c r="B2" s="119" t="s">
        <v>566</v>
      </c>
      <c r="C2" s="119" t="s">
        <v>478</v>
      </c>
      <c r="E2" s="119" t="s">
        <v>485</v>
      </c>
      <c r="G2" s="117" t="s">
        <v>486</v>
      </c>
      <c r="H2" s="150">
        <v>37.880000000000003</v>
      </c>
      <c r="I2" s="150">
        <v>-123.43</v>
      </c>
      <c r="J2" s="119">
        <v>1433</v>
      </c>
      <c r="K2" s="160">
        <v>42294</v>
      </c>
      <c r="M2" s="121"/>
      <c r="N2" s="121"/>
      <c r="O2" s="151"/>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2"/>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3" customWidth="1"/>
    <col min="3" max="4" width="23.140625" style="153" customWidth="1"/>
    <col min="5" max="6" width="12.7109375" style="153" customWidth="1"/>
    <col min="7" max="7" width="18.42578125" style="153" customWidth="1"/>
    <col min="8" max="12" width="12.7109375" style="153" customWidth="1"/>
    <col min="13" max="16384" width="9.140625" style="153"/>
  </cols>
  <sheetData>
    <row r="1" spans="1:44" ht="45" x14ac:dyDescent="0.25">
      <c r="A1" s="119" t="s">
        <v>591</v>
      </c>
      <c r="B1" s="115" t="s">
        <v>568</v>
      </c>
      <c r="C1" s="115" t="s">
        <v>13</v>
      </c>
      <c r="D1" s="115" t="s">
        <v>574</v>
      </c>
      <c r="E1" s="115" t="s">
        <v>16</v>
      </c>
      <c r="F1" s="116" t="s">
        <v>451</v>
      </c>
      <c r="G1" s="115" t="s">
        <v>452</v>
      </c>
      <c r="H1" s="116" t="s">
        <v>17</v>
      </c>
      <c r="I1" s="116" t="s">
        <v>18</v>
      </c>
      <c r="J1" s="115" t="s">
        <v>575</v>
      </c>
      <c r="K1" s="115" t="s">
        <v>573</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585</v>
      </c>
      <c r="B2" s="119" t="s">
        <v>453</v>
      </c>
      <c r="G2" s="117" t="s">
        <v>486</v>
      </c>
      <c r="H2" s="117">
        <v>48.49</v>
      </c>
      <c r="I2" s="117">
        <v>-125</v>
      </c>
      <c r="L2" s="154"/>
    </row>
    <row r="3" spans="1:44" ht="85.5" x14ac:dyDescent="0.25">
      <c r="A3" s="119" t="s">
        <v>586</v>
      </c>
    </row>
    <row r="4" spans="1:44" ht="85.5" x14ac:dyDescent="0.25">
      <c r="A4" s="119" t="s">
        <v>587</v>
      </c>
    </row>
    <row r="5" spans="1:44" ht="85.5" x14ac:dyDescent="0.25">
      <c r="A5" s="119" t="s">
        <v>588</v>
      </c>
    </row>
    <row r="6" spans="1:44" ht="99.75" x14ac:dyDescent="0.25">
      <c r="A6" s="119" t="s">
        <v>589</v>
      </c>
      <c r="B6" s="119" t="s">
        <v>566</v>
      </c>
      <c r="C6" s="119" t="s">
        <v>478</v>
      </c>
      <c r="E6" s="119" t="s">
        <v>485</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487</v>
      </c>
      <c r="C1" s="103" t="s">
        <v>488</v>
      </c>
      <c r="D1" s="103" t="s">
        <v>489</v>
      </c>
      <c r="E1" s="103" t="s">
        <v>490</v>
      </c>
      <c r="F1" s="103" t="s">
        <v>491</v>
      </c>
      <c r="G1" s="103" t="s">
        <v>492</v>
      </c>
    </row>
    <row r="2" spans="1:7" x14ac:dyDescent="0.25">
      <c r="A2" s="104" t="s">
        <v>293</v>
      </c>
      <c r="B2" s="103" t="s">
        <v>493</v>
      </c>
      <c r="C2" s="103" t="s">
        <v>494</v>
      </c>
      <c r="D2" s="103" t="s">
        <v>495</v>
      </c>
      <c r="E2" s="103" t="s">
        <v>496</v>
      </c>
      <c r="F2" s="103" t="s">
        <v>497</v>
      </c>
      <c r="G2" s="103" t="s">
        <v>498</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499</v>
      </c>
      <c r="B1" s="124" t="s">
        <v>500</v>
      </c>
      <c r="C1" s="124" t="s">
        <v>501</v>
      </c>
      <c r="D1" s="103" t="s">
        <v>502</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433</v>
      </c>
      <c r="C1" s="110" t="s">
        <v>434</v>
      </c>
      <c r="D1" s="110" t="s">
        <v>435</v>
      </c>
      <c r="E1" s="110" t="s">
        <v>436</v>
      </c>
      <c r="F1" s="101" t="s">
        <v>437</v>
      </c>
      <c r="G1" s="101" t="s">
        <v>432</v>
      </c>
      <c r="H1" s="101" t="s">
        <v>438</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439</v>
      </c>
      <c r="B2" s="111" t="s">
        <v>440</v>
      </c>
      <c r="C2" s="112" t="s">
        <v>441</v>
      </c>
      <c r="D2" s="112" t="s">
        <v>442</v>
      </c>
      <c r="E2" s="112" t="s">
        <v>443</v>
      </c>
      <c r="F2" s="113" t="s">
        <v>444</v>
      </c>
      <c r="G2" s="114"/>
    </row>
    <row r="3" spans="1:28" x14ac:dyDescent="0.25">
      <c r="A3" s="111" t="s">
        <v>445</v>
      </c>
      <c r="B3" s="111" t="s">
        <v>446</v>
      </c>
      <c r="C3" s="111"/>
      <c r="D3" s="111"/>
      <c r="E3" s="111"/>
    </row>
    <row r="4" spans="1:28" x14ac:dyDescent="0.25">
      <c r="A4" s="111" t="s">
        <v>447</v>
      </c>
      <c r="B4" s="111" t="s">
        <v>448</v>
      </c>
      <c r="C4" s="111"/>
      <c r="D4" s="111"/>
      <c r="E4" s="111"/>
    </row>
    <row r="5" spans="1:28" x14ac:dyDescent="0.25">
      <c r="A5" s="111" t="s">
        <v>449</v>
      </c>
      <c r="B5" s="111" t="s">
        <v>450</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503</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504</v>
      </c>
      <c r="B2" s="125" t="s">
        <v>434</v>
      </c>
      <c r="F2" s="128" t="s">
        <v>505</v>
      </c>
      <c r="G2" s="125" t="s">
        <v>368</v>
      </c>
      <c r="H2" s="125" t="s">
        <v>506</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507</v>
      </c>
      <c r="C3" s="126"/>
      <c r="D3" s="126"/>
      <c r="E3" s="126"/>
      <c r="F3" s="126"/>
      <c r="G3" s="126" t="s">
        <v>508</v>
      </c>
      <c r="H3" s="126"/>
      <c r="I3" s="126" t="s">
        <v>509</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510</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511</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512</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513</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514</v>
      </c>
      <c r="B11" s="126"/>
      <c r="C11" s="126" t="s">
        <v>515</v>
      </c>
      <c r="D11" s="126" t="s">
        <v>516</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461</v>
      </c>
      <c r="B12" s="126" t="s">
        <v>517</v>
      </c>
      <c r="C12" s="126">
        <v>20</v>
      </c>
      <c r="D12" s="126">
        <v>24000</v>
      </c>
      <c r="E12" s="126"/>
      <c r="F12" s="126"/>
      <c r="G12" s="126" t="s">
        <v>518</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519</v>
      </c>
      <c r="B13" s="126"/>
      <c r="C13" s="126">
        <v>10</v>
      </c>
      <c r="D13" s="129">
        <v>500</v>
      </c>
      <c r="E13" s="126"/>
      <c r="F13" s="126"/>
      <c r="G13" s="126"/>
      <c r="H13" s="126"/>
      <c r="I13" s="126" t="s">
        <v>520</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521</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522</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523</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524</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525</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526</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527</v>
      </c>
      <c r="B22" s="126" t="s">
        <v>528</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529</v>
      </c>
      <c r="C23" s="126"/>
      <c r="D23" s="126"/>
      <c r="E23" s="126"/>
      <c r="F23" s="126"/>
      <c r="G23" s="126" t="s">
        <v>530</v>
      </c>
      <c r="H23" s="126"/>
      <c r="I23" s="126" t="s">
        <v>531</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532</v>
      </c>
      <c r="B24" s="126" t="s">
        <v>533</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534</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535</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536</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537</v>
      </c>
      <c r="C32" s="126"/>
      <c r="D32" s="126"/>
      <c r="E32" s="126"/>
      <c r="F32" s="126"/>
      <c r="G32" s="126" t="s">
        <v>538</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539</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540</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541</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542</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2025-05-09T17:03:21Z</dcterms:modified>
</cp:coreProperties>
</file>