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Xvf8r4JGkffQgABZh+KJMAKNAS67c1Qb+Qc46e/aOo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aNZ0J+3Cv1wvDjVgo9AsdNjX7b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gkkd01wGwV3/cevtTSE8nTNMLt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iYGCih1iS1MCarOH0qL2Tavj5D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<sst xmlns="http://schemas.openxmlformats.org/spreadsheetml/2006/main" count="3809" uniqueCount="1280">
  <si>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</si>
  <si>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</si>
  <si>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</si>
  <si>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</si>
  <si>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</si>
  <si>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</si>
  <si>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</si>
  <si>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</si>
  <si>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</si>
  <si>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</si>
  <si>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</si>
  <si>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</si>
  <si>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</si>
  <si>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</si>
  <si>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</si>
  <si>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</si>
  <si>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</si>
  <si>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</si>
  <si>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</si>
  <si>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</si>
  <si>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</si>
  <si>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</si>
  <si>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</si>
  <si>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</si>
  <si>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</si>
  <si>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</si>
  <si>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</si>
  <si>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</si>
  <si>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</si>
  <si>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</si>
  <si>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</si>
  <si>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</si>
  <si>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</si>
  <si>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</si>
  <si>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</si>
  <si>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</si>
  <si>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</si>
  <si>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</si>
  <si>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</si>
  <si>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</si>
  <si>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</si>
  <si>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</si>
  <si>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</si>
  <si>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</si>
  <si>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</si>
  <si>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</si>
  <si>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</si>
  <si>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</si>
  <si>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</si>
  <si>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</si>
  <si>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</si>
  <si>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</si>
  <si>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</si>
  <si>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</si>
  <si>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</si>
  <si>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</si>
  <si>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</si>
  <si>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</si>
  <si>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</si>
  <si>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</si>
  <si>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</si>
  <si>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</si>
  <si>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</si>
  <si>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</si>
  <si>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</si>
  <si>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</si>
  <si>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</si>
  <si>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</si>
  <si>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</si>
  <si>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</si>
  <si>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</si>
  <si>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</si>
  <si>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</si>
  <si>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</si>
  <si>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</si>
  <si>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</si>
  <si>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</si>
  <si>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</si>
  <si>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</si>
  <si>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</si>
  <si>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</si>
  <si>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</si>
  <si>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</si>
  <si>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</si>
  <si>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</si>
  <si>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</si>
  <si>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</si>
  <si>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</si>
  <si>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</si>
  <si>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</si>
  <si>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</si>
  <si>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</si>
  <si>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</si>
  <si>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</si>
  <si>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</si>
  <si>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</si>
  <si>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</si>
  <si>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</si>
  <si>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</si>
  <si>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</si>
  <si>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</si>
  <si>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</si>
  <si>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</si>
  <si>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</si>
  <si>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</si>
  <si>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</si>
  <si>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</si>
  <si>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</si>
  <si>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</si>
  <si>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</si>
  <si>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</si>
  <si>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</si>
  <si>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</si>
  <si>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</si>
  <si>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</si>
  <si>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</si>
  <si>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</si>
  <si>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</si>
  <si>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</si>
  <si>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</si>
  <si>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</si>
  <si>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</si>
  <si>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</si>
  <si>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</si>
  <si>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</si>
  <si>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</si>
  <si>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</si>
  <si>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</si>
  <si>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</si>
  <si>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</si>
  <si>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</si>
  <si>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</si>
  <si>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</si>
  <si>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</si>
  <si>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</si>
  <si>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</si>
  <si>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</si>
  <si>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</si>
  <si>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</si>
  <si>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</si>
  <si>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</si>
  <si>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</si>
  <si>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</si>
  <si>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</si>
  <si>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</si>
  <si>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</si>
  <si>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</si>
  <si>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</si>
  <si>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</si>
  <si>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</si>
  <si>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</si>
  <si>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</si>
  <si>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</si>
  <si>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</si>
  <si>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</si>
  <si>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</si>
  <si>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</si>
  <si>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</si>
  <si>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</si>
  <si>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</si>
  <si>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</si>
  <si>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</si>
  <si>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</si>
  <si>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</si>
  <si>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</si>
  <si>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</si>
  <si>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</si>
  <si>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</si>
  <si>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</si>
  <si>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</si>
  <si>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</si>
  <si>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</si>
  <si>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</si>
  <si>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</si>
  <si>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</si>
  <si>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</si>
  <si>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</si>
  <si>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</si>
  <si>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</si>
  <si>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</si>
  <si>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</si>
  <si>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</si>
  <si>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</si>
  <si>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</si>
  <si>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</si>
  <si>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</si>
  <si>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</si>
  <si>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</si>
  <si>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</si>
  <si>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</si>
  <si>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</si>
  <si>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</si>
  <si>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</si>
  <si>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</si>
  <si>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</si>
  <si>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</si>
  <si>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</si>
  <si>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</si>
  <si>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</si>
  <si>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</si>
  <si>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</si>
  <si>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</si>
  <si>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</si>
  <si>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</si>
  <si>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</si>
  <si>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</si>
  <si>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</si>
  <si>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</si>
  <si>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</si>
  <si>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</si>
  <si>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</si>
  <si>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</si>
  <si>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</si>
  <si>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</si>
  <si>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</si>
  <si>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</si>
  <si>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</si>
  <si>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</si>
  <si>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</si>
  <si>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</si>
  <si>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</si>
  <si>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</si>
  <si>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</si>
  <si>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</si>
  <si>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</si>
  <si>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</si>
  <si>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</si>
  <si>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</si>
  <si>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</si>
  <si>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</si>
  <si>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</si>
  <si>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</si>
  <si>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</si>
  <si>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</si>
  <si>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</si>
  <si>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</si>
  <si>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</si>
  <si>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</si>
  <si>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</si>
  <si>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</si>
  <si>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</si>
  <si>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</si>
  <si>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</si>
  <si>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</si>
  <si>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</si>
  <si>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</si>
  <si>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</si>
  <si>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</si>
  <si>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</si>
  <si>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</si>
  <si>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</si>
  <si>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</si>
  <si>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</si>
  <si>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</si>
  <si>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</si>
  <si>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</si>
  <si>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</si>
  <si>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</si>
  <si>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</si>
  <si>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</si>
  <si>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</si>
  <si>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</si>
  <si>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</si>
  <si>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</si>
  <si>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</si>
  <si>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</si>
  <si>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</si>
  <si>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</si>
  <si>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</si>
  <si>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</si>
  <si>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</si>
  <si>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</si>
  <si>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</si>
  <si>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</si>
  <si>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</si>
  <si>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</si>
  <si>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</si>
  <si>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</si>
  <si>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</si>
  <si>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</si>
  <si>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</si>
  <si>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</si>
  <si>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</si>
  <si>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</si>
  <si>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</si>
  <si>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</si>
  <si>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</si>
  <si>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</si>
  <si>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</si>
  <si>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</si>
  <si>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</si>
  <si>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</si>
  <si>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</si>
  <si>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</si>
  <si>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</si>
  <si>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</si>
  <si>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</si>
  <si>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</si>
  <si>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</si>
  <si>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</si>
  <si>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</si>
  <si>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</si>
  <si>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</si>
  <si>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</si>
  <si>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</si>
  <si>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</si>
  <si>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</si>
  <si>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</si>
  <si>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</si>
  <si>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</si>
  <si>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</si>
  <si>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</si>
  <si>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</si>
  <si>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</si>
  <si>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</si>
  <si>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</si>
  <si>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</si>
  <si>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</si>
  <si>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</si>
  <si>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</si>
  <si>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</si>
  <si>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</si>
  <si>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</si>
  <si>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</si>
  <si>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</si>
  <si>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</si>
  <si>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</si>
  <si>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</si>
  <si>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</si>
  <si>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</si>
  <si>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</si>
  <si>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</si>
  <si>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</si>
  <si>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</si>
  <si>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</si>
  <si>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</si>
  <si>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</si>
  <si>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</si>
  <si>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</si>
  <si>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</si>
  <si>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</si>
  <si>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</si>
  <si>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</si>
  <si>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</si>
  <si>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</si>
  <si>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</si>
  <si>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</si>
  <si>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</si>
  <si>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</si>
  <si>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</si>
  <si>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</si>
  <si>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</si>
  <si>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</si>
  <si>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</si>
  <si>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</si>
  <si>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</si>
  <si>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</si>
  <si>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</si>
  <si>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</si>
  <si>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</si>
  <si>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</si>
  <si>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</si>
  <si>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</si>
  <si>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</si>
  <si>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</si>
  <si>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</si>
  <si>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</si>
  <si>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</si>
  <si>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</si>
  <si>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</si>
  <si>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</si>
  <si>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</si>
  <si>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</si>
  <si>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</si>
  <si>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</si>
  <si>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</si>
  <si>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</si>
  <si>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</si>
  <si>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</si>
  <si>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</si>
  <si>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</si>
  <si>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</si>
  <si>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</si>
  <si>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</si>
  <si>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</si>
  <si>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</si>
  <si>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</si>
  <si>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</si>
  <si>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</si>
  <si>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</si>
  <si>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</si>
  <si>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</si>
  <si>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</si>
  <si>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</si>
  <si>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</si>
  <si>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</si>
  <si>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</si>
  <si>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</si>
  <si>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</si>
  <si>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</si>
  <si>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</si>
  <si>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</si>
  <si>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</si>
  <si>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</si>
  <si>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</si>
  <si>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</si>
  <si>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</si>
  <si>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</si>
  <si>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</si>
  <si>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</si>
  <si>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</si>
  <si>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</si>
  <si>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</si>
  <si>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</si>
  <si>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</si>
  <si>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</si>
  <si>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</si>
  <si>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</si>
  <si>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</si>
  <si>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</si>
  <si>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</si>
  <si>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</si>
  <si>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</si>
  <si>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</si>
  <si>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</si>
  <si>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</si>
  <si>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</si>
  <si>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</si>
  <si>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</si>
  <si>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</si>
  <si>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</si>
  <si>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</si>
  <si>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</si>
  <si>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</si>
  <si>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</si>
  <si>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</si>
  <si>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</si>
  <si>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</si>
  <si>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</si>
  <si>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</si>
  <si>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</si>
  <si>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</si>
  <si>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</si>
  <si>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</si>
  <si>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</si>
  <si>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</si>
  <si>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</si>
  <si>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</si>
  <si>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</si>
  <si>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</si>
  <si>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</si>
  <si>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</si>
  <si>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</si>
  <si>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</si>
  <si>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</si>
  <si>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</si>
  <si>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</si>
  <si>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</si>
  <si>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</si>
  <si>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</si>
  <si>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</si>
  <si>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</si>
  <si>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</si>
  <si>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</si>
  <si>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</si>
  <si>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</si>
  <si>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</si>
  <si>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</si>
  <si>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</si>
  <si>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</si>
  <si>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</si>
  <si>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</si>
  <si>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</si>
  <si>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</si>
  <si>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</si>
  <si>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</si>
  <si>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</si>
  <si>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</si>
  <si>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</si>
  <si>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</si>
  <si>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</si>
  <si>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</si>
  <si>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</si>
  <si>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</si>
  <si>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</si>
  <si>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</si>
  <si>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</si>
  <si>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</si>
  <si>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</si>
  <si>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</si>
  <si>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</si>
  <si>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</si>
  <si>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</si>
  <si>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</si>
  <si>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</si>
  <si>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</si>
  <si>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</si>
  <si>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</si>
  <si>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</si>
  <si>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</si>
  <si>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</si>
  <si>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</si>
  <si>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</si>
  <si>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</si>
  <si>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</si>
  <si>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</si>
  <si>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</si>
  <si>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</si>
  <si>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</si>
  <si>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</si>
  <si>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</si>
  <si>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</si>
  <si>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</si>
  <si>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</si>
  <si>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</si>
  <si>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</si>
  <si>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</si>
  <si>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</si>
  <si>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</si>
  <si>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</si>
  <si>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</si>
  <si>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</si>
  <si>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</si>
  <si>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</si>
  <si>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</si>
  <si>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</si>
  <si>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</si>
  <si>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</si>
  <si>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</si>
  <si>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</si>
  <si>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</si>
  <si>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</si>
  <si>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</si>
  <si>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</si>
  <si>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</si>
  <si>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</si>
  <si>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</si>
  <si>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</si>
  <si>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</si>
  <si>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</si>
  <si>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</si>
  <si>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</si>
  <si>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</si>
  <si>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</si>
  <si>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</si>
  <si>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</si>
  <si>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</si>
  <si>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</si>
  <si>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</si>
  <si>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</si>
  <si>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</si>
  <si>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</si>
  <si>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</si>
  <si>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</si>
  <si>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</si>
  <si>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</si>
  <si>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</si>
  <si>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</si>
  <si>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</si>
  <si>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</si>
  <si>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</si>
  <si>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</si>
  <si>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</si>
  <si>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</si>
  <si>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</si>
  <si>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</si>
  <si>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</si>
  <si>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</si>
  <si>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</si>
  <si>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</si>
  <si>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</si>
  <si>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</si>
  <si>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</si>
  <si>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</si>
  <si>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</si>
  <si>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</si>
  <si>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</si>
  <si>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</si>
  <si>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</si>
  <si>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</si>
  <si>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</si>
  <si>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</si>
  <si>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</si>
  <si>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</si>
  <si>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</si>
  <si>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</si>
  <si>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</si>
  <si>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</si>
  <si>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</si>
  <si>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</si>
  <si>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</si>
  <si>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</si>
  <si>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</si>
  <si>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</si>
  <si>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</si>
  <si>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</si>
  <si>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</si>
  <si>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</si>
  <si>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&lt;a href="https://conservationmetrics.com/" target="_blank"&gt;Conservation Metrics&lt;/a&gt;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</si>
  <si>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</si>
  <si>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</si>
  <si>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&lt;a href="https://conservationmetrics.com/" target="_blank"&gt;Conservation Metrics&lt;/a&gt;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</si>
  <si>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</si>
  <si>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</si>
  <si>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</si>
  <si>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</si>
  <si>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</si>
  <si>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</si>
  <si>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</si>
  <si>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</si>
  <si>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</si>
  <si>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</si>
  <si>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ONMS partnered with &lt;a href="https://conservationmetrics.com/" target="_blank"&gt;Conservation Metrics&lt;/a&gt;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</si>
  <si>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</si>
  <si>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</si>
  <si>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</si>
  <si>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</si>
  <si>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</si>
  <si>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</si>
  <si>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</si>
  <si>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</si>
  <si>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</si>
  <si>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</si>
  <si>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</si>
  <si>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</si>
  <si>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</si>
  <si>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</si>
  <si>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</si>
  <si>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</si>
  <si>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</si>
  <si>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</si>
  <si>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</si>
  <si>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</si>
  <si>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</si>
  <si>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</si>
  <si>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</si>
  <si>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</si>
  <si>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</si>
  <si>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</si>
  <si>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</si>
  <si>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</si>
  <si>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</si>
  <si>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</si>
  <si>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</si>
  <si>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</si>
  <si>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</si>
  <si>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</si>
  <si>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</si>
  <si>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</si>
  <si>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</si>
  <si>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</si>
  <si>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</si>
  <si>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</si>
  <si>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</si>
  <si>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</si>
  <si>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</si>
  <si>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</si>
  <si>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</si>
  <si>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</si>
  <si>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</si>
  <si>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</si>
  <si>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</si>
  <si>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</si>
  <si>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</si>
  <si>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</si>
  <si>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</si>
  <si>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</si>
  <si>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</si>
  <si>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</si>
  <si>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</si>
  <si>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</si>
  <si>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</si>
  <si>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</si>
  <si>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</si>
  <si>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</si>
  <si>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</si>
  <si>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</si>
  <si>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</si>
  <si>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</si>
  <si>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</si>
  <si>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</si>
  <si>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</si>
  <si>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</si>
  <si>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</si>
  <si>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</si>
  <si>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</si>
  <si>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</si>
  <si>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</si>
  <si>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</si>
  <si>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</si>
  <si>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</si>
  <si>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</si>
  <si>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</si>
  <si>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</si>
  <si>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</si>
  <si>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</si>
  <si>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</si>
  <si>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</si>
  <si>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</si>
  <si>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</si>
  <si>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</si>
  <si>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</si>
  <si>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</si>
  <si>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</si>
  <si>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</si>
  <si>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</si>
  <si>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</si>
  <si>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</si>
  <si>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fc</t>
  </si>
  <si>
    <t>&lt;i&gt;Heatmaps show mean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</si>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</sst>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10.0</v>
      </c>
      <c r="E89" s="455">
        <v>100.0</v>
      </c>
      <c r="F89" s="455" t="s">
        <v>804</v>
      </c>
      <c r="G89" s="455" t="s">
        <v>805</v>
      </c>
      <c r="H89" s="455" t="s">
        <v>806</v>
      </c>
      <c r="I89" s="435" t="s">
        <v>740</v>
      </c>
      <c r="J89" s="435"/>
      <c r="K89" s="435" t="s">
        <v>740</v>
      </c>
      <c r="L89" s="435"/>
      <c r="M89" s="435" t="s">
        <v>737</v>
      </c>
      <c r="N89" s="435"/>
      <c r="P89" s="435"/>
    </row>
    <row r="90">
      <c r="B90" s="455" t="s">
        <v>168</v>
      </c>
      <c r="C90" s="455" t="s">
        <v>803</v>
      </c>
      <c r="D90" s="455">
        <v>150.0</v>
      </c>
      <c r="E90" s="455">
        <v>150.0</v>
      </c>
      <c r="F90" s="455" t="s">
        <v>756</v>
      </c>
      <c r="G90" s="455">
        <v>150.0</v>
      </c>
      <c r="H90" s="455" t="s">
        <v>807</v>
      </c>
      <c r="I90" s="435" t="s">
        <v>736</v>
      </c>
      <c r="J90" s="435"/>
      <c r="K90" s="435" t="s">
        <v>736</v>
      </c>
      <c r="L90" s="435"/>
      <c r="M90" s="435" t="s">
        <v>737</v>
      </c>
      <c r="N90" s="435">
        <v>3.0</v>
      </c>
      <c r="P90" s="435"/>
    </row>
    <row r="91">
      <c r="B91" s="455" t="s">
        <v>168</v>
      </c>
      <c r="C91" s="455" t="s">
        <v>808</v>
      </c>
      <c r="D91" s="455">
        <v>57.0</v>
      </c>
      <c r="E91" s="455">
        <v>70.0</v>
      </c>
      <c r="F91" s="455" t="s">
        <v>739</v>
      </c>
      <c r="G91" s="455" t="s">
        <v>809</v>
      </c>
      <c r="H91" s="455" t="s">
        <v>735</v>
      </c>
      <c r="I91" s="435" t="s">
        <v>740</v>
      </c>
      <c r="J91" s="442"/>
      <c r="K91" s="435" t="s">
        <v>740</v>
      </c>
      <c r="L91" s="435"/>
      <c r="M91" s="435"/>
      <c r="N91" s="435">
        <v>3.0</v>
      </c>
      <c r="P91" s="435"/>
    </row>
    <row r="92">
      <c r="B92" s="455" t="s">
        <v>168</v>
      </c>
      <c r="C92" s="455" t="s">
        <v>808</v>
      </c>
      <c r="D92" s="455">
        <v>113.0</v>
      </c>
      <c r="E92" s="455">
        <v>141.0</v>
      </c>
      <c r="F92" s="455" t="s">
        <v>734</v>
      </c>
      <c r="G92" s="455" t="s">
        <v>810</v>
      </c>
      <c r="H92" s="455" t="s">
        <v>735</v>
      </c>
      <c r="I92" s="435" t="s">
        <v>740</v>
      </c>
      <c r="J92" s="442"/>
      <c r="K92" s="435" t="s">
        <v>740</v>
      </c>
      <c r="L92" s="435"/>
      <c r="M92" s="435"/>
      <c r="N92" s="435">
        <v>3.0</v>
      </c>
      <c r="P92" s="435"/>
    </row>
    <row r="93">
      <c r="B93" s="455" t="s">
        <v>168</v>
      </c>
      <c r="C93" s="455" t="s">
        <v>808</v>
      </c>
      <c r="D93" s="455">
        <v>8922.7763671875</v>
      </c>
      <c r="E93" s="455">
        <v>11207.2744140625</v>
      </c>
      <c r="F93" s="455" t="s">
        <v>768</v>
      </c>
      <c r="G93" s="455" t="s">
        <v>811</v>
      </c>
      <c r="H93" s="455" t="s">
        <v>769</v>
      </c>
      <c r="I93" s="435" t="s">
        <v>736</v>
      </c>
      <c r="J93" s="442"/>
      <c r="K93" s="435" t="s">
        <v>740</v>
      </c>
      <c r="L93" s="442"/>
      <c r="M93" s="442"/>
      <c r="N93" s="442"/>
      <c r="P93" s="442"/>
    </row>
    <row r="94">
      <c r="B94" s="455" t="s">
        <v>168</v>
      </c>
      <c r="C94" s="455" t="s">
        <v>808</v>
      </c>
      <c r="D94" s="456">
        <v>562.989135742187</v>
      </c>
      <c r="E94" s="457">
        <v>762.956909179687</v>
      </c>
      <c r="F94" s="458" t="s">
        <v>756</v>
      </c>
      <c r="G94" s="455" t="s">
        <v>812</v>
      </c>
      <c r="H94" s="455" t="s">
        <v>813</v>
      </c>
      <c r="I94" s="435" t="s">
        <v>736</v>
      </c>
      <c r="J94" s="435"/>
      <c r="K94" s="435" t="s">
        <v>740</v>
      </c>
      <c r="L94" s="442"/>
      <c r="M94" s="442"/>
      <c r="N94" s="442"/>
      <c r="P94" s="442"/>
    </row>
    <row r="95">
      <c r="B95" s="455" t="s">
        <v>168</v>
      </c>
      <c r="C95" s="455" t="s">
        <v>808</v>
      </c>
      <c r="D95" s="456">
        <v>3100.9873046875</v>
      </c>
      <c r="E95" s="456">
        <v>3503.48291015625</v>
      </c>
      <c r="F95" s="458" t="s">
        <v>756</v>
      </c>
      <c r="G95" s="455" t="s">
        <v>814</v>
      </c>
      <c r="H95" s="455" t="s">
        <v>815</v>
      </c>
      <c r="I95" s="435" t="s">
        <v>736</v>
      </c>
      <c r="J95" s="435"/>
      <c r="K95" s="435" t="s">
        <v>736</v>
      </c>
      <c r="L95" s="442"/>
      <c r="M95" s="442"/>
      <c r="N95" s="442"/>
      <c r="P95" s="442"/>
    </row>
    <row r="96">
      <c r="B96" s="455" t="s">
        <v>138</v>
      </c>
      <c r="C96" s="455"/>
      <c r="D96" s="455">
        <v>8922.7763671875</v>
      </c>
      <c r="E96" s="455">
        <v>11207.2744140625</v>
      </c>
      <c r="F96" s="455" t="s">
        <v>768</v>
      </c>
      <c r="G96" s="455" t="s">
        <v>811</v>
      </c>
      <c r="H96" s="455" t="s">
        <v>769</v>
      </c>
      <c r="I96" s="435" t="s">
        <v>736</v>
      </c>
      <c r="J96" s="442"/>
      <c r="K96" s="435" t="s">
        <v>740</v>
      </c>
      <c r="L96" s="442"/>
      <c r="M96" s="442"/>
      <c r="N96" s="442"/>
      <c r="P96" s="442"/>
    </row>
    <row r="97">
      <c r="B97" s="455" t="s">
        <v>138</v>
      </c>
      <c r="C97" s="455"/>
      <c r="D97" s="455">
        <v>57.0</v>
      </c>
      <c r="E97" s="455">
        <v>70.0</v>
      </c>
      <c r="F97" s="455" t="s">
        <v>739</v>
      </c>
      <c r="G97" s="455" t="s">
        <v>809</v>
      </c>
      <c r="H97" s="455" t="s">
        <v>735</v>
      </c>
      <c r="I97" s="435" t="s">
        <v>740</v>
      </c>
      <c r="J97" s="442"/>
      <c r="K97" s="435" t="s">
        <v>740</v>
      </c>
      <c r="L97" s="442"/>
      <c r="M97" s="442"/>
      <c r="N97" s="442"/>
      <c r="P97" s="442"/>
    </row>
    <row r="98">
      <c r="B98" s="455" t="s">
        <v>138</v>
      </c>
      <c r="C98" s="455"/>
      <c r="D98" s="455">
        <v>113.0</v>
      </c>
      <c r="E98" s="455">
        <v>141.0</v>
      </c>
      <c r="F98" s="455" t="s">
        <v>734</v>
      </c>
      <c r="G98" s="455" t="s">
        <v>810</v>
      </c>
      <c r="H98" s="455" t="s">
        <v>735</v>
      </c>
      <c r="I98" s="435" t="s">
        <v>740</v>
      </c>
      <c r="J98" s="442"/>
      <c r="K98" s="435" t="s">
        <v>740</v>
      </c>
      <c r="L98" s="442"/>
      <c r="M98" s="442"/>
      <c r="N98" s="442"/>
      <c r="P98" s="442"/>
    </row>
    <row r="99">
      <c r="B99" s="455" t="s">
        <v>138</v>
      </c>
      <c r="C99" s="455"/>
      <c r="D99" s="455">
        <v>220.0</v>
      </c>
      <c r="E99" s="455">
        <v>370.0</v>
      </c>
      <c r="F99" s="455" t="s">
        <v>756</v>
      </c>
      <c r="G99" s="455" t="s">
        <v>816</v>
      </c>
      <c r="H99" s="455" t="s">
        <v>817</v>
      </c>
      <c r="I99" s="435" t="s">
        <v>736</v>
      </c>
      <c r="J99" s="442"/>
      <c r="K99" s="435" t="s">
        <v>740</v>
      </c>
      <c r="L99" s="442"/>
      <c r="M99" s="442"/>
      <c r="N99" s="442"/>
      <c r="P99" s="442"/>
    </row>
    <row r="100">
      <c r="B100" s="455" t="s">
        <v>138</v>
      </c>
      <c r="C100" s="455"/>
      <c r="D100" s="456">
        <v>3100.9873046875</v>
      </c>
      <c r="E100" s="456">
        <v>3503.48291015625</v>
      </c>
      <c r="F100" s="458" t="s">
        <v>756</v>
      </c>
      <c r="G100" s="455" t="s">
        <v>814</v>
      </c>
      <c r="H100" s="455" t="s">
        <v>815</v>
      </c>
      <c r="I100" s="435" t="s">
        <v>736</v>
      </c>
      <c r="J100" s="435"/>
      <c r="K100" s="435" t="s">
        <v>736</v>
      </c>
      <c r="L100" s="442"/>
      <c r="M100" s="442"/>
      <c r="N100" s="442"/>
      <c r="P100" s="442"/>
    </row>
    <row r="101">
      <c r="B101" s="455" t="s">
        <v>119</v>
      </c>
      <c r="C101" s="455"/>
      <c r="D101" s="455">
        <v>7087.61328125</v>
      </c>
      <c r="E101" s="455">
        <v>8902.25390625</v>
      </c>
      <c r="F101" s="455" t="s">
        <v>818</v>
      </c>
      <c r="G101" s="455" t="s">
        <v>819</v>
      </c>
      <c r="H101" s="455" t="s">
        <v>769</v>
      </c>
      <c r="I101" s="435" t="s">
        <v>740</v>
      </c>
      <c r="J101" s="442"/>
      <c r="K101" s="435" t="s">
        <v>740</v>
      </c>
      <c r="L101" s="442"/>
      <c r="M101" s="442"/>
      <c r="N101" s="442"/>
      <c r="P101" s="442"/>
    </row>
    <row r="102">
      <c r="B102" s="455" t="s">
        <v>119</v>
      </c>
      <c r="C102" s="455"/>
      <c r="D102" s="455">
        <v>45.0</v>
      </c>
      <c r="E102" s="455">
        <v>890.225463867187</v>
      </c>
      <c r="F102" s="455" t="s">
        <v>820</v>
      </c>
      <c r="G102" s="455" t="s">
        <v>821</v>
      </c>
      <c r="H102" s="455" t="s">
        <v>822</v>
      </c>
      <c r="I102" s="435" t="s">
        <v>740</v>
      </c>
      <c r="J102" s="442"/>
      <c r="K102" s="435" t="s">
        <v>740</v>
      </c>
      <c r="L102" s="442"/>
      <c r="M102" s="442"/>
      <c r="N102" s="442"/>
      <c r="P102" s="442"/>
    </row>
    <row r="103">
      <c r="B103" s="455" t="s">
        <v>119</v>
      </c>
      <c r="C103" s="455"/>
      <c r="D103" s="456">
        <v>3100.9873046875</v>
      </c>
      <c r="E103" s="456">
        <v>3503.48291015625</v>
      </c>
      <c r="F103" s="458" t="s">
        <v>756</v>
      </c>
      <c r="G103" s="455" t="s">
        <v>814</v>
      </c>
      <c r="H103" s="455" t="s">
        <v>815</v>
      </c>
      <c r="I103" s="435" t="s">
        <v>736</v>
      </c>
      <c r="J103" s="435"/>
      <c r="K103" s="435" t="s">
        <v>736</v>
      </c>
      <c r="L103" s="435"/>
      <c r="M103" s="435"/>
      <c r="N103" s="435"/>
      <c r="P103" s="435"/>
    </row>
    <row r="104">
      <c r="B104" s="455" t="s">
        <v>53</v>
      </c>
      <c r="C104" s="455" t="s">
        <v>823</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824</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825</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809</v>
      </c>
      <c r="H107" s="455" t="s">
        <v>735</v>
      </c>
      <c r="I107" s="435" t="s">
        <v>740</v>
      </c>
      <c r="J107" s="435"/>
      <c r="K107" s="435" t="s">
        <v>740</v>
      </c>
      <c r="L107" s="435"/>
      <c r="M107" s="435"/>
      <c r="N107" s="435"/>
      <c r="P107" s="435"/>
    </row>
    <row r="108">
      <c r="B108" s="455" t="s">
        <v>53</v>
      </c>
      <c r="C108" s="455"/>
      <c r="D108" s="455">
        <v>113.0</v>
      </c>
      <c r="E108" s="455">
        <v>141.0</v>
      </c>
      <c r="F108" s="455" t="s">
        <v>734</v>
      </c>
      <c r="G108" s="455" t="s">
        <v>810</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826</v>
      </c>
      <c r="I109" s="435" t="s">
        <v>736</v>
      </c>
      <c r="J109" s="435"/>
      <c r="K109" s="435" t="s">
        <v>736</v>
      </c>
      <c r="L109" s="435"/>
      <c r="M109" s="435" t="s">
        <v>743</v>
      </c>
      <c r="N109" s="435">
        <v>3.0</v>
      </c>
      <c r="O109" s="462" t="s">
        <v>827</v>
      </c>
      <c r="P109" s="435"/>
    </row>
    <row r="110">
      <c r="B110" s="455" t="s">
        <v>53</v>
      </c>
      <c r="C110" s="455"/>
      <c r="D110" s="455">
        <v>8922.7763671875</v>
      </c>
      <c r="E110" s="455">
        <v>14109.1220703125</v>
      </c>
      <c r="F110" s="455" t="s">
        <v>828</v>
      </c>
      <c r="G110" s="455" t="s">
        <v>829</v>
      </c>
      <c r="H110" s="455" t="s">
        <v>830</v>
      </c>
      <c r="I110" s="435" t="s">
        <v>736</v>
      </c>
      <c r="J110" s="435"/>
      <c r="K110" s="435" t="s">
        <v>740</v>
      </c>
      <c r="L110" s="435"/>
      <c r="M110" s="435"/>
      <c r="N110" s="435"/>
      <c r="O110" s="415"/>
      <c r="P110" s="435"/>
    </row>
    <row r="111">
      <c r="B111" s="461" t="s">
        <v>53</v>
      </c>
      <c r="C111" s="461"/>
      <c r="D111" s="461">
        <v>50.0</v>
      </c>
      <c r="E111" s="461">
        <v>400.0</v>
      </c>
      <c r="F111" s="461"/>
      <c r="G111" s="461"/>
      <c r="H111" s="461" t="s">
        <v>831</v>
      </c>
      <c r="I111" s="435" t="s">
        <v>736</v>
      </c>
      <c r="J111" s="435"/>
      <c r="K111" s="435" t="s">
        <v>736</v>
      </c>
      <c r="L111" s="435"/>
      <c r="M111" s="435" t="s">
        <v>743</v>
      </c>
      <c r="N111" s="435">
        <v>3.0</v>
      </c>
      <c r="O111" s="462" t="s">
        <v>832</v>
      </c>
      <c r="P111" s="435"/>
    </row>
    <row r="112">
      <c r="B112" s="455" t="s">
        <v>53</v>
      </c>
      <c r="C112" s="458"/>
      <c r="D112" s="456">
        <v>3100.9873046875</v>
      </c>
      <c r="E112" s="456">
        <v>3503.48291015625</v>
      </c>
      <c r="F112" s="458" t="s">
        <v>756</v>
      </c>
      <c r="G112" s="455" t="s">
        <v>814</v>
      </c>
      <c r="H112" s="455" t="s">
        <v>815</v>
      </c>
      <c r="I112" s="435" t="s">
        <v>736</v>
      </c>
      <c r="J112" s="435"/>
      <c r="K112" s="435" t="s">
        <v>736</v>
      </c>
      <c r="L112" s="435"/>
      <c r="M112" s="435"/>
      <c r="N112" s="435"/>
      <c r="O112" s="415"/>
      <c r="P112" s="435"/>
    </row>
    <row r="113">
      <c r="B113" s="455" t="s">
        <v>108</v>
      </c>
      <c r="C113" s="455" t="s">
        <v>833</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833</v>
      </c>
      <c r="D114" s="455">
        <v>57.0</v>
      </c>
      <c r="E114" s="455">
        <v>70.0</v>
      </c>
      <c r="F114" s="455" t="s">
        <v>739</v>
      </c>
      <c r="G114" s="455" t="s">
        <v>809</v>
      </c>
      <c r="H114" s="455" t="s">
        <v>735</v>
      </c>
      <c r="I114" s="435" t="s">
        <v>740</v>
      </c>
      <c r="J114" s="435"/>
      <c r="K114" s="435" t="s">
        <v>740</v>
      </c>
      <c r="L114" s="435"/>
      <c r="M114" s="435"/>
      <c r="N114" s="435"/>
      <c r="P114" s="435"/>
    </row>
    <row r="115">
      <c r="B115" s="455" t="s">
        <v>108</v>
      </c>
      <c r="C115" s="455" t="s">
        <v>833</v>
      </c>
      <c r="D115" s="455">
        <v>113.0</v>
      </c>
      <c r="E115" s="455">
        <v>141.0</v>
      </c>
      <c r="F115" s="455" t="s">
        <v>734</v>
      </c>
      <c r="G115" s="455" t="s">
        <v>810</v>
      </c>
      <c r="H115" s="455" t="s">
        <v>735</v>
      </c>
      <c r="I115" s="435" t="s">
        <v>740</v>
      </c>
      <c r="J115" s="435"/>
      <c r="K115" s="435" t="s">
        <v>740</v>
      </c>
      <c r="L115" s="435"/>
      <c r="M115" s="435" t="s">
        <v>737</v>
      </c>
      <c r="N115" s="435">
        <v>3.0</v>
      </c>
      <c r="P115" s="435"/>
    </row>
    <row r="116">
      <c r="A116" s="437"/>
      <c r="B116" s="463" t="s">
        <v>116</v>
      </c>
      <c r="C116" s="463" t="s">
        <v>834</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834</v>
      </c>
      <c r="D117" s="459">
        <v>57.0</v>
      </c>
      <c r="E117" s="459">
        <v>70.0</v>
      </c>
      <c r="F117" s="459" t="s">
        <v>739</v>
      </c>
      <c r="G117" s="459" t="s">
        <v>809</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834</v>
      </c>
      <c r="D118" s="459">
        <v>113.0</v>
      </c>
      <c r="E118" s="459">
        <v>141.0</v>
      </c>
      <c r="F118" s="459" t="s">
        <v>734</v>
      </c>
      <c r="G118" s="459" t="s">
        <v>810</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835</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835</v>
      </c>
      <c r="D120" s="459">
        <v>57.0</v>
      </c>
      <c r="E120" s="459">
        <v>70.0</v>
      </c>
      <c r="F120" s="459" t="s">
        <v>739</v>
      </c>
      <c r="G120" s="459" t="s">
        <v>809</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836</v>
      </c>
      <c r="D121" s="466">
        <v>57.0</v>
      </c>
      <c r="E121" s="466">
        <v>70.0</v>
      </c>
      <c r="F121" s="466" t="s">
        <v>739</v>
      </c>
      <c r="G121" s="466" t="s">
        <v>809</v>
      </c>
      <c r="H121" s="466" t="s">
        <v>735</v>
      </c>
      <c r="I121" s="435" t="s">
        <v>736</v>
      </c>
      <c r="J121" s="435"/>
      <c r="K121" s="435" t="s">
        <v>736</v>
      </c>
      <c r="L121" s="435"/>
      <c r="M121" s="435"/>
      <c r="N121" s="435"/>
      <c r="P121" s="435"/>
    </row>
    <row r="122">
      <c r="B122" s="466" t="s">
        <v>448</v>
      </c>
      <c r="C122" s="466" t="s">
        <v>836</v>
      </c>
      <c r="D122" s="466">
        <v>113.0</v>
      </c>
      <c r="E122" s="466">
        <v>141.0</v>
      </c>
      <c r="F122" s="466" t="s">
        <v>734</v>
      </c>
      <c r="G122" s="466" t="s">
        <v>810</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837</v>
      </c>
      <c r="B1" s="435" t="s">
        <v>838</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839</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840</v>
      </c>
      <c r="E1" s="468" t="s">
        <v>841</v>
      </c>
      <c r="F1" s="468" t="s">
        <v>842</v>
      </c>
      <c r="G1" s="469" t="s">
        <v>843</v>
      </c>
      <c r="H1" s="470"/>
      <c r="I1" s="470"/>
      <c r="J1" s="470"/>
      <c r="K1" s="470"/>
      <c r="L1" s="470"/>
      <c r="M1" s="470"/>
      <c r="N1" s="470"/>
      <c r="O1" s="470"/>
      <c r="P1" s="470"/>
      <c r="Q1" s="470"/>
      <c r="R1" s="470"/>
      <c r="S1" s="470"/>
      <c r="T1" s="470"/>
      <c r="U1" s="470"/>
      <c r="V1" s="470"/>
      <c r="W1" s="470"/>
      <c r="X1" s="470"/>
      <c r="Y1" s="470"/>
      <c r="Z1" s="470"/>
      <c r="AA1" s="470"/>
    </row>
    <row r="2">
      <c r="A2" s="435" t="s">
        <v>844</v>
      </c>
      <c r="B2" s="435" t="s">
        <v>357</v>
      </c>
      <c r="C2" s="435" t="s">
        <v>845</v>
      </c>
      <c r="D2" s="471">
        <v>2025.0</v>
      </c>
      <c r="E2" s="472">
        <v>45793.0</v>
      </c>
      <c r="F2" s="472"/>
      <c r="G2" s="473" t="s">
        <v>846</v>
      </c>
      <c r="H2" s="442"/>
      <c r="I2" s="442"/>
      <c r="J2" s="442"/>
      <c r="K2" s="442"/>
      <c r="L2" s="442"/>
      <c r="M2" s="442"/>
      <c r="N2" s="442"/>
      <c r="O2" s="442"/>
      <c r="P2" s="442"/>
      <c r="Q2" s="442"/>
      <c r="R2" s="442"/>
      <c r="S2" s="442"/>
      <c r="T2" s="442"/>
      <c r="U2" s="442"/>
      <c r="V2" s="442"/>
      <c r="W2" s="442"/>
      <c r="X2" s="442"/>
      <c r="Y2" s="442"/>
      <c r="Z2" s="442"/>
      <c r="AA2" s="442"/>
    </row>
    <row r="3">
      <c r="A3" s="435" t="s">
        <v>847</v>
      </c>
      <c r="B3" s="435" t="s">
        <v>420</v>
      </c>
      <c r="C3" s="435" t="s">
        <v>848</v>
      </c>
      <c r="D3" s="435">
        <v>2015.0</v>
      </c>
      <c r="E3" s="472">
        <v>45778.0</v>
      </c>
      <c r="F3" s="472">
        <v>46022.0</v>
      </c>
      <c r="G3" s="474" t="s">
        <v>849</v>
      </c>
      <c r="H3" s="442"/>
      <c r="I3" s="442"/>
      <c r="J3" s="442"/>
      <c r="K3" s="442"/>
      <c r="L3" s="442"/>
      <c r="M3" s="442"/>
      <c r="N3" s="442"/>
      <c r="O3" s="442"/>
      <c r="P3" s="442"/>
      <c r="Q3" s="442"/>
      <c r="R3" s="442"/>
      <c r="S3" s="442"/>
      <c r="T3" s="442"/>
      <c r="U3" s="442"/>
      <c r="V3" s="442"/>
      <c r="W3" s="442"/>
      <c r="X3" s="442"/>
      <c r="Y3" s="442"/>
      <c r="Z3" s="442"/>
      <c r="AA3" s="442"/>
    </row>
    <row r="4">
      <c r="A4" s="435" t="s">
        <v>847</v>
      </c>
      <c r="B4" s="435" t="s">
        <v>420</v>
      </c>
      <c r="C4" s="435" t="s">
        <v>848</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847</v>
      </c>
      <c r="B5" s="435" t="s">
        <v>420</v>
      </c>
      <c r="C5" s="435" t="s">
        <v>848</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847</v>
      </c>
      <c r="B6" s="435" t="s">
        <v>420</v>
      </c>
      <c r="C6" s="435" t="s">
        <v>848</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847</v>
      </c>
      <c r="B7" s="435" t="s">
        <v>420</v>
      </c>
      <c r="C7" s="435" t="s">
        <v>848</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847</v>
      </c>
      <c r="B8" s="435" t="s">
        <v>420</v>
      </c>
      <c r="C8" s="435" t="s">
        <v>848</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847</v>
      </c>
      <c r="B9" s="435" t="s">
        <v>420</v>
      </c>
      <c r="C9" s="435" t="s">
        <v>848</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847</v>
      </c>
      <c r="B10" s="435" t="s">
        <v>420</v>
      </c>
      <c r="C10" s="435" t="s">
        <v>848</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847</v>
      </c>
      <c r="B11" s="435" t="s">
        <v>420</v>
      </c>
      <c r="C11" s="435" t="s">
        <v>848</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847</v>
      </c>
      <c r="B12" s="435" t="s">
        <v>420</v>
      </c>
      <c r="C12" s="435" t="s">
        <v>848</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850</v>
      </c>
      <c r="B13" s="435" t="s">
        <v>55</v>
      </c>
      <c r="C13" s="435" t="s">
        <v>851</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850</v>
      </c>
      <c r="B14" s="435" t="s">
        <v>79</v>
      </c>
      <c r="C14" s="435" t="s">
        <v>851</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850</v>
      </c>
      <c r="B15" s="435" t="s">
        <v>55</v>
      </c>
      <c r="C15" s="435" t="s">
        <v>851</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850</v>
      </c>
      <c r="B16" s="435" t="s">
        <v>79</v>
      </c>
      <c r="C16" s="435" t="s">
        <v>851</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850</v>
      </c>
      <c r="B17" s="435" t="s">
        <v>55</v>
      </c>
      <c r="C17" s="435" t="s">
        <v>851</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850</v>
      </c>
      <c r="B18" s="435" t="s">
        <v>79</v>
      </c>
      <c r="C18" s="435" t="s">
        <v>851</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850</v>
      </c>
      <c r="B19" s="435" t="s">
        <v>55</v>
      </c>
      <c r="C19" s="435" t="s">
        <v>851</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850</v>
      </c>
      <c r="B20" s="435" t="s">
        <v>79</v>
      </c>
      <c r="C20" s="435" t="s">
        <v>851</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850</v>
      </c>
      <c r="B21" s="435" t="s">
        <v>55</v>
      </c>
      <c r="C21" s="435" t="s">
        <v>851</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850</v>
      </c>
      <c r="B22" s="435" t="s">
        <v>79</v>
      </c>
      <c r="C22" s="435" t="s">
        <v>851</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850</v>
      </c>
      <c r="B23" s="435" t="s">
        <v>55</v>
      </c>
      <c r="C23" s="435" t="s">
        <v>851</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850</v>
      </c>
      <c r="B24" s="435" t="s">
        <v>79</v>
      </c>
      <c r="C24" s="435" t="s">
        <v>851</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850</v>
      </c>
      <c r="B25" s="435" t="s">
        <v>55</v>
      </c>
      <c r="C25" s="435" t="s">
        <v>851</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850</v>
      </c>
      <c r="B26" s="435" t="s">
        <v>79</v>
      </c>
      <c r="C26" s="435" t="s">
        <v>851</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852</v>
      </c>
      <c r="B27" s="435" t="s">
        <v>428</v>
      </c>
      <c r="C27" s="435" t="s">
        <v>848</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852</v>
      </c>
      <c r="B28" s="435" t="s">
        <v>428</v>
      </c>
      <c r="C28" s="435" t="s">
        <v>848</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852</v>
      </c>
      <c r="B29" s="435" t="s">
        <v>428</v>
      </c>
      <c r="C29" s="435" t="s">
        <v>848</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852</v>
      </c>
      <c r="B30" s="435" t="s">
        <v>428</v>
      </c>
      <c r="C30" s="435" t="s">
        <v>848</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852</v>
      </c>
      <c r="B31" s="435" t="s">
        <v>428</v>
      </c>
      <c r="C31" s="435" t="s">
        <v>848</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852</v>
      </c>
      <c r="B32" s="435" t="s">
        <v>428</v>
      </c>
      <c r="C32" s="435" t="s">
        <v>848</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75.0" customHeight="1">
      <c r="A2" s="479" t="s">
        <v>862</v>
      </c>
      <c r="B2" s="329" t="s">
        <v>144</v>
      </c>
      <c r="C2" s="329" t="s">
        <v>863</v>
      </c>
      <c r="D2" s="329">
        <v>28.0</v>
      </c>
      <c r="E2" s="329">
        <v>48.0</v>
      </c>
      <c r="F2" s="329" t="s">
        <v>864</v>
      </c>
      <c r="G2" s="329" t="s">
        <v>865</v>
      </c>
      <c r="H2" s="329">
        <v>24.43</v>
      </c>
      <c r="I2" s="329">
        <v>-81.93</v>
      </c>
      <c r="J2" s="480" t="s">
        <v>866</v>
      </c>
      <c r="K2" s="329">
        <v>574.0</v>
      </c>
      <c r="L2" s="329" t="s">
        <v>198</v>
      </c>
      <c r="M2" s="478"/>
      <c r="N2" s="478"/>
      <c r="O2" s="478"/>
      <c r="P2" s="478"/>
      <c r="Q2" s="478"/>
      <c r="R2" s="478"/>
      <c r="S2" s="478"/>
      <c r="T2" s="478"/>
      <c r="U2" s="478"/>
      <c r="V2" s="478"/>
      <c r="W2" s="478"/>
      <c r="X2" s="478"/>
      <c r="Y2" s="478"/>
      <c r="Z2" s="478"/>
    </row>
    <row r="3" ht="61.5" customHeight="1">
      <c r="A3" s="328" t="s">
        <v>867</v>
      </c>
      <c r="B3" s="329" t="s">
        <v>153</v>
      </c>
      <c r="C3" s="329" t="s">
        <v>59</v>
      </c>
      <c r="D3" s="329">
        <v>13.0</v>
      </c>
      <c r="E3" s="329">
        <v>48.0</v>
      </c>
      <c r="F3" s="329" t="s">
        <v>864</v>
      </c>
      <c r="G3" s="329" t="s">
        <v>865</v>
      </c>
      <c r="H3" s="329">
        <v>24.45</v>
      </c>
      <c r="I3" s="329">
        <v>-81.84</v>
      </c>
      <c r="J3" s="480" t="s">
        <v>866</v>
      </c>
      <c r="K3" s="329">
        <v>621.0</v>
      </c>
      <c r="L3" s="329" t="s">
        <v>198</v>
      </c>
      <c r="M3" s="478"/>
      <c r="N3" s="478"/>
      <c r="O3" s="478"/>
      <c r="P3" s="478"/>
      <c r="Q3" s="478"/>
      <c r="R3" s="478"/>
      <c r="S3" s="478"/>
      <c r="T3" s="478"/>
      <c r="U3" s="478"/>
      <c r="V3" s="478"/>
      <c r="W3" s="478"/>
      <c r="X3" s="478"/>
      <c r="Y3" s="478"/>
      <c r="Z3" s="478"/>
    </row>
    <row r="4" ht="57.75" customHeight="1">
      <c r="A4" s="328" t="s">
        <v>868</v>
      </c>
      <c r="B4" s="329" t="s">
        <v>160</v>
      </c>
      <c r="C4" s="329" t="s">
        <v>59</v>
      </c>
      <c r="D4" s="329">
        <v>13.0</v>
      </c>
      <c r="E4" s="329">
        <v>48.0</v>
      </c>
      <c r="F4" s="329" t="s">
        <v>864</v>
      </c>
      <c r="G4" s="329" t="s">
        <v>865</v>
      </c>
      <c r="H4" s="329">
        <v>24.45</v>
      </c>
      <c r="I4" s="329">
        <v>-81.85</v>
      </c>
      <c r="J4" s="480" t="s">
        <v>869</v>
      </c>
      <c r="K4" s="329">
        <v>127.0</v>
      </c>
      <c r="L4" s="329" t="s">
        <v>198</v>
      </c>
      <c r="M4" s="478"/>
      <c r="N4" s="478"/>
      <c r="O4" s="478"/>
      <c r="P4" s="478"/>
      <c r="Q4" s="478"/>
      <c r="R4" s="478"/>
      <c r="S4" s="478"/>
      <c r="T4" s="478"/>
      <c r="U4" s="478"/>
      <c r="V4" s="478"/>
      <c r="W4" s="478"/>
      <c r="X4" s="478"/>
      <c r="Y4" s="478"/>
      <c r="Z4" s="478"/>
    </row>
    <row r="5" ht="50.25" customHeight="1">
      <c r="A5" s="328" t="s">
        <v>870</v>
      </c>
      <c r="B5" s="329" t="s">
        <v>166</v>
      </c>
      <c r="C5" s="329" t="s">
        <v>59</v>
      </c>
      <c r="D5" s="329">
        <v>13.0</v>
      </c>
      <c r="E5" s="329">
        <v>48.0</v>
      </c>
      <c r="F5" s="329" t="s">
        <v>864</v>
      </c>
      <c r="G5" s="329" t="s">
        <v>865</v>
      </c>
      <c r="H5" s="329">
        <v>24.45</v>
      </c>
      <c r="I5" s="329">
        <v>-81.87</v>
      </c>
      <c r="J5" s="480" t="s">
        <v>871</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853</v>
      </c>
      <c r="B1" s="2" t="s">
        <v>854</v>
      </c>
      <c r="C1" s="2" t="s">
        <v>14</v>
      </c>
      <c r="D1" s="2" t="s">
        <v>855</v>
      </c>
      <c r="E1" s="321" t="s">
        <v>856</v>
      </c>
      <c r="F1" s="2" t="s">
        <v>15</v>
      </c>
      <c r="G1" s="2" t="s">
        <v>16</v>
      </c>
      <c r="H1" s="2" t="s">
        <v>857</v>
      </c>
      <c r="I1" s="2" t="s">
        <v>858</v>
      </c>
      <c r="J1" s="2" t="s">
        <v>859</v>
      </c>
      <c r="K1" s="2" t="s">
        <v>860</v>
      </c>
      <c r="L1" s="321" t="s">
        <v>861</v>
      </c>
      <c r="M1" s="482"/>
      <c r="N1" s="482"/>
      <c r="O1" s="483"/>
      <c r="P1" s="483"/>
      <c r="Q1" s="483"/>
      <c r="R1" s="483"/>
      <c r="S1" s="483"/>
      <c r="T1" s="483"/>
      <c r="U1" s="483"/>
      <c r="V1" s="483"/>
      <c r="W1" s="483"/>
      <c r="X1" s="483"/>
      <c r="Y1" s="483"/>
      <c r="Z1" s="483"/>
      <c r="AA1" s="483"/>
      <c r="AB1" s="484"/>
    </row>
    <row r="2">
      <c r="A2" s="485" t="s">
        <v>872</v>
      </c>
      <c r="B2" s="485" t="s">
        <v>873</v>
      </c>
      <c r="C2" s="485" t="s">
        <v>874</v>
      </c>
      <c r="D2" s="485" t="s">
        <v>255</v>
      </c>
      <c r="E2" s="485">
        <v>48.0</v>
      </c>
      <c r="F2" s="485" t="s">
        <v>875</v>
      </c>
      <c r="G2" s="485" t="s">
        <v>876</v>
      </c>
      <c r="H2" s="486">
        <v>22.66</v>
      </c>
      <c r="I2" s="486">
        <v>-161.04</v>
      </c>
      <c r="J2" s="487" t="s">
        <v>877</v>
      </c>
      <c r="K2" s="488">
        <v>545.0</v>
      </c>
      <c r="L2" s="329" t="s">
        <v>198</v>
      </c>
      <c r="M2" s="484"/>
      <c r="N2" s="484"/>
      <c r="O2" s="484"/>
      <c r="P2" s="484"/>
      <c r="Q2" s="484"/>
      <c r="R2" s="484"/>
      <c r="S2" s="484"/>
      <c r="T2" s="484"/>
      <c r="U2" s="484"/>
      <c r="V2" s="484"/>
      <c r="W2" s="484"/>
      <c r="X2" s="484"/>
      <c r="Y2" s="484"/>
      <c r="Z2" s="484"/>
      <c r="AA2" s="484"/>
      <c r="AB2" s="484"/>
    </row>
    <row r="3">
      <c r="A3" s="485" t="s">
        <v>878</v>
      </c>
      <c r="B3" s="485" t="s">
        <v>879</v>
      </c>
      <c r="C3" s="485" t="s">
        <v>880</v>
      </c>
      <c r="D3" s="485" t="s">
        <v>265</v>
      </c>
      <c r="E3" s="485">
        <v>48.0</v>
      </c>
      <c r="F3" s="485" t="s">
        <v>881</v>
      </c>
      <c r="G3" s="485" t="s">
        <v>882</v>
      </c>
      <c r="H3" s="486">
        <v>23.76</v>
      </c>
      <c r="I3" s="486">
        <v>-166.33</v>
      </c>
      <c r="J3" s="487" t="s">
        <v>877</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329" t="s">
        <v>883</v>
      </c>
      <c r="B2" s="485" t="s">
        <v>884</v>
      </c>
      <c r="C2" s="485" t="s">
        <v>885</v>
      </c>
      <c r="D2" s="485">
        <v>116.0</v>
      </c>
      <c r="E2" s="485">
        <v>48.0</v>
      </c>
      <c r="F2" s="485" t="s">
        <v>886</v>
      </c>
      <c r="G2" s="485" t="s">
        <v>887</v>
      </c>
      <c r="H2" s="489">
        <v>36.8</v>
      </c>
      <c r="I2" s="490">
        <v>-121.98</v>
      </c>
      <c r="J2" s="487" t="s">
        <v>888</v>
      </c>
      <c r="K2" s="485">
        <v>326.0</v>
      </c>
      <c r="L2" s="491" t="s">
        <v>889</v>
      </c>
      <c r="M2" s="329"/>
      <c r="N2" s="492"/>
      <c r="O2" s="492"/>
      <c r="P2" s="493"/>
      <c r="Q2" s="484"/>
      <c r="R2" s="484"/>
      <c r="S2" s="484"/>
      <c r="T2" s="484"/>
      <c r="U2" s="484"/>
      <c r="V2" s="484"/>
      <c r="W2" s="484"/>
      <c r="X2" s="484"/>
      <c r="Y2" s="484"/>
      <c r="Z2" s="484"/>
      <c r="AA2" s="305"/>
      <c r="AB2" s="305"/>
    </row>
    <row r="3">
      <c r="A3" s="329" t="s">
        <v>890</v>
      </c>
      <c r="B3" s="485" t="s">
        <v>891</v>
      </c>
      <c r="C3" s="485" t="s">
        <v>892</v>
      </c>
      <c r="D3" s="485">
        <v>72.0</v>
      </c>
      <c r="E3" s="485">
        <v>48.0</v>
      </c>
      <c r="F3" s="485" t="s">
        <v>893</v>
      </c>
      <c r="G3" s="485" t="s">
        <v>887</v>
      </c>
      <c r="H3" s="489">
        <v>36.65</v>
      </c>
      <c r="I3" s="490">
        <v>-121.91</v>
      </c>
      <c r="J3" s="487" t="s">
        <v>894</v>
      </c>
      <c r="K3" s="485">
        <v>684.0</v>
      </c>
      <c r="L3" s="491" t="s">
        <v>889</v>
      </c>
      <c r="M3" s="329"/>
      <c r="N3" s="492"/>
      <c r="O3" s="492"/>
      <c r="P3" s="493"/>
      <c r="Q3" s="484"/>
      <c r="R3" s="484"/>
      <c r="S3" s="484"/>
      <c r="T3" s="484"/>
      <c r="U3" s="484"/>
      <c r="V3" s="484"/>
      <c r="W3" s="484"/>
      <c r="X3" s="484"/>
      <c r="Y3" s="484"/>
      <c r="Z3" s="484"/>
      <c r="AA3" s="305"/>
      <c r="AB3" s="305"/>
    </row>
    <row r="4" ht="75.0" customHeight="1">
      <c r="A4" s="329" t="s">
        <v>895</v>
      </c>
      <c r="B4" s="485" t="s">
        <v>896</v>
      </c>
      <c r="C4" s="485" t="s">
        <v>897</v>
      </c>
      <c r="D4" s="485">
        <v>855.0</v>
      </c>
      <c r="E4" s="485">
        <v>200.0</v>
      </c>
      <c r="F4" s="485" t="s">
        <v>898</v>
      </c>
      <c r="G4" s="485" t="s">
        <v>899</v>
      </c>
      <c r="H4" s="489">
        <v>36.37</v>
      </c>
      <c r="I4" s="490">
        <v>-122.31</v>
      </c>
      <c r="J4" s="487" t="s">
        <v>900</v>
      </c>
      <c r="K4" s="485">
        <v>1675.0</v>
      </c>
      <c r="L4" s="491" t="s">
        <v>901</v>
      </c>
      <c r="M4" s="329"/>
      <c r="N4" s="492"/>
      <c r="O4" s="494"/>
      <c r="P4" s="493"/>
      <c r="Q4" s="484"/>
      <c r="R4" s="484"/>
      <c r="S4" s="484"/>
      <c r="T4" s="484"/>
      <c r="U4" s="484"/>
      <c r="V4" s="484"/>
      <c r="W4" s="484"/>
      <c r="X4" s="484"/>
      <c r="Y4" s="484"/>
      <c r="Z4" s="484"/>
      <c r="AA4" s="305"/>
      <c r="AB4" s="305"/>
    </row>
    <row r="5" ht="146.25" customHeight="1">
      <c r="A5" s="495" t="s">
        <v>754</v>
      </c>
      <c r="B5" s="329" t="s">
        <v>902</v>
      </c>
      <c r="C5" s="485" t="s">
        <v>903</v>
      </c>
      <c r="D5" s="485">
        <v>92.0</v>
      </c>
      <c r="E5" s="485">
        <v>48.0</v>
      </c>
      <c r="F5" s="485" t="s">
        <v>904</v>
      </c>
      <c r="G5" s="485" t="s">
        <v>905</v>
      </c>
      <c r="H5" s="489">
        <v>35.77</v>
      </c>
      <c r="I5" s="496">
        <v>-121.43</v>
      </c>
      <c r="J5" s="487" t="s">
        <v>906</v>
      </c>
      <c r="K5" s="497">
        <v>973.0</v>
      </c>
      <c r="L5" s="485" t="s">
        <v>907</v>
      </c>
      <c r="M5" s="484"/>
      <c r="N5" s="484"/>
      <c r="O5" s="484"/>
      <c r="P5" s="484"/>
      <c r="Q5" s="484"/>
      <c r="R5" s="484"/>
      <c r="S5" s="484"/>
      <c r="T5" s="484"/>
      <c r="U5" s="484"/>
      <c r="V5" s="484"/>
      <c r="W5" s="484"/>
      <c r="X5" s="484"/>
      <c r="Y5" s="484"/>
      <c r="Z5" s="484"/>
      <c r="AA5" s="305"/>
      <c r="AB5" s="305"/>
    </row>
    <row r="6" ht="99.75" customHeight="1">
      <c r="A6" s="498" t="s">
        <v>908</v>
      </c>
      <c r="B6" s="329" t="s">
        <v>909</v>
      </c>
      <c r="C6" s="485" t="s">
        <v>910</v>
      </c>
      <c r="D6" s="485">
        <v>890.0</v>
      </c>
      <c r="E6" s="485">
        <v>256.0</v>
      </c>
      <c r="F6" s="499" t="s">
        <v>911</v>
      </c>
      <c r="G6" s="485" t="s">
        <v>912</v>
      </c>
      <c r="H6" s="485">
        <v>36.71</v>
      </c>
      <c r="I6" s="485">
        <v>-122.19</v>
      </c>
      <c r="J6" s="487" t="s">
        <v>913</v>
      </c>
      <c r="K6" s="485" t="s">
        <v>914</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853</v>
      </c>
      <c r="B1" s="2" t="s">
        <v>854</v>
      </c>
      <c r="C1" s="2" t="s">
        <v>14</v>
      </c>
      <c r="D1" s="2" t="s">
        <v>855</v>
      </c>
      <c r="E1" s="321" t="s">
        <v>856</v>
      </c>
      <c r="F1" s="2" t="s">
        <v>15</v>
      </c>
      <c r="G1" s="2" t="s">
        <v>16</v>
      </c>
      <c r="H1" s="2" t="s">
        <v>857</v>
      </c>
      <c r="I1" s="2" t="s">
        <v>858</v>
      </c>
      <c r="J1" s="477" t="s">
        <v>859</v>
      </c>
      <c r="K1" s="2" t="s">
        <v>860</v>
      </c>
      <c r="L1" s="321" t="s">
        <v>861</v>
      </c>
    </row>
    <row r="2">
      <c r="A2" s="329" t="s">
        <v>795</v>
      </c>
      <c r="B2" s="329" t="s">
        <v>915</v>
      </c>
      <c r="C2" s="329" t="s">
        <v>59</v>
      </c>
      <c r="D2" s="329">
        <v>22.0</v>
      </c>
      <c r="E2" s="415">
        <v>48.0</v>
      </c>
      <c r="F2" s="329" t="s">
        <v>916</v>
      </c>
      <c r="G2" s="329" t="s">
        <v>917</v>
      </c>
      <c r="H2" s="502">
        <v>-14.28</v>
      </c>
      <c r="I2" s="502">
        <v>-170.45</v>
      </c>
      <c r="J2" s="487" t="s">
        <v>866</v>
      </c>
      <c r="K2" s="329">
        <v>72.0</v>
      </c>
      <c r="L2" s="329" t="s">
        <v>198</v>
      </c>
      <c r="M2" s="305"/>
      <c r="N2" s="305"/>
      <c r="O2" s="305"/>
      <c r="P2" s="305"/>
      <c r="Q2" s="305"/>
      <c r="R2" s="305"/>
      <c r="S2" s="305"/>
      <c r="T2" s="305"/>
      <c r="U2" s="305"/>
      <c r="V2" s="305"/>
      <c r="W2" s="305"/>
      <c r="X2" s="305"/>
      <c r="Y2" s="305"/>
      <c r="Z2" s="305"/>
    </row>
    <row r="3">
      <c r="A3" s="485" t="s">
        <v>918</v>
      </c>
      <c r="B3" s="329" t="s">
        <v>919</v>
      </c>
      <c r="C3" s="329" t="s">
        <v>59</v>
      </c>
      <c r="D3" s="329">
        <v>33.0</v>
      </c>
      <c r="E3" s="415">
        <v>5.0</v>
      </c>
      <c r="F3" s="329" t="s">
        <v>920</v>
      </c>
      <c r="G3" s="329" t="s">
        <v>921</v>
      </c>
      <c r="H3" s="503">
        <v>-14.27</v>
      </c>
      <c r="I3" s="503">
        <v>-170.72</v>
      </c>
      <c r="J3" s="480" t="s">
        <v>922</v>
      </c>
      <c r="K3" s="329">
        <f>203+87+358+400</f>
        <v>1048</v>
      </c>
      <c r="L3" s="504" t="s">
        <v>923</v>
      </c>
      <c r="M3" s="505"/>
      <c r="N3" s="505"/>
      <c r="O3" s="505"/>
      <c r="P3" s="505"/>
      <c r="Q3" s="505"/>
      <c r="R3" s="505"/>
      <c r="S3" s="505"/>
      <c r="T3" s="505"/>
      <c r="U3" s="505"/>
      <c r="V3" s="505"/>
      <c r="W3" s="505"/>
      <c r="X3" s="505"/>
      <c r="Y3" s="505"/>
      <c r="Z3" s="505"/>
    </row>
    <row r="4">
      <c r="A4" s="329" t="s">
        <v>291</v>
      </c>
      <c r="B4" s="329" t="s">
        <v>924</v>
      </c>
      <c r="C4" s="329" t="s">
        <v>112</v>
      </c>
      <c r="D4" s="329">
        <v>750.0</v>
      </c>
      <c r="E4" s="415">
        <v>200.0</v>
      </c>
      <c r="F4" s="329" t="s">
        <v>925</v>
      </c>
      <c r="G4" s="329" t="s">
        <v>921</v>
      </c>
      <c r="H4" s="329">
        <v>-14.28</v>
      </c>
      <c r="I4" s="329">
        <v>-170.45</v>
      </c>
      <c r="J4" s="480" t="s">
        <v>926</v>
      </c>
      <c r="K4" s="329">
        <v>290.0</v>
      </c>
      <c r="L4" s="329" t="s">
        <v>927</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853</v>
      </c>
      <c r="B1" s="2" t="s">
        <v>854</v>
      </c>
      <c r="C1" s="2" t="s">
        <v>14</v>
      </c>
      <c r="D1" s="2" t="s">
        <v>855</v>
      </c>
      <c r="E1" s="2" t="s">
        <v>856</v>
      </c>
      <c r="F1" s="2" t="s">
        <v>928</v>
      </c>
      <c r="G1" s="2" t="s">
        <v>16</v>
      </c>
      <c r="H1" s="2" t="s">
        <v>857</v>
      </c>
      <c r="I1" s="2" t="s">
        <v>858</v>
      </c>
      <c r="J1" s="509" t="s">
        <v>859</v>
      </c>
      <c r="K1" s="2" t="s">
        <v>860</v>
      </c>
      <c r="L1" s="321" t="s">
        <v>861</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929</v>
      </c>
      <c r="B2" s="485" t="s">
        <v>930</v>
      </c>
      <c r="C2" s="485" t="s">
        <v>931</v>
      </c>
      <c r="D2" s="485">
        <v>94.0</v>
      </c>
      <c r="E2" s="485">
        <v>48.0</v>
      </c>
      <c r="F2" s="485" t="s">
        <v>932</v>
      </c>
      <c r="G2" s="485" t="s">
        <v>933</v>
      </c>
      <c r="H2" s="488">
        <v>48.49</v>
      </c>
      <c r="I2" s="488">
        <v>-125.0</v>
      </c>
      <c r="J2" s="487" t="s">
        <v>934</v>
      </c>
      <c r="K2" s="485">
        <v>850.0</v>
      </c>
      <c r="L2" s="485" t="s">
        <v>889</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935</v>
      </c>
      <c r="B3" s="485" t="s">
        <v>936</v>
      </c>
      <c r="C3" s="485" t="s">
        <v>937</v>
      </c>
      <c r="D3" s="328">
        <v>488.0</v>
      </c>
      <c r="E3" s="485">
        <v>5.0</v>
      </c>
      <c r="F3" s="485" t="s">
        <v>938</v>
      </c>
      <c r="G3" s="328" t="s">
        <v>939</v>
      </c>
      <c r="H3" s="510">
        <v>47.77</v>
      </c>
      <c r="I3" s="510" t="s">
        <v>440</v>
      </c>
      <c r="J3" s="511" t="s">
        <v>940</v>
      </c>
      <c r="K3" s="5">
        <f>296+589+323+651+734</f>
        <v>2593</v>
      </c>
      <c r="L3" s="512" t="s">
        <v>941</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942</v>
      </c>
      <c r="B2" s="485" t="s">
        <v>943</v>
      </c>
      <c r="C2" s="485" t="s">
        <v>944</v>
      </c>
      <c r="D2" s="485">
        <v>550.0</v>
      </c>
      <c r="E2" s="485">
        <v>5.0</v>
      </c>
      <c r="F2" s="485" t="s">
        <v>938</v>
      </c>
      <c r="G2" s="485" t="s">
        <v>945</v>
      </c>
      <c r="H2" s="514">
        <v>37.88</v>
      </c>
      <c r="I2" s="514">
        <v>-123.44</v>
      </c>
      <c r="J2" s="487" t="s">
        <v>946</v>
      </c>
      <c r="K2" s="485">
        <f>718+592+710+332+739</f>
        <v>3091</v>
      </c>
      <c r="L2" s="512" t="s">
        <v>941</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99" t="s">
        <v>947</v>
      </c>
      <c r="B2" s="329" t="s">
        <v>948</v>
      </c>
      <c r="C2" s="329" t="s">
        <v>892</v>
      </c>
      <c r="D2" s="329">
        <v>20.0</v>
      </c>
      <c r="E2" s="329">
        <v>48.0</v>
      </c>
      <c r="F2" s="329" t="s">
        <v>949</v>
      </c>
      <c r="G2" s="329" t="s">
        <v>950</v>
      </c>
      <c r="H2" s="329">
        <v>34.04</v>
      </c>
      <c r="I2" s="329">
        <v>-120.08</v>
      </c>
      <c r="J2" s="480" t="s">
        <v>951</v>
      </c>
      <c r="K2" s="329">
        <v>516.0</v>
      </c>
      <c r="L2" s="516" t="s">
        <v>198</v>
      </c>
      <c r="M2" s="478"/>
      <c r="N2" s="478"/>
      <c r="O2" s="478"/>
      <c r="P2" s="478"/>
      <c r="Q2" s="478"/>
      <c r="R2" s="478"/>
      <c r="S2" s="478"/>
      <c r="T2" s="478"/>
      <c r="U2" s="478"/>
      <c r="V2" s="478"/>
      <c r="W2" s="478"/>
      <c r="X2" s="478"/>
      <c r="Y2" s="478"/>
      <c r="Z2" s="478"/>
    </row>
    <row r="3">
      <c r="A3" s="499" t="s">
        <v>952</v>
      </c>
      <c r="B3" s="329" t="s">
        <v>953</v>
      </c>
      <c r="C3" s="329" t="s">
        <v>954</v>
      </c>
      <c r="D3" s="329">
        <v>156.0</v>
      </c>
      <c r="E3" s="329">
        <v>48.0</v>
      </c>
      <c r="F3" s="329" t="s">
        <v>955</v>
      </c>
      <c r="G3" s="329" t="s">
        <v>956</v>
      </c>
      <c r="H3" s="329">
        <v>33.85</v>
      </c>
      <c r="I3" s="329">
        <v>-120.11</v>
      </c>
      <c r="J3" s="480" t="s">
        <v>957</v>
      </c>
      <c r="K3" s="329">
        <v>426.0</v>
      </c>
      <c r="L3" s="516" t="s">
        <v>198</v>
      </c>
      <c r="M3" s="478"/>
      <c r="N3" s="478"/>
      <c r="O3" s="478"/>
      <c r="P3" s="478"/>
      <c r="Q3" s="478"/>
      <c r="R3" s="478"/>
      <c r="S3" s="478"/>
      <c r="T3" s="478"/>
      <c r="U3" s="478"/>
      <c r="V3" s="478"/>
      <c r="W3" s="478"/>
      <c r="X3" s="478"/>
      <c r="Y3" s="478"/>
      <c r="Z3" s="478"/>
    </row>
    <row r="4" ht="90.0" customHeight="1">
      <c r="A4" s="329" t="s">
        <v>345</v>
      </c>
      <c r="B4" s="329" t="s">
        <v>958</v>
      </c>
      <c r="C4" s="329" t="s">
        <v>959</v>
      </c>
      <c r="D4" s="329">
        <v>580.0</v>
      </c>
      <c r="E4" s="329">
        <v>200.0</v>
      </c>
      <c r="F4" s="329" t="s">
        <v>955</v>
      </c>
      <c r="G4" s="329" t="s">
        <v>960</v>
      </c>
      <c r="H4" s="329">
        <v>34.28</v>
      </c>
      <c r="I4" s="329">
        <v>-120.02</v>
      </c>
      <c r="J4" s="480" t="s">
        <v>961</v>
      </c>
      <c r="K4" s="329">
        <v>392.0</v>
      </c>
      <c r="L4" s="512" t="s">
        <v>962</v>
      </c>
      <c r="M4" s="478"/>
      <c r="N4" s="478"/>
      <c r="O4" s="478"/>
      <c r="P4" s="478"/>
      <c r="Q4" s="478"/>
      <c r="R4" s="478"/>
      <c r="S4" s="478"/>
      <c r="T4" s="478"/>
      <c r="U4" s="478"/>
      <c r="V4" s="478"/>
      <c r="W4" s="478"/>
      <c r="X4" s="478"/>
      <c r="Y4" s="478"/>
      <c r="Z4" s="478"/>
    </row>
    <row r="5">
      <c r="A5" s="485" t="s">
        <v>963</v>
      </c>
      <c r="B5" s="329" t="s">
        <v>964</v>
      </c>
      <c r="C5" s="329" t="s">
        <v>965</v>
      </c>
      <c r="D5" s="329">
        <v>900.0</v>
      </c>
      <c r="E5" s="329">
        <v>5.0</v>
      </c>
      <c r="F5" s="329" t="s">
        <v>966</v>
      </c>
      <c r="G5" s="329" t="s">
        <v>967</v>
      </c>
      <c r="H5" s="329">
        <v>33.9</v>
      </c>
      <c r="I5" s="329" t="s">
        <v>336</v>
      </c>
      <c r="J5" s="480" t="s">
        <v>940</v>
      </c>
      <c r="K5" s="305">
        <f>296+740+701+722+703+741</f>
        <v>3903</v>
      </c>
      <c r="L5" s="512" t="s">
        <v>941</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853</v>
      </c>
      <c r="B1" s="2" t="s">
        <v>854</v>
      </c>
      <c r="C1" s="2" t="s">
        <v>14</v>
      </c>
      <c r="D1" s="2" t="s">
        <v>855</v>
      </c>
      <c r="E1" s="2"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329" t="s">
        <v>778</v>
      </c>
      <c r="B2" s="329" t="s">
        <v>968</v>
      </c>
      <c r="C2" s="329" t="s">
        <v>59</v>
      </c>
      <c r="D2" s="329">
        <v>20.0</v>
      </c>
      <c r="E2" s="329">
        <v>48.0</v>
      </c>
      <c r="F2" s="329" t="s">
        <v>969</v>
      </c>
      <c r="G2" s="491" t="s">
        <v>970</v>
      </c>
      <c r="H2" s="329">
        <v>35.467</v>
      </c>
      <c r="I2" s="329">
        <v>-121.023</v>
      </c>
      <c r="J2" s="480" t="s">
        <v>971</v>
      </c>
      <c r="K2" s="329">
        <v>112.0</v>
      </c>
      <c r="L2" s="512" t="s">
        <v>972</v>
      </c>
      <c r="M2" s="478"/>
      <c r="N2" s="478"/>
      <c r="O2" s="478"/>
      <c r="P2" s="478"/>
      <c r="Q2" s="478"/>
      <c r="R2" s="478"/>
      <c r="S2" s="478"/>
      <c r="T2" s="478"/>
      <c r="U2" s="478"/>
      <c r="V2" s="478"/>
      <c r="W2" s="478"/>
      <c r="X2" s="478"/>
      <c r="Y2" s="478"/>
      <c r="Z2" s="478"/>
    </row>
    <row r="3">
      <c r="A3" s="485" t="s">
        <v>973</v>
      </c>
      <c r="B3" s="329" t="s">
        <v>974</v>
      </c>
      <c r="C3" s="329" t="s">
        <v>112</v>
      </c>
      <c r="D3" s="329">
        <v>842.0</v>
      </c>
      <c r="E3" s="329">
        <v>5.0</v>
      </c>
      <c r="F3" s="329" t="s">
        <v>938</v>
      </c>
      <c r="G3" s="491" t="s">
        <v>975</v>
      </c>
      <c r="H3" s="329">
        <v>35.31</v>
      </c>
      <c r="I3" s="329">
        <v>-121.59</v>
      </c>
      <c r="J3" s="480" t="s">
        <v>976</v>
      </c>
      <c r="K3" s="305">
        <f>241+741</f>
        <v>982</v>
      </c>
      <c r="L3" s="512" t="s">
        <v>941</v>
      </c>
      <c r="M3" s="478"/>
      <c r="N3" s="478"/>
      <c r="O3" s="478"/>
      <c r="P3" s="478"/>
      <c r="Q3" s="478"/>
      <c r="R3" s="478"/>
      <c r="S3" s="478"/>
      <c r="T3" s="478"/>
      <c r="U3" s="478"/>
      <c r="V3" s="478"/>
      <c r="W3" s="478"/>
      <c r="X3" s="478"/>
      <c r="Y3" s="478"/>
      <c r="Z3" s="478"/>
    </row>
    <row r="4">
      <c r="A4" s="329" t="s">
        <v>977</v>
      </c>
      <c r="B4" s="329" t="s">
        <v>978</v>
      </c>
      <c r="C4" s="329" t="s">
        <v>112</v>
      </c>
      <c r="D4" s="329">
        <v>770.0</v>
      </c>
      <c r="E4" s="329">
        <v>5.0</v>
      </c>
      <c r="F4" s="329" t="s">
        <v>979</v>
      </c>
      <c r="G4" s="329" t="s">
        <v>980</v>
      </c>
      <c r="H4" s="329">
        <v>34.32</v>
      </c>
      <c r="I4" s="329">
        <v>-120.8</v>
      </c>
      <c r="J4" s="507" t="s">
        <v>981</v>
      </c>
      <c r="K4" s="329" t="s">
        <v>914</v>
      </c>
      <c r="L4" s="512" t="s">
        <v>982</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853</v>
      </c>
      <c r="B1" s="2" t="s">
        <v>854</v>
      </c>
      <c r="C1" s="2" t="s">
        <v>14</v>
      </c>
      <c r="D1" s="2" t="s">
        <v>855</v>
      </c>
      <c r="E1" s="321" t="s">
        <v>856</v>
      </c>
      <c r="F1" s="321" t="s">
        <v>15</v>
      </c>
      <c r="G1" s="2" t="s">
        <v>16</v>
      </c>
      <c r="H1" s="2" t="s">
        <v>857</v>
      </c>
      <c r="I1" s="2" t="s">
        <v>858</v>
      </c>
      <c r="J1" s="2" t="s">
        <v>859</v>
      </c>
      <c r="K1" s="2" t="s">
        <v>860</v>
      </c>
      <c r="L1" s="321" t="s">
        <v>861</v>
      </c>
      <c r="M1" s="2"/>
      <c r="N1" s="2"/>
      <c r="O1" s="325"/>
      <c r="P1" s="325"/>
      <c r="Q1" s="325"/>
      <c r="R1" s="325"/>
      <c r="S1" s="325"/>
      <c r="T1" s="325"/>
      <c r="U1" s="325"/>
      <c r="V1" s="325"/>
      <c r="W1" s="325"/>
      <c r="X1" s="325"/>
      <c r="Y1" s="325"/>
      <c r="Z1" s="325"/>
      <c r="AA1" s="325"/>
      <c r="AB1" s="305"/>
    </row>
    <row r="2">
      <c r="A2" s="495" t="s">
        <v>983</v>
      </c>
      <c r="B2" s="485" t="s">
        <v>930</v>
      </c>
      <c r="C2" s="485" t="s">
        <v>59</v>
      </c>
      <c r="D2" s="485">
        <v>50.0</v>
      </c>
      <c r="E2" s="485">
        <v>48.0</v>
      </c>
      <c r="F2" s="485" t="s">
        <v>984</v>
      </c>
      <c r="G2" s="485" t="s">
        <v>985</v>
      </c>
      <c r="H2" s="490">
        <v>42.44</v>
      </c>
      <c r="I2" s="490">
        <v>-70.55</v>
      </c>
      <c r="J2" s="487" t="s">
        <v>986</v>
      </c>
      <c r="K2" s="485">
        <v>1989.0</v>
      </c>
      <c r="L2" s="329" t="s">
        <v>987</v>
      </c>
      <c r="M2" s="493"/>
      <c r="N2" s="493"/>
      <c r="O2" s="492"/>
      <c r="P2" s="484"/>
      <c r="Q2" s="484"/>
      <c r="R2" s="484"/>
      <c r="S2" s="484"/>
      <c r="T2" s="484"/>
      <c r="U2" s="484"/>
      <c r="V2" s="484"/>
      <c r="W2" s="484"/>
      <c r="X2" s="484"/>
      <c r="Y2" s="484"/>
      <c r="Z2" s="484"/>
      <c r="AA2" s="484"/>
      <c r="AB2" s="484"/>
    </row>
    <row r="3">
      <c r="A3" s="329" t="s">
        <v>988</v>
      </c>
      <c r="B3" s="485" t="s">
        <v>989</v>
      </c>
      <c r="C3" s="485" t="s">
        <v>59</v>
      </c>
      <c r="D3" s="490">
        <v>45.0</v>
      </c>
      <c r="E3" s="485">
        <v>48.0</v>
      </c>
      <c r="F3" s="485" t="s">
        <v>990</v>
      </c>
      <c r="G3" s="485" t="s">
        <v>991</v>
      </c>
      <c r="H3" s="485">
        <v>42.23</v>
      </c>
      <c r="I3" s="485">
        <v>-70.18</v>
      </c>
      <c r="J3" s="487" t="s">
        <v>986</v>
      </c>
      <c r="K3" s="485">
        <v>1953.0</v>
      </c>
      <c r="L3" s="329" t="s">
        <v>987</v>
      </c>
      <c r="M3" s="493"/>
      <c r="N3" s="493"/>
      <c r="O3" s="484"/>
      <c r="P3" s="484"/>
      <c r="Q3" s="484"/>
      <c r="R3" s="484"/>
      <c r="S3" s="484"/>
      <c r="T3" s="484"/>
      <c r="U3" s="484"/>
      <c r="V3" s="484"/>
      <c r="W3" s="484"/>
      <c r="X3" s="484"/>
      <c r="Y3" s="484"/>
      <c r="Z3" s="484"/>
      <c r="AA3" s="484"/>
      <c r="AB3" s="484"/>
    </row>
    <row r="4">
      <c r="A4" s="485" t="s">
        <v>992</v>
      </c>
      <c r="B4" s="485" t="s">
        <v>993</v>
      </c>
      <c r="C4" s="485" t="s">
        <v>59</v>
      </c>
      <c r="D4" s="485">
        <v>79.0</v>
      </c>
      <c r="E4" s="485">
        <v>5.0</v>
      </c>
      <c r="F4" s="485" t="s">
        <v>994</v>
      </c>
      <c r="G4" s="485" t="s">
        <v>995</v>
      </c>
      <c r="H4" s="485">
        <v>42.4</v>
      </c>
      <c r="I4" s="485">
        <v>-70.13</v>
      </c>
      <c r="J4" s="487" t="s">
        <v>940</v>
      </c>
      <c r="K4" s="485">
        <v>2701.0</v>
      </c>
      <c r="L4" s="329" t="s">
        <v>941</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79" t="s">
        <v>996</v>
      </c>
      <c r="B2" s="329" t="s">
        <v>130</v>
      </c>
      <c r="C2" s="329" t="s">
        <v>59</v>
      </c>
      <c r="D2" s="329">
        <v>17.0</v>
      </c>
      <c r="E2" s="329">
        <v>48.0</v>
      </c>
      <c r="F2" s="329" t="s">
        <v>997</v>
      </c>
      <c r="G2" s="329" t="s">
        <v>133</v>
      </c>
      <c r="H2" s="329">
        <v>31.4</v>
      </c>
      <c r="I2" s="329">
        <v>-80.9</v>
      </c>
      <c r="J2" s="480" t="s">
        <v>986</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ht="86.25" customHeight="1">
      <c r="A2" s="329" t="s">
        <v>808</v>
      </c>
      <c r="B2" s="329" t="s">
        <v>998</v>
      </c>
      <c r="C2" s="329" t="s">
        <v>59</v>
      </c>
      <c r="D2" s="329">
        <v>23.0</v>
      </c>
      <c r="E2" s="329">
        <v>48.0</v>
      </c>
      <c r="F2" s="329" t="s">
        <v>864</v>
      </c>
      <c r="G2" s="329" t="s">
        <v>999</v>
      </c>
      <c r="H2" s="329">
        <v>28.17</v>
      </c>
      <c r="I2" s="329">
        <v>-94.3</v>
      </c>
      <c r="J2" s="480" t="s">
        <v>1000</v>
      </c>
      <c r="K2" s="329">
        <v>236.0</v>
      </c>
      <c r="L2" s="516" t="s">
        <v>198</v>
      </c>
      <c r="M2" s="478"/>
      <c r="N2" s="478"/>
      <c r="O2" s="478"/>
      <c r="P2" s="478"/>
      <c r="Q2" s="478"/>
      <c r="R2" s="478"/>
      <c r="S2" s="478"/>
      <c r="T2" s="478"/>
      <c r="U2" s="478"/>
      <c r="V2" s="478"/>
      <c r="W2" s="478"/>
      <c r="X2" s="478"/>
      <c r="Y2" s="478"/>
      <c r="Z2" s="478"/>
    </row>
    <row r="3" ht="127.5" customHeight="1">
      <c r="A3" s="485" t="s">
        <v>1001</v>
      </c>
      <c r="B3" s="485" t="s">
        <v>1002</v>
      </c>
      <c r="C3" s="517" t="s">
        <v>112</v>
      </c>
      <c r="D3" s="485">
        <v>900.0</v>
      </c>
      <c r="E3" s="485">
        <v>5.0</v>
      </c>
      <c r="F3" s="485" t="s">
        <v>914</v>
      </c>
      <c r="G3" s="329" t="s">
        <v>1003</v>
      </c>
      <c r="H3" s="488">
        <v>28.25</v>
      </c>
      <c r="I3" s="518" t="s">
        <v>183</v>
      </c>
      <c r="J3" s="518" t="s">
        <v>1004</v>
      </c>
      <c r="K3" s="518">
        <f>592+697+744+663</f>
        <v>2696</v>
      </c>
      <c r="L3" s="516" t="s">
        <v>1005</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853</v>
      </c>
      <c r="B1" s="2" t="s">
        <v>854</v>
      </c>
      <c r="C1" s="2" t="s">
        <v>14</v>
      </c>
      <c r="D1" s="2" t="s">
        <v>855</v>
      </c>
      <c r="E1" s="321" t="s">
        <v>856</v>
      </c>
      <c r="F1" s="2" t="s">
        <v>15</v>
      </c>
      <c r="G1" s="2" t="s">
        <v>16</v>
      </c>
      <c r="H1" s="2" t="s">
        <v>857</v>
      </c>
      <c r="I1" s="2" t="s">
        <v>858</v>
      </c>
      <c r="J1" s="477" t="s">
        <v>859</v>
      </c>
      <c r="K1" s="2" t="s">
        <v>860</v>
      </c>
      <c r="L1" s="321" t="s">
        <v>861</v>
      </c>
      <c r="M1" s="478"/>
      <c r="N1" s="478"/>
      <c r="O1" s="478"/>
      <c r="P1" s="478"/>
      <c r="Q1" s="478"/>
      <c r="R1" s="478"/>
      <c r="S1" s="478"/>
      <c r="T1" s="478"/>
      <c r="U1" s="478"/>
      <c r="V1" s="478"/>
      <c r="W1" s="478"/>
      <c r="X1" s="478"/>
      <c r="Y1" s="478"/>
      <c r="Z1" s="478"/>
    </row>
    <row r="2" ht="69.0" customHeight="1">
      <c r="A2" s="485" t="s">
        <v>1006</v>
      </c>
      <c r="B2" s="519" t="s">
        <v>1007</v>
      </c>
      <c r="C2" s="520" t="s">
        <v>59</v>
      </c>
      <c r="D2" s="521">
        <v>62.0</v>
      </c>
      <c r="E2" s="522">
        <v>48.0</v>
      </c>
      <c r="F2" s="485" t="s">
        <v>1008</v>
      </c>
      <c r="G2" s="491" t="s">
        <v>1009</v>
      </c>
      <c r="H2" s="521">
        <v>20.81</v>
      </c>
      <c r="I2" s="521">
        <v>-156.66</v>
      </c>
      <c r="J2" s="523" t="s">
        <v>1010</v>
      </c>
      <c r="K2" s="522">
        <v>739.0</v>
      </c>
      <c r="L2" s="516" t="s">
        <v>198</v>
      </c>
      <c r="M2" s="478"/>
      <c r="N2" s="478"/>
      <c r="O2" s="478"/>
      <c r="P2" s="478"/>
      <c r="Q2" s="478"/>
      <c r="R2" s="478"/>
      <c r="S2" s="478"/>
      <c r="T2" s="478"/>
      <c r="U2" s="478"/>
      <c r="V2" s="478"/>
      <c r="W2" s="478"/>
      <c r="X2" s="478"/>
      <c r="Y2" s="478"/>
      <c r="Z2" s="478"/>
    </row>
    <row r="3" ht="81.0" customHeight="1">
      <c r="A3" s="524" t="s">
        <v>1011</v>
      </c>
      <c r="B3" s="525" t="s">
        <v>1012</v>
      </c>
      <c r="C3" s="520" t="s">
        <v>59</v>
      </c>
      <c r="D3" s="521">
        <v>79.0</v>
      </c>
      <c r="E3" s="522">
        <v>48.0</v>
      </c>
      <c r="F3" s="485" t="s">
        <v>1013</v>
      </c>
      <c r="G3" s="491" t="s">
        <v>1009</v>
      </c>
      <c r="H3" s="521">
        <v>21.29</v>
      </c>
      <c r="I3" s="521">
        <v>-157.6</v>
      </c>
      <c r="J3" s="523" t="s">
        <v>1014</v>
      </c>
      <c r="K3" s="522">
        <v>503.0</v>
      </c>
      <c r="L3" s="516" t="s">
        <v>198</v>
      </c>
      <c r="M3" s="478"/>
      <c r="N3" s="478"/>
      <c r="O3" s="478"/>
      <c r="P3" s="478"/>
      <c r="Q3" s="478"/>
      <c r="R3" s="478"/>
      <c r="S3" s="478"/>
      <c r="T3" s="478"/>
      <c r="U3" s="478"/>
      <c r="V3" s="478"/>
      <c r="W3" s="478"/>
      <c r="X3" s="478"/>
      <c r="Y3" s="478"/>
      <c r="Z3" s="478"/>
    </row>
    <row r="4" ht="87.75" customHeight="1">
      <c r="A4" s="526" t="s">
        <v>1015</v>
      </c>
      <c r="B4" s="519" t="s">
        <v>1016</v>
      </c>
      <c r="C4" s="520" t="s">
        <v>59</v>
      </c>
      <c r="D4" s="521">
        <v>80.0</v>
      </c>
      <c r="E4" s="522">
        <v>48.0</v>
      </c>
      <c r="F4" s="485" t="s">
        <v>1017</v>
      </c>
      <c r="G4" s="491" t="s">
        <v>1018</v>
      </c>
      <c r="H4" s="527">
        <v>22.26</v>
      </c>
      <c r="I4" s="521">
        <v>-159.59</v>
      </c>
      <c r="J4" s="523" t="s">
        <v>1014</v>
      </c>
      <c r="K4" s="522">
        <v>352.0</v>
      </c>
      <c r="L4" s="512" t="s">
        <v>198</v>
      </c>
      <c r="M4" s="478"/>
      <c r="N4" s="478"/>
      <c r="O4" s="478"/>
      <c r="P4" s="478"/>
      <c r="Q4" s="478"/>
      <c r="R4" s="478"/>
      <c r="S4" s="478"/>
      <c r="T4" s="478"/>
      <c r="U4" s="478"/>
      <c r="V4" s="478"/>
      <c r="W4" s="478"/>
      <c r="X4" s="478"/>
      <c r="Y4" s="478"/>
      <c r="Z4" s="478"/>
    </row>
    <row r="5" ht="83.25" customHeight="1">
      <c r="A5" s="528" t="s">
        <v>786</v>
      </c>
      <c r="B5" s="529" t="s">
        <v>1019</v>
      </c>
      <c r="C5" s="520" t="s">
        <v>59</v>
      </c>
      <c r="D5" s="530">
        <v>64.0</v>
      </c>
      <c r="E5" s="522">
        <v>48.0</v>
      </c>
      <c r="F5" s="485" t="s">
        <v>1008</v>
      </c>
      <c r="G5" s="491" t="s">
        <v>1009</v>
      </c>
      <c r="H5" s="531">
        <v>20.09</v>
      </c>
      <c r="I5" s="531">
        <v>-155.87</v>
      </c>
      <c r="J5" s="523" t="s">
        <v>1020</v>
      </c>
      <c r="K5" s="522">
        <v>484.0</v>
      </c>
      <c r="L5" s="512" t="s">
        <v>1021</v>
      </c>
      <c r="M5" s="478"/>
      <c r="N5" s="478"/>
      <c r="O5" s="478"/>
      <c r="P5" s="478"/>
      <c r="Q5" s="478"/>
      <c r="R5" s="478"/>
      <c r="S5" s="478"/>
      <c r="T5" s="478"/>
      <c r="U5" s="478"/>
      <c r="V5" s="478"/>
      <c r="W5" s="478"/>
      <c r="X5" s="478"/>
      <c r="Y5" s="478"/>
      <c r="Z5" s="478"/>
    </row>
    <row r="6">
      <c r="A6" s="485" t="s">
        <v>1022</v>
      </c>
      <c r="B6" s="485" t="s">
        <v>936</v>
      </c>
      <c r="C6" s="517" t="s">
        <v>112</v>
      </c>
      <c r="D6" s="485">
        <v>900.0</v>
      </c>
      <c r="E6" s="485">
        <v>5.0</v>
      </c>
      <c r="F6" s="485" t="s">
        <v>938</v>
      </c>
      <c r="G6" s="329" t="s">
        <v>1023</v>
      </c>
      <c r="H6" s="488">
        <v>22.33</v>
      </c>
      <c r="I6" s="518" t="s">
        <v>245</v>
      </c>
      <c r="J6" s="518" t="s">
        <v>913</v>
      </c>
      <c r="K6" s="518">
        <f>523+741+549</f>
        <v>1813</v>
      </c>
      <c r="L6" s="512" t="s">
        <v>941</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1024</v>
      </c>
      <c r="I2" s="526" t="s">
        <v>1025</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1026</v>
      </c>
      <c r="B2" s="485" t="s">
        <v>936</v>
      </c>
      <c r="C2" s="517" t="s">
        <v>112</v>
      </c>
      <c r="D2" s="485">
        <v>900.0</v>
      </c>
      <c r="E2" s="485">
        <v>5.0</v>
      </c>
      <c r="F2" s="526" t="s">
        <v>966</v>
      </c>
      <c r="G2" s="526" t="s">
        <v>1027</v>
      </c>
      <c r="H2" s="526" t="s">
        <v>1028</v>
      </c>
      <c r="I2" s="526" t="s">
        <v>1029</v>
      </c>
      <c r="J2" s="526" t="s">
        <v>1030</v>
      </c>
      <c r="K2" s="526">
        <f>253+732+672</f>
        <v>1657</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1031</v>
      </c>
      <c r="B2" s="485" t="s">
        <v>1032</v>
      </c>
      <c r="C2" s="517" t="s">
        <v>112</v>
      </c>
      <c r="D2" s="485">
        <v>500.0</v>
      </c>
      <c r="E2" s="485">
        <v>5.0</v>
      </c>
      <c r="F2" s="526"/>
      <c r="G2" s="526" t="s">
        <v>1033</v>
      </c>
      <c r="H2" s="526" t="s">
        <v>1034</v>
      </c>
      <c r="I2" s="526" t="s">
        <v>1035</v>
      </c>
      <c r="J2" s="526" t="s">
        <v>1036</v>
      </c>
      <c r="K2" s="526">
        <f>336+686+735+740+335+368</f>
        <v>3200</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1037</v>
      </c>
      <c r="B2" s="485" t="s">
        <v>936</v>
      </c>
      <c r="C2" s="517" t="s">
        <v>112</v>
      </c>
      <c r="D2" s="485">
        <v>500.0</v>
      </c>
      <c r="E2" s="485">
        <v>5.0</v>
      </c>
      <c r="F2" s="526" t="s">
        <v>966</v>
      </c>
      <c r="G2" s="526" t="s">
        <v>939</v>
      </c>
      <c r="H2" s="526" t="s">
        <v>1038</v>
      </c>
      <c r="I2" s="526" t="s">
        <v>1039</v>
      </c>
      <c r="J2" s="526" t="s">
        <v>1040</v>
      </c>
      <c r="K2" s="526">
        <f>748+738+738</f>
        <v>2224</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1041</v>
      </c>
      <c r="B2" s="485" t="s">
        <v>936</v>
      </c>
      <c r="C2" s="517" t="s">
        <v>112</v>
      </c>
      <c r="D2" s="485">
        <v>900.0</v>
      </c>
      <c r="E2" s="485">
        <v>5.0</v>
      </c>
      <c r="F2" s="526" t="s">
        <v>966</v>
      </c>
      <c r="G2" s="526" t="s">
        <v>939</v>
      </c>
      <c r="H2" s="526" t="s">
        <v>1042</v>
      </c>
      <c r="I2" s="526" t="s">
        <v>1043</v>
      </c>
      <c r="J2" s="526" t="s">
        <v>1044</v>
      </c>
      <c r="K2" s="526">
        <f>741+601</f>
        <v>1342</v>
      </c>
      <c r="L2" s="512" t="s">
        <v>941</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853</v>
      </c>
      <c r="B1" s="2" t="s">
        <v>854</v>
      </c>
      <c r="C1" s="2" t="s">
        <v>14</v>
      </c>
      <c r="D1" s="2" t="s">
        <v>855</v>
      </c>
      <c r="E1" s="321" t="s">
        <v>856</v>
      </c>
      <c r="F1" s="2" t="s">
        <v>15</v>
      </c>
      <c r="G1" s="2" t="s">
        <v>16</v>
      </c>
      <c r="H1" s="2" t="s">
        <v>857</v>
      </c>
      <c r="I1" s="2" t="s">
        <v>858</v>
      </c>
      <c r="J1" s="2" t="s">
        <v>859</v>
      </c>
      <c r="K1" s="2" t="s">
        <v>860</v>
      </c>
      <c r="L1" s="321" t="s">
        <v>861</v>
      </c>
      <c r="M1" s="478"/>
      <c r="N1" s="478"/>
      <c r="O1" s="478"/>
      <c r="P1" s="478"/>
      <c r="Q1" s="478"/>
      <c r="R1" s="478"/>
      <c r="S1" s="478"/>
      <c r="T1" s="478"/>
      <c r="U1" s="478"/>
      <c r="V1" s="478"/>
      <c r="W1" s="478"/>
      <c r="X1" s="478"/>
      <c r="Y1" s="478"/>
      <c r="Z1" s="478"/>
    </row>
    <row r="2">
      <c r="A2" s="485" t="s">
        <v>1045</v>
      </c>
      <c r="B2" s="329" t="s">
        <v>1046</v>
      </c>
      <c r="C2" s="329" t="s">
        <v>59</v>
      </c>
      <c r="D2" s="329">
        <v>40.0</v>
      </c>
      <c r="E2" s="415">
        <v>5.0</v>
      </c>
      <c r="F2" s="329" t="s">
        <v>966</v>
      </c>
      <c r="G2" s="329" t="s">
        <v>1047</v>
      </c>
      <c r="H2" s="329">
        <v>17.78</v>
      </c>
      <c r="I2" s="329">
        <v>-64.65</v>
      </c>
      <c r="J2" s="480" t="s">
        <v>1048</v>
      </c>
      <c r="K2" s="329">
        <f>166+382+365+560+266</f>
        <v>1739</v>
      </c>
      <c r="L2" s="512" t="s">
        <v>923</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1049</v>
      </c>
      <c r="C2" s="2" t="s">
        <v>1049</v>
      </c>
      <c r="E2" s="2" t="s">
        <v>1049</v>
      </c>
      <c r="G2" s="2" t="s">
        <v>1049</v>
      </c>
      <c r="I2" s="2" t="s">
        <v>1049</v>
      </c>
    </row>
    <row r="3">
      <c r="A3" s="329" t="s">
        <v>1050</v>
      </c>
      <c r="C3" s="5" t="s">
        <v>59</v>
      </c>
      <c r="E3" s="485" t="s">
        <v>1051</v>
      </c>
      <c r="G3" s="485" t="s">
        <v>1052</v>
      </c>
      <c r="I3" s="329" t="s">
        <v>1053</v>
      </c>
    </row>
    <row r="4">
      <c r="A4" s="329" t="s">
        <v>1050</v>
      </c>
      <c r="C4" s="485" t="s">
        <v>1054</v>
      </c>
      <c r="E4" s="485" t="s">
        <v>1051</v>
      </c>
      <c r="I4" s="329" t="s">
        <v>1055</v>
      </c>
    </row>
    <row r="5">
      <c r="A5" s="329"/>
      <c r="C5" s="485" t="s">
        <v>1056</v>
      </c>
      <c r="I5" s="329" t="s">
        <v>1055</v>
      </c>
    </row>
    <row r="6">
      <c r="A6" s="329"/>
      <c r="C6" s="5" t="s">
        <v>59</v>
      </c>
      <c r="I6" s="329" t="s">
        <v>1055</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1057</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719</v>
      </c>
      <c r="B2" s="533" t="s">
        <v>1058</v>
      </c>
      <c r="C2" s="533" t="s">
        <v>1059</v>
      </c>
      <c r="D2" s="533" t="s">
        <v>1060</v>
      </c>
      <c r="E2" s="533" t="s">
        <v>1061</v>
      </c>
      <c r="F2" s="533" t="s">
        <v>1062</v>
      </c>
      <c r="G2" s="533" t="s">
        <v>1063</v>
      </c>
      <c r="H2" s="533" t="s">
        <v>1064</v>
      </c>
      <c r="I2" s="534"/>
      <c r="J2" s="534"/>
      <c r="K2" s="534"/>
      <c r="L2" s="534"/>
      <c r="M2" s="534"/>
      <c r="N2" s="534"/>
      <c r="O2" s="534"/>
      <c r="P2" s="534"/>
      <c r="Q2" s="534"/>
      <c r="R2" s="534"/>
      <c r="S2" s="534"/>
      <c r="T2" s="534"/>
      <c r="U2" s="534"/>
      <c r="V2" s="534"/>
      <c r="W2" s="534"/>
      <c r="X2" s="534"/>
      <c r="Y2" s="534"/>
      <c r="Z2" s="534"/>
      <c r="AA2" s="534"/>
      <c r="AB2" s="534"/>
    </row>
    <row r="3">
      <c r="A3" s="535" t="s">
        <v>1065</v>
      </c>
      <c r="B3" s="535" t="s">
        <v>633</v>
      </c>
      <c r="C3" s="536" t="s">
        <v>1066</v>
      </c>
      <c r="D3" s="536" t="s">
        <v>1067</v>
      </c>
      <c r="E3" s="537" t="s">
        <v>1068</v>
      </c>
      <c r="F3" s="538" t="s">
        <v>1069</v>
      </c>
      <c r="G3" s="539"/>
      <c r="H3" s="540"/>
      <c r="I3" s="540"/>
      <c r="J3" s="540"/>
      <c r="K3" s="540"/>
      <c r="L3" s="540"/>
      <c r="M3" s="540"/>
      <c r="N3" s="540"/>
      <c r="O3" s="540"/>
      <c r="P3" s="540"/>
      <c r="Q3" s="540"/>
      <c r="R3" s="540"/>
      <c r="S3" s="540"/>
      <c r="T3" s="540"/>
      <c r="U3" s="540"/>
      <c r="V3" s="540"/>
      <c r="W3" s="540"/>
      <c r="X3" s="540"/>
      <c r="Y3" s="540"/>
      <c r="Z3" s="540"/>
      <c r="AA3" s="540"/>
      <c r="AB3" s="540"/>
    </row>
    <row r="4">
      <c r="A4" s="535" t="s">
        <v>1070</v>
      </c>
      <c r="B4" s="535" t="s">
        <v>627</v>
      </c>
      <c r="C4" s="536" t="s">
        <v>1071</v>
      </c>
      <c r="D4" s="536" t="s">
        <v>1072</v>
      </c>
      <c r="E4" s="541"/>
      <c r="F4" s="538" t="s">
        <v>1073</v>
      </c>
      <c r="G4" s="540"/>
      <c r="H4" s="540"/>
      <c r="I4" s="540"/>
      <c r="J4" s="540"/>
      <c r="K4" s="540"/>
      <c r="L4" s="540"/>
      <c r="M4" s="540"/>
      <c r="N4" s="540"/>
      <c r="O4" s="540"/>
      <c r="P4" s="540"/>
      <c r="Q4" s="540"/>
      <c r="R4" s="540"/>
      <c r="S4" s="540"/>
      <c r="T4" s="540"/>
      <c r="U4" s="540"/>
      <c r="V4" s="540"/>
      <c r="W4" s="540"/>
      <c r="X4" s="540"/>
      <c r="Y4" s="540"/>
      <c r="Z4" s="540"/>
      <c r="AA4" s="540"/>
      <c r="AB4" s="540"/>
    </row>
    <row r="5">
      <c r="A5" s="535" t="s">
        <v>1074</v>
      </c>
      <c r="B5" s="542" t="s">
        <v>631</v>
      </c>
      <c r="C5" s="535" t="s">
        <v>1075</v>
      </c>
      <c r="D5" s="542" t="s">
        <v>1076</v>
      </c>
      <c r="E5" s="543" t="s">
        <v>1077</v>
      </c>
      <c r="F5" s="544" t="s">
        <v>1078</v>
      </c>
      <c r="G5" s="544" t="s">
        <v>1079</v>
      </c>
      <c r="H5" s="540"/>
      <c r="I5" s="540"/>
      <c r="J5" s="540"/>
      <c r="K5" s="540"/>
      <c r="L5" s="540"/>
      <c r="M5" s="540"/>
      <c r="N5" s="540"/>
      <c r="O5" s="540"/>
      <c r="P5" s="540"/>
      <c r="Q5" s="540"/>
      <c r="R5" s="540"/>
      <c r="S5" s="540"/>
      <c r="T5" s="540"/>
      <c r="U5" s="540"/>
      <c r="V5" s="540"/>
      <c r="W5" s="540"/>
      <c r="X5" s="540"/>
      <c r="Y5" s="540"/>
      <c r="Z5" s="540"/>
      <c r="AA5" s="540"/>
      <c r="AB5" s="540"/>
    </row>
    <row r="6">
      <c r="A6" s="545" t="s">
        <v>1080</v>
      </c>
      <c r="B6" s="546" t="s">
        <v>1081</v>
      </c>
      <c r="C6" s="547"/>
      <c r="D6" s="546"/>
      <c r="E6" s="548"/>
      <c r="F6" s="544" t="s">
        <v>1082</v>
      </c>
      <c r="G6" s="540"/>
      <c r="H6" s="540"/>
      <c r="I6" s="540"/>
      <c r="J6" s="540"/>
      <c r="K6" s="540"/>
      <c r="L6" s="540"/>
      <c r="M6" s="540"/>
      <c r="N6" s="540"/>
      <c r="O6" s="540"/>
      <c r="P6" s="540"/>
      <c r="Q6" s="540"/>
      <c r="R6" s="540"/>
      <c r="S6" s="540"/>
      <c r="T6" s="540"/>
      <c r="U6" s="540"/>
      <c r="V6" s="540"/>
      <c r="W6" s="540"/>
      <c r="X6" s="540"/>
      <c r="Y6" s="540"/>
      <c r="Z6" s="540"/>
      <c r="AA6" s="540"/>
      <c r="AB6" s="540"/>
    </row>
    <row r="7">
      <c r="A7" s="535" t="s">
        <v>1083</v>
      </c>
      <c r="B7" s="542" t="s">
        <v>635</v>
      </c>
      <c r="C7" s="535" t="s">
        <v>1084</v>
      </c>
      <c r="D7" s="537" t="s">
        <v>1085</v>
      </c>
      <c r="E7" s="537" t="s">
        <v>1086</v>
      </c>
      <c r="F7" s="549" t="s">
        <v>1087</v>
      </c>
      <c r="G7" s="541"/>
      <c r="H7" s="541"/>
      <c r="I7" s="541"/>
      <c r="J7" s="541"/>
      <c r="K7" s="541"/>
      <c r="L7" s="541"/>
      <c r="M7" s="541"/>
      <c r="N7" s="541"/>
      <c r="O7" s="541"/>
      <c r="P7" s="541"/>
      <c r="Q7" s="541"/>
      <c r="R7" s="541"/>
      <c r="S7" s="541"/>
      <c r="T7" s="541"/>
      <c r="U7" s="541"/>
      <c r="V7" s="541"/>
      <c r="W7" s="541"/>
      <c r="X7" s="541"/>
      <c r="Y7" s="541"/>
      <c r="Z7" s="541"/>
      <c r="AA7" s="541"/>
      <c r="AB7" s="541"/>
    </row>
    <row r="8">
      <c r="A8" s="545" t="s">
        <v>1088</v>
      </c>
      <c r="B8" s="546" t="s">
        <v>637</v>
      </c>
      <c r="C8" s="540"/>
      <c r="D8" s="546"/>
      <c r="E8" s="548"/>
      <c r="F8" s="544" t="s">
        <v>1089</v>
      </c>
      <c r="G8" s="544" t="s">
        <v>1090</v>
      </c>
      <c r="H8" s="540"/>
      <c r="I8" s="540"/>
      <c r="J8" s="540"/>
      <c r="K8" s="540"/>
      <c r="L8" s="540"/>
      <c r="M8" s="540"/>
      <c r="N8" s="540"/>
      <c r="O8" s="540"/>
      <c r="P8" s="540"/>
      <c r="Q8" s="540"/>
      <c r="R8" s="540"/>
      <c r="S8" s="540"/>
      <c r="T8" s="540"/>
      <c r="U8" s="540"/>
      <c r="V8" s="540"/>
      <c r="W8" s="540"/>
      <c r="X8" s="540"/>
      <c r="Y8" s="540"/>
      <c r="Z8" s="540"/>
      <c r="AA8" s="540"/>
      <c r="AB8" s="540"/>
    </row>
    <row r="9">
      <c r="A9" s="545" t="s">
        <v>1091</v>
      </c>
      <c r="B9" s="546" t="s">
        <v>641</v>
      </c>
      <c r="C9" s="547"/>
      <c r="D9" s="546"/>
      <c r="E9" s="548"/>
      <c r="F9" s="544" t="s">
        <v>1092</v>
      </c>
      <c r="G9" s="544" t="s">
        <v>1093</v>
      </c>
      <c r="H9" s="540"/>
      <c r="I9" s="540"/>
      <c r="J9" s="540"/>
      <c r="K9" s="540"/>
      <c r="L9" s="540"/>
      <c r="M9" s="540"/>
      <c r="N9" s="540"/>
      <c r="O9" s="540"/>
      <c r="P9" s="540"/>
      <c r="Q9" s="540"/>
      <c r="R9" s="540"/>
      <c r="S9" s="540"/>
      <c r="T9" s="540"/>
      <c r="U9" s="540"/>
      <c r="V9" s="540"/>
      <c r="W9" s="540"/>
      <c r="X9" s="540"/>
      <c r="Y9" s="540"/>
      <c r="Z9" s="540"/>
      <c r="AA9" s="540"/>
      <c r="AB9" s="540"/>
    </row>
    <row r="10">
      <c r="A10" s="535" t="s">
        <v>1094</v>
      </c>
      <c r="B10" s="542" t="s">
        <v>649</v>
      </c>
      <c r="C10" s="535" t="s">
        <v>1095</v>
      </c>
      <c r="D10" s="550" t="s">
        <v>1096</v>
      </c>
      <c r="E10" s="537" t="s">
        <v>1097</v>
      </c>
      <c r="F10" s="549" t="s">
        <v>1098</v>
      </c>
      <c r="G10" s="549" t="s">
        <v>1099</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1100</v>
      </c>
      <c r="B11" s="542" t="s">
        <v>647</v>
      </c>
      <c r="C11" s="535" t="s">
        <v>1101</v>
      </c>
      <c r="D11" s="550" t="s">
        <v>1102</v>
      </c>
      <c r="E11" s="537" t="s">
        <v>1103</v>
      </c>
      <c r="F11" s="549" t="s">
        <v>1104</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1105</v>
      </c>
      <c r="B12" s="546" t="s">
        <v>645</v>
      </c>
      <c r="C12" s="547"/>
      <c r="D12" s="546"/>
      <c r="E12" s="548"/>
      <c r="F12" s="544" t="s">
        <v>1106</v>
      </c>
      <c r="G12" s="544" t="s">
        <v>1107</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1108</v>
      </c>
      <c r="B13" s="546" t="s">
        <v>651</v>
      </c>
      <c r="C13" s="547"/>
      <c r="D13" s="546"/>
      <c r="E13" s="548"/>
      <c r="F13" s="544" t="s">
        <v>1109</v>
      </c>
      <c r="G13" s="544" t="s">
        <v>1110</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1111</v>
      </c>
      <c r="B14" s="546" t="s">
        <v>639</v>
      </c>
      <c r="C14" s="547"/>
      <c r="D14" s="546"/>
      <c r="E14" s="548"/>
      <c r="F14" s="544" t="s">
        <v>1112</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1113</v>
      </c>
      <c r="B15" s="546" t="s">
        <v>643</v>
      </c>
      <c r="C15" s="547"/>
      <c r="D15" s="546"/>
      <c r="E15" s="548"/>
      <c r="F15" s="544" t="s">
        <v>1114</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1115</v>
      </c>
      <c r="B16" s="546" t="s">
        <v>1116</v>
      </c>
      <c r="C16" s="547"/>
      <c r="D16" s="546"/>
      <c r="E16" s="548"/>
      <c r="F16" s="544" t="s">
        <v>1117</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837</v>
      </c>
      <c r="B1" s="553" t="s">
        <v>1118</v>
      </c>
      <c r="C1" s="553" t="s">
        <v>1119</v>
      </c>
      <c r="D1" s="553" t="s">
        <v>1120</v>
      </c>
      <c r="E1" s="553" t="s">
        <v>1121</v>
      </c>
      <c r="F1" s="553" t="s">
        <v>1122</v>
      </c>
      <c r="G1" s="553" t="s">
        <v>1123</v>
      </c>
      <c r="H1" s="553" t="s">
        <v>1124</v>
      </c>
      <c r="I1" s="553" t="s">
        <v>1125</v>
      </c>
      <c r="J1" s="553" t="s">
        <v>1126</v>
      </c>
      <c r="K1" s="553" t="s">
        <v>1127</v>
      </c>
      <c r="L1" s="553"/>
      <c r="M1" s="553"/>
      <c r="N1" s="553"/>
      <c r="O1" s="553"/>
      <c r="P1" s="553"/>
      <c r="Q1" s="553"/>
      <c r="R1" s="553"/>
      <c r="S1" s="553"/>
      <c r="T1" s="553"/>
      <c r="U1" s="553"/>
      <c r="V1" s="553"/>
      <c r="W1" s="553"/>
      <c r="X1" s="553"/>
      <c r="Y1" s="553"/>
      <c r="Z1" s="553"/>
    </row>
    <row r="2">
      <c r="A2" s="554" t="s">
        <v>738</v>
      </c>
      <c r="B2" s="554" t="s">
        <v>1128</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764</v>
      </c>
      <c r="B3" s="554" t="s">
        <v>1129</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1130</v>
      </c>
      <c r="B4" s="554" t="s">
        <v>1128</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778</v>
      </c>
      <c r="B5" s="554" t="s">
        <v>1128</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774</v>
      </c>
      <c r="B6" s="554" t="s">
        <v>1128</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777</v>
      </c>
      <c r="B7" s="554" t="s">
        <v>1128</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1128</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1128</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1128</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1128</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1131</v>
      </c>
      <c r="B12" s="554" t="s">
        <v>1132</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1129</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1132</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1133</v>
      </c>
      <c r="B15" s="554" t="s">
        <v>1132</v>
      </c>
      <c r="C15" s="557" t="s">
        <v>756</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733</v>
      </c>
      <c r="B16" s="554" t="s">
        <v>1128</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1134</v>
      </c>
      <c r="B17" s="554" t="s">
        <v>1132</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1135</v>
      </c>
      <c r="B18" s="554" t="s">
        <v>1132</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1136</v>
      </c>
      <c r="B19" s="554" t="s">
        <v>1132</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1137</v>
      </c>
      <c r="B20" s="554" t="s">
        <v>1132</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1138</v>
      </c>
      <c r="B21" s="554" t="s">
        <v>1132</v>
      </c>
      <c r="C21" s="557" t="s">
        <v>756</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1139</v>
      </c>
      <c r="B22" s="554" t="s">
        <v>1129</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754</v>
      </c>
      <c r="B23" s="554" t="s">
        <v>1128</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1140</v>
      </c>
      <c r="B1" s="558" t="s">
        <v>1141</v>
      </c>
      <c r="C1" s="558" t="s">
        <v>1142</v>
      </c>
      <c r="D1" s="415" t="s">
        <v>1143</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1144</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1145</v>
      </c>
      <c r="B2" s="560" t="s">
        <v>1146</v>
      </c>
      <c r="C2" s="442"/>
      <c r="D2" s="442"/>
      <c r="F2" s="563" t="s">
        <v>1147</v>
      </c>
      <c r="G2" s="560" t="s">
        <v>718</v>
      </c>
      <c r="H2" s="560" t="s">
        <v>1148</v>
      </c>
      <c r="I2" s="561"/>
      <c r="J2" s="561"/>
      <c r="K2" s="561"/>
      <c r="L2" s="561"/>
      <c r="M2" s="561"/>
      <c r="N2" s="561"/>
      <c r="O2" s="561"/>
      <c r="P2" s="561"/>
      <c r="Q2" s="561"/>
      <c r="R2" s="561"/>
      <c r="S2" s="561"/>
      <c r="T2" s="561"/>
      <c r="U2" s="561"/>
      <c r="V2" s="561"/>
      <c r="W2" s="561"/>
      <c r="X2" s="561"/>
      <c r="Y2" s="561"/>
      <c r="Z2" s="561"/>
      <c r="AA2" s="561"/>
      <c r="AB2" s="561"/>
    </row>
    <row r="3">
      <c r="A3" s="564" t="s">
        <v>140</v>
      </c>
      <c r="B3" s="564" t="s">
        <v>1149</v>
      </c>
      <c r="C3" s="348"/>
      <c r="D3" s="348"/>
      <c r="E3" s="564"/>
      <c r="F3" s="561"/>
      <c r="G3" s="564" t="s">
        <v>1150</v>
      </c>
      <c r="H3" s="561"/>
      <c r="I3" s="564" t="s">
        <v>1151</v>
      </c>
      <c r="J3" s="561"/>
      <c r="K3" s="561"/>
      <c r="L3" s="561"/>
      <c r="M3" s="561"/>
      <c r="N3" s="561"/>
      <c r="O3" s="561"/>
      <c r="P3" s="561"/>
      <c r="Q3" s="561"/>
      <c r="R3" s="561"/>
      <c r="S3" s="561"/>
      <c r="T3" s="561"/>
      <c r="U3" s="561"/>
      <c r="V3" s="561"/>
      <c r="W3" s="561"/>
      <c r="X3" s="561"/>
      <c r="Y3" s="561"/>
      <c r="Z3" s="561"/>
      <c r="AA3" s="561"/>
      <c r="AB3" s="561"/>
    </row>
    <row r="4">
      <c r="A4" s="564" t="s">
        <v>56</v>
      </c>
      <c r="B4" s="564" t="s">
        <v>1152</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1153</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1154</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1155</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1156</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1157</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1158</v>
      </c>
      <c r="B12" s="564" t="s">
        <v>1159</v>
      </c>
      <c r="C12" s="348"/>
      <c r="D12" s="348"/>
      <c r="E12" s="561"/>
      <c r="F12" s="561"/>
      <c r="G12" s="564" t="s">
        <v>1160</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1161</v>
      </c>
      <c r="B13" s="561"/>
      <c r="C13" s="348"/>
      <c r="D13" s="566"/>
      <c r="E13" s="561"/>
      <c r="F13" s="561"/>
      <c r="G13" s="561"/>
      <c r="H13" s="561"/>
      <c r="I13" s="564" t="s">
        <v>1162</v>
      </c>
      <c r="J13" s="561"/>
      <c r="K13" s="561"/>
      <c r="L13" s="561"/>
      <c r="M13" s="561"/>
      <c r="N13" s="561"/>
      <c r="O13" s="561"/>
      <c r="P13" s="561"/>
      <c r="Q13" s="561"/>
      <c r="R13" s="561"/>
      <c r="S13" s="561"/>
      <c r="T13" s="561"/>
      <c r="U13" s="561"/>
      <c r="V13" s="561"/>
      <c r="W13" s="561"/>
      <c r="X13" s="561"/>
      <c r="Y13" s="561"/>
      <c r="Z13" s="561"/>
      <c r="AA13" s="561"/>
      <c r="AB13" s="561"/>
    </row>
    <row r="14">
      <c r="A14" s="564" t="s">
        <v>1163</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1164</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1165</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1156</v>
      </c>
      <c r="B18" s="564" t="s">
        <v>1166</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1167</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1168</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1169</v>
      </c>
      <c r="B22" s="564" t="s">
        <v>1170</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1171</v>
      </c>
      <c r="C23" s="565"/>
      <c r="D23" s="565"/>
      <c r="E23" s="561"/>
      <c r="F23" s="561"/>
      <c r="G23" s="564" t="s">
        <v>1172</v>
      </c>
      <c r="H23" s="561"/>
      <c r="I23" s="564" t="s">
        <v>1173</v>
      </c>
      <c r="J23" s="561"/>
      <c r="K23" s="561"/>
      <c r="L23" s="561"/>
      <c r="M23" s="561"/>
      <c r="N23" s="561"/>
      <c r="O23" s="561"/>
      <c r="P23" s="561"/>
      <c r="Q23" s="561"/>
      <c r="R23" s="561"/>
      <c r="S23" s="561"/>
      <c r="T23" s="561"/>
      <c r="U23" s="561"/>
      <c r="V23" s="561"/>
      <c r="W23" s="561"/>
      <c r="X23" s="561"/>
      <c r="Y23" s="561"/>
      <c r="Z23" s="561"/>
      <c r="AA23" s="561"/>
      <c r="AB23" s="561"/>
    </row>
    <row r="24">
      <c r="A24" s="564" t="s">
        <v>1174</v>
      </c>
      <c r="B24" s="564" t="s">
        <v>1175</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1176</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1177</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1178</v>
      </c>
      <c r="B31" s="564" t="s">
        <v>1179</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1180</v>
      </c>
      <c r="C32" s="565"/>
      <c r="D32" s="565"/>
      <c r="E32" s="561"/>
      <c r="F32" s="561"/>
      <c r="G32" s="564" t="s">
        <v>1181</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1182</v>
      </c>
      <c r="B33" s="564" t="s">
        <v>1183</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1184</v>
      </c>
      <c r="B34" s="564" t="s">
        <v>1185</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1156</v>
      </c>
      <c r="B35" s="564" t="s">
        <v>1186</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1187</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1188</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1189</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1190</v>
      </c>
      <c r="C40" s="565"/>
      <c r="D40" s="565"/>
      <c r="E40" s="561"/>
      <c r="F40" s="561"/>
      <c r="G40" s="561"/>
      <c r="H40" s="561"/>
      <c r="I40" s="564" t="s">
        <v>1191</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1192</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1193</v>
      </c>
      <c r="C1" s="568" t="s">
        <v>1194</v>
      </c>
      <c r="D1" s="569" t="s">
        <v>1195</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1196</v>
      </c>
      <c r="B2" s="571" t="s">
        <v>509</v>
      </c>
      <c r="C2" s="572"/>
      <c r="D2" s="573" t="s">
        <v>1197</v>
      </c>
      <c r="E2" s="574" t="s">
        <v>1198</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1196</v>
      </c>
      <c r="B3" s="571" t="s">
        <v>515</v>
      </c>
      <c r="C3" s="572"/>
      <c r="D3" s="573" t="s">
        <v>1199</v>
      </c>
      <c r="E3" s="574" t="s">
        <v>1200</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1201</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1196</v>
      </c>
      <c r="B5" s="571" t="s">
        <v>1202</v>
      </c>
      <c r="C5" s="575"/>
      <c r="D5" s="571" t="s">
        <v>1203</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1204</v>
      </c>
      <c r="D6" s="573" t="s">
        <v>1205</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1206</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1207</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1208</v>
      </c>
      <c r="D9" s="572" t="s">
        <v>1209</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1196</v>
      </c>
      <c r="B10" s="571" t="s">
        <v>554</v>
      </c>
      <c r="C10" s="575"/>
      <c r="D10" s="572" t="s">
        <v>1210</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1211</v>
      </c>
      <c r="D11" s="569" t="s">
        <v>1212</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1196</v>
      </c>
      <c r="B12" s="571" t="s">
        <v>1213</v>
      </c>
      <c r="C12" s="575"/>
      <c r="D12" s="573" t="s">
        <v>1214</v>
      </c>
      <c r="E12" s="576" t="s">
        <v>1215</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1216</v>
      </c>
      <c r="D13" s="571" t="s">
        <v>1217</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1218</v>
      </c>
      <c r="B15" s="571" t="s">
        <v>1219</v>
      </c>
      <c r="C15" s="575"/>
      <c r="D15" s="571" t="s">
        <v>1220</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1221</v>
      </c>
      <c r="D16" s="571" t="s">
        <v>1222</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1223</v>
      </c>
      <c r="D17" s="568" t="s">
        <v>1224</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1225</v>
      </c>
      <c r="D18" s="571" t="s">
        <v>1226</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1218</v>
      </c>
      <c r="B19" s="571" t="s">
        <v>1219</v>
      </c>
      <c r="C19" s="575"/>
      <c r="D19" s="571" t="s">
        <v>1227</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1228</v>
      </c>
      <c r="D20" s="571" t="s">
        <v>1229</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1223</v>
      </c>
      <c r="D21" s="568" t="s">
        <v>1230</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1231</v>
      </c>
      <c r="D22" s="504" t="s">
        <v>1232</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1233</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1193</v>
      </c>
      <c r="C24" s="579" t="s">
        <v>1194</v>
      </c>
      <c r="D24" s="580" t="s">
        <v>1234</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1235</v>
      </c>
      <c r="B25" s="582" t="s">
        <v>509</v>
      </c>
      <c r="C25" s="583"/>
      <c r="D25" s="584" t="s">
        <v>1236</v>
      </c>
      <c r="E25" s="585" t="s">
        <v>1237</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1235</v>
      </c>
      <c r="B26" s="582" t="s">
        <v>536</v>
      </c>
      <c r="C26" s="583"/>
      <c r="D26" s="587" t="s">
        <v>1238</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1196</v>
      </c>
      <c r="B27" s="582" t="s">
        <v>515</v>
      </c>
      <c r="C27" s="583"/>
      <c r="D27" s="584" t="s">
        <v>1239</v>
      </c>
      <c r="E27" s="585" t="s">
        <v>1240</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1201</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1196</v>
      </c>
      <c r="B29" s="582" t="s">
        <v>1202</v>
      </c>
      <c r="C29" s="583"/>
      <c r="D29" s="590" t="s">
        <v>1241</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1242</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1243</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1196</v>
      </c>
      <c r="B32" s="582" t="s">
        <v>554</v>
      </c>
      <c r="C32" s="583"/>
      <c r="D32" s="590" t="s">
        <v>1244</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1211</v>
      </c>
      <c r="D33" s="591" t="s">
        <v>1245</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1196</v>
      </c>
      <c r="B34" s="582" t="s">
        <v>1246</v>
      </c>
      <c r="C34" s="583"/>
      <c r="D34" s="584" t="s">
        <v>1247</v>
      </c>
      <c r="E34" s="585" t="s">
        <v>1248</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1216</v>
      </c>
      <c r="D35" s="590" t="s">
        <v>1249</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1218</v>
      </c>
      <c r="B36" s="582" t="s">
        <v>1219</v>
      </c>
      <c r="C36" s="583"/>
      <c r="D36" s="590" t="s">
        <v>1250</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1221</v>
      </c>
      <c r="D37" s="591" t="s">
        <v>1251</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1223</v>
      </c>
      <c r="D38" s="591" t="s">
        <v>1252</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1225</v>
      </c>
      <c r="D39" s="590" t="s">
        <v>1226</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848</v>
      </c>
      <c r="B40" s="582" t="s">
        <v>589</v>
      </c>
      <c r="C40" s="583"/>
      <c r="D40" s="587" t="s">
        <v>1253</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1254</v>
      </c>
      <c r="B41" s="582" t="s">
        <v>1255</v>
      </c>
      <c r="C41" s="583"/>
      <c r="D41" s="587" t="s">
        <v>1256</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1257</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1258</v>
      </c>
      <c r="B47" s="593" t="s">
        <v>1259</v>
      </c>
      <c r="C47" s="593"/>
      <c r="D47" s="593" t="s">
        <v>1260</v>
      </c>
      <c r="E47" s="593" t="s">
        <v>1261</v>
      </c>
      <c r="F47" s="593" t="s">
        <v>1262</v>
      </c>
      <c r="G47" s="593" t="s">
        <v>1263</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1264</v>
      </c>
      <c r="B48" s="593" t="s">
        <v>1259</v>
      </c>
      <c r="C48" s="593"/>
      <c r="D48" s="593" t="s">
        <v>1265</v>
      </c>
      <c r="E48" s="598"/>
      <c r="F48" s="593" t="s">
        <v>1158</v>
      </c>
      <c r="G48" s="593" t="s">
        <v>1263</v>
      </c>
      <c r="H48" s="596">
        <v>27.71</v>
      </c>
      <c r="I48" s="596">
        <v>-175.54</v>
      </c>
      <c r="J48" s="595" t="s">
        <v>1266</v>
      </c>
      <c r="K48" s="593" t="s">
        <v>1266</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1267</v>
      </c>
      <c r="B49" s="593" t="s">
        <v>1259</v>
      </c>
      <c r="C49" s="601"/>
      <c r="D49" s="600" t="s">
        <v>892</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1268</v>
      </c>
      <c r="B50" s="593" t="s">
        <v>1259</v>
      </c>
      <c r="C50" s="601"/>
      <c r="D50" s="600" t="s">
        <v>892</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1269</v>
      </c>
      <c r="B51" s="593" t="s">
        <v>1259</v>
      </c>
      <c r="C51" s="600" t="s">
        <v>1270</v>
      </c>
      <c r="D51" s="600" t="s">
        <v>892</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1271</v>
      </c>
      <c r="B52" s="593" t="s">
        <v>1272</v>
      </c>
      <c r="C52" s="593" t="s">
        <v>1273</v>
      </c>
      <c r="D52" s="593" t="s">
        <v>1274</v>
      </c>
      <c r="E52" s="593">
        <v>890.0</v>
      </c>
      <c r="F52" s="593" t="s">
        <v>898</v>
      </c>
      <c r="G52" s="593" t="s">
        <v>1275</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1276</v>
      </c>
      <c r="B53" s="600" t="s">
        <v>1277</v>
      </c>
      <c r="C53" s="600" t="s">
        <v>1051</v>
      </c>
      <c r="D53" s="600" t="s">
        <v>1278</v>
      </c>
      <c r="E53" s="600">
        <v>936.0</v>
      </c>
      <c r="F53" s="600" t="s">
        <v>1279</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