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GIAR\Desktop\Analisis_clima\"/>
    </mc:Choice>
  </mc:AlternateContent>
  <xr:revisionPtr revIDLastSave="0" documentId="13_ncr:1_{89CC3E74-01B9-498B-95CA-3CD4FEE44F0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Hoja1!$A$1:$V$40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9" i="1" l="1"/>
  <c r="K39" i="1"/>
  <c r="G3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2" i="1"/>
  <c r="K23" i="1"/>
  <c r="K24" i="1"/>
  <c r="K25" i="1"/>
  <c r="K26" i="1"/>
  <c r="K27" i="1"/>
  <c r="K29" i="1"/>
  <c r="K32" i="1"/>
  <c r="K33" i="1"/>
  <c r="K34" i="1"/>
  <c r="K35" i="1"/>
  <c r="K37" i="1"/>
  <c r="G38" i="1" l="1"/>
  <c r="K82" i="1"/>
  <c r="K80" i="1"/>
  <c r="K79" i="1"/>
  <c r="K78" i="1"/>
  <c r="K77" i="1"/>
  <c r="G37" i="1" l="1"/>
  <c r="G36" i="1"/>
  <c r="G35" i="1"/>
  <c r="L3" i="1"/>
  <c r="G33" i="1"/>
  <c r="G34" i="1"/>
  <c r="G32" i="1"/>
  <c r="G31" i="1" l="1"/>
  <c r="G30" i="1"/>
  <c r="G29" i="1" l="1"/>
  <c r="G28" i="1" l="1"/>
  <c r="G27" i="1" l="1"/>
  <c r="G26" i="1"/>
  <c r="G25" i="1" l="1"/>
  <c r="G24" i="1" l="1"/>
  <c r="G22" i="1" l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<sst xmlns="http://schemas.openxmlformats.org/spreadsheetml/2006/main" count="951" uniqueCount="169">
  <si>
    <t>No.</t>
  </si>
  <si>
    <t>Estacion</t>
  </si>
  <si>
    <t>Codigo</t>
  </si>
  <si>
    <t>Tipo</t>
  </si>
  <si>
    <t>Resolución
temporal *</t>
  </si>
  <si>
    <t>Fecha de inicio</t>
  </si>
  <si>
    <t>Años</t>
  </si>
  <si>
    <t>Longitud</t>
  </si>
  <si>
    <t>Latitud</t>
  </si>
  <si>
    <t>Altitud
(msnm)</t>
  </si>
  <si>
    <t>Estrato</t>
  </si>
  <si>
    <t>t</t>
  </si>
  <si>
    <t>LUGAR</t>
  </si>
  <si>
    <t>RESPONSABLE</t>
  </si>
  <si>
    <t>Temperatura</t>
  </si>
  <si>
    <t>Radiación</t>
  </si>
  <si>
    <t>Humedad Relativa</t>
  </si>
  <si>
    <t>Precipitación pluvial</t>
  </si>
  <si>
    <t>Mojadura
de la hoja</t>
  </si>
  <si>
    <t>Velocidad  y dirección del viento</t>
  </si>
  <si>
    <t>Presión
atmosférica</t>
  </si>
  <si>
    <t>Brillo
solar</t>
  </si>
  <si>
    <t>Cengicaña</t>
  </si>
  <si>
    <t>CEN-CEN</t>
  </si>
  <si>
    <t>Automática GPRS</t>
  </si>
  <si>
    <t>15 minutos</t>
  </si>
  <si>
    <t>Alto</t>
  </si>
  <si>
    <t>Santa Lucía Cotz. Escuintla</t>
  </si>
  <si>
    <t>ICC</t>
  </si>
  <si>
    <t>Si</t>
  </si>
  <si>
    <t>No</t>
  </si>
  <si>
    <t>Tehuantepec</t>
  </si>
  <si>
    <t>LUT-TEH</t>
  </si>
  <si>
    <t>Santa Lucia Cotz. Escuintla</t>
  </si>
  <si>
    <t xml:space="preserve">La Unión </t>
  </si>
  <si>
    <t>El Bálsamo</t>
  </si>
  <si>
    <t>PAN-BAL</t>
  </si>
  <si>
    <t>Medio</t>
  </si>
  <si>
    <t>Ingenio Pantaleón</t>
  </si>
  <si>
    <t>Puyumate</t>
  </si>
  <si>
    <t>TBU-PUY</t>
  </si>
  <si>
    <t>Bajo</t>
  </si>
  <si>
    <t>Nueva Concepción, Escuintla</t>
  </si>
  <si>
    <t>San Antonio el Valle</t>
  </si>
  <si>
    <t>MAG-SAV</t>
  </si>
  <si>
    <t>Litoral</t>
  </si>
  <si>
    <t>La Gomera, Escuintla</t>
  </si>
  <si>
    <t>Ingenio Magdalena</t>
  </si>
  <si>
    <t>Amazonas</t>
  </si>
  <si>
    <t>SAA-AMA</t>
  </si>
  <si>
    <t>Masagua, Escuintla</t>
  </si>
  <si>
    <t>Ingenio Santa Ana</t>
  </si>
  <si>
    <t>Trinidad San Diego</t>
  </si>
  <si>
    <t>SDT-TRI</t>
  </si>
  <si>
    <t>Ingenio Trinidad</t>
  </si>
  <si>
    <t>Irlanda</t>
  </si>
  <si>
    <t>TBU-IRL</t>
  </si>
  <si>
    <t>Tiquisate, Escuintla</t>
  </si>
  <si>
    <t>Ingenio Palo Gordo</t>
  </si>
  <si>
    <t>Bonanza</t>
  </si>
  <si>
    <t>LUT-BON</t>
  </si>
  <si>
    <t xml:space="preserve">Top Green </t>
  </si>
  <si>
    <t>Bouganvilia</t>
  </si>
  <si>
    <t>MAG-BOU</t>
  </si>
  <si>
    <t>La Democracia, Escuintla</t>
  </si>
  <si>
    <t>Naranjales</t>
  </si>
  <si>
    <t>PAG-NRJ</t>
  </si>
  <si>
    <t>Santo Domingo, Suchitepequez</t>
  </si>
  <si>
    <t>Petén Oficina</t>
  </si>
  <si>
    <t>MAT-PEO</t>
  </si>
  <si>
    <t>Ingenio Madre Tierra</t>
  </si>
  <si>
    <t>Costa Brava</t>
  </si>
  <si>
    <t>SDT-CBR</t>
  </si>
  <si>
    <t>Tululá</t>
  </si>
  <si>
    <t>TUL-TLA</t>
  </si>
  <si>
    <t>Cuyotenango, Suchitepequez</t>
  </si>
  <si>
    <t>Ingenio Tulula</t>
  </si>
  <si>
    <t>Lorena</t>
  </si>
  <si>
    <t>PAG-LOR</t>
  </si>
  <si>
    <t>San Antonio Suchitepequez, Suchitepequez</t>
  </si>
  <si>
    <t>San Rafael</t>
  </si>
  <si>
    <t>PAN-SRF</t>
  </si>
  <si>
    <t>Guanagazapa, Escuintla</t>
  </si>
  <si>
    <t>Xoluta</t>
  </si>
  <si>
    <t>MAG-XOL</t>
  </si>
  <si>
    <t>Retalhuleu, Retalhuleu</t>
  </si>
  <si>
    <t>San Nicolás</t>
  </si>
  <si>
    <t>MAG-SNC</t>
  </si>
  <si>
    <t>San Lorenzo, Suchitepéquez</t>
  </si>
  <si>
    <t>Trinidad Magdalena</t>
  </si>
  <si>
    <t>MAG-TMG</t>
  </si>
  <si>
    <t>Pasaco, Jutiapa</t>
  </si>
  <si>
    <t>El Platanar</t>
  </si>
  <si>
    <t>ICC-PLT</t>
  </si>
  <si>
    <t>Acatenango, Chimaltenango</t>
  </si>
  <si>
    <t>Municipalidad Acatenango</t>
  </si>
  <si>
    <t>La Giralda</t>
  </si>
  <si>
    <t>SAA-LGR</t>
  </si>
  <si>
    <t>Puerto San Jose, Escuintla</t>
  </si>
  <si>
    <t>La Candelaria</t>
  </si>
  <si>
    <t>ICC-CDL</t>
  </si>
  <si>
    <t>Taxisco, Santa Rosa</t>
  </si>
  <si>
    <t>Aquamaya</t>
  </si>
  <si>
    <t>Chiquirines</t>
  </si>
  <si>
    <t>ICC-CHI</t>
  </si>
  <si>
    <t>La Blanca, San Marcos</t>
  </si>
  <si>
    <t>BANASA</t>
  </si>
  <si>
    <t xml:space="preserve">Providencia </t>
  </si>
  <si>
    <t>MAG-PVD</t>
  </si>
  <si>
    <t>Álamo</t>
  </si>
  <si>
    <t>ICC-ALA</t>
  </si>
  <si>
    <t>Coatepeque, Quetzaltenango</t>
  </si>
  <si>
    <t>HAME</t>
  </si>
  <si>
    <t>Cocales</t>
  </si>
  <si>
    <t>PAG-COC</t>
  </si>
  <si>
    <t>Patulul, Suchitepequez</t>
  </si>
  <si>
    <t>Concepción</t>
  </si>
  <si>
    <t>ICC-CON</t>
  </si>
  <si>
    <t>Escuintla, Escuintla</t>
  </si>
  <si>
    <t>Ingenio Concepción</t>
  </si>
  <si>
    <t>La Máquina</t>
  </si>
  <si>
    <t>SAA-LMQ</t>
  </si>
  <si>
    <t>Chiquimulilla, Santa Rosa</t>
  </si>
  <si>
    <t xml:space="preserve">Santa Teresa </t>
  </si>
  <si>
    <t>ICC-STA</t>
  </si>
  <si>
    <t xml:space="preserve">Alto </t>
  </si>
  <si>
    <t>Villa Canales, Guatemala</t>
  </si>
  <si>
    <t>Ingenio Santa Teresa</t>
  </si>
  <si>
    <t>FCA Yepocapa</t>
  </si>
  <si>
    <t>ICC-YEPO</t>
  </si>
  <si>
    <t>San Pedro Yepocapa, Chimaltenango</t>
  </si>
  <si>
    <t xml:space="preserve">ICC, Municipalidad de Yepocapa </t>
  </si>
  <si>
    <t xml:space="preserve">Central Izalco </t>
  </si>
  <si>
    <t>CASSA-CIZ</t>
  </si>
  <si>
    <t xml:space="preserve">Medio </t>
  </si>
  <si>
    <t>Izalco, Sonsonate</t>
  </si>
  <si>
    <t>CASSA</t>
  </si>
  <si>
    <t xml:space="preserve">Copal </t>
  </si>
  <si>
    <t>CASSA-CPL</t>
  </si>
  <si>
    <t xml:space="preserve">Bajo </t>
  </si>
  <si>
    <t>Jiquilisco, Usulutan</t>
  </si>
  <si>
    <t>Chaparrastique</t>
  </si>
  <si>
    <t>CASSA-CPT</t>
  </si>
  <si>
    <t>San Miguel, San Miguel</t>
  </si>
  <si>
    <t>El Carmen</t>
  </si>
  <si>
    <t>CASSA-ECA</t>
  </si>
  <si>
    <t>San Francisco Menendez, Ahuachapan</t>
  </si>
  <si>
    <t>San Clemente</t>
  </si>
  <si>
    <t>CASSA-SCL</t>
  </si>
  <si>
    <t>Armenia, Sonsonate</t>
  </si>
  <si>
    <t>Agua Santa</t>
  </si>
  <si>
    <t>CASSA-AGS</t>
  </si>
  <si>
    <t xml:space="preserve">Zacatecoluca, La Paz </t>
  </si>
  <si>
    <t xml:space="preserve">Pueblo Real </t>
  </si>
  <si>
    <t>ICC-PBR</t>
  </si>
  <si>
    <t xml:space="preserve">Tecpan, Chimaltenango </t>
  </si>
  <si>
    <t>ACAX-TNC</t>
  </si>
  <si>
    <t>Monte Alegre</t>
  </si>
  <si>
    <t>ICC-MTA</t>
  </si>
  <si>
    <t>Ingenio La Unión</t>
  </si>
  <si>
    <t>*</t>
  </si>
  <si>
    <t>A partir del 5 de noviembre de 2007. Años anteriores con registros a nivel diario.</t>
  </si>
  <si>
    <t>Estación</t>
  </si>
  <si>
    <t>Código</t>
  </si>
  <si>
    <t>Resolución temporal</t>
  </si>
  <si>
    <t>Altitud</t>
  </si>
  <si>
    <t>(DD.DDDDDD)</t>
  </si>
  <si>
    <t>(msnm)</t>
  </si>
  <si>
    <t>SAA-LQM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</si>
</sst>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1" fontId="4" fillId="0" borderId="2" xfId="0" applyNumberFormat="1" applyFont="1" applyBorder="1" applyAlignment="1">
      <alignment horizontal="center"/>
    </xf>
    <xf numFmtId="0" fontId="6" fillId="3" borderId="0" xfId="0" applyFont="1" applyFill="1" applyAlignment="1">
      <alignment horizontal="center" vertical="center" wrapText="1" readingOrder="1"/>
    </xf>
    <xf numFmtId="0" fontId="6" fillId="4" borderId="0" xfId="0" applyFont="1" applyFill="1" applyAlignment="1">
      <alignment horizontal="center" vertical="center" wrapText="1" readingOrder="1"/>
    </xf>
    <xf numFmtId="0" fontId="7" fillId="4" borderId="0" xfId="0" applyFont="1" applyFill="1" applyAlignment="1">
      <alignment horizontal="center" wrapText="1" readingOrder="1"/>
    </xf>
    <xf numFmtId="14" fontId="7" fillId="4" borderId="0" xfId="0" applyNumberFormat="1" applyFont="1" applyFill="1" applyAlignment="1">
      <alignment horizontal="center" wrapText="1" readingOrder="1"/>
    </xf>
    <xf numFmtId="0" fontId="6" fillId="5" borderId="0" xfId="0" applyFont="1" applyFill="1" applyAlignment="1">
      <alignment horizontal="center" vertical="center" wrapText="1" readingOrder="1"/>
    </xf>
    <xf numFmtId="0" fontId="7" fillId="5" borderId="0" xfId="0" applyFont="1" applyFill="1" applyAlignment="1">
      <alignment horizontal="center" wrapText="1" readingOrder="1"/>
    </xf>
    <xf numFmtId="14" fontId="7" fillId="5" borderId="0" xfId="0" applyNumberFormat="1" applyFont="1" applyFill="1" applyAlignment="1">
      <alignment horizontal="center" wrapText="1" readingOrder="1"/>
    </xf>
    <xf numFmtId="0" fontId="0" fillId="0" borderId="3" xfId="0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8" fillId="6" borderId="0" xfId="0" applyFont="1" applyFill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8" fillId="7" borderId="0" xfId="0" applyFont="1" applyFill="1" applyAlignment="1">
      <alignment horizontal="center" vertical="center" wrapText="1" readingOrder="1"/>
    </xf>
    <xf numFmtId="0" fontId="0" fillId="0" borderId="8" xfId="0" applyBorder="1"/>
    <xf numFmtId="0" fontId="0" fillId="0" borderId="1" xfId="0" applyBorder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1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8" borderId="0" xfId="0" applyFill="1"/>
    <xf numFmtId="0" fontId="6" fillId="0" borderId="0" xfId="0" applyFont="1" applyAlignment="1">
      <alignment horizontal="center" wrapText="1" readingOrder="1"/>
    </xf>
    <xf numFmtId="14" fontId="6" fillId="0" borderId="0" xfId="0" applyNumberFormat="1" applyFont="1" applyAlignment="1">
      <alignment horizontal="center" wrapText="1" readingOrder="1"/>
    </xf>
    <xf numFmtId="1" fontId="6" fillId="0" borderId="0" xfId="0" applyNumberFormat="1" applyFont="1" applyAlignment="1">
      <alignment horizontal="center" wrapText="1" readingOrder="1"/>
    </xf>
    <xf numFmtId="0" fontId="6" fillId="7" borderId="0" xfId="0" applyFont="1" applyFill="1" applyAlignment="1">
      <alignment horizontal="center" wrapText="1" readingOrder="1"/>
    </xf>
    <xf numFmtId="14" fontId="6" fillId="7" borderId="0" xfId="0" applyNumberFormat="1" applyFont="1" applyFill="1" applyAlignment="1">
      <alignment horizontal="center" wrapText="1" readingOrder="1"/>
    </xf>
    <xf numFmtId="1" fontId="6" fillId="7" borderId="0" xfId="0" applyNumberFormat="1" applyFont="1" applyFill="1" applyAlignment="1">
      <alignment horizontal="center" wrapText="1" readingOrder="1"/>
    </xf>
    <xf numFmtId="0" fontId="8" fillId="6" borderId="0" xfId="0" applyFont="1" applyFill="1" applyAlignment="1">
      <alignment horizontal="center" vertical="center" wrapText="1" readingOrder="1"/>
    </xf>
    <xf numFmtId="0" fontId="8" fillId="6" borderId="0" xfId="0" applyFont="1" applyFill="1" applyAlignment="1">
      <alignment horizontal="left" vertical="center" wrapText="1" readingOrder="1"/>
    </xf>
    <xf numFmtId="0" fontId="6" fillId="3" borderId="0" xfId="0" applyFont="1" applyFill="1" applyAlignment="1">
      <alignment horizontal="center" vertical="center" wrapText="1" readingOrder="1"/>
    </xf>
    <xf numFmtId="0" fontId="6" fillId="3" borderId="0" xfId="0" applyFont="1" applyFill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workbookViewId="0">
      <selection activeCell="I7" sqref="I7"/>
    </sheetView>
  </sheetViews>
  <sheetFormatPr defaultColWidth="11.42578125" defaultRowHeight="15"/>
  <cols>
    <col min="1" max="1" width="4.140625" bestFit="1" customWidth="1"/>
    <col min="2" max="2" width="20.85546875" customWidth="1"/>
    <col min="3" max="3" width="17" customWidth="1"/>
    <col min="4" max="4" width="18" customWidth="1"/>
    <col min="5" max="5" width="17.42578125" customWidth="1"/>
    <col min="6" max="6" width="15.42578125" customWidth="1"/>
    <col min="7" max="7" width="13.85546875" customWidth="1"/>
    <col min="8" max="9" width="13.28515625" bestFit="1" customWidth="1"/>
    <col min="13" max="13" width="40.140625" bestFit="1" customWidth="1"/>
    <col min="14" max="14" width="43" bestFit="1" customWidth="1"/>
    <col min="15" max="15" width="17" customWidth="1"/>
    <col min="17" max="17" width="16.85546875" customWidth="1"/>
    <col min="18" max="18" width="20" customWidth="1"/>
    <col min="19" max="19" width="17.85546875" customWidth="1"/>
    <col min="20" max="20" width="18.42578125" customWidth="1"/>
    <col min="21" max="21" width="18.7109375" bestFit="1" customWidth="1"/>
  </cols>
  <sheetData>
    <row r="1" spans="1:22" ht="30.75" customHeight="1">
      <c r="A1" s="11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9" t="s">
        <v>5</v>
      </c>
      <c r="G1" s="9" t="s">
        <v>6</v>
      </c>
      <c r="H1" s="12" t="s">
        <v>7</v>
      </c>
      <c r="I1" s="12" t="s">
        <v>8</v>
      </c>
      <c r="J1" s="35" t="s">
        <v>9</v>
      </c>
      <c r="K1" s="20" t="s">
        <v>10</v>
      </c>
      <c r="L1" s="20" t="s">
        <v>11</v>
      </c>
      <c r="M1" s="39" t="s">
        <v>12</v>
      </c>
      <c r="N1" s="2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2" t="s">
        <v>18</v>
      </c>
      <c r="T1" s="10" t="s">
        <v>19</v>
      </c>
      <c r="U1" s="12" t="s">
        <v>20</v>
      </c>
      <c r="V1" s="12" t="s">
        <v>21</v>
      </c>
    </row>
    <row r="2" spans="1:22">
      <c r="A2" s="14">
        <v>1</v>
      </c>
      <c r="B2" s="4" t="s">
        <v>22</v>
      </c>
      <c r="C2" s="1" t="s">
        <v>23</v>
      </c>
      <c r="D2" s="1" t="s">
        <v>24</v>
      </c>
      <c r="E2" s="1" t="s">
        <v>25</v>
      </c>
      <c r="F2" s="5">
        <v>35753</v>
      </c>
      <c r="G2" s="19">
        <f t="shared" ref="G2:G27" ca="1" si="0">(TODAY()-F2)/365</f>
        <v>24.895890410958906</v>
      </c>
      <c r="H2" s="6">
        <v>-91.055468000000005</v>
      </c>
      <c r="I2" s="6">
        <v>14.330962</v>
      </c>
      <c r="J2" s="36">
        <v>297</v>
      </c>
      <c r="K2" s="17" t="str">
        <f>IF(AND(J2&gt;0,J2&lt;=40),"Litoral",IF(AND(J2&gt;40,J2&lt;=100),"Bajo",IF(AND(J2&gt;100,J2&lt;=300),"Medio",IF(AND(J2&gt;300,"Alto"),""))))</f>
        <v>Medio</v>
      </c>
      <c r="L2" s="1" t="s">
        <v>26</v>
      </c>
      <c r="M2" s="40" t="s">
        <v>27</v>
      </c>
      <c r="N2" s="21" t="s">
        <v>28</v>
      </c>
      <c r="O2" s="15" t="s">
        <v>29</v>
      </c>
      <c r="P2" s="15" t="s">
        <v>29</v>
      </c>
      <c r="Q2" s="15" t="s">
        <v>29</v>
      </c>
      <c r="R2" s="15" t="s">
        <v>29</v>
      </c>
      <c r="S2" s="15" t="s">
        <v>29</v>
      </c>
      <c r="T2" s="15" t="s">
        <v>29</v>
      </c>
      <c r="U2" s="15" t="s">
        <v>30</v>
      </c>
      <c r="V2" s="15" t="s">
        <v>29</v>
      </c>
    </row>
    <row r="3" spans="1:22">
      <c r="A3" s="14">
        <v>2</v>
      </c>
      <c r="B3" s="4" t="s">
        <v>31</v>
      </c>
      <c r="C3" s="1" t="s">
        <v>32</v>
      </c>
      <c r="D3" s="1" t="s">
        <v>24</v>
      </c>
      <c r="E3" s="1" t="s">
        <v>25</v>
      </c>
      <c r="F3" s="5">
        <v>35858</v>
      </c>
      <c r="G3" s="19">
        <f t="shared" ca="1" si="0"/>
        <v>24.608219178082191</v>
      </c>
      <c r="H3" s="6">
        <v>-91.103442999999999</v>
      </c>
      <c r="I3" s="6">
        <v>14.168625</v>
      </c>
      <c r="J3" s="36">
        <v>67</v>
      </c>
      <c r="K3" s="17" t="str">
        <f t="shared" ref="K3:K29" si="1">IF(AND(J3&gt;0,J3&lt;=40),"Litoral",IF(AND(J3&gt;40,J3&lt;=100),"Bajo",IF(AND(J3&gt;100,J3&lt;=300),"Medio",IF(AND(J3&gt;300,"Alto"),""))))</f>
        <v>Bajo</v>
      </c>
      <c r="L3" s="17" t="str">
        <f>IF(AND(J3&gt;0,J3&lt;=40),"Litoral",IF(AND(J3&gt;40,J3&lt;=100),"Bajo",IF(AND(J3&gt;100,J3&lt;=300),"Medio",IF(AND(J3&gt;301,"Alto"),""))))</f>
        <v>Bajo</v>
      </c>
      <c r="M3" s="40" t="s">
        <v>33</v>
      </c>
      <c r="N3" s="21" t="s">
        <v>34</v>
      </c>
      <c r="O3" s="15" t="s">
        <v>29</v>
      </c>
      <c r="P3" s="15" t="s">
        <v>29</v>
      </c>
      <c r="Q3" s="15" t="s">
        <v>29</v>
      </c>
      <c r="R3" s="15" t="s">
        <v>29</v>
      </c>
      <c r="S3" s="15" t="s">
        <v>29</v>
      </c>
      <c r="T3" s="15" t="s">
        <v>29</v>
      </c>
      <c r="U3" s="15" t="s">
        <v>30</v>
      </c>
      <c r="V3" s="15" t="s">
        <v>30</v>
      </c>
    </row>
    <row r="4" spans="1:22">
      <c r="A4" s="14">
        <v>3</v>
      </c>
      <c r="B4" s="4" t="s">
        <v>35</v>
      </c>
      <c r="C4" s="1" t="s">
        <v>36</v>
      </c>
      <c r="D4" s="1" t="s">
        <v>24</v>
      </c>
      <c r="E4" s="1" t="s">
        <v>25</v>
      </c>
      <c r="F4" s="5">
        <v>37300</v>
      </c>
      <c r="G4" s="19">
        <f t="shared" ca="1" si="0"/>
        <v>20.657534246575342</v>
      </c>
      <c r="H4" s="6">
        <v>-91.003743999999998</v>
      </c>
      <c r="I4" s="6">
        <v>14.281468</v>
      </c>
      <c r="J4" s="36">
        <v>280</v>
      </c>
      <c r="K4" s="17" t="str">
        <f t="shared" si="1"/>
        <v>Medio</v>
      </c>
      <c r="L4" s="1" t="s">
        <v>37</v>
      </c>
      <c r="M4" s="40" t="s">
        <v>27</v>
      </c>
      <c r="N4" s="21" t="s">
        <v>38</v>
      </c>
      <c r="O4" s="15" t="s">
        <v>29</v>
      </c>
      <c r="P4" s="15" t="s">
        <v>29</v>
      </c>
      <c r="Q4" s="15" t="s">
        <v>29</v>
      </c>
      <c r="R4" s="15" t="s">
        <v>29</v>
      </c>
      <c r="S4" s="15" t="s">
        <v>29</v>
      </c>
      <c r="T4" s="15" t="s">
        <v>29</v>
      </c>
      <c r="U4" s="15" t="s">
        <v>30</v>
      </c>
      <c r="V4" s="15" t="s">
        <v>30</v>
      </c>
    </row>
    <row r="5" spans="1:22">
      <c r="A5" s="14">
        <v>4</v>
      </c>
      <c r="B5" s="4" t="s">
        <v>39</v>
      </c>
      <c r="C5" s="1" t="s">
        <v>40</v>
      </c>
      <c r="D5" s="1" t="s">
        <v>24</v>
      </c>
      <c r="E5" s="1" t="s">
        <v>25</v>
      </c>
      <c r="F5" s="5">
        <v>37301</v>
      </c>
      <c r="G5" s="19">
        <f t="shared" ca="1" si="0"/>
        <v>20.654794520547945</v>
      </c>
      <c r="H5" s="6">
        <v>-91.259910000000005</v>
      </c>
      <c r="I5" s="6">
        <v>14.261557</v>
      </c>
      <c r="J5" s="36">
        <v>77</v>
      </c>
      <c r="K5" s="17" t="str">
        <f t="shared" si="1"/>
        <v>Bajo</v>
      </c>
      <c r="L5" s="1" t="s">
        <v>41</v>
      </c>
      <c r="M5" s="40" t="s">
        <v>42</v>
      </c>
      <c r="N5" s="21" t="s">
        <v>38</v>
      </c>
      <c r="O5" s="15" t="s">
        <v>29</v>
      </c>
      <c r="P5" s="15" t="s">
        <v>29</v>
      </c>
      <c r="Q5" s="15" t="s">
        <v>29</v>
      </c>
      <c r="R5" s="15" t="s">
        <v>29</v>
      </c>
      <c r="S5" s="15" t="s">
        <v>29</v>
      </c>
      <c r="T5" s="15" t="s">
        <v>29</v>
      </c>
      <c r="U5" s="15" t="s">
        <v>30</v>
      </c>
      <c r="V5" s="15" t="s">
        <v>30</v>
      </c>
    </row>
    <row r="6" spans="1:22">
      <c r="A6" s="14">
        <v>5</v>
      </c>
      <c r="B6" s="4" t="s">
        <v>43</v>
      </c>
      <c r="C6" s="1" t="s">
        <v>44</v>
      </c>
      <c r="D6" s="1" t="s">
        <v>24</v>
      </c>
      <c r="E6" s="1" t="s">
        <v>25</v>
      </c>
      <c r="F6" s="5">
        <v>37314</v>
      </c>
      <c r="G6" s="19">
        <f t="shared" ca="1" si="0"/>
        <v>20.61917808219178</v>
      </c>
      <c r="H6" s="6">
        <v>-91.200961000000007</v>
      </c>
      <c r="I6" s="6">
        <v>13.995364</v>
      </c>
      <c r="J6" s="36">
        <v>10</v>
      </c>
      <c r="K6" s="17" t="str">
        <f t="shared" si="1"/>
        <v>Litoral</v>
      </c>
      <c r="L6" s="1" t="s">
        <v>45</v>
      </c>
      <c r="M6" s="40" t="s">
        <v>46</v>
      </c>
      <c r="N6" s="21" t="s">
        <v>47</v>
      </c>
      <c r="O6" s="15" t="s">
        <v>29</v>
      </c>
      <c r="P6" s="15" t="s">
        <v>29</v>
      </c>
      <c r="Q6" s="15" t="s">
        <v>29</v>
      </c>
      <c r="R6" s="15" t="s">
        <v>29</v>
      </c>
      <c r="S6" s="15" t="s">
        <v>29</v>
      </c>
      <c r="T6" s="15" t="s">
        <v>29</v>
      </c>
      <c r="U6" s="15" t="s">
        <v>30</v>
      </c>
      <c r="V6" s="15" t="s">
        <v>30</v>
      </c>
    </row>
    <row r="7" spans="1:22">
      <c r="A7" s="14">
        <v>6</v>
      </c>
      <c r="B7" s="4" t="s">
        <v>48</v>
      </c>
      <c r="C7" s="1" t="s">
        <v>49</v>
      </c>
      <c r="D7" s="1" t="s">
        <v>24</v>
      </c>
      <c r="E7" s="1" t="s">
        <v>25</v>
      </c>
      <c r="F7" s="5">
        <v>37773</v>
      </c>
      <c r="G7" s="19">
        <f t="shared" ca="1" si="0"/>
        <v>19.361643835616437</v>
      </c>
      <c r="H7" s="6">
        <v>-90.774592999999996</v>
      </c>
      <c r="I7" s="6">
        <v>14.066846999999999</v>
      </c>
      <c r="J7" s="36">
        <v>21</v>
      </c>
      <c r="K7" s="17" t="str">
        <f t="shared" si="1"/>
        <v>Litoral</v>
      </c>
      <c r="L7" s="1" t="s">
        <v>45</v>
      </c>
      <c r="M7" s="40" t="s">
        <v>50</v>
      </c>
      <c r="N7" s="21" t="s">
        <v>51</v>
      </c>
      <c r="O7" s="15" t="s">
        <v>29</v>
      </c>
      <c r="P7" s="15" t="s">
        <v>29</v>
      </c>
      <c r="Q7" s="15" t="s">
        <v>29</v>
      </c>
      <c r="R7" s="15" t="s">
        <v>29</v>
      </c>
      <c r="S7" s="15" t="s">
        <v>29</v>
      </c>
      <c r="T7" s="15" t="s">
        <v>29</v>
      </c>
      <c r="U7" s="15" t="s">
        <v>30</v>
      </c>
      <c r="V7" s="15" t="s">
        <v>30</v>
      </c>
    </row>
    <row r="8" spans="1:22">
      <c r="A8" s="14">
        <v>7</v>
      </c>
      <c r="B8" s="4" t="s">
        <v>52</v>
      </c>
      <c r="C8" s="1" t="s">
        <v>53</v>
      </c>
      <c r="D8" s="1" t="s">
        <v>24</v>
      </c>
      <c r="E8" s="1" t="s">
        <v>25</v>
      </c>
      <c r="F8" s="5">
        <v>37773</v>
      </c>
      <c r="G8" s="19">
        <f t="shared" ca="1" si="0"/>
        <v>19.361643835616437</v>
      </c>
      <c r="H8" s="6">
        <v>-90.844005999999993</v>
      </c>
      <c r="I8" s="6">
        <v>14.153762</v>
      </c>
      <c r="J8" s="36">
        <v>71</v>
      </c>
      <c r="K8" s="17" t="str">
        <f t="shared" si="1"/>
        <v>Bajo</v>
      </c>
      <c r="L8" s="1" t="s">
        <v>41</v>
      </c>
      <c r="M8" s="40" t="s">
        <v>50</v>
      </c>
      <c r="N8" s="21" t="s">
        <v>54</v>
      </c>
      <c r="O8" s="15" t="s">
        <v>29</v>
      </c>
      <c r="P8" s="15" t="s">
        <v>29</v>
      </c>
      <c r="Q8" s="15" t="s">
        <v>29</v>
      </c>
      <c r="R8" s="15" t="s">
        <v>29</v>
      </c>
      <c r="S8" s="15" t="s">
        <v>29</v>
      </c>
      <c r="T8" s="15" t="s">
        <v>29</v>
      </c>
      <c r="U8" s="15" t="s">
        <v>30</v>
      </c>
      <c r="V8" s="15" t="s">
        <v>30</v>
      </c>
    </row>
    <row r="9" spans="1:22">
      <c r="A9" s="14">
        <v>8</v>
      </c>
      <c r="B9" s="4" t="s">
        <v>55</v>
      </c>
      <c r="C9" s="1" t="s">
        <v>56</v>
      </c>
      <c r="D9" s="1" t="s">
        <v>24</v>
      </c>
      <c r="E9" s="1" t="s">
        <v>25</v>
      </c>
      <c r="F9" s="5">
        <v>37778</v>
      </c>
      <c r="G9" s="19">
        <f t="shared" ca="1" si="0"/>
        <v>19.347945205479451</v>
      </c>
      <c r="H9" s="6">
        <v>-91.426867000000001</v>
      </c>
      <c r="I9" s="6">
        <v>14.145889</v>
      </c>
      <c r="J9" s="36">
        <v>22</v>
      </c>
      <c r="K9" s="17" t="str">
        <f t="shared" si="1"/>
        <v>Litoral</v>
      </c>
      <c r="L9" s="1" t="s">
        <v>45</v>
      </c>
      <c r="M9" s="40" t="s">
        <v>57</v>
      </c>
      <c r="N9" s="21" t="s">
        <v>58</v>
      </c>
      <c r="O9" s="15" t="s">
        <v>29</v>
      </c>
      <c r="P9" s="15" t="s">
        <v>29</v>
      </c>
      <c r="Q9" s="15" t="s">
        <v>29</v>
      </c>
      <c r="R9" s="15" t="s">
        <v>29</v>
      </c>
      <c r="S9" s="15" t="s">
        <v>29</v>
      </c>
      <c r="T9" s="15" t="s">
        <v>29</v>
      </c>
      <c r="U9" s="15" t="s">
        <v>30</v>
      </c>
      <c r="V9" s="15" t="s">
        <v>30</v>
      </c>
    </row>
    <row r="10" spans="1:22">
      <c r="A10" s="14">
        <v>9</v>
      </c>
      <c r="B10" s="4" t="s">
        <v>59</v>
      </c>
      <c r="C10" s="1" t="s">
        <v>60</v>
      </c>
      <c r="D10" s="1" t="s">
        <v>24</v>
      </c>
      <c r="E10" s="1" t="s">
        <v>25</v>
      </c>
      <c r="F10" s="5">
        <v>37917</v>
      </c>
      <c r="G10" s="19">
        <f t="shared" ca="1" si="0"/>
        <v>18.967123287671232</v>
      </c>
      <c r="H10" s="6">
        <v>-91.187235000000001</v>
      </c>
      <c r="I10" s="6">
        <v>14.078341</v>
      </c>
      <c r="J10" s="36">
        <v>29</v>
      </c>
      <c r="K10" s="17" t="str">
        <f t="shared" si="1"/>
        <v>Litoral</v>
      </c>
      <c r="L10" s="1" t="s">
        <v>45</v>
      </c>
      <c r="M10" s="40" t="s">
        <v>46</v>
      </c>
      <c r="N10" s="21" t="s">
        <v>61</v>
      </c>
      <c r="O10" s="15" t="s">
        <v>29</v>
      </c>
      <c r="P10" s="15" t="s">
        <v>29</v>
      </c>
      <c r="Q10" s="15" t="s">
        <v>29</v>
      </c>
      <c r="R10" s="15" t="s">
        <v>29</v>
      </c>
      <c r="S10" s="15" t="s">
        <v>29</v>
      </c>
      <c r="T10" s="15" t="s">
        <v>29</v>
      </c>
      <c r="U10" s="15" t="s">
        <v>30</v>
      </c>
      <c r="V10" s="15" t="s">
        <v>29</v>
      </c>
    </row>
    <row r="11" spans="1:22">
      <c r="A11" s="14">
        <v>10</v>
      </c>
      <c r="B11" s="4" t="s">
        <v>62</v>
      </c>
      <c r="C11" s="1" t="s">
        <v>63</v>
      </c>
      <c r="D11" s="1" t="s">
        <v>24</v>
      </c>
      <c r="E11" s="1" t="s">
        <v>25</v>
      </c>
      <c r="F11" s="5">
        <v>38060</v>
      </c>
      <c r="G11" s="19">
        <f t="shared" ca="1" si="0"/>
        <v>18.575342465753426</v>
      </c>
      <c r="H11" s="6">
        <v>-90.933351999999999</v>
      </c>
      <c r="I11" s="6">
        <v>14.11769</v>
      </c>
      <c r="J11" s="36">
        <v>54</v>
      </c>
      <c r="K11" s="17" t="str">
        <f t="shared" si="1"/>
        <v>Bajo</v>
      </c>
      <c r="L11" s="1" t="s">
        <v>41</v>
      </c>
      <c r="M11" s="40" t="s">
        <v>64</v>
      </c>
      <c r="N11" s="21" t="s">
        <v>47</v>
      </c>
      <c r="O11" s="15" t="s">
        <v>29</v>
      </c>
      <c r="P11" s="15" t="s">
        <v>29</v>
      </c>
      <c r="Q11" s="15" t="s">
        <v>29</v>
      </c>
      <c r="R11" s="15" t="s">
        <v>29</v>
      </c>
      <c r="S11" s="15" t="s">
        <v>29</v>
      </c>
      <c r="T11" s="15" t="s">
        <v>29</v>
      </c>
      <c r="U11" s="15" t="s">
        <v>30</v>
      </c>
      <c r="V11" s="15" t="s">
        <v>30</v>
      </c>
    </row>
    <row r="12" spans="1:22">
      <c r="A12" s="14">
        <v>11</v>
      </c>
      <c r="B12" s="4" t="s">
        <v>65</v>
      </c>
      <c r="C12" s="1" t="s">
        <v>66</v>
      </c>
      <c r="D12" s="1" t="s">
        <v>24</v>
      </c>
      <c r="E12" s="1" t="s">
        <v>25</v>
      </c>
      <c r="F12" s="5">
        <v>39392</v>
      </c>
      <c r="G12" s="19">
        <f t="shared" ca="1" si="0"/>
        <v>14.926027397260274</v>
      </c>
      <c r="H12" s="6">
        <v>-91.476996</v>
      </c>
      <c r="I12" s="6">
        <v>14.365688</v>
      </c>
      <c r="J12" s="36">
        <v>96</v>
      </c>
      <c r="K12" s="17" t="str">
        <f t="shared" si="1"/>
        <v>Bajo</v>
      </c>
      <c r="L12" s="1" t="s">
        <v>41</v>
      </c>
      <c r="M12" s="40" t="s">
        <v>67</v>
      </c>
      <c r="N12" s="21" t="s">
        <v>58</v>
      </c>
      <c r="O12" s="15" t="s">
        <v>29</v>
      </c>
      <c r="P12" s="15" t="s">
        <v>29</v>
      </c>
      <c r="Q12" s="15" t="s">
        <v>29</v>
      </c>
      <c r="R12" s="15" t="s">
        <v>29</v>
      </c>
      <c r="S12" s="15" t="s">
        <v>29</v>
      </c>
      <c r="T12" s="15" t="s">
        <v>29</v>
      </c>
      <c r="U12" s="15" t="s">
        <v>30</v>
      </c>
      <c r="V12" s="15" t="s">
        <v>30</v>
      </c>
    </row>
    <row r="13" spans="1:22">
      <c r="A13" s="14">
        <v>12</v>
      </c>
      <c r="B13" s="4" t="s">
        <v>68</v>
      </c>
      <c r="C13" s="1" t="s">
        <v>69</v>
      </c>
      <c r="D13" s="1" t="s">
        <v>24</v>
      </c>
      <c r="E13" s="1" t="s">
        <v>25</v>
      </c>
      <c r="F13" s="5">
        <v>39730</v>
      </c>
      <c r="G13" s="19">
        <f t="shared" ca="1" si="0"/>
        <v>14</v>
      </c>
      <c r="H13" s="6">
        <v>-91.411897999999994</v>
      </c>
      <c r="I13" s="6">
        <v>14.260987</v>
      </c>
      <c r="J13" s="36">
        <v>46</v>
      </c>
      <c r="K13" s="17" t="str">
        <f t="shared" si="1"/>
        <v>Bajo</v>
      </c>
      <c r="L13" s="1" t="s">
        <v>41</v>
      </c>
      <c r="M13" s="40" t="s">
        <v>57</v>
      </c>
      <c r="N13" s="21" t="s">
        <v>70</v>
      </c>
      <c r="O13" s="15" t="s">
        <v>29</v>
      </c>
      <c r="P13" s="15" t="s">
        <v>29</v>
      </c>
      <c r="Q13" s="15" t="s">
        <v>29</v>
      </c>
      <c r="R13" s="15" t="s">
        <v>29</v>
      </c>
      <c r="S13" s="15" t="s">
        <v>29</v>
      </c>
      <c r="T13" s="15" t="s">
        <v>29</v>
      </c>
      <c r="U13" s="15" t="s">
        <v>30</v>
      </c>
      <c r="V13" s="15" t="s">
        <v>30</v>
      </c>
    </row>
    <row r="14" spans="1:22">
      <c r="A14" s="14">
        <v>13</v>
      </c>
      <c r="B14" s="4" t="s">
        <v>71</v>
      </c>
      <c r="C14" s="1" t="s">
        <v>72</v>
      </c>
      <c r="D14" s="1" t="s">
        <v>24</v>
      </c>
      <c r="E14" s="1" t="s">
        <v>25</v>
      </c>
      <c r="F14" s="5">
        <v>39737</v>
      </c>
      <c r="G14" s="19">
        <f t="shared" ca="1" si="0"/>
        <v>13.980821917808219</v>
      </c>
      <c r="H14" s="6">
        <v>-90.920738</v>
      </c>
      <c r="I14" s="6">
        <v>14.237773000000001</v>
      </c>
      <c r="J14" s="36">
        <v>151</v>
      </c>
      <c r="K14" s="17" t="str">
        <f t="shared" si="1"/>
        <v>Medio</v>
      </c>
      <c r="L14" s="1" t="s">
        <v>37</v>
      </c>
      <c r="M14" s="40" t="s">
        <v>27</v>
      </c>
      <c r="N14" s="21" t="s">
        <v>38</v>
      </c>
      <c r="O14" s="15" t="s">
        <v>29</v>
      </c>
      <c r="P14" s="15" t="s">
        <v>29</v>
      </c>
      <c r="Q14" s="15" t="s">
        <v>29</v>
      </c>
      <c r="R14" s="15" t="s">
        <v>29</v>
      </c>
      <c r="S14" s="15" t="s">
        <v>29</v>
      </c>
      <c r="T14" s="15" t="s">
        <v>29</v>
      </c>
      <c r="U14" s="15" t="s">
        <v>30</v>
      </c>
      <c r="V14" s="15" t="s">
        <v>30</v>
      </c>
    </row>
    <row r="15" spans="1:22">
      <c r="A15" s="14">
        <v>14</v>
      </c>
      <c r="B15" s="4" t="s">
        <v>73</v>
      </c>
      <c r="C15" s="1" t="s">
        <v>74</v>
      </c>
      <c r="D15" s="1" t="s">
        <v>24</v>
      </c>
      <c r="E15" s="1" t="s">
        <v>25</v>
      </c>
      <c r="F15" s="5">
        <v>39814.006944444445</v>
      </c>
      <c r="G15" s="19">
        <f t="shared" ca="1" si="0"/>
        <v>13.769843987823437</v>
      </c>
      <c r="H15" s="6">
        <v>-91.586100999999999</v>
      </c>
      <c r="I15" s="6">
        <v>14.506967</v>
      </c>
      <c r="J15" s="36">
        <v>254</v>
      </c>
      <c r="K15" s="17" t="str">
        <f t="shared" si="1"/>
        <v>Medio</v>
      </c>
      <c r="L15" s="1" t="s">
        <v>37</v>
      </c>
      <c r="M15" s="40" t="s">
        <v>75</v>
      </c>
      <c r="N15" s="21" t="s">
        <v>76</v>
      </c>
      <c r="O15" s="15" t="s">
        <v>29</v>
      </c>
      <c r="P15" s="15" t="s">
        <v>29</v>
      </c>
      <c r="Q15" s="15" t="s">
        <v>29</v>
      </c>
      <c r="R15" s="15" t="s">
        <v>29</v>
      </c>
      <c r="S15" s="15" t="s">
        <v>29</v>
      </c>
      <c r="T15" s="15" t="s">
        <v>29</v>
      </c>
      <c r="U15" s="15" t="s">
        <v>30</v>
      </c>
      <c r="V15" s="15" t="s">
        <v>30</v>
      </c>
    </row>
    <row r="16" spans="1:22">
      <c r="A16" s="14">
        <v>15</v>
      </c>
      <c r="B16" s="4" t="s">
        <v>77</v>
      </c>
      <c r="C16" s="1" t="s">
        <v>78</v>
      </c>
      <c r="D16" s="1" t="s">
        <v>24</v>
      </c>
      <c r="E16" s="1" t="s">
        <v>25</v>
      </c>
      <c r="F16" s="5">
        <v>39847</v>
      </c>
      <c r="G16" s="19">
        <f t="shared" ca="1" si="0"/>
        <v>13.67945205479452</v>
      </c>
      <c r="H16" s="6">
        <v>-91.419602999999995</v>
      </c>
      <c r="I16" s="6">
        <v>14.520232999999999</v>
      </c>
      <c r="J16" s="36">
        <v>333</v>
      </c>
      <c r="K16" s="17" t="s">
        <v>26</v>
      </c>
      <c r="L16" s="1" t="s">
        <v>26</v>
      </c>
      <c r="M16" s="40" t="s">
        <v>79</v>
      </c>
      <c r="N16" s="21" t="s">
        <v>58</v>
      </c>
      <c r="O16" s="15" t="s">
        <v>29</v>
      </c>
      <c r="P16" s="15" t="s">
        <v>29</v>
      </c>
      <c r="Q16" s="15" t="s">
        <v>29</v>
      </c>
      <c r="R16" s="15" t="s">
        <v>29</v>
      </c>
      <c r="S16" s="15" t="s">
        <v>29</v>
      </c>
      <c r="T16" s="15" t="s">
        <v>29</v>
      </c>
      <c r="U16" s="15" t="s">
        <v>30</v>
      </c>
      <c r="V16" s="15" t="s">
        <v>30</v>
      </c>
    </row>
    <row r="17" spans="1:22" s="65" customFormat="1">
      <c r="A17" s="50">
        <v>16</v>
      </c>
      <c r="B17" s="61" t="s">
        <v>80</v>
      </c>
      <c r="C17" s="53" t="s">
        <v>81</v>
      </c>
      <c r="D17" s="53" t="s">
        <v>24</v>
      </c>
      <c r="E17" s="53" t="s">
        <v>25</v>
      </c>
      <c r="F17" s="62">
        <v>40225</v>
      </c>
      <c r="G17" s="55">
        <f t="shared" ca="1" si="0"/>
        <v>12.643835616438356</v>
      </c>
      <c r="H17" s="63">
        <v>-90.634490999999997</v>
      </c>
      <c r="I17" s="63">
        <v>14.023491</v>
      </c>
      <c r="J17" s="64">
        <v>9</v>
      </c>
      <c r="K17" s="52" t="str">
        <f t="shared" si="1"/>
        <v>Litoral</v>
      </c>
      <c r="L17" s="53" t="s">
        <v>45</v>
      </c>
      <c r="M17" s="58" t="s">
        <v>82</v>
      </c>
      <c r="N17" s="59" t="s">
        <v>38</v>
      </c>
      <c r="O17" s="60" t="s">
        <v>29</v>
      </c>
      <c r="P17" s="60" t="s">
        <v>29</v>
      </c>
      <c r="Q17" s="60" t="s">
        <v>29</v>
      </c>
      <c r="R17" s="60" t="s">
        <v>29</v>
      </c>
      <c r="S17" s="60" t="s">
        <v>29</v>
      </c>
      <c r="T17" s="60" t="s">
        <v>29</v>
      </c>
      <c r="U17" s="60" t="s">
        <v>30</v>
      </c>
      <c r="V17" s="60" t="s">
        <v>30</v>
      </c>
    </row>
    <row r="18" spans="1:22">
      <c r="A18" s="14">
        <v>17</v>
      </c>
      <c r="B18" s="4" t="s">
        <v>83</v>
      </c>
      <c r="C18" s="1" t="s">
        <v>84</v>
      </c>
      <c r="D18" s="1" t="s">
        <v>24</v>
      </c>
      <c r="E18" s="4" t="s">
        <v>25</v>
      </c>
      <c r="F18" s="5">
        <v>41186</v>
      </c>
      <c r="G18" s="19">
        <f t="shared" ca="1" si="0"/>
        <v>10.010958904109589</v>
      </c>
      <c r="H18" s="6">
        <v>-91.861372000000003</v>
      </c>
      <c r="I18" s="6">
        <v>14.477242</v>
      </c>
      <c r="J18" s="36">
        <v>52</v>
      </c>
      <c r="K18" s="17" t="str">
        <f t="shared" si="1"/>
        <v>Bajo</v>
      </c>
      <c r="L18" s="1" t="s">
        <v>45</v>
      </c>
      <c r="M18" s="40" t="s">
        <v>85</v>
      </c>
      <c r="N18" s="21" t="s">
        <v>47</v>
      </c>
      <c r="O18" s="15" t="s">
        <v>29</v>
      </c>
      <c r="P18" s="15" t="s">
        <v>29</v>
      </c>
      <c r="Q18" s="15" t="s">
        <v>29</v>
      </c>
      <c r="R18" s="15" t="s">
        <v>29</v>
      </c>
      <c r="S18" s="15" t="s">
        <v>29</v>
      </c>
      <c r="T18" s="15" t="s">
        <v>29</v>
      </c>
      <c r="U18" s="15" t="s">
        <v>30</v>
      </c>
      <c r="V18" s="15" t="s">
        <v>30</v>
      </c>
    </row>
    <row r="19" spans="1:22">
      <c r="A19" s="14">
        <v>18</v>
      </c>
      <c r="B19" s="4" t="s">
        <v>86</v>
      </c>
      <c r="C19" s="1" t="s">
        <v>87</v>
      </c>
      <c r="D19" s="1" t="s">
        <v>24</v>
      </c>
      <c r="E19" s="4" t="s">
        <v>25</v>
      </c>
      <c r="F19" s="5">
        <v>41213</v>
      </c>
      <c r="G19" s="19">
        <f t="shared" ca="1" si="0"/>
        <v>9.9369863013698634</v>
      </c>
      <c r="H19" s="6">
        <v>-91.603641999999994</v>
      </c>
      <c r="I19" s="6">
        <v>14.184544000000001</v>
      </c>
      <c r="J19" s="36">
        <v>20</v>
      </c>
      <c r="K19" s="17" t="str">
        <f t="shared" si="1"/>
        <v>Litoral</v>
      </c>
      <c r="L19" s="1" t="s">
        <v>41</v>
      </c>
      <c r="M19" s="40" t="s">
        <v>88</v>
      </c>
      <c r="N19" s="21" t="s">
        <v>47</v>
      </c>
      <c r="O19" s="15" t="s">
        <v>29</v>
      </c>
      <c r="P19" s="15" t="s">
        <v>29</v>
      </c>
      <c r="Q19" s="15" t="s">
        <v>29</v>
      </c>
      <c r="R19" s="15" t="s">
        <v>29</v>
      </c>
      <c r="S19" s="15" t="s">
        <v>29</v>
      </c>
      <c r="T19" s="15" t="s">
        <v>29</v>
      </c>
      <c r="U19" s="15" t="s">
        <v>30</v>
      </c>
      <c r="V19" s="15" t="s">
        <v>30</v>
      </c>
    </row>
    <row r="20" spans="1:22">
      <c r="A20" s="14">
        <v>19</v>
      </c>
      <c r="B20" s="4" t="s">
        <v>89</v>
      </c>
      <c r="C20" s="1" t="s">
        <v>90</v>
      </c>
      <c r="D20" s="1" t="s">
        <v>24</v>
      </c>
      <c r="E20" s="4" t="s">
        <v>25</v>
      </c>
      <c r="F20" s="5">
        <v>41318</v>
      </c>
      <c r="G20" s="19">
        <f t="shared" ca="1" si="0"/>
        <v>9.6493150684931503</v>
      </c>
      <c r="H20" s="6">
        <v>-90.258189999999999</v>
      </c>
      <c r="I20" s="6">
        <v>13.93207</v>
      </c>
      <c r="J20" s="36">
        <v>19</v>
      </c>
      <c r="K20" s="17" t="str">
        <f t="shared" si="1"/>
        <v>Litoral</v>
      </c>
      <c r="L20" s="1" t="s">
        <v>45</v>
      </c>
      <c r="M20" s="40" t="s">
        <v>91</v>
      </c>
      <c r="N20" s="21" t="s">
        <v>47</v>
      </c>
      <c r="O20" s="15" t="s">
        <v>29</v>
      </c>
      <c r="P20" s="15" t="s">
        <v>29</v>
      </c>
      <c r="Q20" s="15" t="s">
        <v>29</v>
      </c>
      <c r="R20" s="15" t="s">
        <v>29</v>
      </c>
      <c r="S20" s="15" t="s">
        <v>29</v>
      </c>
      <c r="T20" s="15" t="s">
        <v>29</v>
      </c>
      <c r="U20" s="15" t="s">
        <v>30</v>
      </c>
      <c r="V20" s="15" t="s">
        <v>30</v>
      </c>
    </row>
    <row r="21" spans="1:22">
      <c r="A21" s="14">
        <v>20</v>
      </c>
      <c r="B21" s="16" t="s">
        <v>92</v>
      </c>
      <c r="C21" s="17" t="s">
        <v>93</v>
      </c>
      <c r="D21" s="1" t="s">
        <v>24</v>
      </c>
      <c r="E21" s="16" t="s">
        <v>25</v>
      </c>
      <c r="F21" s="18">
        <v>41529</v>
      </c>
      <c r="G21" s="19">
        <f t="shared" ca="1" si="0"/>
        <v>9.0712328767123296</v>
      </c>
      <c r="H21" s="17">
        <v>-90.937832999999998</v>
      </c>
      <c r="I21" s="17">
        <v>14.559666999999999</v>
      </c>
      <c r="J21" s="37">
        <v>1572</v>
      </c>
      <c r="K21" s="17" t="s">
        <v>26</v>
      </c>
      <c r="L21" s="17" t="s">
        <v>26</v>
      </c>
      <c r="M21" s="40" t="s">
        <v>94</v>
      </c>
      <c r="N21" s="21" t="s">
        <v>95</v>
      </c>
      <c r="O21" s="15" t="s">
        <v>29</v>
      </c>
      <c r="P21" s="15" t="s">
        <v>29</v>
      </c>
      <c r="Q21" s="15" t="s">
        <v>29</v>
      </c>
      <c r="R21" s="15" t="s">
        <v>29</v>
      </c>
      <c r="S21" s="15" t="s">
        <v>29</v>
      </c>
      <c r="T21" s="15" t="s">
        <v>29</v>
      </c>
      <c r="U21" s="15" t="s">
        <v>30</v>
      </c>
      <c r="V21" s="15" t="s">
        <v>30</v>
      </c>
    </row>
    <row r="22" spans="1:22">
      <c r="A22" s="14">
        <v>21</v>
      </c>
      <c r="B22" s="16" t="s">
        <v>96</v>
      </c>
      <c r="C22" s="17" t="s">
        <v>97</v>
      </c>
      <c r="D22" s="1" t="s">
        <v>24</v>
      </c>
      <c r="E22" s="16" t="s">
        <v>25</v>
      </c>
      <c r="F22" s="18">
        <v>41883</v>
      </c>
      <c r="G22" s="19">
        <f t="shared" ref="G22" ca="1" si="2">(TODAY()-F22)/365</f>
        <v>8.1013698630136979</v>
      </c>
      <c r="H22" s="17">
        <v>-90.930752999999996</v>
      </c>
      <c r="I22" s="17">
        <v>13.980289000000001</v>
      </c>
      <c r="J22" s="37">
        <v>20</v>
      </c>
      <c r="K22" s="17" t="str">
        <f t="shared" si="1"/>
        <v>Litoral</v>
      </c>
      <c r="L22" s="17" t="s">
        <v>45</v>
      </c>
      <c r="M22" s="40" t="s">
        <v>98</v>
      </c>
      <c r="N22" s="21" t="s">
        <v>47</v>
      </c>
      <c r="O22" s="15" t="s">
        <v>29</v>
      </c>
      <c r="P22" s="15" t="s">
        <v>29</v>
      </c>
      <c r="Q22" s="15" t="s">
        <v>29</v>
      </c>
      <c r="R22" s="15" t="s">
        <v>29</v>
      </c>
      <c r="S22" s="15" t="s">
        <v>29</v>
      </c>
      <c r="T22" s="15" t="s">
        <v>29</v>
      </c>
      <c r="U22" s="15" t="s">
        <v>30</v>
      </c>
      <c r="V22" s="15" t="s">
        <v>30</v>
      </c>
    </row>
    <row r="23" spans="1:22">
      <c r="A23" s="14">
        <v>22</v>
      </c>
      <c r="B23" s="16" t="s">
        <v>99</v>
      </c>
      <c r="C23" s="17" t="s">
        <v>100</v>
      </c>
      <c r="D23" s="1" t="s">
        <v>24</v>
      </c>
      <c r="E23" s="16" t="s">
        <v>25</v>
      </c>
      <c r="F23" s="18">
        <v>42314</v>
      </c>
      <c r="G23" s="19">
        <f t="shared" ca="1" si="0"/>
        <v>6.9205479452054792</v>
      </c>
      <c r="H23" s="17">
        <v>-90.559381000000002</v>
      </c>
      <c r="I23" s="17">
        <v>13.912322</v>
      </c>
      <c r="J23" s="37">
        <v>5</v>
      </c>
      <c r="K23" s="17" t="str">
        <f t="shared" si="1"/>
        <v>Litoral</v>
      </c>
      <c r="L23" s="17" t="s">
        <v>45</v>
      </c>
      <c r="M23" s="40" t="s">
        <v>101</v>
      </c>
      <c r="N23" s="21" t="s">
        <v>102</v>
      </c>
      <c r="O23" s="15" t="s">
        <v>29</v>
      </c>
      <c r="P23" s="15" t="s">
        <v>29</v>
      </c>
      <c r="Q23" s="15" t="s">
        <v>29</v>
      </c>
      <c r="R23" s="15" t="s">
        <v>29</v>
      </c>
      <c r="S23" s="15" t="s">
        <v>29</v>
      </c>
      <c r="T23" s="15" t="s">
        <v>29</v>
      </c>
      <c r="U23" s="15" t="s">
        <v>29</v>
      </c>
      <c r="V23" s="15" t="s">
        <v>30</v>
      </c>
    </row>
    <row r="24" spans="1:22">
      <c r="A24" s="14">
        <v>23</v>
      </c>
      <c r="B24" s="16" t="s">
        <v>103</v>
      </c>
      <c r="C24" s="17" t="s">
        <v>104</v>
      </c>
      <c r="D24" s="1" t="s">
        <v>24</v>
      </c>
      <c r="E24" s="16" t="s">
        <v>25</v>
      </c>
      <c r="F24" s="18">
        <v>42418</v>
      </c>
      <c r="G24" s="19">
        <f t="shared" ca="1" si="0"/>
        <v>6.6356164383561644</v>
      </c>
      <c r="H24" s="22">
        <v>-92.042222199999998</v>
      </c>
      <c r="I24" s="22">
        <v>14.5594444</v>
      </c>
      <c r="J24" s="37">
        <v>30</v>
      </c>
      <c r="K24" s="17" t="str">
        <f t="shared" si="1"/>
        <v>Litoral</v>
      </c>
      <c r="L24" s="17" t="s">
        <v>45</v>
      </c>
      <c r="M24" s="40" t="s">
        <v>105</v>
      </c>
      <c r="N24" s="21" t="s">
        <v>106</v>
      </c>
      <c r="O24" s="15" t="s">
        <v>29</v>
      </c>
      <c r="P24" s="15" t="s">
        <v>29</v>
      </c>
      <c r="Q24" s="15" t="s">
        <v>29</v>
      </c>
      <c r="R24" s="15" t="s">
        <v>29</v>
      </c>
      <c r="S24" s="15" t="s">
        <v>29</v>
      </c>
      <c r="T24" s="15" t="s">
        <v>29</v>
      </c>
      <c r="U24" s="15" t="s">
        <v>30</v>
      </c>
      <c r="V24" s="15" t="s">
        <v>30</v>
      </c>
    </row>
    <row r="25" spans="1:22">
      <c r="A25" s="14">
        <v>24</v>
      </c>
      <c r="B25" s="16" t="s">
        <v>107</v>
      </c>
      <c r="C25" s="17" t="s">
        <v>108</v>
      </c>
      <c r="D25" s="1" t="s">
        <v>24</v>
      </c>
      <c r="E25" s="16" t="s">
        <v>25</v>
      </c>
      <c r="F25" s="18">
        <v>42608</v>
      </c>
      <c r="G25" s="19">
        <f t="shared" ca="1" si="0"/>
        <v>6.1150684931506847</v>
      </c>
      <c r="H25" s="22">
        <v>-91.845667000000006</v>
      </c>
      <c r="I25" s="22">
        <v>14.365786</v>
      </c>
      <c r="J25" s="37">
        <v>40</v>
      </c>
      <c r="K25" s="17" t="str">
        <f t="shared" si="1"/>
        <v>Litoral</v>
      </c>
      <c r="L25" s="17" t="s">
        <v>41</v>
      </c>
      <c r="M25" s="40" t="s">
        <v>85</v>
      </c>
      <c r="N25" s="21" t="s">
        <v>47</v>
      </c>
      <c r="O25" s="15" t="s">
        <v>29</v>
      </c>
      <c r="P25" s="15" t="s">
        <v>29</v>
      </c>
      <c r="Q25" s="15" t="s">
        <v>29</v>
      </c>
      <c r="R25" s="15" t="s">
        <v>29</v>
      </c>
      <c r="S25" s="15" t="s">
        <v>29</v>
      </c>
      <c r="T25" s="15" t="s">
        <v>29</v>
      </c>
      <c r="U25" s="15" t="s">
        <v>30</v>
      </c>
      <c r="V25" s="15" t="s">
        <v>30</v>
      </c>
    </row>
    <row r="26" spans="1:22">
      <c r="A26" s="14">
        <v>25</v>
      </c>
      <c r="B26" s="16" t="s">
        <v>109</v>
      </c>
      <c r="C26" s="17" t="s">
        <v>110</v>
      </c>
      <c r="D26" s="1" t="s">
        <v>24</v>
      </c>
      <c r="E26" s="16" t="s">
        <v>25</v>
      </c>
      <c r="F26" s="18">
        <v>42819</v>
      </c>
      <c r="G26" s="19">
        <f t="shared" ca="1" si="0"/>
        <v>5.536986301369863</v>
      </c>
      <c r="H26" s="22">
        <v>-92.137747200000007</v>
      </c>
      <c r="I26" s="22">
        <v>14.628186100000001</v>
      </c>
      <c r="J26" s="37">
        <v>30</v>
      </c>
      <c r="K26" s="17" t="str">
        <f t="shared" si="1"/>
        <v>Litoral</v>
      </c>
      <c r="L26" s="17" t="s">
        <v>45</v>
      </c>
      <c r="M26" s="40" t="s">
        <v>111</v>
      </c>
      <c r="N26" s="21" t="s">
        <v>112</v>
      </c>
      <c r="O26" s="15" t="s">
        <v>29</v>
      </c>
      <c r="P26" s="15" t="s">
        <v>29</v>
      </c>
      <c r="Q26" s="15" t="s">
        <v>29</v>
      </c>
      <c r="R26" s="15" t="s">
        <v>29</v>
      </c>
      <c r="S26" s="15" t="s">
        <v>29</v>
      </c>
      <c r="T26" s="15" t="s">
        <v>29</v>
      </c>
      <c r="U26" s="15" t="s">
        <v>30</v>
      </c>
      <c r="V26" s="15" t="s">
        <v>30</v>
      </c>
    </row>
    <row r="27" spans="1:22">
      <c r="A27" s="14">
        <v>26</v>
      </c>
      <c r="B27" s="16" t="s">
        <v>113</v>
      </c>
      <c r="C27" s="17" t="s">
        <v>114</v>
      </c>
      <c r="D27" s="1" t="s">
        <v>24</v>
      </c>
      <c r="E27" s="16" t="s">
        <v>25</v>
      </c>
      <c r="F27" s="18">
        <v>42999</v>
      </c>
      <c r="G27" s="19">
        <f t="shared" ca="1" si="0"/>
        <v>5.043835616438356</v>
      </c>
      <c r="H27" s="22">
        <v>-91.196197999999995</v>
      </c>
      <c r="I27" s="22">
        <v>14.382847</v>
      </c>
      <c r="J27" s="37">
        <v>215</v>
      </c>
      <c r="K27" s="17" t="str">
        <f t="shared" si="1"/>
        <v>Medio</v>
      </c>
      <c r="L27" s="17" t="s">
        <v>37</v>
      </c>
      <c r="M27" s="40" t="s">
        <v>115</v>
      </c>
      <c r="N27" s="21" t="s">
        <v>58</v>
      </c>
      <c r="O27" s="15" t="s">
        <v>29</v>
      </c>
      <c r="P27" s="15" t="s">
        <v>29</v>
      </c>
      <c r="Q27" s="15" t="s">
        <v>29</v>
      </c>
      <c r="R27" s="15" t="s">
        <v>29</v>
      </c>
      <c r="S27" s="15" t="s">
        <v>29</v>
      </c>
      <c r="T27" s="15" t="s">
        <v>29</v>
      </c>
      <c r="U27" s="15" t="s">
        <v>30</v>
      </c>
      <c r="V27" s="15" t="s">
        <v>30</v>
      </c>
    </row>
    <row r="28" spans="1:22">
      <c r="A28" s="23">
        <v>27</v>
      </c>
      <c r="B28" s="16" t="s">
        <v>116</v>
      </c>
      <c r="C28" s="17" t="s">
        <v>117</v>
      </c>
      <c r="D28" s="1" t="s">
        <v>24</v>
      </c>
      <c r="E28" s="16" t="s">
        <v>25</v>
      </c>
      <c r="F28" s="18">
        <v>42851</v>
      </c>
      <c r="G28" s="19">
        <f t="shared" ref="G28" ca="1" si="3">(TODAY()-F28)/365</f>
        <v>5.4493150684931511</v>
      </c>
      <c r="H28" s="22">
        <v>-90.787169000000006</v>
      </c>
      <c r="I28" s="22">
        <v>14.337483000000001</v>
      </c>
      <c r="J28" s="38">
        <v>482</v>
      </c>
      <c r="K28" s="17" t="s">
        <v>26</v>
      </c>
      <c r="L28" s="17" t="s">
        <v>26</v>
      </c>
      <c r="M28" s="41" t="s">
        <v>118</v>
      </c>
      <c r="N28" s="25" t="s">
        <v>119</v>
      </c>
      <c r="O28" s="26" t="s">
        <v>29</v>
      </c>
      <c r="P28" s="26" t="s">
        <v>29</v>
      </c>
      <c r="Q28" s="26" t="s">
        <v>29</v>
      </c>
      <c r="R28" s="26" t="s">
        <v>29</v>
      </c>
      <c r="S28" s="26" t="s">
        <v>29</v>
      </c>
      <c r="T28" s="26" t="s">
        <v>29</v>
      </c>
      <c r="U28" s="15" t="s">
        <v>30</v>
      </c>
      <c r="V28" s="26" t="s">
        <v>30</v>
      </c>
    </row>
    <row r="29" spans="1:22" s="59" customFormat="1">
      <c r="A29" s="50">
        <v>28</v>
      </c>
      <c r="B29" s="51" t="s">
        <v>120</v>
      </c>
      <c r="C29" s="52" t="s">
        <v>121</v>
      </c>
      <c r="D29" s="53" t="s">
        <v>24</v>
      </c>
      <c r="E29" s="51" t="s">
        <v>25</v>
      </c>
      <c r="F29" s="54">
        <v>43188</v>
      </c>
      <c r="G29" s="55">
        <f t="shared" ref="G29:G37" ca="1" si="4">(TODAY()-F29)/365</f>
        <v>4.5260273972602736</v>
      </c>
      <c r="H29" s="56">
        <v>-90.328055555556006</v>
      </c>
      <c r="I29" s="56">
        <v>13.890555600000001</v>
      </c>
      <c r="J29" s="57">
        <v>17</v>
      </c>
      <c r="K29" s="52" t="str">
        <f t="shared" si="1"/>
        <v>Litoral</v>
      </c>
      <c r="L29" s="52" t="s">
        <v>45</v>
      </c>
      <c r="M29" s="58" t="s">
        <v>122</v>
      </c>
      <c r="N29" s="59" t="s">
        <v>51</v>
      </c>
      <c r="O29" s="60" t="s">
        <v>29</v>
      </c>
      <c r="P29" s="60" t="s">
        <v>29</v>
      </c>
      <c r="Q29" s="60" t="s">
        <v>29</v>
      </c>
      <c r="R29" s="60" t="s">
        <v>29</v>
      </c>
      <c r="S29" s="60" t="s">
        <v>29</v>
      </c>
      <c r="T29" s="60" t="s">
        <v>29</v>
      </c>
      <c r="U29" s="60" t="s">
        <v>30</v>
      </c>
      <c r="V29" s="60" t="s">
        <v>30</v>
      </c>
    </row>
    <row r="30" spans="1:22">
      <c r="A30" s="14">
        <v>29</v>
      </c>
      <c r="B30" s="16" t="s">
        <v>123</v>
      </c>
      <c r="C30" s="17" t="s">
        <v>124</v>
      </c>
      <c r="D30" s="1" t="s">
        <v>24</v>
      </c>
      <c r="E30" s="16" t="s">
        <v>25</v>
      </c>
      <c r="F30" s="18">
        <v>43502</v>
      </c>
      <c r="G30" s="19">
        <f t="shared" ca="1" si="4"/>
        <v>3.6657534246575341</v>
      </c>
      <c r="H30" s="22">
        <v>-90.531054999999995</v>
      </c>
      <c r="I30" s="22">
        <v>14.449522999999999</v>
      </c>
      <c r="J30" s="37">
        <v>1196</v>
      </c>
      <c r="K30" s="17" t="s">
        <v>26</v>
      </c>
      <c r="L30" s="17" t="s">
        <v>125</v>
      </c>
      <c r="M30" s="40" t="s">
        <v>126</v>
      </c>
      <c r="N30" s="21" t="s">
        <v>127</v>
      </c>
      <c r="O30" s="15" t="s">
        <v>29</v>
      </c>
      <c r="P30" s="15" t="s">
        <v>29</v>
      </c>
      <c r="Q30" s="15" t="s">
        <v>29</v>
      </c>
      <c r="R30" s="15" t="s">
        <v>29</v>
      </c>
      <c r="S30" s="15" t="s">
        <v>29</v>
      </c>
      <c r="T30" s="15" t="s">
        <v>29</v>
      </c>
      <c r="U30" s="15" t="s">
        <v>30</v>
      </c>
      <c r="V30" s="15" t="s">
        <v>30</v>
      </c>
    </row>
    <row r="31" spans="1:22">
      <c r="A31" s="14">
        <v>30</v>
      </c>
      <c r="B31" s="16" t="s">
        <v>128</v>
      </c>
      <c r="C31" s="17" t="s">
        <v>129</v>
      </c>
      <c r="D31" s="1" t="s">
        <v>24</v>
      </c>
      <c r="E31" s="16" t="s">
        <v>25</v>
      </c>
      <c r="F31" s="18">
        <v>43579</v>
      </c>
      <c r="G31" s="19">
        <f t="shared" ca="1" si="4"/>
        <v>3.4547945205479453</v>
      </c>
      <c r="H31" s="22">
        <v>-90.961540999999997</v>
      </c>
      <c r="I31" s="22">
        <v>14.483053</v>
      </c>
      <c r="J31" s="37">
        <v>1275</v>
      </c>
      <c r="K31" s="17" t="s">
        <v>26</v>
      </c>
      <c r="L31" s="17" t="s">
        <v>26</v>
      </c>
      <c r="M31" s="40" t="s">
        <v>130</v>
      </c>
      <c r="N31" s="21" t="s">
        <v>131</v>
      </c>
      <c r="O31" s="15" t="s">
        <v>29</v>
      </c>
      <c r="P31" s="15" t="s">
        <v>29</v>
      </c>
      <c r="Q31" s="15" t="s">
        <v>29</v>
      </c>
      <c r="R31" s="15" t="s">
        <v>29</v>
      </c>
      <c r="S31" s="15" t="s">
        <v>29</v>
      </c>
      <c r="T31" s="15" t="s">
        <v>29</v>
      </c>
      <c r="U31" s="15" t="s">
        <v>30</v>
      </c>
      <c r="V31" s="15" t="s">
        <v>30</v>
      </c>
    </row>
    <row r="32" spans="1:22">
      <c r="A32" s="23">
        <v>31</v>
      </c>
      <c r="B32" s="16" t="s">
        <v>132</v>
      </c>
      <c r="C32" s="17" t="s">
        <v>133</v>
      </c>
      <c r="D32" s="1" t="s">
        <v>24</v>
      </c>
      <c r="E32" s="16" t="s">
        <v>25</v>
      </c>
      <c r="F32" s="18">
        <v>43802</v>
      </c>
      <c r="G32" s="19">
        <f t="shared" ca="1" si="4"/>
        <v>2.8438356164383563</v>
      </c>
      <c r="H32" s="22">
        <v>-89.710623999999996</v>
      </c>
      <c r="I32" s="22">
        <v>13.721212</v>
      </c>
      <c r="J32" s="3">
        <v>247</v>
      </c>
      <c r="K32" s="24" t="str">
        <f>IF(AND(J32&gt;0,J32&lt;=40),"Litoral",IF(AND(J32&gt;40,J32&lt;=100),"Bajo",IF(AND(J32&gt;100,J32&lt;=300),"Medio",IF(AND(J32&gt;300,"Alto"),""))))</f>
        <v>Medio</v>
      </c>
      <c r="L32" s="24" t="s">
        <v>134</v>
      </c>
      <c r="M32" s="45" t="s">
        <v>135</v>
      </c>
      <c r="N32" s="34" t="s">
        <v>136</v>
      </c>
      <c r="O32" s="15" t="s">
        <v>29</v>
      </c>
      <c r="P32" s="15" t="s">
        <v>29</v>
      </c>
      <c r="Q32" s="15" t="s">
        <v>29</v>
      </c>
      <c r="R32" s="15" t="s">
        <v>29</v>
      </c>
      <c r="S32" s="15" t="s">
        <v>29</v>
      </c>
      <c r="T32" s="15" t="s">
        <v>29</v>
      </c>
      <c r="U32" s="15" t="s">
        <v>30</v>
      </c>
      <c r="V32" s="15" t="s">
        <v>30</v>
      </c>
    </row>
    <row r="33" spans="1:22">
      <c r="A33" s="14">
        <v>32</v>
      </c>
      <c r="B33" s="16" t="s">
        <v>137</v>
      </c>
      <c r="C33" s="17" t="s">
        <v>138</v>
      </c>
      <c r="D33" s="1" t="s">
        <v>24</v>
      </c>
      <c r="E33" s="16" t="s">
        <v>25</v>
      </c>
      <c r="F33" s="18">
        <v>43803</v>
      </c>
      <c r="G33" s="19">
        <f t="shared" ca="1" si="4"/>
        <v>2.8410958904109589</v>
      </c>
      <c r="H33" s="22">
        <v>-88.520957999999993</v>
      </c>
      <c r="I33" s="22">
        <v>13.329742</v>
      </c>
      <c r="J33" s="17">
        <v>82</v>
      </c>
      <c r="K33" s="17" t="str">
        <f t="shared" ref="K33:K39" si="5">IF(AND(J33&gt;0,J33&lt;=40),"Litoral",IF(AND(J33&gt;40,J33&lt;=100),"Bajo",IF(AND(J33&gt;100,J33&lt;=300),"Medio",IF(AND(J33&gt;300,"Alto"),""))))</f>
        <v>Bajo</v>
      </c>
      <c r="L33" s="17" t="s">
        <v>139</v>
      </c>
      <c r="M33" s="21" t="s">
        <v>140</v>
      </c>
      <c r="N33" s="21" t="s">
        <v>136</v>
      </c>
      <c r="O33" s="15" t="s">
        <v>29</v>
      </c>
      <c r="P33" s="15" t="s">
        <v>29</v>
      </c>
      <c r="Q33" s="15" t="s">
        <v>29</v>
      </c>
      <c r="R33" s="15" t="s">
        <v>29</v>
      </c>
      <c r="S33" s="15" t="s">
        <v>29</v>
      </c>
      <c r="T33" s="15" t="s">
        <v>29</v>
      </c>
      <c r="U33" s="15" t="s">
        <v>30</v>
      </c>
      <c r="V33" s="15" t="s">
        <v>30</v>
      </c>
    </row>
    <row r="34" spans="1:22">
      <c r="A34" s="14">
        <v>33</v>
      </c>
      <c r="B34" s="16" t="s">
        <v>141</v>
      </c>
      <c r="C34" s="17" t="s">
        <v>142</v>
      </c>
      <c r="D34" s="1" t="s">
        <v>24</v>
      </c>
      <c r="E34" s="16" t="s">
        <v>25</v>
      </c>
      <c r="F34" s="18">
        <v>43803</v>
      </c>
      <c r="G34" s="19">
        <f t="shared" ca="1" si="4"/>
        <v>2.8410958904109589</v>
      </c>
      <c r="H34" s="22">
        <v>-88.147917000000007</v>
      </c>
      <c r="I34" s="22">
        <v>13.439781999999999</v>
      </c>
      <c r="J34" s="17">
        <v>91</v>
      </c>
      <c r="K34" s="17" t="str">
        <f t="shared" si="5"/>
        <v>Bajo</v>
      </c>
      <c r="L34" s="17" t="s">
        <v>41</v>
      </c>
      <c r="M34" s="21" t="s">
        <v>143</v>
      </c>
      <c r="N34" s="21" t="s">
        <v>136</v>
      </c>
      <c r="O34" s="15" t="s">
        <v>29</v>
      </c>
      <c r="P34" s="15" t="s">
        <v>29</v>
      </c>
      <c r="Q34" s="15" t="s">
        <v>29</v>
      </c>
      <c r="R34" s="15" t="s">
        <v>29</v>
      </c>
      <c r="S34" s="15" t="s">
        <v>29</v>
      </c>
      <c r="T34" s="15" t="s">
        <v>29</v>
      </c>
      <c r="U34" s="15" t="s">
        <v>30</v>
      </c>
      <c r="V34" s="15" t="s">
        <v>30</v>
      </c>
    </row>
    <row r="35" spans="1:22">
      <c r="A35" s="14">
        <v>34</v>
      </c>
      <c r="B35" s="16" t="s">
        <v>144</v>
      </c>
      <c r="C35" s="17" t="s">
        <v>145</v>
      </c>
      <c r="D35" s="1" t="s">
        <v>24</v>
      </c>
      <c r="E35" s="16" t="s">
        <v>25</v>
      </c>
      <c r="F35" s="18">
        <v>43992</v>
      </c>
      <c r="G35" s="19">
        <f t="shared" ca="1" si="4"/>
        <v>2.3232876712328765</v>
      </c>
      <c r="H35" s="22">
        <v>-90.011144000000002</v>
      </c>
      <c r="I35" s="22">
        <v>13.740947</v>
      </c>
      <c r="J35" s="17">
        <v>6</v>
      </c>
      <c r="K35" s="17" t="str">
        <f t="shared" si="5"/>
        <v>Litoral</v>
      </c>
      <c r="L35" s="17" t="s">
        <v>45</v>
      </c>
      <c r="M35" s="46" t="s">
        <v>146</v>
      </c>
      <c r="N35" s="21" t="s">
        <v>136</v>
      </c>
      <c r="O35" s="15" t="s">
        <v>29</v>
      </c>
      <c r="P35" s="15" t="s">
        <v>29</v>
      </c>
      <c r="Q35" s="15" t="s">
        <v>29</v>
      </c>
      <c r="R35" s="15" t="s">
        <v>29</v>
      </c>
      <c r="S35" s="15" t="s">
        <v>29</v>
      </c>
      <c r="T35" s="15" t="s">
        <v>29</v>
      </c>
      <c r="U35" s="15" t="s">
        <v>30</v>
      </c>
      <c r="V35" s="15" t="s">
        <v>30</v>
      </c>
    </row>
    <row r="36" spans="1:22">
      <c r="A36" s="14">
        <v>35</v>
      </c>
      <c r="B36" s="16" t="s">
        <v>147</v>
      </c>
      <c r="C36" s="17" t="s">
        <v>148</v>
      </c>
      <c r="D36" s="1" t="s">
        <v>24</v>
      </c>
      <c r="E36" s="16" t="s">
        <v>25</v>
      </c>
      <c r="F36" s="18">
        <v>43992</v>
      </c>
      <c r="G36" s="19">
        <f t="shared" ca="1" si="4"/>
        <v>2.3232876712328765</v>
      </c>
      <c r="H36" s="22">
        <v>-89.454151999999993</v>
      </c>
      <c r="I36" s="22">
        <v>13.756581000000001</v>
      </c>
      <c r="J36" s="17">
        <v>460</v>
      </c>
      <c r="K36" s="17" t="s">
        <v>26</v>
      </c>
      <c r="L36" s="17" t="s">
        <v>26</v>
      </c>
      <c r="M36" s="21" t="s">
        <v>149</v>
      </c>
      <c r="N36" s="21" t="s">
        <v>136</v>
      </c>
      <c r="O36" s="15" t="s">
        <v>29</v>
      </c>
      <c r="P36" s="15" t="s">
        <v>29</v>
      </c>
      <c r="Q36" s="15" t="s">
        <v>29</v>
      </c>
      <c r="R36" s="15" t="s">
        <v>29</v>
      </c>
      <c r="S36" s="15" t="s">
        <v>29</v>
      </c>
      <c r="T36" s="15" t="s">
        <v>29</v>
      </c>
      <c r="U36" s="15" t="s">
        <v>30</v>
      </c>
      <c r="V36" s="15" t="s">
        <v>30</v>
      </c>
    </row>
    <row r="37" spans="1:22">
      <c r="A37" s="14">
        <v>36</v>
      </c>
      <c r="B37" s="16" t="s">
        <v>150</v>
      </c>
      <c r="C37" s="17" t="s">
        <v>151</v>
      </c>
      <c r="D37" s="1" t="s">
        <v>24</v>
      </c>
      <c r="E37" s="16" t="s">
        <v>25</v>
      </c>
      <c r="F37" s="18">
        <v>43993</v>
      </c>
      <c r="G37" s="19">
        <f t="shared" ca="1" si="4"/>
        <v>2.3205479452054796</v>
      </c>
      <c r="H37" s="22">
        <v>-88.797524999999993</v>
      </c>
      <c r="I37" s="22">
        <v>13.396152799999999</v>
      </c>
      <c r="J37" s="17">
        <v>9</v>
      </c>
      <c r="K37" s="17" t="str">
        <f t="shared" si="5"/>
        <v>Litoral</v>
      </c>
      <c r="L37" s="17" t="s">
        <v>45</v>
      </c>
      <c r="M37" s="21" t="s">
        <v>152</v>
      </c>
      <c r="N37" s="21" t="s">
        <v>136</v>
      </c>
      <c r="O37" s="15" t="s">
        <v>29</v>
      </c>
      <c r="P37" s="15" t="s">
        <v>29</v>
      </c>
      <c r="Q37" s="15" t="s">
        <v>29</v>
      </c>
      <c r="R37" s="15" t="s">
        <v>29</v>
      </c>
      <c r="S37" s="15" t="s">
        <v>29</v>
      </c>
      <c r="T37" s="15" t="s">
        <v>29</v>
      </c>
      <c r="U37" s="15" t="s">
        <v>30</v>
      </c>
      <c r="V37" s="15" t="s">
        <v>30</v>
      </c>
    </row>
    <row r="38" spans="1:22">
      <c r="A38" s="14">
        <v>37</v>
      </c>
      <c r="B38" s="16" t="s">
        <v>153</v>
      </c>
      <c r="C38" s="17" t="s">
        <v>154</v>
      </c>
      <c r="D38" s="1" t="s">
        <v>24</v>
      </c>
      <c r="E38" s="16" t="s">
        <v>25</v>
      </c>
      <c r="F38" s="18">
        <v>44350</v>
      </c>
      <c r="G38" s="19">
        <f t="shared" ref="G38:G39" ca="1" si="6">(TODAY()-F38)/365</f>
        <v>1.3424657534246576</v>
      </c>
      <c r="H38" s="22">
        <v>-90.965262999999993</v>
      </c>
      <c r="I38" s="22">
        <v>14.736307999999999</v>
      </c>
      <c r="J38" s="17">
        <v>2285</v>
      </c>
      <c r="K38" s="17" t="str">
        <f>IF(AND(J38&gt;0,J38&lt;=40),"Litoral",IF(AND(J38&gt;40,J38&lt;=100),"Bajo",IF(AND(J38&gt;100,J38&lt;=300),"Medio",IF(AND(J38&gt;300,"Alto"),""))))</f>
        <v/>
      </c>
      <c r="L38" s="17" t="s">
        <v>26</v>
      </c>
      <c r="M38" s="21" t="s">
        <v>155</v>
      </c>
      <c r="N38" s="21" t="s">
        <v>156</v>
      </c>
      <c r="O38" s="15" t="s">
        <v>29</v>
      </c>
      <c r="P38" s="15" t="s">
        <v>29</v>
      </c>
      <c r="Q38" s="15" t="s">
        <v>29</v>
      </c>
      <c r="R38" s="15" t="s">
        <v>29</v>
      </c>
      <c r="S38" s="15" t="s">
        <v>29</v>
      </c>
      <c r="T38" s="15" t="s">
        <v>29</v>
      </c>
      <c r="U38" s="15" t="s">
        <v>30</v>
      </c>
      <c r="V38" s="15" t="s">
        <v>30</v>
      </c>
    </row>
    <row r="39" spans="1:22">
      <c r="A39" s="47">
        <v>38</v>
      </c>
      <c r="B39" s="48" t="s">
        <v>157</v>
      </c>
      <c r="C39" s="49" t="s">
        <v>158</v>
      </c>
      <c r="D39" s="1" t="s">
        <v>24</v>
      </c>
      <c r="E39" s="1" t="s">
        <v>25</v>
      </c>
      <c r="F39" s="5">
        <v>44587</v>
      </c>
      <c r="G39" s="19">
        <f t="shared" ca="1" si="6"/>
        <v>0.69315068493150689</v>
      </c>
      <c r="H39" s="6">
        <v>-91.022841</v>
      </c>
      <c r="I39" s="6">
        <v>14.085284</v>
      </c>
      <c r="J39" s="36">
        <v>37</v>
      </c>
      <c r="K39" s="17" t="str">
        <f t="shared" si="5"/>
        <v>Litoral</v>
      </c>
      <c r="L39" s="17" t="str">
        <f>IF(AND(J39&gt;0,J39&lt;=40),"Litoral",IF(AND(J39&gt;40,J39&lt;=100),"Bajo",IF(AND(J39&gt;100,J39&lt;=300),"Medio",IF(AND(J39&gt;301,"Alto"),""))))</f>
        <v>Litoral</v>
      </c>
      <c r="M39" s="40" t="s">
        <v>46</v>
      </c>
      <c r="N39" s="21" t="s">
        <v>159</v>
      </c>
      <c r="O39" s="15" t="s">
        <v>29</v>
      </c>
      <c r="P39" s="15" t="s">
        <v>29</v>
      </c>
      <c r="Q39" s="15" t="s">
        <v>29</v>
      </c>
      <c r="R39" s="15" t="s">
        <v>29</v>
      </c>
      <c r="S39" s="15" t="s">
        <v>29</v>
      </c>
      <c r="T39" s="15" t="s">
        <v>29</v>
      </c>
      <c r="U39" s="15" t="s">
        <v>29</v>
      </c>
      <c r="V39" s="15" t="s">
        <v>30</v>
      </c>
    </row>
    <row r="40" spans="1:22">
      <c r="A40" t="s">
        <v>160</v>
      </c>
      <c r="B40" s="13" t="s">
        <v>161</v>
      </c>
      <c r="D40" s="7"/>
      <c r="E40" s="7"/>
      <c r="F40" s="7"/>
      <c r="G40" s="8"/>
    </row>
    <row r="41" spans="1:22">
      <c r="B41" s="2"/>
      <c r="D41" s="7"/>
      <c r="E41" s="7"/>
      <c r="F41" s="7"/>
      <c r="G41" s="7"/>
      <c r="H41" s="7"/>
      <c r="J41" s="3"/>
      <c r="K41" s="3"/>
      <c r="L41" s="3"/>
    </row>
    <row r="42" spans="1:22">
      <c r="B42" s="2"/>
      <c r="D42" s="7"/>
      <c r="E42" s="7"/>
      <c r="F42" s="7"/>
      <c r="G42" s="7"/>
      <c r="H42" s="7"/>
      <c r="J42" s="3"/>
      <c r="K42" s="3"/>
      <c r="L42" s="3"/>
    </row>
    <row r="43" spans="1:22">
      <c r="B43" s="2"/>
      <c r="D43" s="7"/>
      <c r="E43" s="7"/>
      <c r="F43" s="7"/>
      <c r="G43" s="7"/>
      <c r="H43" s="7"/>
    </row>
    <row r="44" spans="1:22">
      <c r="B44" s="2"/>
      <c r="D44" s="7"/>
      <c r="E44" s="7"/>
      <c r="F44" s="7"/>
      <c r="G44" s="7"/>
      <c r="H44" s="7"/>
    </row>
    <row r="45" spans="1:22" hidden="1">
      <c r="A45" s="73" t="s">
        <v>0</v>
      </c>
      <c r="B45" s="72" t="s">
        <v>162</v>
      </c>
      <c r="C45" s="72" t="s">
        <v>163</v>
      </c>
      <c r="D45" s="72" t="s">
        <v>3</v>
      </c>
      <c r="E45" s="72" t="s">
        <v>164</v>
      </c>
      <c r="F45" s="72" t="s">
        <v>5</v>
      </c>
      <c r="G45" s="72" t="s">
        <v>6</v>
      </c>
      <c r="H45" s="42" t="s">
        <v>7</v>
      </c>
      <c r="I45" s="42" t="s">
        <v>8</v>
      </c>
      <c r="J45" s="42" t="s">
        <v>165</v>
      </c>
      <c r="K45" s="72" t="s">
        <v>10</v>
      </c>
    </row>
    <row r="46" spans="1:22" hidden="1">
      <c r="A46" s="73"/>
      <c r="B46" s="72"/>
      <c r="C46" s="72"/>
      <c r="D46" s="72"/>
      <c r="E46" s="72"/>
      <c r="F46" s="72"/>
      <c r="G46" s="72"/>
      <c r="H46" s="42" t="s">
        <v>166</v>
      </c>
      <c r="I46" s="42" t="s">
        <v>166</v>
      </c>
      <c r="J46" s="42" t="s">
        <v>167</v>
      </c>
      <c r="K46" s="72"/>
    </row>
    <row r="47" spans="1:22" hidden="1">
      <c r="A47" s="43">
        <v>1</v>
      </c>
      <c r="B47" s="66" t="s">
        <v>22</v>
      </c>
      <c r="C47" s="66" t="s">
        <v>23</v>
      </c>
      <c r="D47" s="66" t="s">
        <v>24</v>
      </c>
      <c r="E47" s="66" t="s">
        <v>25</v>
      </c>
      <c r="F47" s="67">
        <v>35753</v>
      </c>
      <c r="G47" s="68">
        <v>22.739726027397261</v>
      </c>
      <c r="H47" s="66">
        <v>-91.055468000000005</v>
      </c>
      <c r="I47" s="66">
        <v>14.330962</v>
      </c>
      <c r="J47" s="66">
        <v>297</v>
      </c>
      <c r="K47" s="66" t="s">
        <v>26</v>
      </c>
    </row>
    <row r="48" spans="1:22" hidden="1">
      <c r="A48" s="44">
        <v>2</v>
      </c>
      <c r="B48" s="69" t="s">
        <v>31</v>
      </c>
      <c r="C48" s="69" t="s">
        <v>32</v>
      </c>
      <c r="D48" s="69" t="s">
        <v>24</v>
      </c>
      <c r="E48" s="69" t="s">
        <v>25</v>
      </c>
      <c r="F48" s="70">
        <v>35858</v>
      </c>
      <c r="G48" s="71">
        <v>22.452054794520549</v>
      </c>
      <c r="H48" s="69">
        <v>-91.103442999999999</v>
      </c>
      <c r="I48" s="69">
        <v>14.168625</v>
      </c>
      <c r="J48" s="69">
        <v>67</v>
      </c>
      <c r="K48" s="69" t="s">
        <v>41</v>
      </c>
    </row>
    <row r="49" spans="1:11" hidden="1">
      <c r="A49" s="43">
        <v>3</v>
      </c>
      <c r="B49" s="66" t="s">
        <v>35</v>
      </c>
      <c r="C49" s="66" t="s">
        <v>36</v>
      </c>
      <c r="D49" s="66" t="s">
        <v>24</v>
      </c>
      <c r="E49" s="66" t="s">
        <v>25</v>
      </c>
      <c r="F49" s="67">
        <v>37300</v>
      </c>
      <c r="G49" s="68">
        <v>18.5013698630137</v>
      </c>
      <c r="H49" s="66">
        <v>-91.003743999999998</v>
      </c>
      <c r="I49" s="66">
        <v>14.281468</v>
      </c>
      <c r="J49" s="66">
        <v>280</v>
      </c>
      <c r="K49" s="66" t="s">
        <v>37</v>
      </c>
    </row>
    <row r="50" spans="1:11" hidden="1">
      <c r="A50" s="44">
        <v>4</v>
      </c>
      <c r="B50" s="69" t="s">
        <v>39</v>
      </c>
      <c r="C50" s="69" t="s">
        <v>40</v>
      </c>
      <c r="D50" s="69" t="s">
        <v>24</v>
      </c>
      <c r="E50" s="69" t="s">
        <v>25</v>
      </c>
      <c r="F50" s="70">
        <v>37301</v>
      </c>
      <c r="G50" s="71">
        <v>18.4986301369863</v>
      </c>
      <c r="H50" s="69">
        <v>-91.259910000000005</v>
      </c>
      <c r="I50" s="69">
        <v>14.261557</v>
      </c>
      <c r="J50" s="69">
        <v>77</v>
      </c>
      <c r="K50" s="69" t="s">
        <v>41</v>
      </c>
    </row>
    <row r="51" spans="1:11" hidden="1">
      <c r="A51" s="43">
        <v>5</v>
      </c>
      <c r="B51" s="66" t="s">
        <v>43</v>
      </c>
      <c r="C51" s="66" t="s">
        <v>44</v>
      </c>
      <c r="D51" s="66" t="s">
        <v>24</v>
      </c>
      <c r="E51" s="66" t="s">
        <v>25</v>
      </c>
      <c r="F51" s="67">
        <v>37314</v>
      </c>
      <c r="G51" s="68">
        <v>18.463013698630139</v>
      </c>
      <c r="H51" s="66">
        <v>-91.200961000000007</v>
      </c>
      <c r="I51" s="66">
        <v>13.995364</v>
      </c>
      <c r="J51" s="66">
        <v>10</v>
      </c>
      <c r="K51" s="66" t="s">
        <v>45</v>
      </c>
    </row>
    <row r="52" spans="1:11" hidden="1">
      <c r="A52" s="44">
        <v>6</v>
      </c>
      <c r="B52" s="69" t="s">
        <v>48</v>
      </c>
      <c r="C52" s="69" t="s">
        <v>49</v>
      </c>
      <c r="D52" s="69" t="s">
        <v>24</v>
      </c>
      <c r="E52" s="69" t="s">
        <v>25</v>
      </c>
      <c r="F52" s="70">
        <v>37773</v>
      </c>
      <c r="G52" s="71">
        <v>17.205479452054796</v>
      </c>
      <c r="H52" s="69">
        <v>-90.774592999999996</v>
      </c>
      <c r="I52" s="69">
        <v>14.066846999999999</v>
      </c>
      <c r="J52" s="69">
        <v>21</v>
      </c>
      <c r="K52" s="69" t="s">
        <v>45</v>
      </c>
    </row>
    <row r="53" spans="1:11" hidden="1">
      <c r="A53" s="43">
        <v>7</v>
      </c>
      <c r="B53" s="66" t="s">
        <v>52</v>
      </c>
      <c r="C53" s="66" t="s">
        <v>53</v>
      </c>
      <c r="D53" s="66" t="s">
        <v>24</v>
      </c>
      <c r="E53" s="66" t="s">
        <v>25</v>
      </c>
      <c r="F53" s="67">
        <v>37773</v>
      </c>
      <c r="G53" s="68">
        <v>17.205479452054796</v>
      </c>
      <c r="H53" s="66">
        <v>-90.844005999999993</v>
      </c>
      <c r="I53" s="66">
        <v>14.153762</v>
      </c>
      <c r="J53" s="66">
        <v>71</v>
      </c>
      <c r="K53" s="66" t="s">
        <v>41</v>
      </c>
    </row>
    <row r="54" spans="1:11" hidden="1">
      <c r="A54" s="44">
        <v>8</v>
      </c>
      <c r="B54" s="69" t="s">
        <v>55</v>
      </c>
      <c r="C54" s="69" t="s">
        <v>56</v>
      </c>
      <c r="D54" s="69" t="s">
        <v>24</v>
      </c>
      <c r="E54" s="69" t="s">
        <v>25</v>
      </c>
      <c r="F54" s="70">
        <v>37778</v>
      </c>
      <c r="G54" s="71">
        <v>17.19178082191781</v>
      </c>
      <c r="H54" s="69">
        <v>-91.426867000000001</v>
      </c>
      <c r="I54" s="69">
        <v>14.145889</v>
      </c>
      <c r="J54" s="69">
        <v>22</v>
      </c>
      <c r="K54" s="69" t="s">
        <v>45</v>
      </c>
    </row>
    <row r="55" spans="1:11" hidden="1">
      <c r="A55" s="43">
        <v>9</v>
      </c>
      <c r="B55" s="66" t="s">
        <v>59</v>
      </c>
      <c r="C55" s="66" t="s">
        <v>60</v>
      </c>
      <c r="D55" s="66" t="s">
        <v>24</v>
      </c>
      <c r="E55" s="66" t="s">
        <v>25</v>
      </c>
      <c r="F55" s="67">
        <v>37917</v>
      </c>
      <c r="G55" s="68">
        <v>16.81095890410959</v>
      </c>
      <c r="H55" s="66">
        <v>-91.187235000000001</v>
      </c>
      <c r="I55" s="66">
        <v>14.078341</v>
      </c>
      <c r="J55" s="66">
        <v>29</v>
      </c>
      <c r="K55" s="66" t="s">
        <v>45</v>
      </c>
    </row>
    <row r="56" spans="1:11" hidden="1">
      <c r="A56" s="44">
        <v>10</v>
      </c>
      <c r="B56" s="69" t="s">
        <v>62</v>
      </c>
      <c r="C56" s="69" t="s">
        <v>63</v>
      </c>
      <c r="D56" s="69" t="s">
        <v>24</v>
      </c>
      <c r="E56" s="69" t="s">
        <v>25</v>
      </c>
      <c r="F56" s="70">
        <v>38060</v>
      </c>
      <c r="G56" s="71">
        <v>16.419178082191781</v>
      </c>
      <c r="H56" s="69">
        <v>-90.933351999999999</v>
      </c>
      <c r="I56" s="69">
        <v>14.11769</v>
      </c>
      <c r="J56" s="69">
        <v>54</v>
      </c>
      <c r="K56" s="69" t="s">
        <v>41</v>
      </c>
    </row>
    <row r="57" spans="1:11" hidden="1">
      <c r="A57" s="43">
        <v>11</v>
      </c>
      <c r="B57" s="66" t="s">
        <v>65</v>
      </c>
      <c r="C57" s="66" t="s">
        <v>66</v>
      </c>
      <c r="D57" s="66" t="s">
        <v>24</v>
      </c>
      <c r="E57" s="66" t="s">
        <v>25</v>
      </c>
      <c r="F57" s="67">
        <v>39392</v>
      </c>
      <c r="G57" s="68">
        <v>12.769863013698631</v>
      </c>
      <c r="H57" s="66">
        <v>-91.476996</v>
      </c>
      <c r="I57" s="66">
        <v>14.365688</v>
      </c>
      <c r="J57" s="66">
        <v>96</v>
      </c>
      <c r="K57" s="66" t="s">
        <v>41</v>
      </c>
    </row>
    <row r="58" spans="1:11" hidden="1">
      <c r="A58" s="44">
        <v>12</v>
      </c>
      <c r="B58" s="69" t="s">
        <v>68</v>
      </c>
      <c r="C58" s="69" t="s">
        <v>69</v>
      </c>
      <c r="D58" s="69" t="s">
        <v>24</v>
      </c>
      <c r="E58" s="69" t="s">
        <v>25</v>
      </c>
      <c r="F58" s="70">
        <v>39730</v>
      </c>
      <c r="G58" s="71">
        <v>11.843835616438357</v>
      </c>
      <c r="H58" s="69">
        <v>-91.411897999999994</v>
      </c>
      <c r="I58" s="69">
        <v>14.260987</v>
      </c>
      <c r="J58" s="69">
        <v>46</v>
      </c>
      <c r="K58" s="69" t="s">
        <v>41</v>
      </c>
    </row>
    <row r="59" spans="1:11" hidden="1">
      <c r="A59" s="43">
        <v>13</v>
      </c>
      <c r="B59" s="66" t="s">
        <v>71</v>
      </c>
      <c r="C59" s="66" t="s">
        <v>72</v>
      </c>
      <c r="D59" s="66" t="s">
        <v>24</v>
      </c>
      <c r="E59" s="66" t="s">
        <v>25</v>
      </c>
      <c r="F59" s="67">
        <v>39737</v>
      </c>
      <c r="G59" s="68">
        <v>11.824657534246576</v>
      </c>
      <c r="H59" s="66">
        <v>-90.920738</v>
      </c>
      <c r="I59" s="66">
        <v>14.237773000000001</v>
      </c>
      <c r="J59" s="66">
        <v>151</v>
      </c>
      <c r="K59" s="66" t="s">
        <v>37</v>
      </c>
    </row>
    <row r="60" spans="1:11" hidden="1">
      <c r="A60" s="44">
        <v>14</v>
      </c>
      <c r="B60" s="69" t="s">
        <v>73</v>
      </c>
      <c r="C60" s="69" t="s">
        <v>74</v>
      </c>
      <c r="D60" s="69" t="s">
        <v>24</v>
      </c>
      <c r="E60" s="69" t="s">
        <v>25</v>
      </c>
      <c r="F60" s="70">
        <v>39814</v>
      </c>
      <c r="G60" s="71">
        <v>11.613679604261794</v>
      </c>
      <c r="H60" s="69">
        <v>-91.586100999999999</v>
      </c>
      <c r="I60" s="69">
        <v>14.506967</v>
      </c>
      <c r="J60" s="69">
        <v>254</v>
      </c>
      <c r="K60" s="69" t="s">
        <v>37</v>
      </c>
    </row>
    <row r="61" spans="1:11" hidden="1">
      <c r="A61" s="43">
        <v>15</v>
      </c>
      <c r="B61" s="66" t="s">
        <v>77</v>
      </c>
      <c r="C61" s="66" t="s">
        <v>78</v>
      </c>
      <c r="D61" s="66" t="s">
        <v>24</v>
      </c>
      <c r="E61" s="66" t="s">
        <v>25</v>
      </c>
      <c r="F61" s="67">
        <v>39847</v>
      </c>
      <c r="G61" s="68">
        <v>11.523287671232877</v>
      </c>
      <c r="H61" s="66">
        <v>-91.419602999999995</v>
      </c>
      <c r="I61" s="66">
        <v>14.520232999999999</v>
      </c>
      <c r="J61" s="66">
        <v>333</v>
      </c>
      <c r="K61" s="66" t="s">
        <v>26</v>
      </c>
    </row>
    <row r="62" spans="1:11" hidden="1">
      <c r="A62" s="44">
        <v>16</v>
      </c>
      <c r="B62" s="69" t="s">
        <v>80</v>
      </c>
      <c r="C62" s="69" t="s">
        <v>81</v>
      </c>
      <c r="D62" s="69" t="s">
        <v>24</v>
      </c>
      <c r="E62" s="69" t="s">
        <v>25</v>
      </c>
      <c r="F62" s="70">
        <v>40225</v>
      </c>
      <c r="G62" s="71">
        <v>10.487671232876712</v>
      </c>
      <c r="H62" s="69">
        <v>-90.634490999999997</v>
      </c>
      <c r="I62" s="69">
        <v>14.023491</v>
      </c>
      <c r="J62" s="69">
        <v>9</v>
      </c>
      <c r="K62" s="69" t="s">
        <v>45</v>
      </c>
    </row>
    <row r="63" spans="1:11" hidden="1">
      <c r="A63" s="43">
        <v>17</v>
      </c>
      <c r="B63" s="66" t="s">
        <v>83</v>
      </c>
      <c r="C63" s="66" t="s">
        <v>84</v>
      </c>
      <c r="D63" s="66" t="s">
        <v>24</v>
      </c>
      <c r="E63" s="66" t="s">
        <v>25</v>
      </c>
      <c r="F63" s="67">
        <v>41186</v>
      </c>
      <c r="G63" s="68">
        <v>7.8547945205479452</v>
      </c>
      <c r="H63" s="66">
        <v>-91.861372000000003</v>
      </c>
      <c r="I63" s="66">
        <v>14.477242</v>
      </c>
      <c r="J63" s="66">
        <v>52</v>
      </c>
      <c r="K63" s="66" t="s">
        <v>45</v>
      </c>
    </row>
    <row r="64" spans="1:11" hidden="1">
      <c r="A64" s="44">
        <v>18</v>
      </c>
      <c r="B64" s="69" t="s">
        <v>86</v>
      </c>
      <c r="C64" s="69" t="s">
        <v>87</v>
      </c>
      <c r="D64" s="69" t="s">
        <v>24</v>
      </c>
      <c r="E64" s="69" t="s">
        <v>25</v>
      </c>
      <c r="F64" s="70">
        <v>41213</v>
      </c>
      <c r="G64" s="71">
        <v>7.7808219178082192</v>
      </c>
      <c r="H64" s="69">
        <v>-91.603641999999994</v>
      </c>
      <c r="I64" s="69">
        <v>14.184544000000001</v>
      </c>
      <c r="J64" s="69">
        <v>20</v>
      </c>
      <c r="K64" s="69" t="s">
        <v>41</v>
      </c>
    </row>
    <row r="65" spans="1:11" hidden="1">
      <c r="A65" s="43">
        <v>19</v>
      </c>
      <c r="B65" s="66" t="s">
        <v>89</v>
      </c>
      <c r="C65" s="66" t="s">
        <v>90</v>
      </c>
      <c r="D65" s="66" t="s">
        <v>24</v>
      </c>
      <c r="E65" s="66" t="s">
        <v>25</v>
      </c>
      <c r="F65" s="67">
        <v>41318</v>
      </c>
      <c r="G65" s="68">
        <v>7.493150684931507</v>
      </c>
      <c r="H65" s="66">
        <v>-90.258189999999999</v>
      </c>
      <c r="I65" s="66">
        <v>13.93207</v>
      </c>
      <c r="J65" s="66">
        <v>19</v>
      </c>
      <c r="K65" s="66" t="s">
        <v>45</v>
      </c>
    </row>
    <row r="66" spans="1:11" hidden="1">
      <c r="A66" s="44">
        <v>20</v>
      </c>
      <c r="B66" s="69" t="s">
        <v>92</v>
      </c>
      <c r="C66" s="69" t="s">
        <v>93</v>
      </c>
      <c r="D66" s="69" t="s">
        <v>24</v>
      </c>
      <c r="E66" s="69" t="s">
        <v>25</v>
      </c>
      <c r="F66" s="70">
        <v>41529</v>
      </c>
      <c r="G66" s="71">
        <v>6.9150684931506845</v>
      </c>
      <c r="H66" s="69">
        <v>-90.937832999999998</v>
      </c>
      <c r="I66" s="69">
        <v>14.559666999999999</v>
      </c>
      <c r="J66" s="69">
        <v>1572</v>
      </c>
      <c r="K66" s="69" t="s">
        <v>26</v>
      </c>
    </row>
    <row r="67" spans="1:11" hidden="1">
      <c r="A67" s="43">
        <v>21</v>
      </c>
      <c r="B67" s="66" t="s">
        <v>96</v>
      </c>
      <c r="C67" s="66" t="s">
        <v>97</v>
      </c>
      <c r="D67" s="66" t="s">
        <v>24</v>
      </c>
      <c r="E67" s="66" t="s">
        <v>25</v>
      </c>
      <c r="F67" s="67">
        <v>41883</v>
      </c>
      <c r="G67" s="68">
        <v>5.9452054794520546</v>
      </c>
      <c r="H67" s="66">
        <v>-90.930752999999996</v>
      </c>
      <c r="I67" s="66">
        <v>13.980289000000001</v>
      </c>
      <c r="J67" s="66">
        <v>20</v>
      </c>
      <c r="K67" s="66" t="s">
        <v>45</v>
      </c>
    </row>
    <row r="68" spans="1:11" hidden="1">
      <c r="A68" s="44">
        <v>22</v>
      </c>
      <c r="B68" s="69" t="s">
        <v>99</v>
      </c>
      <c r="C68" s="69" t="s">
        <v>100</v>
      </c>
      <c r="D68" s="69" t="s">
        <v>24</v>
      </c>
      <c r="E68" s="69" t="s">
        <v>25</v>
      </c>
      <c r="F68" s="70">
        <v>42314</v>
      </c>
      <c r="G68" s="71">
        <v>4.7643835616438359</v>
      </c>
      <c r="H68" s="69">
        <v>-90.559381000000002</v>
      </c>
      <c r="I68" s="69">
        <v>13.912322</v>
      </c>
      <c r="J68" s="69">
        <v>5</v>
      </c>
      <c r="K68" s="69" t="s">
        <v>45</v>
      </c>
    </row>
    <row r="69" spans="1:11" hidden="1">
      <c r="A69" s="43">
        <v>23</v>
      </c>
      <c r="B69" s="66" t="s">
        <v>103</v>
      </c>
      <c r="C69" s="66" t="s">
        <v>104</v>
      </c>
      <c r="D69" s="66" t="s">
        <v>24</v>
      </c>
      <c r="E69" s="66" t="s">
        <v>25</v>
      </c>
      <c r="F69" s="67">
        <v>42418</v>
      </c>
      <c r="G69" s="68">
        <v>4.4794520547945202</v>
      </c>
      <c r="H69" s="66">
        <v>-92.042221999999995</v>
      </c>
      <c r="I69" s="66">
        <v>14.559443999999999</v>
      </c>
      <c r="J69" s="66">
        <v>30</v>
      </c>
      <c r="K69" s="66" t="s">
        <v>45</v>
      </c>
    </row>
    <row r="70" spans="1:11" hidden="1">
      <c r="A70" s="44">
        <v>24</v>
      </c>
      <c r="B70" s="69" t="s">
        <v>107</v>
      </c>
      <c r="C70" s="69" t="s">
        <v>108</v>
      </c>
      <c r="D70" s="69" t="s">
        <v>24</v>
      </c>
      <c r="E70" s="69" t="s">
        <v>25</v>
      </c>
      <c r="F70" s="70">
        <v>42608</v>
      </c>
      <c r="G70" s="71">
        <v>3.9589041095890409</v>
      </c>
      <c r="H70" s="69">
        <v>-91.845667000000006</v>
      </c>
      <c r="I70" s="69">
        <v>14.365786</v>
      </c>
      <c r="J70" s="69">
        <v>40</v>
      </c>
      <c r="K70" s="69" t="s">
        <v>41</v>
      </c>
    </row>
    <row r="71" spans="1:11" hidden="1">
      <c r="A71" s="43">
        <v>25</v>
      </c>
      <c r="B71" s="66" t="s">
        <v>109</v>
      </c>
      <c r="C71" s="66" t="s">
        <v>110</v>
      </c>
      <c r="D71" s="66" t="s">
        <v>24</v>
      </c>
      <c r="E71" s="66" t="s">
        <v>25</v>
      </c>
      <c r="F71" s="67">
        <v>42677</v>
      </c>
      <c r="G71" s="68">
        <v>3.7698630136986302</v>
      </c>
      <c r="H71" s="66">
        <v>-92.137747000000005</v>
      </c>
      <c r="I71" s="66">
        <v>14.628185999999999</v>
      </c>
      <c r="J71" s="66">
        <v>30</v>
      </c>
      <c r="K71" s="66" t="s">
        <v>45</v>
      </c>
    </row>
    <row r="72" spans="1:11" hidden="1">
      <c r="A72" s="44">
        <v>26</v>
      </c>
      <c r="B72" s="69" t="s">
        <v>113</v>
      </c>
      <c r="C72" s="69" t="s">
        <v>114</v>
      </c>
      <c r="D72" s="69" t="s">
        <v>24</v>
      </c>
      <c r="E72" s="69" t="s">
        <v>25</v>
      </c>
      <c r="F72" s="70">
        <v>42711</v>
      </c>
      <c r="G72" s="71">
        <v>3.6767123287671235</v>
      </c>
      <c r="H72" s="69">
        <v>-91.196197999999995</v>
      </c>
      <c r="I72" s="69">
        <v>14.382847</v>
      </c>
      <c r="J72" s="69">
        <v>215</v>
      </c>
      <c r="K72" s="69" t="s">
        <v>37</v>
      </c>
    </row>
    <row r="73" spans="1:11" hidden="1">
      <c r="A73" s="43">
        <v>27</v>
      </c>
      <c r="B73" s="66" t="s">
        <v>116</v>
      </c>
      <c r="C73" s="66" t="s">
        <v>117</v>
      </c>
      <c r="D73" s="66" t="s">
        <v>24</v>
      </c>
      <c r="E73" s="66" t="s">
        <v>25</v>
      </c>
      <c r="F73" s="67">
        <v>42851</v>
      </c>
      <c r="G73" s="68">
        <v>3.2931506849315069</v>
      </c>
      <c r="H73" s="66">
        <v>-90.787169000000006</v>
      </c>
      <c r="I73" s="66">
        <v>14.337483000000001</v>
      </c>
      <c r="J73" s="66">
        <v>482</v>
      </c>
      <c r="K73" s="66" t="s">
        <v>26</v>
      </c>
    </row>
    <row r="74" spans="1:11" hidden="1">
      <c r="A74" s="44">
        <v>28</v>
      </c>
      <c r="B74" s="69" t="s">
        <v>120</v>
      </c>
      <c r="C74" s="69" t="s">
        <v>168</v>
      </c>
      <c r="D74" s="69" t="s">
        <v>24</v>
      </c>
      <c r="E74" s="69" t="s">
        <v>25</v>
      </c>
      <c r="F74" s="70">
        <v>43188</v>
      </c>
      <c r="G74" s="71">
        <v>2.3698630136986303</v>
      </c>
      <c r="H74" s="69">
        <v>-90.328056000000004</v>
      </c>
      <c r="I74" s="69">
        <v>13.890556</v>
      </c>
      <c r="J74" s="69">
        <v>17</v>
      </c>
      <c r="K74" s="69" t="s">
        <v>45</v>
      </c>
    </row>
    <row r="75" spans="1:11" hidden="1">
      <c r="A75" s="43">
        <v>29</v>
      </c>
      <c r="B75" s="66" t="s">
        <v>123</v>
      </c>
      <c r="C75" s="66" t="s">
        <v>124</v>
      </c>
      <c r="D75" s="66" t="s">
        <v>24</v>
      </c>
      <c r="E75" s="66" t="s">
        <v>25</v>
      </c>
      <c r="F75" s="67">
        <v>43502</v>
      </c>
      <c r="G75" s="68">
        <v>1.5095890410958903</v>
      </c>
      <c r="H75" s="66">
        <v>-90.531054999999995</v>
      </c>
      <c r="I75" s="66">
        <v>14.449522999999999</v>
      </c>
      <c r="J75" s="66">
        <v>1196</v>
      </c>
      <c r="K75" s="66" t="s">
        <v>125</v>
      </c>
    </row>
    <row r="76" spans="1:11" hidden="1">
      <c r="A76" s="44">
        <v>30</v>
      </c>
      <c r="B76" s="69" t="s">
        <v>128</v>
      </c>
      <c r="C76" s="69" t="s">
        <v>129</v>
      </c>
      <c r="D76" s="69" t="s">
        <v>24</v>
      </c>
      <c r="E76" s="69" t="s">
        <v>25</v>
      </c>
      <c r="F76" s="70">
        <v>43579</v>
      </c>
      <c r="G76" s="71">
        <v>1.2986301369863014</v>
      </c>
      <c r="H76" s="69">
        <v>-90.961540999999997</v>
      </c>
      <c r="I76" s="69">
        <v>14.483053</v>
      </c>
      <c r="J76" s="69">
        <v>1275</v>
      </c>
      <c r="K76" s="69" t="s">
        <v>26</v>
      </c>
    </row>
    <row r="77" spans="1:11" hidden="1">
      <c r="A77" s="43">
        <v>31</v>
      </c>
      <c r="B77" s="66" t="s">
        <v>132</v>
      </c>
      <c r="C77" s="66" t="s">
        <v>133</v>
      </c>
      <c r="D77" s="66" t="s">
        <v>24</v>
      </c>
      <c r="E77" s="66" t="s">
        <v>25</v>
      </c>
      <c r="F77" s="67">
        <v>43802</v>
      </c>
      <c r="G77" s="68">
        <v>0.68767123287671228</v>
      </c>
      <c r="H77" s="66">
        <v>-89.710623999999996</v>
      </c>
      <c r="I77" s="66">
        <v>13.721212</v>
      </c>
      <c r="J77" s="66">
        <v>247</v>
      </c>
      <c r="K77" s="66" t="str">
        <f>IF(AND(J77&gt;0,J77&lt;=40),"Litoral",IF(AND(J77&gt;40,J77&lt;=100),"Bajo",IF(AND(J77&gt;100,J77&lt;=300),"Medio",IF(AND(J77&gt;300,"Alto"),""))))</f>
        <v>Medio</v>
      </c>
    </row>
    <row r="78" spans="1:11" hidden="1">
      <c r="A78" s="44">
        <v>32</v>
      </c>
      <c r="B78" s="69" t="s">
        <v>137</v>
      </c>
      <c r="C78" s="69" t="s">
        <v>138</v>
      </c>
      <c r="D78" s="69" t="s">
        <v>24</v>
      </c>
      <c r="E78" s="69" t="s">
        <v>25</v>
      </c>
      <c r="F78" s="70">
        <v>43803</v>
      </c>
      <c r="G78" s="71">
        <v>0.68493150684931503</v>
      </c>
      <c r="H78" s="69">
        <v>-88.520957999999993</v>
      </c>
      <c r="I78" s="69">
        <v>13.329742</v>
      </c>
      <c r="J78" s="69">
        <v>82</v>
      </c>
      <c r="K78" s="69" t="str">
        <f t="shared" ref="K78:K80" si="7">IF(AND(J78&gt;0,J78&lt;=40),"Litoral",IF(AND(J78&gt;40,J78&lt;=100),"Bajo",IF(AND(J78&gt;100,J78&lt;=300),"Medio",IF(AND(J78&gt;300,"Alto"),""))))</f>
        <v>Bajo</v>
      </c>
    </row>
    <row r="79" spans="1:11" hidden="1">
      <c r="A79" s="43">
        <v>33</v>
      </c>
      <c r="B79" s="66" t="s">
        <v>141</v>
      </c>
      <c r="C79" s="66" t="s">
        <v>142</v>
      </c>
      <c r="D79" s="66" t="s">
        <v>24</v>
      </c>
      <c r="E79" s="66" t="s">
        <v>25</v>
      </c>
      <c r="F79" s="67">
        <v>43803</v>
      </c>
      <c r="G79" s="68">
        <v>0.68493150684931503</v>
      </c>
      <c r="H79" s="66">
        <v>-88.147917000000007</v>
      </c>
      <c r="I79" s="66">
        <v>13.439781999999999</v>
      </c>
      <c r="J79" s="66">
        <v>91</v>
      </c>
      <c r="K79" s="66" t="str">
        <f t="shared" si="7"/>
        <v>Bajo</v>
      </c>
    </row>
    <row r="80" spans="1:11" hidden="1">
      <c r="A80" s="44">
        <v>34</v>
      </c>
      <c r="B80" s="69" t="s">
        <v>144</v>
      </c>
      <c r="C80" s="69" t="s">
        <v>145</v>
      </c>
      <c r="D80" s="69" t="s">
        <v>24</v>
      </c>
      <c r="E80" s="69" t="s">
        <v>25</v>
      </c>
      <c r="F80" s="70">
        <v>43992</v>
      </c>
      <c r="G80" s="71">
        <v>0.16712328767123288</v>
      </c>
      <c r="H80" s="69">
        <v>-90.011144000000002</v>
      </c>
      <c r="I80" s="69">
        <v>13.740947</v>
      </c>
      <c r="J80" s="69">
        <v>6</v>
      </c>
      <c r="K80" s="69" t="str">
        <f t="shared" si="7"/>
        <v>Litoral</v>
      </c>
    </row>
    <row r="81" spans="1:11" hidden="1">
      <c r="A81" s="43">
        <v>35</v>
      </c>
      <c r="B81" s="66" t="s">
        <v>147</v>
      </c>
      <c r="C81" s="66" t="s">
        <v>148</v>
      </c>
      <c r="D81" s="66" t="s">
        <v>24</v>
      </c>
      <c r="E81" s="66" t="s">
        <v>25</v>
      </c>
      <c r="F81" s="67">
        <v>43992</v>
      </c>
      <c r="G81" s="68">
        <v>0.16712328767123288</v>
      </c>
      <c r="H81" s="66">
        <v>-89.454151999999993</v>
      </c>
      <c r="I81" s="66">
        <v>13.756581000000001</v>
      </c>
      <c r="J81" s="66">
        <v>460</v>
      </c>
      <c r="K81" s="66" t="s">
        <v>26</v>
      </c>
    </row>
    <row r="82" spans="1:11" hidden="1">
      <c r="A82" s="44">
        <v>36</v>
      </c>
      <c r="B82" s="69" t="s">
        <v>150</v>
      </c>
      <c r="C82" s="69" t="s">
        <v>151</v>
      </c>
      <c r="D82" s="69" t="s">
        <v>24</v>
      </c>
      <c r="E82" s="69" t="s">
        <v>25</v>
      </c>
      <c r="F82" s="70">
        <v>43993</v>
      </c>
      <c r="G82" s="71">
        <v>0.16438356164383561</v>
      </c>
      <c r="H82" s="69">
        <v>-88.797524999999993</v>
      </c>
      <c r="I82" s="69">
        <v>13.396152799999999</v>
      </c>
      <c r="J82" s="69">
        <v>9</v>
      </c>
      <c r="K82" s="69" t="str">
        <f t="shared" ref="K82" si="8">IF(AND(J82&gt;0,J82&lt;=40),"Litoral",IF(AND(J82&gt;40,J82&lt;=100),"Bajo",IF(AND(J82&gt;100,J82&lt;=300),"Medio",IF(AND(J82&gt;300,"Alto"),""))))</f>
        <v>Litoral</v>
      </c>
    </row>
  </sheetData>
  <autoFilter ref="A1:V40" xr:uid="{A9A46485-114E-4EA7-9BA8-C5B90B889320}"/>
  <mergeCells count="8">
    <mergeCell ref="G45:G46"/>
    <mergeCell ref="K45:K46"/>
    <mergeCell ref="A45:A46"/>
    <mergeCell ref="B45:B46"/>
    <mergeCell ref="C45:C46"/>
    <mergeCell ref="D45:D46"/>
    <mergeCell ref="E45:E46"/>
    <mergeCell ref="F45:F46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F28" sqref="F28"/>
    </sheetView>
  </sheetViews>
  <sheetFormatPr defaultColWidth="11.42578125" defaultRowHeight="15"/>
  <cols>
    <col min="1" max="1" width="3.28515625" bestFit="1" customWidth="1"/>
    <col min="2" max="2" width="12.85546875" bestFit="1" customWidth="1"/>
  </cols>
  <sheetData>
    <row r="1" spans="1:11">
      <c r="A1" s="75" t="s">
        <v>0</v>
      </c>
      <c r="B1" s="74" t="s">
        <v>162</v>
      </c>
      <c r="C1" s="74" t="s">
        <v>163</v>
      </c>
      <c r="D1" s="74" t="s">
        <v>3</v>
      </c>
      <c r="E1" s="74" t="s">
        <v>164</v>
      </c>
      <c r="F1" s="74" t="s">
        <v>5</v>
      </c>
      <c r="G1" s="74" t="s">
        <v>6</v>
      </c>
      <c r="H1" s="27" t="s">
        <v>7</v>
      </c>
      <c r="I1" s="27" t="s">
        <v>8</v>
      </c>
      <c r="J1" s="27" t="s">
        <v>165</v>
      </c>
      <c r="K1" s="74" t="s">
        <v>10</v>
      </c>
    </row>
    <row r="2" spans="1:11">
      <c r="A2" s="75"/>
      <c r="B2" s="74"/>
      <c r="C2" s="74"/>
      <c r="D2" s="74"/>
      <c r="E2" s="74"/>
      <c r="F2" s="74"/>
      <c r="G2" s="74"/>
      <c r="H2" s="27" t="s">
        <v>166</v>
      </c>
      <c r="I2" s="27" t="s">
        <v>166</v>
      </c>
      <c r="J2" s="27" t="s">
        <v>167</v>
      </c>
      <c r="K2" s="74"/>
    </row>
    <row r="3" spans="1:11" ht="18" customHeight="1">
      <c r="A3" s="28">
        <v>1</v>
      </c>
      <c r="B3" s="29" t="s">
        <v>22</v>
      </c>
      <c r="C3" s="29" t="s">
        <v>23</v>
      </c>
      <c r="D3" s="29" t="s">
        <v>24</v>
      </c>
      <c r="E3" s="29" t="s">
        <v>25</v>
      </c>
      <c r="F3" s="30">
        <v>35753</v>
      </c>
      <c r="G3" s="29">
        <v>22</v>
      </c>
      <c r="H3" s="29">
        <v>-91.055468000000005</v>
      </c>
      <c r="I3" s="29">
        <v>14.330962</v>
      </c>
      <c r="J3" s="29">
        <v>297</v>
      </c>
      <c r="K3" s="29" t="s">
        <v>26</v>
      </c>
    </row>
    <row r="4" spans="1:11" ht="18" customHeight="1">
      <c r="A4" s="31">
        <v>2</v>
      </c>
      <c r="B4" s="32" t="s">
        <v>31</v>
      </c>
      <c r="C4" s="32" t="s">
        <v>32</v>
      </c>
      <c r="D4" s="32" t="s">
        <v>24</v>
      </c>
      <c r="E4" s="32" t="s">
        <v>25</v>
      </c>
      <c r="F4" s="33">
        <v>35858</v>
      </c>
      <c r="G4" s="32">
        <v>21</v>
      </c>
      <c r="H4" s="32">
        <v>-91.103442999999999</v>
      </c>
      <c r="I4" s="32">
        <v>14.168625</v>
      </c>
      <c r="J4" s="32">
        <v>67</v>
      </c>
      <c r="K4" s="32" t="s">
        <v>41</v>
      </c>
    </row>
    <row r="5" spans="1:11" ht="18" customHeight="1">
      <c r="A5" s="28">
        <v>3</v>
      </c>
      <c r="B5" s="29" t="s">
        <v>35</v>
      </c>
      <c r="C5" s="29" t="s">
        <v>36</v>
      </c>
      <c r="D5" s="29" t="s">
        <v>24</v>
      </c>
      <c r="E5" s="29" t="s">
        <v>25</v>
      </c>
      <c r="F5" s="30">
        <v>37300</v>
      </c>
      <c r="G5" s="29">
        <v>17</v>
      </c>
      <c r="H5" s="29">
        <v>-91.003743999999998</v>
      </c>
      <c r="I5" s="29">
        <v>14.281468</v>
      </c>
      <c r="J5" s="29">
        <v>280</v>
      </c>
      <c r="K5" s="29" t="s">
        <v>37</v>
      </c>
    </row>
    <row r="6" spans="1:11" ht="18" customHeight="1">
      <c r="A6" s="31">
        <v>4</v>
      </c>
      <c r="B6" s="32" t="s">
        <v>39</v>
      </c>
      <c r="C6" s="32" t="s">
        <v>40</v>
      </c>
      <c r="D6" s="32" t="s">
        <v>24</v>
      </c>
      <c r="E6" s="32" t="s">
        <v>25</v>
      </c>
      <c r="F6" s="33">
        <v>37301</v>
      </c>
      <c r="G6" s="32">
        <v>17</v>
      </c>
      <c r="H6" s="32">
        <v>-91.259910000000005</v>
      </c>
      <c r="I6" s="32">
        <v>14.261557</v>
      </c>
      <c r="J6" s="32">
        <v>77</v>
      </c>
      <c r="K6" s="32" t="s">
        <v>41</v>
      </c>
    </row>
    <row r="7" spans="1:11" ht="18" customHeight="1">
      <c r="A7" s="28">
        <v>5</v>
      </c>
      <c r="B7" s="29" t="s">
        <v>43</v>
      </c>
      <c r="C7" s="29" t="s">
        <v>44</v>
      </c>
      <c r="D7" s="29" t="s">
        <v>24</v>
      </c>
      <c r="E7" s="29" t="s">
        <v>25</v>
      </c>
      <c r="F7" s="30">
        <v>37314</v>
      </c>
      <c r="G7" s="29">
        <v>17</v>
      </c>
      <c r="H7" s="29">
        <v>-91.200961000000007</v>
      </c>
      <c r="I7" s="29">
        <v>13.995364</v>
      </c>
      <c r="J7" s="29">
        <v>10</v>
      </c>
      <c r="K7" s="29" t="s">
        <v>45</v>
      </c>
    </row>
    <row r="8" spans="1:11" ht="18" customHeight="1">
      <c r="A8" s="31">
        <v>6</v>
      </c>
      <c r="B8" s="32" t="s">
        <v>48</v>
      </c>
      <c r="C8" s="32" t="s">
        <v>49</v>
      </c>
      <c r="D8" s="32" t="s">
        <v>24</v>
      </c>
      <c r="E8" s="32" t="s">
        <v>25</v>
      </c>
      <c r="F8" s="33">
        <v>37773</v>
      </c>
      <c r="G8" s="32">
        <v>16</v>
      </c>
      <c r="H8" s="32">
        <v>-90.774592999999996</v>
      </c>
      <c r="I8" s="32">
        <v>14.066846999999999</v>
      </c>
      <c r="J8" s="32">
        <v>21</v>
      </c>
      <c r="K8" s="32" t="s">
        <v>45</v>
      </c>
    </row>
    <row r="9" spans="1:11" ht="18" customHeight="1">
      <c r="A9" s="28">
        <v>7</v>
      </c>
      <c r="B9" s="29" t="s">
        <v>52</v>
      </c>
      <c r="C9" s="29" t="s">
        <v>53</v>
      </c>
      <c r="D9" s="29" t="s">
        <v>24</v>
      </c>
      <c r="E9" s="29" t="s">
        <v>25</v>
      </c>
      <c r="F9" s="30">
        <v>37773</v>
      </c>
      <c r="G9" s="29">
        <v>16</v>
      </c>
      <c r="H9" s="29">
        <v>-90.844005999999993</v>
      </c>
      <c r="I9" s="29">
        <v>14.153762</v>
      </c>
      <c r="J9" s="29">
        <v>71</v>
      </c>
      <c r="K9" s="29" t="s">
        <v>41</v>
      </c>
    </row>
    <row r="10" spans="1:11" ht="18" customHeight="1">
      <c r="A10" s="31">
        <v>8</v>
      </c>
      <c r="B10" s="32" t="s">
        <v>55</v>
      </c>
      <c r="C10" s="32" t="s">
        <v>56</v>
      </c>
      <c r="D10" s="32" t="s">
        <v>24</v>
      </c>
      <c r="E10" s="32" t="s">
        <v>25</v>
      </c>
      <c r="F10" s="33">
        <v>37778</v>
      </c>
      <c r="G10" s="32">
        <v>16</v>
      </c>
      <c r="H10" s="32">
        <v>-91.426867000000001</v>
      </c>
      <c r="I10" s="32">
        <v>14.145889</v>
      </c>
      <c r="J10" s="32">
        <v>22</v>
      </c>
      <c r="K10" s="32" t="s">
        <v>45</v>
      </c>
    </row>
    <row r="11" spans="1:11" ht="18" customHeight="1">
      <c r="A11" s="28">
        <v>9</v>
      </c>
      <c r="B11" s="29" t="s">
        <v>59</v>
      </c>
      <c r="C11" s="29" t="s">
        <v>60</v>
      </c>
      <c r="D11" s="29" t="s">
        <v>24</v>
      </c>
      <c r="E11" s="29" t="s">
        <v>25</v>
      </c>
      <c r="F11" s="30">
        <v>37917</v>
      </c>
      <c r="G11" s="29">
        <v>16</v>
      </c>
      <c r="H11" s="29">
        <v>-91.187235000000001</v>
      </c>
      <c r="I11" s="29">
        <v>14.078341</v>
      </c>
      <c r="J11" s="29">
        <v>29</v>
      </c>
      <c r="K11" s="29" t="s">
        <v>45</v>
      </c>
    </row>
    <row r="12" spans="1:11" ht="18" customHeight="1">
      <c r="A12" s="31">
        <v>10</v>
      </c>
      <c r="B12" s="32" t="s">
        <v>62</v>
      </c>
      <c r="C12" s="32" t="s">
        <v>63</v>
      </c>
      <c r="D12" s="32" t="s">
        <v>24</v>
      </c>
      <c r="E12" s="32" t="s">
        <v>25</v>
      </c>
      <c r="F12" s="33">
        <v>38060</v>
      </c>
      <c r="G12" s="32">
        <v>15</v>
      </c>
      <c r="H12" s="32">
        <v>-90.933351999999999</v>
      </c>
      <c r="I12" s="32">
        <v>14.11769</v>
      </c>
      <c r="J12" s="32">
        <v>54</v>
      </c>
      <c r="K12" s="32" t="s">
        <v>41</v>
      </c>
    </row>
    <row r="13" spans="1:11" ht="18" customHeight="1">
      <c r="A13" s="28">
        <v>11</v>
      </c>
      <c r="B13" s="29" t="s">
        <v>65</v>
      </c>
      <c r="C13" s="29" t="s">
        <v>66</v>
      </c>
      <c r="D13" s="29" t="s">
        <v>24</v>
      </c>
      <c r="E13" s="29" t="s">
        <v>25</v>
      </c>
      <c r="F13" s="30">
        <v>39392</v>
      </c>
      <c r="G13" s="29">
        <v>12</v>
      </c>
      <c r="H13" s="29">
        <v>-91.476996</v>
      </c>
      <c r="I13" s="29">
        <v>14.365688</v>
      </c>
      <c r="J13" s="29">
        <v>96</v>
      </c>
      <c r="K13" s="29" t="s">
        <v>41</v>
      </c>
    </row>
    <row r="14" spans="1:11" ht="18" customHeight="1">
      <c r="A14" s="31">
        <v>12</v>
      </c>
      <c r="B14" s="32" t="s">
        <v>68</v>
      </c>
      <c r="C14" s="32" t="s">
        <v>69</v>
      </c>
      <c r="D14" s="32" t="s">
        <v>24</v>
      </c>
      <c r="E14" s="32" t="s">
        <v>25</v>
      </c>
      <c r="F14" s="33">
        <v>39730</v>
      </c>
      <c r="G14" s="32">
        <v>11</v>
      </c>
      <c r="H14" s="32">
        <v>-91.411897999999994</v>
      </c>
      <c r="I14" s="32">
        <v>14.260987</v>
      </c>
      <c r="J14" s="32">
        <v>46</v>
      </c>
      <c r="K14" s="32" t="s">
        <v>41</v>
      </c>
    </row>
    <row r="15" spans="1:11" ht="18" customHeight="1">
      <c r="A15" s="28">
        <v>13</v>
      </c>
      <c r="B15" s="29" t="s">
        <v>71</v>
      </c>
      <c r="C15" s="29" t="s">
        <v>72</v>
      </c>
      <c r="D15" s="29" t="s">
        <v>24</v>
      </c>
      <c r="E15" s="29" t="s">
        <v>25</v>
      </c>
      <c r="F15" s="30">
        <v>39737</v>
      </c>
      <c r="G15" s="29">
        <v>11</v>
      </c>
      <c r="H15" s="29">
        <v>-90.920738</v>
      </c>
      <c r="I15" s="29">
        <v>14.237773000000001</v>
      </c>
      <c r="J15" s="29">
        <v>151</v>
      </c>
      <c r="K15" s="29" t="s">
        <v>37</v>
      </c>
    </row>
    <row r="16" spans="1:11" ht="18" customHeight="1">
      <c r="A16" s="31">
        <v>14</v>
      </c>
      <c r="B16" s="32" t="s">
        <v>73</v>
      </c>
      <c r="C16" s="32" t="s">
        <v>74</v>
      </c>
      <c r="D16" s="32" t="s">
        <v>24</v>
      </c>
      <c r="E16" s="32" t="s">
        <v>25</v>
      </c>
      <c r="F16" s="33">
        <v>39814</v>
      </c>
      <c r="G16" s="32">
        <v>11</v>
      </c>
      <c r="H16" s="32">
        <v>-91.586100999999999</v>
      </c>
      <c r="I16" s="32">
        <v>14.506967</v>
      </c>
      <c r="J16" s="32">
        <v>254</v>
      </c>
      <c r="K16" s="32" t="s">
        <v>37</v>
      </c>
    </row>
    <row r="17" spans="1:11" ht="18" customHeight="1">
      <c r="A17" s="28">
        <v>15</v>
      </c>
      <c r="B17" s="29" t="s">
        <v>77</v>
      </c>
      <c r="C17" s="29" t="s">
        <v>78</v>
      </c>
      <c r="D17" s="29" t="s">
        <v>24</v>
      </c>
      <c r="E17" s="29" t="s">
        <v>25</v>
      </c>
      <c r="F17" s="30">
        <v>39847</v>
      </c>
      <c r="G17" s="29">
        <v>10</v>
      </c>
      <c r="H17" s="29">
        <v>-91.419602999999995</v>
      </c>
      <c r="I17" s="29">
        <v>14.520232999999999</v>
      </c>
      <c r="J17" s="29">
        <v>333</v>
      </c>
      <c r="K17" s="29" t="s">
        <v>26</v>
      </c>
    </row>
    <row r="18" spans="1:11" ht="18" customHeight="1">
      <c r="A18" s="31">
        <v>16</v>
      </c>
      <c r="B18" s="32" t="s">
        <v>80</v>
      </c>
      <c r="C18" s="32" t="s">
        <v>81</v>
      </c>
      <c r="D18" s="32" t="s">
        <v>24</v>
      </c>
      <c r="E18" s="32" t="s">
        <v>25</v>
      </c>
      <c r="F18" s="33">
        <v>40225</v>
      </c>
      <c r="G18" s="32">
        <v>9</v>
      </c>
      <c r="H18" s="32">
        <v>-90.634490999999997</v>
      </c>
      <c r="I18" s="32">
        <v>14.023491</v>
      </c>
      <c r="J18" s="32">
        <v>9</v>
      </c>
      <c r="K18" s="32" t="s">
        <v>45</v>
      </c>
    </row>
    <row r="19" spans="1:11" ht="18" customHeight="1">
      <c r="A19" s="28">
        <v>17</v>
      </c>
      <c r="B19" s="29" t="s">
        <v>83</v>
      </c>
      <c r="C19" s="29" t="s">
        <v>84</v>
      </c>
      <c r="D19" s="29" t="s">
        <v>24</v>
      </c>
      <c r="E19" s="29" t="s">
        <v>25</v>
      </c>
      <c r="F19" s="30">
        <v>41186</v>
      </c>
      <c r="G19" s="29">
        <v>7</v>
      </c>
      <c r="H19" s="29">
        <v>-91.861372000000003</v>
      </c>
      <c r="I19" s="29">
        <v>14.477242</v>
      </c>
      <c r="J19" s="29">
        <v>52</v>
      </c>
      <c r="K19" s="29" t="s">
        <v>45</v>
      </c>
    </row>
    <row r="20" spans="1:11" ht="18" customHeight="1">
      <c r="A20" s="31">
        <v>18</v>
      </c>
      <c r="B20" s="32" t="s">
        <v>86</v>
      </c>
      <c r="C20" s="32" t="s">
        <v>87</v>
      </c>
      <c r="D20" s="32" t="s">
        <v>24</v>
      </c>
      <c r="E20" s="32" t="s">
        <v>25</v>
      </c>
      <c r="F20" s="33">
        <v>41213</v>
      </c>
      <c r="G20" s="32">
        <v>7</v>
      </c>
      <c r="H20" s="32">
        <v>-91.603641999999994</v>
      </c>
      <c r="I20" s="32">
        <v>14.184544000000001</v>
      </c>
      <c r="J20" s="32">
        <v>20</v>
      </c>
      <c r="K20" s="32" t="s">
        <v>41</v>
      </c>
    </row>
    <row r="21" spans="1:11" ht="18" customHeight="1">
      <c r="A21" s="28">
        <v>19</v>
      </c>
      <c r="B21" s="29" t="s">
        <v>89</v>
      </c>
      <c r="C21" s="29" t="s">
        <v>90</v>
      </c>
      <c r="D21" s="29" t="s">
        <v>24</v>
      </c>
      <c r="E21" s="29" t="s">
        <v>25</v>
      </c>
      <c r="F21" s="30">
        <v>41318</v>
      </c>
      <c r="G21" s="29">
        <v>6</v>
      </c>
      <c r="H21" s="29">
        <v>-90.258189999999999</v>
      </c>
      <c r="I21" s="29">
        <v>13.93207</v>
      </c>
      <c r="J21" s="29">
        <v>19</v>
      </c>
      <c r="K21" s="29" t="s">
        <v>45</v>
      </c>
    </row>
    <row r="22" spans="1:11" ht="18" customHeight="1">
      <c r="A22" s="31">
        <v>20</v>
      </c>
      <c r="B22" s="32" t="s">
        <v>92</v>
      </c>
      <c r="C22" s="32" t="s">
        <v>93</v>
      </c>
      <c r="D22" s="32" t="s">
        <v>24</v>
      </c>
      <c r="E22" s="32" t="s">
        <v>25</v>
      </c>
      <c r="F22" s="33">
        <v>41529</v>
      </c>
      <c r="G22" s="32">
        <v>6</v>
      </c>
      <c r="H22" s="32">
        <v>-90.937832999999998</v>
      </c>
      <c r="I22" s="32">
        <v>14.559666999999999</v>
      </c>
      <c r="J22" s="32">
        <v>1572</v>
      </c>
      <c r="K22" s="32" t="s">
        <v>26</v>
      </c>
    </row>
    <row r="23" spans="1:11" ht="18" customHeight="1">
      <c r="A23" s="28">
        <v>21</v>
      </c>
      <c r="B23" s="29" t="s">
        <v>96</v>
      </c>
      <c r="C23" s="29" t="s">
        <v>97</v>
      </c>
      <c r="D23" s="29" t="s">
        <v>24</v>
      </c>
      <c r="E23" s="29" t="s">
        <v>25</v>
      </c>
      <c r="F23" s="30">
        <v>41883</v>
      </c>
      <c r="G23" s="29">
        <v>5</v>
      </c>
      <c r="H23" s="29">
        <v>-90.930752999999996</v>
      </c>
      <c r="I23" s="29">
        <v>13.980289000000001</v>
      </c>
      <c r="J23" s="29">
        <v>20</v>
      </c>
      <c r="K23" s="29" t="s">
        <v>45</v>
      </c>
    </row>
    <row r="24" spans="1:11" ht="18" customHeight="1">
      <c r="A24" s="31">
        <v>22</v>
      </c>
      <c r="B24" s="32" t="s">
        <v>99</v>
      </c>
      <c r="C24" s="32" t="s">
        <v>100</v>
      </c>
      <c r="D24" s="32" t="s">
        <v>24</v>
      </c>
      <c r="E24" s="32" t="s">
        <v>25</v>
      </c>
      <c r="F24" s="33">
        <v>42314</v>
      </c>
      <c r="G24" s="32">
        <v>4</v>
      </c>
      <c r="H24" s="32">
        <v>-90.559381000000002</v>
      </c>
      <c r="I24" s="32">
        <v>13.912322</v>
      </c>
      <c r="J24" s="32">
        <v>5</v>
      </c>
      <c r="K24" s="32" t="s">
        <v>45</v>
      </c>
    </row>
    <row r="25" spans="1:11" ht="18" customHeight="1">
      <c r="A25" s="28">
        <v>23</v>
      </c>
      <c r="B25" s="29" t="s">
        <v>103</v>
      </c>
      <c r="C25" s="29" t="s">
        <v>104</v>
      </c>
      <c r="D25" s="29" t="s">
        <v>24</v>
      </c>
      <c r="E25" s="29" t="s">
        <v>25</v>
      </c>
      <c r="F25" s="30">
        <v>42418</v>
      </c>
      <c r="G25" s="29">
        <v>3</v>
      </c>
      <c r="H25" s="29">
        <v>-92.042221999999995</v>
      </c>
      <c r="I25" s="29">
        <v>14.559443999999999</v>
      </c>
      <c r="J25" s="29">
        <v>30</v>
      </c>
      <c r="K25" s="29" t="s">
        <v>45</v>
      </c>
    </row>
    <row r="26" spans="1:11" ht="18" customHeight="1">
      <c r="A26" s="31">
        <v>24</v>
      </c>
      <c r="B26" s="32" t="s">
        <v>107</v>
      </c>
      <c r="C26" s="32" t="s">
        <v>108</v>
      </c>
      <c r="D26" s="32" t="s">
        <v>24</v>
      </c>
      <c r="E26" s="32" t="s">
        <v>25</v>
      </c>
      <c r="F26" s="33">
        <v>42608</v>
      </c>
      <c r="G26" s="32">
        <v>3</v>
      </c>
      <c r="H26" s="32">
        <v>-91.845667000000006</v>
      </c>
      <c r="I26" s="32">
        <v>14.365786</v>
      </c>
      <c r="J26" s="32">
        <v>40</v>
      </c>
      <c r="K26" s="32" t="s">
        <v>41</v>
      </c>
    </row>
    <row r="27" spans="1:11" ht="18" customHeight="1">
      <c r="A27" s="28">
        <v>25</v>
      </c>
      <c r="B27" s="29" t="s">
        <v>109</v>
      </c>
      <c r="C27" s="29" t="s">
        <v>110</v>
      </c>
      <c r="D27" s="29" t="s">
        <v>24</v>
      </c>
      <c r="E27" s="29" t="s">
        <v>25</v>
      </c>
      <c r="F27" s="30">
        <v>42677</v>
      </c>
      <c r="G27" s="29">
        <v>3</v>
      </c>
      <c r="H27" s="29">
        <v>-92.137747000000005</v>
      </c>
      <c r="I27" s="29">
        <v>14.628185999999999</v>
      </c>
      <c r="J27" s="29">
        <v>30</v>
      </c>
      <c r="K27" s="29" t="s">
        <v>45</v>
      </c>
    </row>
    <row r="28" spans="1:11" ht="18" customHeight="1">
      <c r="A28" s="31">
        <v>26</v>
      </c>
      <c r="B28" s="32" t="s">
        <v>113</v>
      </c>
      <c r="C28" s="32" t="s">
        <v>114</v>
      </c>
      <c r="D28" s="32" t="s">
        <v>24</v>
      </c>
      <c r="E28" s="32" t="s">
        <v>25</v>
      </c>
      <c r="F28" s="33">
        <v>42711</v>
      </c>
      <c r="G28" s="32">
        <v>3</v>
      </c>
      <c r="H28" s="32">
        <v>-91.196197999999995</v>
      </c>
      <c r="I28" s="32">
        <v>14.382847</v>
      </c>
      <c r="J28" s="32">
        <v>215</v>
      </c>
      <c r="K28" s="32" t="s">
        <v>37</v>
      </c>
    </row>
    <row r="29" spans="1:11" ht="18" customHeight="1">
      <c r="A29" s="28">
        <v>27</v>
      </c>
      <c r="B29" s="29" t="s">
        <v>116</v>
      </c>
      <c r="C29" s="29" t="s">
        <v>117</v>
      </c>
      <c r="D29" s="29" t="s">
        <v>24</v>
      </c>
      <c r="E29" s="29" t="s">
        <v>25</v>
      </c>
      <c r="F29" s="30">
        <v>42851</v>
      </c>
      <c r="G29" s="29">
        <v>2</v>
      </c>
      <c r="H29" s="29">
        <v>-90.787169000000006</v>
      </c>
      <c r="I29" s="29">
        <v>14.337483000000001</v>
      </c>
      <c r="J29" s="29">
        <v>482</v>
      </c>
      <c r="K29" s="29" t="s">
        <v>26</v>
      </c>
    </row>
    <row r="30" spans="1:11" ht="18" customHeight="1">
      <c r="A30" s="31">
        <v>28</v>
      </c>
      <c r="B30" s="32" t="s">
        <v>120</v>
      </c>
      <c r="C30" s="32" t="s">
        <v>168</v>
      </c>
      <c r="D30" s="32" t="s">
        <v>24</v>
      </c>
      <c r="E30" s="32" t="s">
        <v>25</v>
      </c>
      <c r="F30" s="33">
        <v>43188</v>
      </c>
      <c r="G30" s="32">
        <v>1</v>
      </c>
      <c r="H30" s="32">
        <v>-90.328056000000004</v>
      </c>
      <c r="I30" s="32">
        <v>13.890556</v>
      </c>
      <c r="J30" s="32">
        <v>17</v>
      </c>
      <c r="K30" s="32" t="s">
        <v>45</v>
      </c>
    </row>
    <row r="31" spans="1:11" ht="18" customHeight="1">
      <c r="A31" s="28">
        <v>29</v>
      </c>
      <c r="B31" s="29" t="s">
        <v>123</v>
      </c>
      <c r="C31" s="29" t="s">
        <v>124</v>
      </c>
      <c r="D31" s="29" t="s">
        <v>24</v>
      </c>
      <c r="E31" s="29" t="s">
        <v>25</v>
      </c>
      <c r="F31" s="30">
        <v>43502</v>
      </c>
      <c r="G31" s="29">
        <v>0</v>
      </c>
      <c r="H31" s="29">
        <v>-90.531054999999995</v>
      </c>
      <c r="I31" s="29">
        <v>14.449522999999999</v>
      </c>
      <c r="J31" s="29">
        <v>1196</v>
      </c>
      <c r="K31" s="29" t="s">
        <v>125</v>
      </c>
    </row>
    <row r="32" spans="1:11" ht="18" customHeight="1">
      <c r="A32" s="31">
        <v>30</v>
      </c>
      <c r="B32" s="32" t="s">
        <v>128</v>
      </c>
      <c r="C32" s="32" t="s">
        <v>129</v>
      </c>
      <c r="D32" s="32" t="s">
        <v>24</v>
      </c>
      <c r="E32" s="32" t="s">
        <v>25</v>
      </c>
      <c r="F32" s="33">
        <v>43579</v>
      </c>
      <c r="G32" s="32">
        <v>0</v>
      </c>
      <c r="H32" s="32">
        <v>-90.961540999999997</v>
      </c>
      <c r="I32" s="32">
        <v>14.483053</v>
      </c>
      <c r="J32" s="32">
        <v>1275</v>
      </c>
      <c r="K32" s="32" t="s">
        <v>26</v>
      </c>
    </row>
  </sheetData>
  <mergeCells count="8">
    <mergeCell ref="G1:G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8023A949A584FA27ED7004073C02A" ma:contentTypeVersion="9" ma:contentTypeDescription="Create a new document." ma:contentTypeScope="" ma:versionID="30a5da7c64a102e26fb3461df90d8c73">
  <xsd:schema xmlns:xsd="http://www.w3.org/2001/XMLSchema" xmlns:xs="http://www.w3.org/2001/XMLSchema" xmlns:p="http://schemas.microsoft.com/office/2006/metadata/properties" xmlns:ns2="7413a166-b10f-48e3-9dc9-03fc1f84d14c" xmlns:ns3="ccefe1c8-a2a9-4ae0-8d9e-14598e6d5b0d" targetNamespace="http://schemas.microsoft.com/office/2006/metadata/properties" ma:root="true" ma:fieldsID="eb30aa9c37cf7a1aeb5f2c7b43ae39c0" ns2:_="" ns3:_="">
    <xsd:import namespace="7413a166-b10f-48e3-9dc9-03fc1f84d14c"/>
    <xsd:import namespace="ccefe1c8-a2a9-4ae0-8d9e-14598e6d5b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3a166-b10f-48e3-9dc9-03fc1f84d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fe1c8-a2a9-4ae0-8d9e-14598e6d5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13a166-b10f-48e3-9dc9-03fc1f84d1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EEFA0F-1DDC-4261-8FC4-651481E8F6CA}"/>
</file>

<file path=customXml/itemProps2.xml><?xml version="1.0" encoding="utf-8"?>
<ds:datastoreItem xmlns:ds="http://schemas.openxmlformats.org/officeDocument/2006/customXml" ds:itemID="{8D01725E-B6D5-4500-8C40-711BD6CFD81F}"/>
</file>

<file path=customXml/itemProps3.xml><?xml version="1.0" encoding="utf-8"?>
<ds:datastoreItem xmlns:ds="http://schemas.openxmlformats.org/officeDocument/2006/customXml" ds:itemID="{548AFB56-5748-4F62-A8E0-E49EC6454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Estrada</dc:creator>
  <cp:keywords/>
  <dc:description/>
  <cp:lastModifiedBy>diana.jaimesf@outlook.com</cp:lastModifiedBy>
  <cp:revision/>
  <dcterms:created xsi:type="dcterms:W3CDTF">2013-05-08T15:48:20Z</dcterms:created>
  <dcterms:modified xsi:type="dcterms:W3CDTF">2022-10-06T12:48:53Z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0x0101001BD8023A949A584FA27ED7004073C02A</vt:lpwstr>
  </property>
  <property fmtid="{D5CDD505-2E9C-101B-9397-08002B2CF9AE}" pid="3" name="MediaServiceImageTags">
    <vt:lpwstr/>
  </property>
</Properties>
</file>