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chi\Documents\Sort_this\CILS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19" i="1"/>
  <c r="E18" i="1"/>
  <c r="E17" i="1"/>
  <c r="E16" i="1"/>
  <c r="E15" i="1"/>
  <c r="E14" i="1"/>
  <c r="E13" i="1"/>
  <c r="E11" i="1"/>
  <c r="E10" i="1"/>
  <c r="E8" i="1"/>
  <c r="E6" i="1"/>
  <c r="E5" i="1" l="1"/>
  <c r="E4" i="1"/>
  <c r="E3" i="1"/>
  <c r="E2" i="1"/>
</calcChain>
</file>

<file path=xl/sharedStrings.xml><?xml version="1.0" encoding="utf-8"?>
<sst xmlns="http://schemas.openxmlformats.org/spreadsheetml/2006/main" count="41" uniqueCount="41">
  <si>
    <t>Component Name</t>
  </si>
  <si>
    <t>Quantity</t>
  </si>
  <si>
    <t>Purpose</t>
  </si>
  <si>
    <t>Unit Cost</t>
  </si>
  <si>
    <t>Total Cost</t>
  </si>
  <si>
    <t>TL081</t>
  </si>
  <si>
    <t>Op-amps for Lock-in</t>
  </si>
  <si>
    <t>AD630</t>
  </si>
  <si>
    <t>Demodulator</t>
  </si>
  <si>
    <t>Test points</t>
  </si>
  <si>
    <t>Hardware debugging</t>
  </si>
  <si>
    <t>BPW 21</t>
  </si>
  <si>
    <t>Photodiode</t>
  </si>
  <si>
    <t>Inputs, outputs to PCB</t>
  </si>
  <si>
    <t>A/D Converter</t>
  </si>
  <si>
    <t>OPA132</t>
  </si>
  <si>
    <t>Buffer op-amp</t>
  </si>
  <si>
    <t>FQP30N06L</t>
  </si>
  <si>
    <t>Mosfet for LED modulator</t>
  </si>
  <si>
    <t>DFM1</t>
  </si>
  <si>
    <t>Kinematic Fluorescence filter cube</t>
  </si>
  <si>
    <t>CVH100-COL</t>
  </si>
  <si>
    <t>Couplers to connect the filter cube to microfluidic chip/ light source</t>
  </si>
  <si>
    <t>LA1074</t>
  </si>
  <si>
    <t>Collimators</t>
  </si>
  <si>
    <t>MF620-52</t>
  </si>
  <si>
    <t>Emission filter</t>
  </si>
  <si>
    <t>MD568</t>
  </si>
  <si>
    <t>Dichroic mirror</t>
  </si>
  <si>
    <t>M28L01</t>
  </si>
  <si>
    <t>Fiber optic cable</t>
  </si>
  <si>
    <t xml:space="preserve">M565F3 </t>
  </si>
  <si>
    <t xml:space="preserve">LED </t>
  </si>
  <si>
    <t>Lock-in PCB cost</t>
  </si>
  <si>
    <t>ADC PCB cost</t>
  </si>
  <si>
    <t>Modulator PCB cost</t>
  </si>
  <si>
    <t>Passives</t>
  </si>
  <si>
    <t>Screw Terminals(6 pos)</t>
  </si>
  <si>
    <t>Resistors, Capacitors</t>
  </si>
  <si>
    <t>Total</t>
  </si>
  <si>
    <t>ADS8517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</si>
</sst>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b/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2" fillId="0" borderId="4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2" fillId="0" borderId="5" xfId="0" applyFont="1" applyBorder="1"/>
    <xf numFmtId="0" fontId="3" fillId="0" borderId="4" xfId="0" applyFont="1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4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8" sqref="A8"/>
    </sheetView>
  </sheetViews>
  <sheetFormatPr defaultRowHeight="14.5" x14ac:dyDescent="0.35"/>
  <cols>
    <col min="1" max="1" width="17.90625" customWidth="1"/>
    <col min="2" max="2" width="14.453125" customWidth="1"/>
  </cols>
  <sheetData>
    <row r="1" spans="1:5" x14ac:dyDescent="0.35">
      <c r="A1" s="1" t="s">
        <v>0</v>
      </c>
      <c r="B1" s="2" t="s">
        <v>2</v>
      </c>
      <c r="C1" s="2" t="s">
        <v>1</v>
      </c>
      <c r="D1" s="2" t="s">
        <v>3</v>
      </c>
      <c r="E1" s="3" t="s">
        <v>4</v>
      </c>
    </row>
    <row r="2" spans="1:5" x14ac:dyDescent="0.35">
      <c r="A2" s="4" t="s">
        <v>5</v>
      </c>
      <c r="B2" s="5" t="s">
        <v>6</v>
      </c>
      <c r="C2" s="6">
        <v>4</v>
      </c>
      <c r="D2" s="6">
        <v>0.56000000000000005</v>
      </c>
      <c r="E2" s="7">
        <f>C2*D2</f>
        <v>2.2400000000000002</v>
      </c>
    </row>
    <row r="3" spans="1:5" x14ac:dyDescent="0.35">
      <c r="A3" s="4" t="s">
        <v>7</v>
      </c>
      <c r="B3" s="6" t="s">
        <v>8</v>
      </c>
      <c r="C3" s="6">
        <v>2</v>
      </c>
      <c r="D3" s="6">
        <v>38.58</v>
      </c>
      <c r="E3" s="7">
        <f>C3*D3</f>
        <v>77.16</v>
      </c>
    </row>
    <row r="4" spans="1:5" x14ac:dyDescent="0.35">
      <c r="A4" s="4" t="s">
        <v>9</v>
      </c>
      <c r="B4" s="5" t="s">
        <v>10</v>
      </c>
      <c r="C4" s="6">
        <v>6</v>
      </c>
      <c r="D4" s="6">
        <v>0.25</v>
      </c>
      <c r="E4" s="7">
        <f>C4*D4</f>
        <v>1.5</v>
      </c>
    </row>
    <row r="5" spans="1:5" x14ac:dyDescent="0.35">
      <c r="A5" s="4" t="s">
        <v>11</v>
      </c>
      <c r="B5" s="6" t="s">
        <v>12</v>
      </c>
      <c r="C5" s="6">
        <v>2</v>
      </c>
      <c r="D5" s="6">
        <v>12.57</v>
      </c>
      <c r="E5" s="7">
        <f>C5*D5</f>
        <v>25.14</v>
      </c>
    </row>
    <row r="6" spans="1:5" x14ac:dyDescent="0.35">
      <c r="A6" s="4" t="s">
        <v>37</v>
      </c>
      <c r="B6" s="5" t="s">
        <v>13</v>
      </c>
      <c r="C6" s="6">
        <v>1</v>
      </c>
      <c r="D6" s="6">
        <v>4.72</v>
      </c>
      <c r="E6" s="7">
        <f>C6*D6</f>
        <v>4.72</v>
      </c>
    </row>
    <row r="7" spans="1:5" x14ac:dyDescent="0.35">
      <c r="A7" s="4" t="s">
        <v>33</v>
      </c>
      <c r="B7" s="6"/>
      <c r="C7" s="6"/>
      <c r="D7" s="6"/>
      <c r="E7" s="7">
        <v>22</v>
      </c>
    </row>
    <row r="8" spans="1:5" x14ac:dyDescent="0.35">
      <c r="A8" s="4" t="s">
        <v>40</v>
      </c>
      <c r="B8" s="5" t="s">
        <v>14</v>
      </c>
      <c r="C8" s="6">
        <v>1</v>
      </c>
      <c r="D8" s="6">
        <v>19.22</v>
      </c>
      <c r="E8" s="7">
        <f>C8*D8</f>
        <v>19.22</v>
      </c>
    </row>
    <row r="9" spans="1:5" x14ac:dyDescent="0.35">
      <c r="A9" s="4" t="s">
        <v>34</v>
      </c>
      <c r="B9" s="5"/>
      <c r="C9" s="6"/>
      <c r="D9" s="6"/>
      <c r="E9" s="7">
        <v>5</v>
      </c>
    </row>
    <row r="10" spans="1:5" x14ac:dyDescent="0.35">
      <c r="A10" s="4" t="s">
        <v>15</v>
      </c>
      <c r="B10" s="6" t="s">
        <v>16</v>
      </c>
      <c r="C10" s="6">
        <v>2</v>
      </c>
      <c r="D10" s="6">
        <v>3.87</v>
      </c>
      <c r="E10" s="7">
        <f>C10*D10</f>
        <v>7.74</v>
      </c>
    </row>
    <row r="11" spans="1:5" ht="22" x14ac:dyDescent="0.35">
      <c r="A11" s="4" t="s">
        <v>17</v>
      </c>
      <c r="B11" s="5" t="s">
        <v>18</v>
      </c>
      <c r="C11" s="6">
        <v>1</v>
      </c>
      <c r="D11" s="6">
        <v>1.22</v>
      </c>
      <c r="E11" s="7">
        <f>C11*D11</f>
        <v>1.22</v>
      </c>
    </row>
    <row r="12" spans="1:5" x14ac:dyDescent="0.35">
      <c r="A12" s="4" t="s">
        <v>35</v>
      </c>
      <c r="B12" s="5"/>
      <c r="C12" s="6"/>
      <c r="D12" s="6"/>
      <c r="E12" s="7">
        <v>5</v>
      </c>
    </row>
    <row r="13" spans="1:5" ht="22" x14ac:dyDescent="0.35">
      <c r="A13" s="4" t="s">
        <v>19</v>
      </c>
      <c r="B13" s="5" t="s">
        <v>20</v>
      </c>
      <c r="C13" s="6">
        <v>1</v>
      </c>
      <c r="D13" s="6">
        <v>386.17</v>
      </c>
      <c r="E13" s="7">
        <f t="shared" ref="E13:E19" si="0">C13*D13</f>
        <v>386.17</v>
      </c>
    </row>
    <row r="14" spans="1:5" ht="32.5" x14ac:dyDescent="0.35">
      <c r="A14" s="8" t="s">
        <v>21</v>
      </c>
      <c r="B14" s="5" t="s">
        <v>22</v>
      </c>
      <c r="C14" s="6">
        <v>2</v>
      </c>
      <c r="D14" s="6">
        <v>100.1</v>
      </c>
      <c r="E14" s="7">
        <f t="shared" si="0"/>
        <v>200.2</v>
      </c>
    </row>
    <row r="15" spans="1:5" x14ac:dyDescent="0.35">
      <c r="A15" s="8" t="s">
        <v>23</v>
      </c>
      <c r="B15" s="5" t="s">
        <v>24</v>
      </c>
      <c r="C15" s="6">
        <v>1</v>
      </c>
      <c r="D15" s="6">
        <v>22.62</v>
      </c>
      <c r="E15" s="7">
        <f t="shared" si="0"/>
        <v>22.62</v>
      </c>
    </row>
    <row r="16" spans="1:5" x14ac:dyDescent="0.35">
      <c r="A16" s="8" t="s">
        <v>25</v>
      </c>
      <c r="B16" s="5" t="s">
        <v>26</v>
      </c>
      <c r="C16" s="6">
        <v>1</v>
      </c>
      <c r="D16" s="6">
        <v>257.54000000000002</v>
      </c>
      <c r="E16" s="7">
        <f t="shared" si="0"/>
        <v>257.54000000000002</v>
      </c>
    </row>
    <row r="17" spans="1:5" x14ac:dyDescent="0.35">
      <c r="A17" s="8" t="s">
        <v>27</v>
      </c>
      <c r="B17" s="5" t="s">
        <v>28</v>
      </c>
      <c r="C17" s="6">
        <v>1</v>
      </c>
      <c r="D17" s="6">
        <v>236.98</v>
      </c>
      <c r="E17" s="7">
        <f t="shared" si="0"/>
        <v>236.98</v>
      </c>
    </row>
    <row r="18" spans="1:5" x14ac:dyDescent="0.35">
      <c r="A18" s="4" t="s">
        <v>29</v>
      </c>
      <c r="B18" s="5" t="s">
        <v>30</v>
      </c>
      <c r="C18" s="6">
        <v>2</v>
      </c>
      <c r="D18" s="6">
        <v>93.06</v>
      </c>
      <c r="E18" s="7">
        <f t="shared" si="0"/>
        <v>186.12</v>
      </c>
    </row>
    <row r="19" spans="1:5" x14ac:dyDescent="0.35">
      <c r="A19" s="4" t="s">
        <v>31</v>
      </c>
      <c r="B19" s="5" t="s">
        <v>32</v>
      </c>
      <c r="C19" s="6">
        <v>1</v>
      </c>
      <c r="D19" s="6">
        <v>464.67</v>
      </c>
      <c r="E19" s="7">
        <f t="shared" si="0"/>
        <v>464.67</v>
      </c>
    </row>
    <row r="20" spans="1:5" x14ac:dyDescent="0.35">
      <c r="A20" s="8" t="s">
        <v>36</v>
      </c>
      <c r="B20" s="5" t="s">
        <v>38</v>
      </c>
      <c r="C20" s="6"/>
      <c r="D20" s="6"/>
      <c r="E20" s="7">
        <v>30</v>
      </c>
    </row>
    <row r="21" spans="1:5" ht="15" thickBot="1" x14ac:dyDescent="0.4">
      <c r="A21" s="9"/>
      <c r="B21" s="10"/>
      <c r="C21" s="10"/>
      <c r="D21" s="11" t="s">
        <v>39</v>
      </c>
      <c r="E21" s="12">
        <f>E20+E19+E18+E17+E16+E15+E14+E13+E12+E11+E10+E9+E8+E7+E6+E5+E4+E3+E2</f>
        <v>1955.2400000000002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Shachi</dc:creator>
  <cp:lastModifiedBy>Shachi</cp:lastModifiedBy>
  <dcterms:created xsi:type="dcterms:W3CDTF">2019-12-31T23:45:34Z</dcterms:created>
  <dcterms:modified xsi:type="dcterms:W3CDTF">2020-01-01T04:34:07Z</dcterms:modified>
</cp:coreProperties>
</file>