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feen\Desktop\CSB Project - SV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E42" i="1" s="1"/>
  <c r="D34" i="1"/>
  <c r="E38" i="1"/>
  <c r="D38" i="1"/>
  <c r="E34" i="1"/>
  <c r="D19" i="1" l="1"/>
  <c r="E18" i="1"/>
  <c r="E17" i="1"/>
  <c r="C18" i="1"/>
  <c r="C19" i="1"/>
  <c r="C20" i="1"/>
  <c r="C21" i="1"/>
  <c r="C22" i="1"/>
  <c r="C23" i="1"/>
  <c r="C24" i="1"/>
  <c r="C17" i="1"/>
  <c r="C6" i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<sst xmlns="http://schemas.openxmlformats.org/spreadsheetml/2006/main" count="53" uniqueCount="43">
  <si>
    <t>Latitude Hycom Map</t>
  </si>
  <si>
    <t>lower B.</t>
  </si>
  <si>
    <t>upper B.</t>
  </si>
  <si>
    <t>=0</t>
  </si>
  <si>
    <t>index</t>
  </si>
  <si>
    <t>step</t>
  </si>
  <si>
    <t>[0:3250]</t>
  </si>
  <si>
    <t>Longitude Hycom Map</t>
  </si>
  <si>
    <t>[0:4499]</t>
  </si>
  <si>
    <t>index LB</t>
  </si>
  <si>
    <t>index UB</t>
  </si>
  <si>
    <t>Fx = [(-80)-(-40);(40)-(90)]@.04</t>
  </si>
  <si>
    <t>Fy = [(-40)-(0);(0)-(40)]@0.08</t>
  </si>
  <si>
    <t>value</t>
  </si>
  <si>
    <t>Fx = [0-4499]@0.08</t>
  </si>
  <si>
    <t>Time Hycom Map</t>
  </si>
  <si>
    <t>[0:T]</t>
  </si>
  <si>
    <t>T updates every hour</t>
  </si>
  <si>
    <t>i) find difference between x and 0</t>
  </si>
  <si>
    <t>ii) divide difference to get index value</t>
  </si>
  <si>
    <t>Depth Hycom Map</t>
  </si>
  <si>
    <t>[0:39]</t>
  </si>
  <si>
    <t>non-linear, but interested in whole array</t>
  </si>
  <si>
    <t>time</t>
  </si>
  <si>
    <t>long</t>
  </si>
  <si>
    <t>lat</t>
  </si>
  <si>
    <t>raw</t>
  </si>
  <si>
    <t>converted</t>
  </si>
  <si>
    <t>ex1)</t>
  </si>
  <si>
    <t>dd</t>
  </si>
  <si>
    <t>hrs_epoch</t>
  </si>
  <si>
    <t xml:space="preserve">(-80) - (-40) </t>
  </si>
  <si>
    <t>(-40) - (0)</t>
  </si>
  <si>
    <t>(0) - (40)</t>
  </si>
  <si>
    <t>(40) - (90)</t>
  </si>
  <si>
    <t>(good)</t>
  </si>
  <si>
    <t>i) find lon (if W and neg) by 360 - value</t>
  </si>
  <si>
    <t>hycom val</t>
  </si>
  <si>
    <t>real value?</t>
  </si>
  <si>
    <t>check</t>
  </si>
  <si>
    <t>yes</t>
  </si>
  <si>
    <t>3.06h</t>
  </si>
  <si>
    <t>(good)@2858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</si>
</sst>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14" fontId="0" fillId="0" borderId="0" xfId="0" quotePrefix="1" applyNumberFormat="1"/>
    <xf numFmtId="20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13" workbookViewId="0">
      <selection activeCell="F43" sqref="F43"/>
    </sheetView>
  </sheetViews>
  <sheetFormatPr defaultRowHeight="15" x14ac:dyDescent="0.25"/>
  <cols>
    <col min="1" max="1" width="19.28515625" bestFit="1" customWidth="1"/>
    <col min="2" max="2" width="9.7109375" bestFit="1" customWidth="1"/>
  </cols>
  <sheetData>
    <row r="1" spans="1:11" ht="21" x14ac:dyDescent="0.35">
      <c r="A1" s="3" t="s">
        <v>0</v>
      </c>
      <c r="I1" s="3" t="s">
        <v>7</v>
      </c>
    </row>
    <row r="2" spans="1:11" x14ac:dyDescent="0.25">
      <c r="A2" t="s">
        <v>6</v>
      </c>
      <c r="I2" t="s">
        <v>8</v>
      </c>
    </row>
    <row r="3" spans="1:11" x14ac:dyDescent="0.25">
      <c r="B3" s="4" t="s">
        <v>1</v>
      </c>
      <c r="C3" s="4" t="s">
        <v>2</v>
      </c>
      <c r="D3" s="4" t="s">
        <v>9</v>
      </c>
      <c r="E3" s="4" t="s">
        <v>10</v>
      </c>
      <c r="F3" s="4" t="s">
        <v>5</v>
      </c>
      <c r="I3" s="4" t="s">
        <v>4</v>
      </c>
      <c r="J3" s="4" t="s">
        <v>13</v>
      </c>
      <c r="K3" s="4" t="s">
        <v>5</v>
      </c>
    </row>
    <row r="4" spans="1:11" x14ac:dyDescent="0.25">
      <c r="A4" t="s">
        <v>31</v>
      </c>
      <c r="B4">
        <v>-80</v>
      </c>
      <c r="D4">
        <v>0</v>
      </c>
      <c r="I4">
        <v>0</v>
      </c>
      <c r="J4">
        <v>0</v>
      </c>
      <c r="K4">
        <v>0.08</v>
      </c>
    </row>
    <row r="5" spans="1:11" x14ac:dyDescent="0.25">
      <c r="B5">
        <v>-80</v>
      </c>
      <c r="C5">
        <f>B6</f>
        <v>-70</v>
      </c>
      <c r="D5">
        <v>0</v>
      </c>
      <c r="E5">
        <v>250</v>
      </c>
      <c r="F5">
        <v>0.04</v>
      </c>
      <c r="I5">
        <v>4499</v>
      </c>
      <c r="J5">
        <v>359.92</v>
      </c>
      <c r="K5">
        <v>0.08</v>
      </c>
    </row>
    <row r="6" spans="1:11" x14ac:dyDescent="0.25">
      <c r="B6">
        <v>-70</v>
      </c>
      <c r="C6">
        <f t="shared" ref="C6:C12" si="0">B7</f>
        <v>-60</v>
      </c>
      <c r="D6">
        <v>250</v>
      </c>
      <c r="E6">
        <v>500</v>
      </c>
      <c r="F6">
        <v>0.04</v>
      </c>
    </row>
    <row r="7" spans="1:11" x14ac:dyDescent="0.25">
      <c r="B7">
        <v>-60</v>
      </c>
      <c r="C7">
        <f t="shared" si="0"/>
        <v>-50</v>
      </c>
      <c r="D7">
        <v>500</v>
      </c>
      <c r="E7">
        <v>750</v>
      </c>
      <c r="F7">
        <v>0.04</v>
      </c>
      <c r="I7" s="2" t="s">
        <v>14</v>
      </c>
    </row>
    <row r="8" spans="1:11" x14ac:dyDescent="0.25">
      <c r="B8">
        <v>-50</v>
      </c>
      <c r="C8">
        <f t="shared" si="0"/>
        <v>-40</v>
      </c>
      <c r="D8">
        <v>750</v>
      </c>
      <c r="E8">
        <v>1000</v>
      </c>
      <c r="F8">
        <v>0.04</v>
      </c>
      <c r="I8" s="2" t="s">
        <v>36</v>
      </c>
    </row>
    <row r="9" spans="1:11" x14ac:dyDescent="0.25">
      <c r="A9" t="s">
        <v>32</v>
      </c>
      <c r="B9">
        <v>-40</v>
      </c>
      <c r="C9">
        <f t="shared" si="0"/>
        <v>-30</v>
      </c>
      <c r="D9">
        <v>1000</v>
      </c>
      <c r="E9">
        <v>1125</v>
      </c>
      <c r="F9">
        <v>0.08</v>
      </c>
    </row>
    <row r="10" spans="1:11" ht="21" x14ac:dyDescent="0.35">
      <c r="B10">
        <v>-30</v>
      </c>
      <c r="C10">
        <f t="shared" si="0"/>
        <v>-20</v>
      </c>
      <c r="D10">
        <v>1125</v>
      </c>
      <c r="E10">
        <v>1250</v>
      </c>
      <c r="F10">
        <v>0.08</v>
      </c>
      <c r="I10" s="3" t="s">
        <v>15</v>
      </c>
    </row>
    <row r="11" spans="1:11" x14ac:dyDescent="0.25">
      <c r="B11">
        <v>-20</v>
      </c>
      <c r="C11">
        <f t="shared" si="0"/>
        <v>-10</v>
      </c>
      <c r="D11">
        <v>1250</v>
      </c>
      <c r="E11">
        <v>1375</v>
      </c>
      <c r="F11">
        <v>0.08</v>
      </c>
      <c r="I11" t="s">
        <v>16</v>
      </c>
      <c r="J11" t="s">
        <v>17</v>
      </c>
    </row>
    <row r="12" spans="1:11" x14ac:dyDescent="0.25">
      <c r="B12">
        <v>-10</v>
      </c>
      <c r="C12">
        <f t="shared" si="0"/>
        <v>0</v>
      </c>
      <c r="D12">
        <v>1375</v>
      </c>
      <c r="E12">
        <v>1500</v>
      </c>
      <c r="F12">
        <v>0.08</v>
      </c>
    </row>
    <row r="13" spans="1:11" x14ac:dyDescent="0.25">
      <c r="I13" s="4" t="s">
        <v>4</v>
      </c>
      <c r="J13" s="4" t="s">
        <v>13</v>
      </c>
      <c r="K13" s="4" t="s">
        <v>5</v>
      </c>
    </row>
    <row r="14" spans="1:11" x14ac:dyDescent="0.25">
      <c r="A14" s="1" t="s">
        <v>3</v>
      </c>
      <c r="B14">
        <v>0</v>
      </c>
      <c r="D14">
        <v>1500</v>
      </c>
      <c r="I14">
        <v>0</v>
      </c>
      <c r="J14">
        <v>157812</v>
      </c>
      <c r="K14" t="s">
        <v>41</v>
      </c>
    </row>
    <row r="16" spans="1:11" x14ac:dyDescent="0.25">
      <c r="A16" t="s">
        <v>33</v>
      </c>
      <c r="B16">
        <v>0</v>
      </c>
      <c r="C16">
        <v>10</v>
      </c>
      <c r="D16">
        <v>1500</v>
      </c>
      <c r="E16">
        <v>1625</v>
      </c>
      <c r="F16">
        <v>0.08</v>
      </c>
      <c r="I16" s="2" t="s">
        <v>18</v>
      </c>
    </row>
    <row r="17" spans="1:11" x14ac:dyDescent="0.25">
      <c r="B17">
        <v>10</v>
      </c>
      <c r="C17">
        <f>B18</f>
        <v>20</v>
      </c>
      <c r="D17">
        <v>1625</v>
      </c>
      <c r="E17">
        <f>D17+125</f>
        <v>1750</v>
      </c>
      <c r="F17">
        <v>0.08</v>
      </c>
      <c r="I17" s="2" t="s">
        <v>19</v>
      </c>
    </row>
    <row r="18" spans="1:11" x14ac:dyDescent="0.25">
      <c r="B18">
        <v>20</v>
      </c>
      <c r="C18">
        <f t="shared" ref="C18:C24" si="1">B19</f>
        <v>30</v>
      </c>
      <c r="D18">
        <v>1750</v>
      </c>
      <c r="E18">
        <f>1750+125</f>
        <v>1875</v>
      </c>
      <c r="F18">
        <v>0.08</v>
      </c>
    </row>
    <row r="19" spans="1:11" ht="21" x14ac:dyDescent="0.35">
      <c r="B19">
        <v>30</v>
      </c>
      <c r="C19">
        <f t="shared" si="1"/>
        <v>40</v>
      </c>
      <c r="D19">
        <f>1875</f>
        <v>1875</v>
      </c>
      <c r="E19">
        <v>2000</v>
      </c>
      <c r="F19">
        <v>0.08</v>
      </c>
      <c r="I19" s="3" t="s">
        <v>20</v>
      </c>
    </row>
    <row r="20" spans="1:11" x14ac:dyDescent="0.25">
      <c r="A20" t="s">
        <v>34</v>
      </c>
      <c r="B20">
        <v>40</v>
      </c>
      <c r="C20">
        <f t="shared" si="1"/>
        <v>50</v>
      </c>
      <c r="D20">
        <v>2000</v>
      </c>
      <c r="E20">
        <v>2250</v>
      </c>
      <c r="F20">
        <v>0.04</v>
      </c>
      <c r="I20" t="s">
        <v>21</v>
      </c>
    </row>
    <row r="21" spans="1:11" x14ac:dyDescent="0.25">
      <c r="B21">
        <v>50</v>
      </c>
      <c r="C21">
        <f t="shared" si="1"/>
        <v>60</v>
      </c>
      <c r="D21">
        <v>2250</v>
      </c>
      <c r="E21">
        <v>2500</v>
      </c>
      <c r="F21">
        <v>0.04</v>
      </c>
      <c r="I21" s="4" t="s">
        <v>4</v>
      </c>
      <c r="J21" s="4" t="s">
        <v>13</v>
      </c>
      <c r="K21" s="4" t="s">
        <v>5</v>
      </c>
    </row>
    <row r="22" spans="1:11" x14ac:dyDescent="0.25">
      <c r="B22">
        <v>60</v>
      </c>
      <c r="C22">
        <f t="shared" si="1"/>
        <v>70</v>
      </c>
      <c r="D22">
        <v>2500</v>
      </c>
      <c r="E22">
        <v>2750</v>
      </c>
      <c r="F22">
        <v>0.04</v>
      </c>
      <c r="I22">
        <v>0</v>
      </c>
      <c r="J22">
        <v>0</v>
      </c>
    </row>
    <row r="23" spans="1:11" x14ac:dyDescent="0.25">
      <c r="B23">
        <v>70</v>
      </c>
      <c r="C23">
        <f t="shared" si="1"/>
        <v>80</v>
      </c>
      <c r="D23">
        <v>2750</v>
      </c>
      <c r="E23">
        <v>3000</v>
      </c>
      <c r="F23">
        <v>0.04</v>
      </c>
      <c r="I23">
        <v>39</v>
      </c>
      <c r="J23">
        <v>5000</v>
      </c>
    </row>
    <row r="24" spans="1:11" x14ac:dyDescent="0.25">
      <c r="B24">
        <v>80</v>
      </c>
      <c r="C24">
        <f t="shared" si="1"/>
        <v>90</v>
      </c>
      <c r="D24">
        <v>3000</v>
      </c>
      <c r="E24">
        <v>3250</v>
      </c>
      <c r="F24">
        <v>0.04</v>
      </c>
    </row>
    <row r="25" spans="1:11" x14ac:dyDescent="0.25">
      <c r="B25">
        <v>90</v>
      </c>
      <c r="D25">
        <v>3250</v>
      </c>
      <c r="I25" s="2" t="s">
        <v>22</v>
      </c>
    </row>
    <row r="27" spans="1:11" x14ac:dyDescent="0.25">
      <c r="A27" s="2" t="s">
        <v>11</v>
      </c>
    </row>
    <row r="28" spans="1:11" x14ac:dyDescent="0.25">
      <c r="A28" s="2" t="s">
        <v>12</v>
      </c>
    </row>
    <row r="31" spans="1:11" x14ac:dyDescent="0.25">
      <c r="A31" s="2" t="s">
        <v>28</v>
      </c>
    </row>
    <row r="32" spans="1:11" x14ac:dyDescent="0.25">
      <c r="B32" t="s">
        <v>26</v>
      </c>
      <c r="C32" t="s">
        <v>27</v>
      </c>
      <c r="E32" t="s">
        <v>4</v>
      </c>
      <c r="F32" t="s">
        <v>37</v>
      </c>
      <c r="G32" t="s">
        <v>38</v>
      </c>
    </row>
    <row r="34" spans="1:7" x14ac:dyDescent="0.25">
      <c r="A34" s="2" t="s">
        <v>24</v>
      </c>
      <c r="B34">
        <v>-95</v>
      </c>
      <c r="C34">
        <v>-95.876388890000001</v>
      </c>
      <c r="D34">
        <f>360+(C34)</f>
        <v>264.12361111000001</v>
      </c>
      <c r="E34">
        <f>D34/0.08</f>
        <v>3301.5451388750002</v>
      </c>
      <c r="F34" t="s">
        <v>35</v>
      </c>
      <c r="G34" t="s">
        <v>39</v>
      </c>
    </row>
    <row r="35" spans="1:7" x14ac:dyDescent="0.25">
      <c r="B35">
        <v>52</v>
      </c>
      <c r="C35" t="s">
        <v>29</v>
      </c>
    </row>
    <row r="36" spans="1:7" x14ac:dyDescent="0.25">
      <c r="B36">
        <v>35.078690000000002</v>
      </c>
    </row>
    <row r="38" spans="1:7" x14ac:dyDescent="0.25">
      <c r="A38" s="2" t="s">
        <v>25</v>
      </c>
      <c r="B38">
        <v>68</v>
      </c>
      <c r="C38">
        <v>68.620170549999997</v>
      </c>
      <c r="D38">
        <f>C38-40</f>
        <v>28.620170549999997</v>
      </c>
      <c r="E38">
        <f>(D38/0.04)+2000</f>
        <v>2715.5042637500001</v>
      </c>
      <c r="F38" t="s">
        <v>35</v>
      </c>
      <c r="G38" t="s">
        <v>40</v>
      </c>
    </row>
    <row r="39" spans="1:7" x14ac:dyDescent="0.25">
      <c r="A39" s="2"/>
      <c r="B39">
        <v>37</v>
      </c>
      <c r="C39" t="s">
        <v>29</v>
      </c>
    </row>
    <row r="40" spans="1:7" x14ac:dyDescent="0.25">
      <c r="A40" s="2"/>
      <c r="B40">
        <v>12.61397</v>
      </c>
    </row>
    <row r="42" spans="1:7" x14ac:dyDescent="0.25">
      <c r="A42" s="2" t="s">
        <v>23</v>
      </c>
      <c r="B42" s="6">
        <v>43466</v>
      </c>
      <c r="C42">
        <v>166560</v>
      </c>
      <c r="D42">
        <f>C42-157812</f>
        <v>8748</v>
      </c>
      <c r="E42">
        <f>D42/3.06</f>
        <v>2858.8235294117649</v>
      </c>
      <c r="F42" t="s">
        <v>42</v>
      </c>
    </row>
    <row r="43" spans="1:7" x14ac:dyDescent="0.25">
      <c r="B43" s="8">
        <v>0</v>
      </c>
      <c r="C43" t="s">
        <v>30</v>
      </c>
    </row>
    <row r="45" spans="1:7" x14ac:dyDescent="0.25">
      <c r="B45" s="5"/>
    </row>
    <row r="46" spans="1:7" x14ac:dyDescent="0.25">
      <c r="B4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Brunswick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Khaleel Arfeen</dc:creator>
  <cp:lastModifiedBy>Khaleel Arfeen</cp:lastModifiedBy>
  <dcterms:created xsi:type="dcterms:W3CDTF">2019-01-24T15:06:59Z</dcterms:created>
  <dcterms:modified xsi:type="dcterms:W3CDTF">2019-01-27T22:23:56Z</dcterms:modified>
</cp:coreProperties>
</file>