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-2019\"/>
    </mc:Choice>
  </mc:AlternateContent>
  <xr:revisionPtr revIDLastSave="0" documentId="13_ncr:1_{8780851B-9317-462B-B19E-AACFE6D1AB7D}" xr6:coauthVersionLast="44" xr6:coauthVersionMax="44" xr10:uidLastSave="{00000000-0000-0000-0000-000000000000}"/>
  <bookViews>
    <workbookView xWindow="-120" yWindow="-120" windowWidth="20730" windowHeight="11160" xr2:uid="{B9354E06-3BAA-474F-B0A7-5AC89F49FFE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J51" i="1" l="1"/>
  <c r="EP51" i="1"/>
  <c r="HJ50" i="1"/>
  <c r="HJ49" i="1"/>
  <c r="HJ47" i="1"/>
  <c r="CM41" i="1"/>
  <c r="BR41" i="1"/>
  <c r="BK41" i="1"/>
  <c r="BR40" i="1"/>
  <c r="BD40" i="1"/>
  <c r="CF38" i="1"/>
  <c r="BY38" i="1"/>
  <c r="BD38" i="1"/>
  <c r="BD37" i="1"/>
  <c r="BK36" i="1"/>
  <c r="BD36" i="1"/>
  <c r="BK35" i="1"/>
  <c r="BD35" i="1"/>
  <c r="BD34" i="1"/>
  <c r="CF33" i="1"/>
  <c r="BD33" i="1"/>
  <c r="BR32" i="1"/>
  <c r="BD32" i="1"/>
  <c r="CT30" i="1"/>
  <c r="BK30" i="1"/>
  <c r="CF27" i="1"/>
  <c r="FD25" i="1"/>
  <c r="CZ24" i="1"/>
  <c r="CM23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BD12" i="1"/>
  <c r="HJ10" i="1"/>
  <c r="CT10" i="1"/>
  <c r="FK8" i="1"/>
</calcChain>
</file>

<file path=xl/sharedStrings.xml><?xml version="1.0" encoding="utf-8"?>
<sst xmlns="http://schemas.openxmlformats.org/spreadsheetml/2006/main" count="2237" uniqueCount="372">
  <si>
    <t>Fecha</t>
  </si>
  <si>
    <t>Lugar</t>
  </si>
  <si>
    <t>Sexo</t>
  </si>
  <si>
    <t xml:space="preserve">Rol </t>
  </si>
  <si>
    <t xml:space="preserve">Info entrevistador </t>
  </si>
  <si>
    <t>Nombre</t>
  </si>
  <si>
    <t>Miembros de la casa</t>
  </si>
  <si>
    <t>Niños 0-5</t>
  </si>
  <si>
    <t xml:space="preserve">Edad </t>
  </si>
  <si>
    <t>Actividad</t>
  </si>
  <si>
    <t>Niños/adolecentes 5-17</t>
  </si>
  <si>
    <t>No.</t>
  </si>
  <si>
    <t>Edad</t>
  </si>
  <si>
    <t>Mujeres 17-59</t>
  </si>
  <si>
    <t>Hombres 17-59</t>
  </si>
  <si>
    <t>Mujeres +59</t>
  </si>
  <si>
    <t>Hombres +59</t>
  </si>
  <si>
    <t>No. Cuartos</t>
  </si>
  <si>
    <t>Mat. Const.</t>
  </si>
  <si>
    <t xml:space="preserve">INFORMACIÓN GENERAL </t>
  </si>
  <si>
    <t>Agricultura</t>
  </si>
  <si>
    <t>Ganado</t>
  </si>
  <si>
    <t>T. per.</t>
  </si>
  <si>
    <t>Esp. T. per.</t>
  </si>
  <si>
    <t>T. temp.</t>
  </si>
  <si>
    <t>Esp. T. temp.</t>
  </si>
  <si>
    <t>Ayuda</t>
  </si>
  <si>
    <t>Subsidios</t>
  </si>
  <si>
    <t>Otros I.</t>
  </si>
  <si>
    <t>Tempo.</t>
  </si>
  <si>
    <t>Ingresos y actividades</t>
  </si>
  <si>
    <t>Costo Elec.</t>
  </si>
  <si>
    <t>Consumo (mes)</t>
  </si>
  <si>
    <t>Cortes</t>
  </si>
  <si>
    <t>No. Cortes</t>
  </si>
  <si>
    <t>Consumo y costo elec.</t>
  </si>
  <si>
    <t>Aparatos electricos quemados</t>
  </si>
  <si>
    <t>Quemado</t>
  </si>
  <si>
    <t>Esp</t>
  </si>
  <si>
    <t>INGRESOS</t>
  </si>
  <si>
    <t>Cant.</t>
  </si>
  <si>
    <t>Uso promedio</t>
  </si>
  <si>
    <t>Tiempo [min/dia]</t>
  </si>
  <si>
    <t>Mañana</t>
  </si>
  <si>
    <t>Tarde</t>
  </si>
  <si>
    <t>Noche</t>
  </si>
  <si>
    <t xml:space="preserve">Periodo del año </t>
  </si>
  <si>
    <t>Focos interiores</t>
  </si>
  <si>
    <t>Focos exteriores</t>
  </si>
  <si>
    <t>Radio</t>
  </si>
  <si>
    <t>Televisor</t>
  </si>
  <si>
    <t>Celulares</t>
  </si>
  <si>
    <t>Refrigeradores</t>
  </si>
  <si>
    <t>Congelador</t>
  </si>
  <si>
    <t>Batidoras</t>
  </si>
  <si>
    <t>Cocinas eléctricas</t>
  </si>
  <si>
    <t>Calentador de agua</t>
  </si>
  <si>
    <t>Ventilador</t>
  </si>
  <si>
    <t>Aire acondicionado</t>
  </si>
  <si>
    <t>Calefactor eléctrico</t>
  </si>
  <si>
    <t>Bomba de agua</t>
  </si>
  <si>
    <t>Licuadora</t>
  </si>
  <si>
    <t>Aparatos eléctricos</t>
  </si>
  <si>
    <t>SUMINISTRO DE ENERGÍA Y USO</t>
  </si>
  <si>
    <t>Clase</t>
  </si>
  <si>
    <t>No. de cocc.</t>
  </si>
  <si>
    <t>Biomasa</t>
  </si>
  <si>
    <t>Gasolina</t>
  </si>
  <si>
    <t>Diesel</t>
  </si>
  <si>
    <t>GLP</t>
  </si>
  <si>
    <t>Kerosene</t>
  </si>
  <si>
    <t>Carbón</t>
  </si>
  <si>
    <t>Horno</t>
  </si>
  <si>
    <t>Especificaciones</t>
  </si>
  <si>
    <t>Combustible</t>
  </si>
  <si>
    <t>COCINA</t>
  </si>
  <si>
    <t>M. Calen.</t>
  </si>
  <si>
    <t>M. Enfr.</t>
  </si>
  <si>
    <t>Periodo año</t>
  </si>
  <si>
    <t>CALENTAMIENTO Y ENFRIAMIENTO</t>
  </si>
  <si>
    <t>Raqaypampa</t>
  </si>
  <si>
    <t>M</t>
  </si>
  <si>
    <t>F</t>
  </si>
  <si>
    <t>18,5,6</t>
  </si>
  <si>
    <t>SI</t>
  </si>
  <si>
    <t>NO</t>
  </si>
  <si>
    <t>OCT-JUN</t>
  </si>
  <si>
    <t>TODO EL AÑO</t>
  </si>
  <si>
    <t>1 vez año</t>
  </si>
  <si>
    <t>AMBOS</t>
  </si>
  <si>
    <t>LEÑA Y GAS</t>
  </si>
  <si>
    <t>Duración [h]</t>
  </si>
  <si>
    <t>Propósito</t>
  </si>
  <si>
    <t>C</t>
  </si>
  <si>
    <t>ABRIGARSE</t>
  </si>
  <si>
    <t>5,3</t>
  </si>
  <si>
    <t>9,13,12</t>
  </si>
  <si>
    <t>Periodo del año</t>
  </si>
  <si>
    <t>A</t>
  </si>
  <si>
    <t>A,S,C</t>
  </si>
  <si>
    <t>SEP-MAR, a veces, a veces</t>
  </si>
  <si>
    <t>S,C</t>
  </si>
  <si>
    <t>Duracion [min]</t>
  </si>
  <si>
    <t>Televisor, estabilizador</t>
  </si>
  <si>
    <t>Plancha</t>
  </si>
  <si>
    <t>10;15</t>
  </si>
  <si>
    <t>1 VEZ</t>
  </si>
  <si>
    <t>SOMBRA</t>
  </si>
  <si>
    <t>SOMBRA,BAÑO</t>
  </si>
  <si>
    <t>Renalia Negrete</t>
  </si>
  <si>
    <t>2,5</t>
  </si>
  <si>
    <t>8,10</t>
  </si>
  <si>
    <t>L</t>
  </si>
  <si>
    <t>ADOBE</t>
  </si>
  <si>
    <t>2;3</t>
  </si>
  <si>
    <t>SOL, ABRIGARSE</t>
  </si>
  <si>
    <t>Zulma Hinojosa</t>
  </si>
  <si>
    <t>Mamá</t>
  </si>
  <si>
    <t>12,10,8</t>
  </si>
  <si>
    <t>Periodo</t>
  </si>
  <si>
    <t>FEB-OCT</t>
  </si>
  <si>
    <t>L,H</t>
  </si>
  <si>
    <t>NOV-JUN</t>
  </si>
  <si>
    <t>OCT-MAY</t>
  </si>
  <si>
    <t>LAVADORA</t>
  </si>
  <si>
    <t>1-2 VEZ AÑO</t>
  </si>
  <si>
    <t>MOLINO</t>
  </si>
  <si>
    <t xml:space="preserve">A VECES </t>
  </si>
  <si>
    <t>AFUERA</t>
  </si>
  <si>
    <t>SOMBRA, BAÑO</t>
  </si>
  <si>
    <t>Grover Albarracín</t>
  </si>
  <si>
    <t>AGO-JUN</t>
  </si>
  <si>
    <t>Observaciones</t>
  </si>
  <si>
    <t>No encuentra</t>
  </si>
  <si>
    <t>No quiere mostrar</t>
  </si>
  <si>
    <t>ADENTRO</t>
  </si>
  <si>
    <t>GAS</t>
  </si>
  <si>
    <t>BAÑO</t>
  </si>
  <si>
    <t>Panfilo Rodriguez</t>
  </si>
  <si>
    <t>9,17</t>
  </si>
  <si>
    <t>FEC-OCT,NOV-JUL</t>
  </si>
  <si>
    <t>S</t>
  </si>
  <si>
    <t>A,C</t>
  </si>
  <si>
    <t>OCT-NOV,TODO EL AÑO</t>
  </si>
  <si>
    <t>SOMBRA, DESABRIGARSE</t>
  </si>
  <si>
    <t>Andres Salazar</t>
  </si>
  <si>
    <t>Padre</t>
  </si>
  <si>
    <t>10,17</t>
  </si>
  <si>
    <t>B</t>
  </si>
  <si>
    <t>DESABRIGARSE</t>
  </si>
  <si>
    <t>Leonarda Callejas</t>
  </si>
  <si>
    <t>6,8,10,13</t>
  </si>
  <si>
    <t>Esposo se encarga y no está</t>
  </si>
  <si>
    <t>BAÑO, DESABRIGARSE</t>
  </si>
  <si>
    <t>Cirila Albarracín</t>
  </si>
  <si>
    <t>TODO EL DÍA</t>
  </si>
  <si>
    <t>6,11</t>
  </si>
  <si>
    <t>12;8</t>
  </si>
  <si>
    <t>DVD</t>
  </si>
  <si>
    <t>LEÑA</t>
  </si>
  <si>
    <t>Jacinto Albarracín</t>
  </si>
  <si>
    <t>Esposo</t>
  </si>
  <si>
    <t>ADOBE, LADRILLO</t>
  </si>
  <si>
    <t>A VECES</t>
  </si>
  <si>
    <t>Felix Albarracín</t>
  </si>
  <si>
    <t>Papá</t>
  </si>
  <si>
    <t>E</t>
  </si>
  <si>
    <t>26,47</t>
  </si>
  <si>
    <t>E,L</t>
  </si>
  <si>
    <t>30,52</t>
  </si>
  <si>
    <t>Pago per capita</t>
  </si>
  <si>
    <t>Raymundo Salazar</t>
  </si>
  <si>
    <t xml:space="preserve"> C</t>
  </si>
  <si>
    <t>Joaquin Caero Macias</t>
  </si>
  <si>
    <t>Jefe de Hogar</t>
  </si>
  <si>
    <t>ADOBE, TEJA</t>
  </si>
  <si>
    <t>RENTA DIGNIDAD</t>
  </si>
  <si>
    <t>Emiliana Salvatierra</t>
  </si>
  <si>
    <t>Jefa de Hogar</t>
  </si>
  <si>
    <t>OCT-ABR</t>
  </si>
  <si>
    <t>BONO JUANCITO PINTO</t>
  </si>
  <si>
    <t>Elena Andia Beltrán</t>
  </si>
  <si>
    <t>FEB-OCT, OCT-MAY</t>
  </si>
  <si>
    <t>T</t>
  </si>
  <si>
    <t>Cocinera Internado</t>
  </si>
  <si>
    <t>Paulina Arispe Albarracín</t>
  </si>
  <si>
    <t>FEC-OCT</t>
  </si>
  <si>
    <t>ABODE, TEJA</t>
  </si>
  <si>
    <t>Marcelino Maturano</t>
  </si>
  <si>
    <t>AL</t>
  </si>
  <si>
    <t>JUN-OCT</t>
  </si>
  <si>
    <t>ADOBE, CALAMINA</t>
  </si>
  <si>
    <t>AL,A</t>
  </si>
  <si>
    <t>ABR-SEP, OCT-ABR</t>
  </si>
  <si>
    <t>Casta Pardo Potrina</t>
  </si>
  <si>
    <t>SEP-ABR</t>
  </si>
  <si>
    <t>Delia Zurita Vallejos</t>
  </si>
  <si>
    <t>Hija Mayor</t>
  </si>
  <si>
    <t>ADOBE,TEJA</t>
  </si>
  <si>
    <t>Albañil</t>
  </si>
  <si>
    <t>MOJARSE</t>
  </si>
  <si>
    <t>Virginia Garcia</t>
  </si>
  <si>
    <t>TOO EL AÑO</t>
  </si>
  <si>
    <t>A,LO</t>
  </si>
  <si>
    <t>6 MESES, TODO EL AÑO</t>
  </si>
  <si>
    <t>BONO JUANA AZURDUY Y JUANCITO PINTO</t>
  </si>
  <si>
    <t>Obs</t>
  </si>
  <si>
    <t>100 bs extra</t>
  </si>
  <si>
    <t>ENERO</t>
  </si>
  <si>
    <t>Barbara Salazar</t>
  </si>
  <si>
    <t>H</t>
  </si>
  <si>
    <t>ABR-AGO</t>
  </si>
  <si>
    <t>JUN-SEP</t>
  </si>
  <si>
    <t>Julia Iriate Garcia</t>
  </si>
  <si>
    <t>Santusa Salazar</t>
  </si>
  <si>
    <t>FEB-NOV</t>
  </si>
  <si>
    <t>ADOBE,PAJA</t>
  </si>
  <si>
    <t>Victoria Saavedra Flores</t>
  </si>
  <si>
    <t>Se corta la energía con viento o lluvias</t>
  </si>
  <si>
    <t>Felix Albarracín Zurita</t>
  </si>
  <si>
    <t>SEP-JUN</t>
  </si>
  <si>
    <t xml:space="preserve"> TODO EL AÑO</t>
  </si>
  <si>
    <t>FOGÓN</t>
  </si>
  <si>
    <t xml:space="preserve">No se puede usar todos los aparatos al mismo tiempo se corta la energía </t>
  </si>
  <si>
    <t>Mario Raja</t>
  </si>
  <si>
    <t>Padre, Esposo</t>
  </si>
  <si>
    <t>V</t>
  </si>
  <si>
    <t>6,7</t>
  </si>
  <si>
    <t>OCT-DIC</t>
  </si>
  <si>
    <t>A, ME</t>
  </si>
  <si>
    <t>ADOBE,LADRILLO,CALAMINA</t>
  </si>
  <si>
    <t>ME</t>
  </si>
  <si>
    <t>LACTANCIA</t>
  </si>
  <si>
    <t>Detalle</t>
  </si>
  <si>
    <t>Por fiesta, Regular cada 2 meses</t>
  </si>
  <si>
    <t>PRIMAVERA</t>
  </si>
  <si>
    <t>SOLDADORA</t>
  </si>
  <si>
    <t>TODO EL AÑO DEPENDE</t>
  </si>
  <si>
    <t>TODO EL AÑO,DEPENDE</t>
  </si>
  <si>
    <t>Secadora</t>
  </si>
  <si>
    <t>Amoladora</t>
  </si>
  <si>
    <t>O</t>
  </si>
  <si>
    <t>JUL-AGOS</t>
  </si>
  <si>
    <t>AGUA,ALIMENTO</t>
  </si>
  <si>
    <t>DIC-ENE</t>
  </si>
  <si>
    <t>Grover Inojosa</t>
  </si>
  <si>
    <t>Hijo</t>
  </si>
  <si>
    <t>ADOBE,CEMENTO,BARRO,TEJA</t>
  </si>
  <si>
    <t>No sabe</t>
  </si>
  <si>
    <t>Postes dañados</t>
  </si>
  <si>
    <t>Feliciana</t>
  </si>
  <si>
    <t>OCT-DIC, TODO EL AÑO</t>
  </si>
  <si>
    <t>JUN-JUL-AGOS</t>
  </si>
  <si>
    <t>AGUA</t>
  </si>
  <si>
    <t>OCT-NOV-DIC</t>
  </si>
  <si>
    <t>Toribio</t>
  </si>
  <si>
    <t>Padre, esposo</t>
  </si>
  <si>
    <t>17,59</t>
  </si>
  <si>
    <t>E,A</t>
  </si>
  <si>
    <t>FEB-OCT,OCT-DIC</t>
  </si>
  <si>
    <t>ADOBE,CALAMINA</t>
  </si>
  <si>
    <t>Fiesta en el pueblo</t>
  </si>
  <si>
    <t>Foco</t>
  </si>
  <si>
    <t>ADENRO</t>
  </si>
  <si>
    <t>MAY-AGO</t>
  </si>
  <si>
    <t>SEP-NOV</t>
  </si>
  <si>
    <t>Melinon Jaldín</t>
  </si>
  <si>
    <t>Jesusa</t>
  </si>
  <si>
    <t>Madre,Esposa</t>
  </si>
  <si>
    <t>F,M,F</t>
  </si>
  <si>
    <t>Poste y lluvia</t>
  </si>
  <si>
    <t>AGO</t>
  </si>
  <si>
    <t>DIC</t>
  </si>
  <si>
    <t>Senobia Arispe</t>
  </si>
  <si>
    <t>Madre</t>
  </si>
  <si>
    <t>ABOBE,CALAMINA</t>
  </si>
  <si>
    <t>1440;420;720</t>
  </si>
  <si>
    <t>JUN-AGOS</t>
  </si>
  <si>
    <t>10/42019</t>
  </si>
  <si>
    <t>Martha</t>
  </si>
  <si>
    <t>ADOBLE,CALAMINA</t>
  </si>
  <si>
    <t>Raul</t>
  </si>
  <si>
    <t>10,16,13</t>
  </si>
  <si>
    <t>LA</t>
  </si>
  <si>
    <t>D</t>
  </si>
  <si>
    <t>LADRILLO</t>
  </si>
  <si>
    <t>Fiestas</t>
  </si>
  <si>
    <t>60;30</t>
  </si>
  <si>
    <t>SEP</t>
  </si>
  <si>
    <t>13,11,15</t>
  </si>
  <si>
    <t>21,20,18,45</t>
  </si>
  <si>
    <t>T,E,E,A</t>
  </si>
  <si>
    <t>TODO EL AÑO,ABR-DIC,FEB-OCT,OCT-DIC</t>
  </si>
  <si>
    <t>2880;420</t>
  </si>
  <si>
    <t>JUN-JUL</t>
  </si>
  <si>
    <t>Francisco Sandoval</t>
  </si>
  <si>
    <t>Adres</t>
  </si>
  <si>
    <t>14,10,8</t>
  </si>
  <si>
    <t>67.7 Y 97.9 en enero</t>
  </si>
  <si>
    <t>60;10</t>
  </si>
  <si>
    <t>DESABRIGARSE,AGUA</t>
  </si>
  <si>
    <t>Asteria Sandoval</t>
  </si>
  <si>
    <t>6,14</t>
  </si>
  <si>
    <t>L,A</t>
  </si>
  <si>
    <t>TODO EL AÑO,OCT-DIC</t>
  </si>
  <si>
    <t>R</t>
  </si>
  <si>
    <t>Viento</t>
  </si>
  <si>
    <t>FEB;JUN-JUL</t>
  </si>
  <si>
    <t>BAÑO,AGUA</t>
  </si>
  <si>
    <t>SEP-OCT</t>
  </si>
  <si>
    <t>Benigno Molina Velarde</t>
  </si>
  <si>
    <t>N</t>
  </si>
  <si>
    <t>Dionisia Ocoña Vallejos</t>
  </si>
  <si>
    <t>E, A</t>
  </si>
  <si>
    <t>R,A</t>
  </si>
  <si>
    <t>LADRILLO,CALAMINA</t>
  </si>
  <si>
    <t>Rayos</t>
  </si>
  <si>
    <t>Tomacorriente</t>
  </si>
  <si>
    <t>Elena Montaño Garrión</t>
  </si>
  <si>
    <t>Cocinera, Chofer</t>
  </si>
  <si>
    <t>Falta de pago</t>
  </si>
  <si>
    <t>ABRIGARSE,AGUA</t>
  </si>
  <si>
    <t>MAY-JUL</t>
  </si>
  <si>
    <t>Dorotea Cotrina</t>
  </si>
  <si>
    <t>Vendedora</t>
  </si>
  <si>
    <t>Teresa Soria Garcia</t>
  </si>
  <si>
    <t>LADRILLO,YESO</t>
  </si>
  <si>
    <t>De repende aleatorio</t>
  </si>
  <si>
    <t>Senobia Arebalo Pantoja</t>
  </si>
  <si>
    <t>S,T</t>
  </si>
  <si>
    <t>Sastre</t>
  </si>
  <si>
    <t>NOV-ABR</t>
  </si>
  <si>
    <t>En todo el pueblo</t>
  </si>
  <si>
    <t>Crisologo Cairo</t>
  </si>
  <si>
    <t>OCT-JUL,TODO EL AÑO</t>
  </si>
  <si>
    <t>OCT-JUL</t>
  </si>
  <si>
    <t>Cuando llueve</t>
  </si>
  <si>
    <t>OCT-MAR</t>
  </si>
  <si>
    <t>Macedonia Caero Macias</t>
  </si>
  <si>
    <t>Vendedora,Repostera</t>
  </si>
  <si>
    <t>NOV</t>
  </si>
  <si>
    <t>Felipe Jaldín</t>
  </si>
  <si>
    <t>ADOBE,YESO,TEJA</t>
  </si>
  <si>
    <t>Cable</t>
  </si>
  <si>
    <t>DESABRIGARSE, SOMBRA</t>
  </si>
  <si>
    <t>Nicorredes Pardo</t>
  </si>
  <si>
    <t>CH</t>
  </si>
  <si>
    <t>A,CH</t>
  </si>
  <si>
    <t>OCT-JUN,JUL-SEP</t>
  </si>
  <si>
    <t>Molino</t>
  </si>
  <si>
    <t>Justina Guevara</t>
  </si>
  <si>
    <t>TODO EL AÑO,NOV-JUN</t>
  </si>
  <si>
    <t>Joaquín Zurita</t>
  </si>
  <si>
    <t>Por la noche</t>
  </si>
  <si>
    <t>SOMBRA,DESABRIGARSE</t>
  </si>
  <si>
    <t>Simona Albarracin</t>
  </si>
  <si>
    <t>T,A</t>
  </si>
  <si>
    <t>TODO EL AÑO,OCT/JUN</t>
  </si>
  <si>
    <t>ADOBE.YESO,CALAMINA</t>
  </si>
  <si>
    <t>Aleatorios</t>
  </si>
  <si>
    <t>Rogelia Albarracín</t>
  </si>
  <si>
    <t>Claudio Soria</t>
  </si>
  <si>
    <t>J</t>
  </si>
  <si>
    <t>J,E</t>
  </si>
  <si>
    <t>M,F,F</t>
  </si>
  <si>
    <t>,M</t>
  </si>
  <si>
    <t>F,F,F,M</t>
  </si>
  <si>
    <t>F,M</t>
  </si>
  <si>
    <t>F,F</t>
  </si>
  <si>
    <t>M,M,F</t>
  </si>
  <si>
    <t>F,F,F</t>
  </si>
  <si>
    <t>E,T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</si>
</sst>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;@"/>
  </numFmts>
  <fonts count="4" x14ac:knownFonts="1">
    <font>
      <sz val="12"/>
      <color theme="1"/>
      <name val="ArialMT"/>
      <family val="2"/>
    </font>
    <font>
      <sz val="12"/>
      <color rgb="FF000000"/>
      <name val="ArialMT"/>
      <family val="2"/>
    </font>
    <font>
      <b/>
      <sz val="12"/>
      <color theme="1"/>
      <name val="ArialMT"/>
    </font>
    <font>
      <sz val="12"/>
      <color theme="1"/>
      <name val="ArialM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E7588-3506-154A-A1BC-03B8E2C8D70B}">
  <dimension ref="A1:IB54"/>
  <sheetViews>
    <sheetView tabSelected="1" zoomScale="55" zoomScaleNormal="55" workbookViewId="0">
      <pane xSplit="1" ySplit="4" topLeftCell="CR5" activePane="bottomRight" state="frozen"/>
      <selection pane="topRight" activeCell="B1" sqref="B1"/>
      <selection pane="bottomLeft" activeCell="A5" sqref="A5"/>
      <selection pane="bottomRight" activeCell="DO6" sqref="DO6"/>
    </sheetView>
  </sheetViews>
  <sheetFormatPr baseColWidth="10" defaultRowHeight="15" x14ac:dyDescent="0.2"/>
  <cols>
    <col min="1" max="3" width="11.5546875" style="1"/>
    <col min="4" max="4" width="22.88671875" style="1" bestFit="1" customWidth="1"/>
    <col min="5" max="9" width="11.5546875" style="1"/>
    <col min="10" max="10" width="12.21875" style="1" bestFit="1" customWidth="1"/>
    <col min="11" max="11" width="12.21875" style="1" customWidth="1"/>
    <col min="12" max="15" width="11.5546875" style="1"/>
    <col min="16" max="16" width="18.33203125" style="1" bestFit="1" customWidth="1"/>
    <col min="17" max="18" width="11.5546875" style="1"/>
    <col min="19" max="19" width="14.109375" style="1" bestFit="1" customWidth="1"/>
    <col min="20" max="20" width="14.109375" style="1" customWidth="1"/>
    <col min="21" max="23" width="11.5546875" style="1"/>
    <col min="24" max="24" width="13.33203125" style="1" bestFit="1" customWidth="1"/>
    <col min="25" max="36" width="11.5546875" style="1"/>
    <col min="37" max="37" width="5.88671875" style="1" bestFit="1" customWidth="1"/>
    <col min="38" max="38" width="9.5546875" style="1" bestFit="1" customWidth="1"/>
    <col min="39" max="39" width="7.109375" style="1" bestFit="1" customWidth="1"/>
    <col min="40" max="40" width="11" style="1" bestFit="1" customWidth="1"/>
    <col min="41" max="41" width="8.5546875" style="1" bestFit="1" customWidth="1"/>
    <col min="42" max="42" width="6" style="1" bestFit="1" customWidth="1"/>
    <col min="43" max="43" width="8.6640625" style="1" bestFit="1" customWidth="1"/>
    <col min="44" max="44" width="6.44140625" style="1" bestFit="1" customWidth="1"/>
    <col min="45" max="46" width="11.5546875" style="1"/>
    <col min="47" max="47" width="12.6640625" style="1" bestFit="1" customWidth="1"/>
    <col min="48" max="48" width="14.88671875" style="1" bestFit="1" customWidth="1"/>
    <col min="49" max="50" width="11.5546875" style="1"/>
    <col min="51" max="51" width="12.33203125" style="1" bestFit="1" customWidth="1"/>
    <col min="52" max="52" width="8.6640625" style="1" bestFit="1" customWidth="1"/>
    <col min="53" max="53" width="18.88671875" style="1" bestFit="1" customWidth="1"/>
    <col min="54" max="54" width="5.109375" style="1" bestFit="1" customWidth="1"/>
    <col min="55" max="55" width="12" style="1" bestFit="1" customWidth="1"/>
    <col min="56" max="56" width="13.88671875" style="1" bestFit="1" customWidth="1"/>
    <col min="57" max="57" width="7.109375" style="1" bestFit="1" customWidth="1"/>
    <col min="58" max="58" width="5.5546875" style="1" bestFit="1" customWidth="1"/>
    <col min="59" max="59" width="6.109375" style="1" bestFit="1" customWidth="1"/>
    <col min="60" max="60" width="13.44140625" style="1" bestFit="1" customWidth="1"/>
    <col min="61" max="61" width="5.109375" style="1" bestFit="1" customWidth="1"/>
    <col min="62" max="62" width="12" style="1" bestFit="1" customWidth="1"/>
    <col min="63" max="63" width="13.88671875" style="1" bestFit="1" customWidth="1"/>
    <col min="64" max="64" width="7.109375" style="1" bestFit="1" customWidth="1"/>
    <col min="65" max="65" width="5.5546875" style="1" bestFit="1" customWidth="1"/>
    <col min="66" max="66" width="6.109375" style="1" bestFit="1" customWidth="1"/>
    <col min="67" max="67" width="13.44140625" style="1" bestFit="1" customWidth="1"/>
    <col min="68" max="68" width="5.109375" style="1" bestFit="1" customWidth="1"/>
    <col min="69" max="69" width="12" style="1" bestFit="1" customWidth="1"/>
    <col min="70" max="70" width="13.88671875" style="1" bestFit="1" customWidth="1"/>
    <col min="71" max="71" width="7.109375" style="1" bestFit="1" customWidth="1"/>
    <col min="72" max="72" width="5.5546875" style="1" bestFit="1" customWidth="1"/>
    <col min="73" max="73" width="6.109375" style="1" bestFit="1" customWidth="1"/>
    <col min="74" max="74" width="13.44140625" style="1" bestFit="1" customWidth="1"/>
    <col min="75" max="75" width="5.109375" style="1" bestFit="1" customWidth="1"/>
    <col min="76" max="76" width="12" style="1" bestFit="1" customWidth="1"/>
    <col min="77" max="77" width="13.88671875" style="1" bestFit="1" customWidth="1"/>
    <col min="78" max="78" width="7.109375" style="1" bestFit="1" customWidth="1"/>
    <col min="79" max="79" width="5.5546875" style="1" bestFit="1" customWidth="1"/>
    <col min="80" max="80" width="6.109375" style="1" bestFit="1" customWidth="1"/>
    <col min="81" max="81" width="13.44140625" style="1" bestFit="1" customWidth="1"/>
    <col min="82" max="82" width="5.109375" style="1" bestFit="1" customWidth="1"/>
    <col min="83" max="83" width="12" style="1" bestFit="1" customWidth="1"/>
    <col min="84" max="84" width="13.88671875" style="1" bestFit="1" customWidth="1"/>
    <col min="85" max="85" width="7.109375" style="1" bestFit="1" customWidth="1"/>
    <col min="86" max="86" width="5.5546875" style="1" bestFit="1" customWidth="1"/>
    <col min="87" max="87" width="6.109375" style="1" bestFit="1" customWidth="1"/>
    <col min="88" max="88" width="13.44140625" style="1" bestFit="1" customWidth="1"/>
    <col min="89" max="89" width="5.109375" style="1" bestFit="1" customWidth="1"/>
    <col min="90" max="90" width="12" style="1" bestFit="1" customWidth="1"/>
    <col min="91" max="91" width="13.88671875" style="1" bestFit="1" customWidth="1"/>
    <col min="92" max="92" width="7.109375" style="1" bestFit="1" customWidth="1"/>
    <col min="93" max="93" width="5.5546875" style="1" bestFit="1" customWidth="1"/>
    <col min="94" max="94" width="6.109375" style="1" bestFit="1" customWidth="1"/>
    <col min="95" max="95" width="13.44140625" style="1" bestFit="1" customWidth="1"/>
    <col min="96" max="96" width="5.109375" style="1" bestFit="1" customWidth="1"/>
    <col min="97" max="97" width="12" style="1" bestFit="1" customWidth="1"/>
    <col min="98" max="98" width="13.88671875" style="1" bestFit="1" customWidth="1"/>
    <col min="99" max="99" width="7.109375" style="1" bestFit="1" customWidth="1"/>
    <col min="100" max="100" width="5.5546875" style="1" bestFit="1" customWidth="1"/>
    <col min="101" max="101" width="6.109375" style="1" bestFit="1" customWidth="1"/>
    <col min="102" max="102" width="13.44140625" style="1" bestFit="1" customWidth="1"/>
    <col min="103" max="103" width="5.109375" style="1" bestFit="1" customWidth="1"/>
    <col min="104" max="104" width="12" style="1" bestFit="1" customWidth="1"/>
    <col min="105" max="105" width="13.88671875" style="1" bestFit="1" customWidth="1"/>
    <col min="106" max="106" width="7.109375" style="1" bestFit="1" customWidth="1"/>
    <col min="107" max="107" width="5.5546875" style="1" bestFit="1" customWidth="1"/>
    <col min="108" max="108" width="6.109375" style="1" bestFit="1" customWidth="1"/>
    <col min="109" max="109" width="13.44140625" style="1" bestFit="1" customWidth="1"/>
    <col min="110" max="110" width="5.109375" style="1" bestFit="1" customWidth="1"/>
    <col min="111" max="111" width="12" style="1" bestFit="1" customWidth="1"/>
    <col min="112" max="112" width="13.88671875" style="1" bestFit="1" customWidth="1"/>
    <col min="113" max="113" width="7.109375" style="1" bestFit="1" customWidth="1"/>
    <col min="114" max="114" width="5.5546875" style="1" bestFit="1" customWidth="1"/>
    <col min="115" max="115" width="6.109375" style="1" bestFit="1" customWidth="1"/>
    <col min="116" max="116" width="13.44140625" style="1" bestFit="1" customWidth="1"/>
    <col min="117" max="117" width="5.109375" style="1" bestFit="1" customWidth="1"/>
    <col min="118" max="118" width="12" style="1" bestFit="1" customWidth="1"/>
    <col min="119" max="119" width="13.88671875" style="1" bestFit="1" customWidth="1"/>
    <col min="120" max="120" width="7.109375" style="1" bestFit="1" customWidth="1"/>
    <col min="121" max="121" width="5.5546875" style="1" bestFit="1" customWidth="1"/>
    <col min="122" max="122" width="6.109375" style="1" bestFit="1" customWidth="1"/>
    <col min="123" max="123" width="13.44140625" style="1" bestFit="1" customWidth="1"/>
    <col min="124" max="124" width="5.109375" style="1" bestFit="1" customWidth="1"/>
    <col min="125" max="125" width="12" style="1" bestFit="1" customWidth="1"/>
    <col min="126" max="126" width="13.88671875" style="1" bestFit="1" customWidth="1"/>
    <col min="127" max="127" width="7.109375" style="1" bestFit="1" customWidth="1"/>
    <col min="128" max="128" width="5.5546875" style="1" bestFit="1" customWidth="1"/>
    <col min="129" max="129" width="6.109375" style="1" bestFit="1" customWidth="1"/>
    <col min="130" max="130" width="13.44140625" style="1" bestFit="1" customWidth="1"/>
    <col min="131" max="131" width="5.109375" style="1" bestFit="1" customWidth="1"/>
    <col min="132" max="132" width="12" style="1" bestFit="1" customWidth="1"/>
    <col min="133" max="133" width="13.88671875" style="1" bestFit="1" customWidth="1"/>
    <col min="134" max="134" width="7.109375" style="1" bestFit="1" customWidth="1"/>
    <col min="135" max="135" width="5.5546875" style="1" bestFit="1" customWidth="1"/>
    <col min="136" max="136" width="6.109375" style="1" bestFit="1" customWidth="1"/>
    <col min="137" max="137" width="13.44140625" style="1" bestFit="1" customWidth="1"/>
    <col min="138" max="138" width="5.109375" style="1" bestFit="1" customWidth="1"/>
    <col min="139" max="139" width="12" style="1" bestFit="1" customWidth="1"/>
    <col min="140" max="140" width="13.88671875" style="1" bestFit="1" customWidth="1"/>
    <col min="141" max="141" width="7.109375" style="1" bestFit="1" customWidth="1"/>
    <col min="142" max="142" width="5.5546875" style="1" bestFit="1" customWidth="1"/>
    <col min="143" max="143" width="6.109375" style="1" bestFit="1" customWidth="1"/>
    <col min="144" max="144" width="13.44140625" style="1" bestFit="1" customWidth="1"/>
    <col min="145" max="145" width="5.109375" style="1" bestFit="1" customWidth="1"/>
    <col min="146" max="146" width="12" style="1" bestFit="1" customWidth="1"/>
    <col min="147" max="147" width="13.88671875" style="1" bestFit="1" customWidth="1"/>
    <col min="148" max="148" width="7.109375" style="1" bestFit="1" customWidth="1"/>
    <col min="149" max="149" width="5.5546875" style="1" bestFit="1" customWidth="1"/>
    <col min="150" max="150" width="6.109375" style="1" bestFit="1" customWidth="1"/>
    <col min="151" max="151" width="13.44140625" style="1" bestFit="1" customWidth="1"/>
    <col min="152" max="152" width="5.109375" style="1" bestFit="1" customWidth="1"/>
    <col min="153" max="153" width="12" style="1" bestFit="1" customWidth="1"/>
    <col min="154" max="154" width="13.88671875" style="1" bestFit="1" customWidth="1"/>
    <col min="155" max="155" width="7.109375" style="1" bestFit="1" customWidth="1"/>
    <col min="156" max="156" width="5.5546875" style="1" bestFit="1" customWidth="1"/>
    <col min="157" max="157" width="6.109375" style="1" bestFit="1" customWidth="1"/>
    <col min="158" max="158" width="13.44140625" style="1" bestFit="1" customWidth="1"/>
    <col min="159" max="159" width="5.109375" style="1" bestFit="1" customWidth="1"/>
    <col min="160" max="160" width="12" style="1" bestFit="1" customWidth="1"/>
    <col min="161" max="161" width="13.88671875" style="1" bestFit="1" customWidth="1"/>
    <col min="162" max="162" width="7.109375" style="1" bestFit="1" customWidth="1"/>
    <col min="163" max="163" width="5.5546875" style="1" bestFit="1" customWidth="1"/>
    <col min="164" max="164" width="6.109375" style="1" bestFit="1" customWidth="1"/>
    <col min="165" max="165" width="13.44140625" style="1" bestFit="1" customWidth="1"/>
    <col min="166" max="166" width="5.109375" style="1" bestFit="1" customWidth="1"/>
    <col min="167" max="167" width="12" style="1" bestFit="1" customWidth="1"/>
    <col min="168" max="168" width="13.88671875" style="1" bestFit="1" customWidth="1"/>
    <col min="169" max="169" width="7.109375" style="1" bestFit="1" customWidth="1"/>
    <col min="170" max="170" width="5.5546875" style="1" bestFit="1" customWidth="1"/>
    <col min="171" max="171" width="6.109375" style="1" bestFit="1" customWidth="1"/>
    <col min="172" max="172" width="13.44140625" style="1" bestFit="1" customWidth="1"/>
    <col min="173" max="173" width="5.109375" style="1" bestFit="1" customWidth="1"/>
    <col min="174" max="174" width="12" style="1" bestFit="1" customWidth="1"/>
    <col min="175" max="175" width="13.88671875" style="1" bestFit="1" customWidth="1"/>
    <col min="176" max="176" width="7.109375" style="1" bestFit="1" customWidth="1"/>
    <col min="177" max="177" width="5.5546875" style="1" bestFit="1" customWidth="1"/>
    <col min="178" max="178" width="6.109375" style="1" bestFit="1" customWidth="1"/>
    <col min="179" max="179" width="13.44140625" style="1" bestFit="1" customWidth="1"/>
    <col min="180" max="180" width="5.109375" style="1" bestFit="1" customWidth="1"/>
    <col min="181" max="181" width="12" style="1" bestFit="1" customWidth="1"/>
    <col min="182" max="182" width="13.88671875" style="1" bestFit="1" customWidth="1"/>
    <col min="183" max="183" width="7.109375" style="1" bestFit="1" customWidth="1"/>
    <col min="184" max="184" width="5.5546875" style="1" bestFit="1" customWidth="1"/>
    <col min="185" max="185" width="6.109375" style="1" bestFit="1" customWidth="1"/>
    <col min="186" max="186" width="13.44140625" style="1" bestFit="1" customWidth="1"/>
    <col min="187" max="187" width="5.109375" style="1" bestFit="1" customWidth="1"/>
    <col min="188" max="188" width="12" style="1" bestFit="1" customWidth="1"/>
    <col min="189" max="189" width="13.88671875" style="1" bestFit="1" customWidth="1"/>
    <col min="190" max="190" width="7.109375" style="1" bestFit="1" customWidth="1"/>
    <col min="191" max="191" width="5.5546875" style="1" bestFit="1" customWidth="1"/>
    <col min="192" max="192" width="6.109375" style="1" bestFit="1" customWidth="1"/>
    <col min="193" max="193" width="13.44140625" style="1" bestFit="1" customWidth="1"/>
    <col min="194" max="194" width="5.77734375" style="1" bestFit="1" customWidth="1"/>
    <col min="195" max="195" width="13.21875" style="1" bestFit="1" customWidth="1"/>
    <col min="196" max="196" width="15.44140625" style="1" bestFit="1" customWidth="1"/>
    <col min="197" max="197" width="8.21875" style="1" bestFit="1" customWidth="1"/>
    <col min="198" max="198" width="6.21875" style="1" bestFit="1" customWidth="1"/>
    <col min="199" max="199" width="7" style="1" bestFit="1" customWidth="1"/>
    <col min="200" max="200" width="24" style="1" bestFit="1" customWidth="1"/>
    <col min="201" max="201" width="5.77734375" style="1" bestFit="1" customWidth="1"/>
    <col min="202" max="202" width="13.21875" style="1" bestFit="1" customWidth="1"/>
    <col min="203" max="203" width="15.44140625" style="1" bestFit="1" customWidth="1"/>
    <col min="204" max="204" width="8.21875" style="1" bestFit="1" customWidth="1"/>
    <col min="205" max="205" width="6.21875" style="1" bestFit="1" customWidth="1"/>
    <col min="206" max="206" width="7" style="1" bestFit="1" customWidth="1"/>
    <col min="207" max="207" width="15.109375" style="1" bestFit="1" customWidth="1"/>
    <col min="208" max="208" width="5.77734375" style="1" bestFit="1" customWidth="1"/>
    <col min="209" max="209" width="13.21875" style="1" bestFit="1" customWidth="1"/>
    <col min="210" max="210" width="15.109375" style="1" customWidth="1"/>
    <col min="211" max="211" width="8.21875" style="1" bestFit="1" customWidth="1"/>
    <col min="212" max="212" width="6.21875" style="1" bestFit="1" customWidth="1"/>
    <col min="213" max="213" width="7" style="1" bestFit="1" customWidth="1"/>
    <col min="214" max="214" width="15.109375" style="1" customWidth="1"/>
    <col min="215" max="231" width="11.5546875" style="1"/>
    <col min="232" max="232" width="15.6640625" style="1" bestFit="1" customWidth="1"/>
    <col min="233" max="233" width="11.5546875" style="1"/>
    <col min="234" max="234" width="15.5546875" style="1" bestFit="1" customWidth="1"/>
    <col min="235" max="16384" width="11.5546875" style="1"/>
  </cols>
  <sheetData>
    <row r="1" spans="1:235" ht="15.75" x14ac:dyDescent="0.2">
      <c r="B1" s="4" t="s">
        <v>19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 t="s">
        <v>39</v>
      </c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4" t="s">
        <v>63</v>
      </c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4" t="s">
        <v>75</v>
      </c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 t="s">
        <v>79</v>
      </c>
      <c r="HY1" s="4"/>
      <c r="HZ1" s="4"/>
      <c r="IA1" s="4"/>
    </row>
    <row r="2" spans="1:235" ht="15.95" customHeight="1" x14ac:dyDescent="0.2">
      <c r="B2" s="5" t="s">
        <v>0</v>
      </c>
      <c r="C2" s="6" t="s">
        <v>1</v>
      </c>
      <c r="D2" s="5" t="s">
        <v>4</v>
      </c>
      <c r="E2" s="5"/>
      <c r="F2" s="5"/>
      <c r="G2" s="11" t="s">
        <v>6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3"/>
      <c r="AG2" s="7" t="s">
        <v>17</v>
      </c>
      <c r="AH2" s="7" t="s">
        <v>18</v>
      </c>
      <c r="AI2" s="6" t="s">
        <v>30</v>
      </c>
      <c r="AJ2" s="6"/>
      <c r="AK2" s="6"/>
      <c r="AL2" s="6"/>
      <c r="AM2" s="6"/>
      <c r="AN2" s="6"/>
      <c r="AO2" s="6"/>
      <c r="AP2" s="6"/>
      <c r="AQ2" s="6"/>
      <c r="AR2" s="6"/>
      <c r="AS2" s="17" t="s">
        <v>35</v>
      </c>
      <c r="AT2" s="18"/>
      <c r="AU2" s="18"/>
      <c r="AV2" s="19"/>
      <c r="AW2" s="5" t="s">
        <v>33</v>
      </c>
      <c r="AX2" s="5"/>
      <c r="AY2" s="5"/>
      <c r="AZ2" s="5" t="s">
        <v>36</v>
      </c>
      <c r="BA2" s="5"/>
      <c r="BB2" s="5" t="s">
        <v>62</v>
      </c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8" t="s">
        <v>73</v>
      </c>
      <c r="HH2" s="8"/>
      <c r="HI2" s="8"/>
      <c r="HJ2" s="8"/>
      <c r="HK2" s="17" t="s">
        <v>74</v>
      </c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9"/>
      <c r="HW2" s="7" t="s">
        <v>72</v>
      </c>
      <c r="HX2" s="7" t="s">
        <v>76</v>
      </c>
      <c r="HY2" s="7" t="s">
        <v>78</v>
      </c>
      <c r="HZ2" s="7" t="s">
        <v>77</v>
      </c>
      <c r="IA2" s="7" t="s">
        <v>78</v>
      </c>
    </row>
    <row r="3" spans="1:235" x14ac:dyDescent="0.2">
      <c r="B3" s="5"/>
      <c r="C3" s="6"/>
      <c r="D3" s="5"/>
      <c r="E3" s="5"/>
      <c r="F3" s="5"/>
      <c r="G3" s="11" t="s">
        <v>7</v>
      </c>
      <c r="H3" s="12"/>
      <c r="I3" s="12"/>
      <c r="J3" s="12"/>
      <c r="K3" s="13"/>
      <c r="L3" s="11" t="s">
        <v>10</v>
      </c>
      <c r="M3" s="12"/>
      <c r="N3" s="12"/>
      <c r="O3" s="12"/>
      <c r="P3" s="13"/>
      <c r="Q3" s="11" t="s">
        <v>13</v>
      </c>
      <c r="R3" s="12"/>
      <c r="S3" s="12"/>
      <c r="T3" s="13"/>
      <c r="U3" s="11" t="s">
        <v>14</v>
      </c>
      <c r="V3" s="12"/>
      <c r="W3" s="12"/>
      <c r="X3" s="13"/>
      <c r="Y3" s="11" t="s">
        <v>15</v>
      </c>
      <c r="Z3" s="12"/>
      <c r="AA3" s="12"/>
      <c r="AB3" s="13"/>
      <c r="AC3" s="11" t="s">
        <v>16</v>
      </c>
      <c r="AD3" s="12"/>
      <c r="AE3" s="12"/>
      <c r="AF3" s="13"/>
      <c r="AG3" s="7"/>
      <c r="AH3" s="7"/>
      <c r="AI3" s="6"/>
      <c r="AJ3" s="6"/>
      <c r="AK3" s="6"/>
      <c r="AL3" s="6"/>
      <c r="AM3" s="6"/>
      <c r="AN3" s="6"/>
      <c r="AO3" s="6"/>
      <c r="AP3" s="6"/>
      <c r="AQ3" s="6"/>
      <c r="AR3" s="6"/>
      <c r="AS3" s="20"/>
      <c r="AT3" s="21"/>
      <c r="AU3" s="21"/>
      <c r="AV3" s="22"/>
      <c r="AW3" s="5"/>
      <c r="AX3" s="5"/>
      <c r="AY3" s="5"/>
      <c r="AZ3" s="5"/>
      <c r="BA3" s="5"/>
      <c r="BB3" s="9"/>
      <c r="BC3" s="5" t="s">
        <v>47</v>
      </c>
      <c r="BD3" s="5"/>
      <c r="BE3" s="5"/>
      <c r="BF3" s="5"/>
      <c r="BG3" s="5"/>
      <c r="BH3" s="5"/>
      <c r="BI3" s="5" t="s">
        <v>48</v>
      </c>
      <c r="BJ3" s="5"/>
      <c r="BK3" s="5"/>
      <c r="BL3" s="5"/>
      <c r="BM3" s="5"/>
      <c r="BN3" s="5"/>
      <c r="BO3" s="5"/>
      <c r="BP3" s="5" t="s">
        <v>49</v>
      </c>
      <c r="BQ3" s="5"/>
      <c r="BR3" s="5"/>
      <c r="BS3" s="5"/>
      <c r="BT3" s="5"/>
      <c r="BU3" s="5"/>
      <c r="BV3" s="5"/>
      <c r="BW3" s="7" t="s">
        <v>50</v>
      </c>
      <c r="BX3" s="7"/>
      <c r="BY3" s="7"/>
      <c r="BZ3" s="7"/>
      <c r="CA3" s="7"/>
      <c r="CB3" s="7"/>
      <c r="CC3" s="7"/>
      <c r="CD3" s="7" t="s">
        <v>51</v>
      </c>
      <c r="CE3" s="7"/>
      <c r="CF3" s="7"/>
      <c r="CG3" s="7"/>
      <c r="CH3" s="7"/>
      <c r="CI3" s="7"/>
      <c r="CJ3" s="7"/>
      <c r="CK3" s="7" t="s">
        <v>52</v>
      </c>
      <c r="CL3" s="7"/>
      <c r="CM3" s="7"/>
      <c r="CN3" s="7"/>
      <c r="CO3" s="7"/>
      <c r="CP3" s="7"/>
      <c r="CQ3" s="7"/>
      <c r="CR3" s="7" t="s">
        <v>53</v>
      </c>
      <c r="CS3" s="7"/>
      <c r="CT3" s="7"/>
      <c r="CU3" s="7"/>
      <c r="CV3" s="7"/>
      <c r="CW3" s="7"/>
      <c r="CX3" s="7"/>
      <c r="CY3" s="7" t="s">
        <v>54</v>
      </c>
      <c r="CZ3" s="7"/>
      <c r="DA3" s="7"/>
      <c r="DB3" s="7"/>
      <c r="DC3" s="7"/>
      <c r="DD3" s="7"/>
      <c r="DE3" s="7"/>
      <c r="DF3" s="7" t="s">
        <v>55</v>
      </c>
      <c r="DG3" s="7"/>
      <c r="DH3" s="7"/>
      <c r="DI3" s="7"/>
      <c r="DJ3" s="7"/>
      <c r="DK3" s="7"/>
      <c r="DL3" s="7"/>
      <c r="DM3" s="7" t="s">
        <v>56</v>
      </c>
      <c r="DN3" s="7"/>
      <c r="DO3" s="7"/>
      <c r="DP3" s="7"/>
      <c r="DQ3" s="7"/>
      <c r="DR3" s="7"/>
      <c r="DS3" s="7"/>
      <c r="DT3" s="7" t="s">
        <v>57</v>
      </c>
      <c r="DU3" s="7"/>
      <c r="DV3" s="7"/>
      <c r="DW3" s="7"/>
      <c r="DX3" s="7"/>
      <c r="DY3" s="7"/>
      <c r="DZ3" s="7"/>
      <c r="EA3" s="7" t="s">
        <v>58</v>
      </c>
      <c r="EB3" s="7"/>
      <c r="EC3" s="7"/>
      <c r="ED3" s="7"/>
      <c r="EE3" s="7"/>
      <c r="EF3" s="7"/>
      <c r="EG3" s="7"/>
      <c r="EH3" s="7" t="s">
        <v>59</v>
      </c>
      <c r="EI3" s="7"/>
      <c r="EJ3" s="7"/>
      <c r="EK3" s="7"/>
      <c r="EL3" s="7"/>
      <c r="EM3" s="7"/>
      <c r="EN3" s="7"/>
      <c r="EO3" s="7" t="s">
        <v>60</v>
      </c>
      <c r="EP3" s="7"/>
      <c r="EQ3" s="7"/>
      <c r="ER3" s="7"/>
      <c r="ES3" s="7"/>
      <c r="ET3" s="7"/>
      <c r="EU3" s="7"/>
      <c r="EV3" s="7" t="s">
        <v>61</v>
      </c>
      <c r="EW3" s="7"/>
      <c r="EX3" s="7"/>
      <c r="EY3" s="7"/>
      <c r="EZ3" s="7"/>
      <c r="FA3" s="7"/>
      <c r="FB3" s="7"/>
      <c r="FC3" s="7" t="s">
        <v>104</v>
      </c>
      <c r="FD3" s="7"/>
      <c r="FE3" s="7"/>
      <c r="FF3" s="7"/>
      <c r="FG3" s="7"/>
      <c r="FH3" s="7"/>
      <c r="FI3" s="7"/>
      <c r="FJ3" s="7" t="s">
        <v>124</v>
      </c>
      <c r="FK3" s="7"/>
      <c r="FL3" s="7"/>
      <c r="FM3" s="7"/>
      <c r="FN3" s="7"/>
      <c r="FO3" s="7"/>
      <c r="FP3" s="7"/>
      <c r="FQ3" s="7" t="s">
        <v>126</v>
      </c>
      <c r="FR3" s="7"/>
      <c r="FS3" s="7"/>
      <c r="FT3" s="7"/>
      <c r="FU3" s="7"/>
      <c r="FV3" s="7"/>
      <c r="FW3" s="7"/>
      <c r="FX3" s="7" t="s">
        <v>158</v>
      </c>
      <c r="FY3" s="7"/>
      <c r="FZ3" s="7"/>
      <c r="GA3" s="7"/>
      <c r="GB3" s="7"/>
      <c r="GC3" s="7"/>
      <c r="GD3" s="7"/>
      <c r="GE3" s="7" t="s">
        <v>236</v>
      </c>
      <c r="GF3" s="7"/>
      <c r="GG3" s="7"/>
      <c r="GH3" s="7"/>
      <c r="GI3" s="7"/>
      <c r="GJ3" s="7"/>
      <c r="GK3" s="7"/>
      <c r="GL3" s="24" t="s">
        <v>240</v>
      </c>
      <c r="GM3" s="29"/>
      <c r="GN3" s="29"/>
      <c r="GO3" s="29"/>
      <c r="GP3" s="29"/>
      <c r="GQ3" s="29"/>
      <c r="GR3" s="25"/>
      <c r="GS3" s="24" t="s">
        <v>239</v>
      </c>
      <c r="GT3" s="29"/>
      <c r="GU3" s="29"/>
      <c r="GV3" s="29"/>
      <c r="GW3" s="29"/>
      <c r="GX3" s="29"/>
      <c r="GY3" s="25"/>
      <c r="GZ3" s="24" t="s">
        <v>61</v>
      </c>
      <c r="HA3" s="29"/>
      <c r="HB3" s="29"/>
      <c r="HC3" s="29"/>
      <c r="HD3" s="29"/>
      <c r="HE3" s="29"/>
      <c r="HF3" s="25"/>
      <c r="HG3" s="8"/>
      <c r="HH3" s="8"/>
      <c r="HI3" s="8"/>
      <c r="HJ3" s="8"/>
      <c r="HK3" s="20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2"/>
      <c r="HW3" s="7"/>
      <c r="HX3" s="7"/>
      <c r="HY3" s="7"/>
      <c r="HZ3" s="7"/>
      <c r="IA3" s="7"/>
    </row>
    <row r="4" spans="1:235" x14ac:dyDescent="0.2">
      <c r="B4" s="5"/>
      <c r="C4" s="6"/>
      <c r="D4" s="9" t="s">
        <v>5</v>
      </c>
      <c r="E4" s="9" t="s">
        <v>2</v>
      </c>
      <c r="F4" s="9" t="s">
        <v>3</v>
      </c>
      <c r="G4" s="9" t="s">
        <v>11</v>
      </c>
      <c r="H4" s="9" t="s">
        <v>8</v>
      </c>
      <c r="I4" s="9" t="s">
        <v>2</v>
      </c>
      <c r="J4" s="9" t="s">
        <v>9</v>
      </c>
      <c r="K4" s="9" t="s">
        <v>119</v>
      </c>
      <c r="L4" s="9" t="s">
        <v>11</v>
      </c>
      <c r="M4" s="9" t="s">
        <v>12</v>
      </c>
      <c r="N4" s="9" t="s">
        <v>2</v>
      </c>
      <c r="O4" s="9" t="s">
        <v>9</v>
      </c>
      <c r="P4" s="9" t="s">
        <v>119</v>
      </c>
      <c r="Q4" s="9" t="s">
        <v>11</v>
      </c>
      <c r="R4" s="9" t="s">
        <v>12</v>
      </c>
      <c r="S4" s="9" t="s">
        <v>9</v>
      </c>
      <c r="T4" s="9" t="s">
        <v>119</v>
      </c>
      <c r="U4" s="9" t="s">
        <v>11</v>
      </c>
      <c r="V4" s="9" t="s">
        <v>12</v>
      </c>
      <c r="W4" s="9" t="s">
        <v>9</v>
      </c>
      <c r="X4" s="9" t="s">
        <v>97</v>
      </c>
      <c r="Y4" s="10" t="s">
        <v>11</v>
      </c>
      <c r="Z4" s="10" t="s">
        <v>12</v>
      </c>
      <c r="AA4" s="10" t="s">
        <v>9</v>
      </c>
      <c r="AB4" s="10" t="s">
        <v>119</v>
      </c>
      <c r="AC4" s="10" t="s">
        <v>11</v>
      </c>
      <c r="AD4" s="10" t="s">
        <v>12</v>
      </c>
      <c r="AE4" s="10" t="s">
        <v>9</v>
      </c>
      <c r="AF4" s="10" t="s">
        <v>119</v>
      </c>
      <c r="AG4" s="7"/>
      <c r="AH4" s="7"/>
      <c r="AI4" s="10" t="s">
        <v>20</v>
      </c>
      <c r="AJ4" s="10" t="s">
        <v>21</v>
      </c>
      <c r="AK4" s="10" t="s">
        <v>22</v>
      </c>
      <c r="AL4" s="10" t="s">
        <v>23</v>
      </c>
      <c r="AM4" s="10" t="s">
        <v>24</v>
      </c>
      <c r="AN4" s="10" t="s">
        <v>25</v>
      </c>
      <c r="AO4" s="10" t="s">
        <v>29</v>
      </c>
      <c r="AP4" s="10" t="s">
        <v>26</v>
      </c>
      <c r="AQ4" s="10" t="s">
        <v>27</v>
      </c>
      <c r="AR4" s="10" t="s">
        <v>28</v>
      </c>
      <c r="AS4" s="26" t="s">
        <v>31</v>
      </c>
      <c r="AT4" s="27" t="s">
        <v>206</v>
      </c>
      <c r="AU4" s="10" t="s">
        <v>32</v>
      </c>
      <c r="AV4" s="10" t="s">
        <v>132</v>
      </c>
      <c r="AW4" s="10" t="s">
        <v>34</v>
      </c>
      <c r="AX4" s="10" t="s">
        <v>233</v>
      </c>
      <c r="AY4" s="10" t="s">
        <v>102</v>
      </c>
      <c r="AZ4" s="10" t="s">
        <v>37</v>
      </c>
      <c r="BA4" s="10" t="s">
        <v>38</v>
      </c>
      <c r="BB4" s="9" t="s">
        <v>40</v>
      </c>
      <c r="BC4" s="9" t="s">
        <v>41</v>
      </c>
      <c r="BD4" s="9" t="s">
        <v>42</v>
      </c>
      <c r="BE4" s="9" t="s">
        <v>43</v>
      </c>
      <c r="BF4" s="9" t="s">
        <v>44</v>
      </c>
      <c r="BG4" s="9" t="s">
        <v>45</v>
      </c>
      <c r="BH4" s="9" t="s">
        <v>46</v>
      </c>
      <c r="BI4" s="9" t="s">
        <v>40</v>
      </c>
      <c r="BJ4" s="9" t="s">
        <v>41</v>
      </c>
      <c r="BK4" s="9" t="s">
        <v>42</v>
      </c>
      <c r="BL4" s="9" t="s">
        <v>43</v>
      </c>
      <c r="BM4" s="9" t="s">
        <v>44</v>
      </c>
      <c r="BN4" s="9" t="s">
        <v>45</v>
      </c>
      <c r="BO4" s="9" t="s">
        <v>46</v>
      </c>
      <c r="BP4" s="9" t="s">
        <v>40</v>
      </c>
      <c r="BQ4" s="9" t="s">
        <v>41</v>
      </c>
      <c r="BR4" s="9" t="s">
        <v>42</v>
      </c>
      <c r="BS4" s="9" t="s">
        <v>43</v>
      </c>
      <c r="BT4" s="9" t="s">
        <v>44</v>
      </c>
      <c r="BU4" s="9" t="s">
        <v>45</v>
      </c>
      <c r="BV4" s="9" t="s">
        <v>46</v>
      </c>
      <c r="BW4" s="10" t="s">
        <v>40</v>
      </c>
      <c r="BX4" s="10" t="s">
        <v>41</v>
      </c>
      <c r="BY4" s="10" t="s">
        <v>42</v>
      </c>
      <c r="BZ4" s="10" t="s">
        <v>43</v>
      </c>
      <c r="CA4" s="10" t="s">
        <v>44</v>
      </c>
      <c r="CB4" s="10" t="s">
        <v>45</v>
      </c>
      <c r="CC4" s="10" t="s">
        <v>46</v>
      </c>
      <c r="CD4" s="10" t="s">
        <v>40</v>
      </c>
      <c r="CE4" s="10" t="s">
        <v>41</v>
      </c>
      <c r="CF4" s="10" t="s">
        <v>42</v>
      </c>
      <c r="CG4" s="10" t="s">
        <v>43</v>
      </c>
      <c r="CH4" s="10" t="s">
        <v>44</v>
      </c>
      <c r="CI4" s="10" t="s">
        <v>45</v>
      </c>
      <c r="CJ4" s="10" t="s">
        <v>46</v>
      </c>
      <c r="CK4" s="10" t="s">
        <v>40</v>
      </c>
      <c r="CL4" s="10" t="s">
        <v>41</v>
      </c>
      <c r="CM4" s="10" t="s">
        <v>42</v>
      </c>
      <c r="CN4" s="10" t="s">
        <v>43</v>
      </c>
      <c r="CO4" s="10" t="s">
        <v>44</v>
      </c>
      <c r="CP4" s="10" t="s">
        <v>45</v>
      </c>
      <c r="CQ4" s="10" t="s">
        <v>46</v>
      </c>
      <c r="CR4" s="10" t="s">
        <v>40</v>
      </c>
      <c r="CS4" s="10" t="s">
        <v>41</v>
      </c>
      <c r="CT4" s="10" t="s">
        <v>42</v>
      </c>
      <c r="CU4" s="10" t="s">
        <v>43</v>
      </c>
      <c r="CV4" s="10" t="s">
        <v>44</v>
      </c>
      <c r="CW4" s="10" t="s">
        <v>45</v>
      </c>
      <c r="CX4" s="10" t="s">
        <v>46</v>
      </c>
      <c r="CY4" s="10" t="s">
        <v>40</v>
      </c>
      <c r="CZ4" s="10" t="s">
        <v>41</v>
      </c>
      <c r="DA4" s="10" t="s">
        <v>42</v>
      </c>
      <c r="DB4" s="10" t="s">
        <v>43</v>
      </c>
      <c r="DC4" s="10" t="s">
        <v>44</v>
      </c>
      <c r="DD4" s="10" t="s">
        <v>45</v>
      </c>
      <c r="DE4" s="10" t="s">
        <v>46</v>
      </c>
      <c r="DF4" s="10" t="s">
        <v>40</v>
      </c>
      <c r="DG4" s="10" t="s">
        <v>41</v>
      </c>
      <c r="DH4" s="10" t="s">
        <v>42</v>
      </c>
      <c r="DI4" s="10" t="s">
        <v>43</v>
      </c>
      <c r="DJ4" s="10" t="s">
        <v>44</v>
      </c>
      <c r="DK4" s="10" t="s">
        <v>45</v>
      </c>
      <c r="DL4" s="10" t="s">
        <v>46</v>
      </c>
      <c r="DM4" s="10" t="s">
        <v>40</v>
      </c>
      <c r="DN4" s="10" t="s">
        <v>41</v>
      </c>
      <c r="DO4" s="10" t="s">
        <v>42</v>
      </c>
      <c r="DP4" s="10" t="s">
        <v>43</v>
      </c>
      <c r="DQ4" s="10" t="s">
        <v>44</v>
      </c>
      <c r="DR4" s="10" t="s">
        <v>45</v>
      </c>
      <c r="DS4" s="10" t="s">
        <v>46</v>
      </c>
      <c r="DT4" s="10" t="s">
        <v>40</v>
      </c>
      <c r="DU4" s="10" t="s">
        <v>41</v>
      </c>
      <c r="DV4" s="10" t="s">
        <v>42</v>
      </c>
      <c r="DW4" s="10" t="s">
        <v>43</v>
      </c>
      <c r="DX4" s="10" t="s">
        <v>44</v>
      </c>
      <c r="DY4" s="10" t="s">
        <v>45</v>
      </c>
      <c r="DZ4" s="10" t="s">
        <v>46</v>
      </c>
      <c r="EA4" s="10" t="s">
        <v>40</v>
      </c>
      <c r="EB4" s="10" t="s">
        <v>41</v>
      </c>
      <c r="EC4" s="10" t="s">
        <v>42</v>
      </c>
      <c r="ED4" s="10" t="s">
        <v>43</v>
      </c>
      <c r="EE4" s="10" t="s">
        <v>44</v>
      </c>
      <c r="EF4" s="10" t="s">
        <v>45</v>
      </c>
      <c r="EG4" s="10" t="s">
        <v>46</v>
      </c>
      <c r="EH4" s="10" t="s">
        <v>40</v>
      </c>
      <c r="EI4" s="10" t="s">
        <v>41</v>
      </c>
      <c r="EJ4" s="10" t="s">
        <v>42</v>
      </c>
      <c r="EK4" s="10" t="s">
        <v>43</v>
      </c>
      <c r="EL4" s="10" t="s">
        <v>44</v>
      </c>
      <c r="EM4" s="10" t="s">
        <v>45</v>
      </c>
      <c r="EN4" s="10" t="s">
        <v>46</v>
      </c>
      <c r="EO4" s="10" t="s">
        <v>40</v>
      </c>
      <c r="EP4" s="10" t="s">
        <v>41</v>
      </c>
      <c r="EQ4" s="10" t="s">
        <v>42</v>
      </c>
      <c r="ER4" s="10" t="s">
        <v>43</v>
      </c>
      <c r="ES4" s="10" t="s">
        <v>44</v>
      </c>
      <c r="ET4" s="10" t="s">
        <v>45</v>
      </c>
      <c r="EU4" s="10" t="s">
        <v>46</v>
      </c>
      <c r="EV4" s="10" t="s">
        <v>40</v>
      </c>
      <c r="EW4" s="10" t="s">
        <v>41</v>
      </c>
      <c r="EX4" s="10" t="s">
        <v>42</v>
      </c>
      <c r="EY4" s="10" t="s">
        <v>43</v>
      </c>
      <c r="EZ4" s="10" t="s">
        <v>44</v>
      </c>
      <c r="FA4" s="10" t="s">
        <v>45</v>
      </c>
      <c r="FB4" s="10" t="s">
        <v>46</v>
      </c>
      <c r="FC4" s="10" t="s">
        <v>40</v>
      </c>
      <c r="FD4" s="10" t="s">
        <v>41</v>
      </c>
      <c r="FE4" s="10" t="s">
        <v>42</v>
      </c>
      <c r="FF4" s="10" t="s">
        <v>43</v>
      </c>
      <c r="FG4" s="10" t="s">
        <v>44</v>
      </c>
      <c r="FH4" s="10" t="s">
        <v>45</v>
      </c>
      <c r="FI4" s="10" t="s">
        <v>46</v>
      </c>
      <c r="FJ4" s="10" t="s">
        <v>40</v>
      </c>
      <c r="FK4" s="10" t="s">
        <v>41</v>
      </c>
      <c r="FL4" s="10" t="s">
        <v>42</v>
      </c>
      <c r="FM4" s="10" t="s">
        <v>43</v>
      </c>
      <c r="FN4" s="10" t="s">
        <v>44</v>
      </c>
      <c r="FO4" s="10" t="s">
        <v>45</v>
      </c>
      <c r="FP4" s="10" t="s">
        <v>46</v>
      </c>
      <c r="FQ4" s="10" t="s">
        <v>40</v>
      </c>
      <c r="FR4" s="10" t="s">
        <v>41</v>
      </c>
      <c r="FS4" s="10" t="s">
        <v>42</v>
      </c>
      <c r="FT4" s="10" t="s">
        <v>43</v>
      </c>
      <c r="FU4" s="10" t="s">
        <v>44</v>
      </c>
      <c r="FV4" s="10" t="s">
        <v>45</v>
      </c>
      <c r="FW4" s="10" t="s">
        <v>46</v>
      </c>
      <c r="FX4" s="10" t="s">
        <v>40</v>
      </c>
      <c r="FY4" s="10" t="s">
        <v>41</v>
      </c>
      <c r="FZ4" s="10" t="s">
        <v>42</v>
      </c>
      <c r="GA4" s="10" t="s">
        <v>43</v>
      </c>
      <c r="GB4" s="10" t="s">
        <v>44</v>
      </c>
      <c r="GC4" s="10" t="s">
        <v>45</v>
      </c>
      <c r="GD4" s="10" t="s">
        <v>46</v>
      </c>
      <c r="GE4" s="10" t="s">
        <v>40</v>
      </c>
      <c r="GF4" s="10" t="s">
        <v>41</v>
      </c>
      <c r="GG4" s="10" t="s">
        <v>42</v>
      </c>
      <c r="GH4" s="10" t="s">
        <v>43</v>
      </c>
      <c r="GI4" s="10" t="s">
        <v>44</v>
      </c>
      <c r="GJ4" s="10" t="s">
        <v>45</v>
      </c>
      <c r="GK4" s="10" t="s">
        <v>46</v>
      </c>
      <c r="GL4" s="10" t="s">
        <v>40</v>
      </c>
      <c r="GM4" s="10" t="s">
        <v>41</v>
      </c>
      <c r="GN4" s="10" t="s">
        <v>42</v>
      </c>
      <c r="GO4" s="10" t="s">
        <v>43</v>
      </c>
      <c r="GP4" s="10" t="s">
        <v>44</v>
      </c>
      <c r="GQ4" s="10" t="s">
        <v>45</v>
      </c>
      <c r="GR4" s="10" t="s">
        <v>46</v>
      </c>
      <c r="GS4" s="10" t="s">
        <v>40</v>
      </c>
      <c r="GT4" s="10" t="s">
        <v>41</v>
      </c>
      <c r="GU4" s="10" t="s">
        <v>42</v>
      </c>
      <c r="GV4" s="10" t="s">
        <v>43</v>
      </c>
      <c r="GW4" s="10" t="s">
        <v>44</v>
      </c>
      <c r="GX4" s="10" t="s">
        <v>45</v>
      </c>
      <c r="GY4" s="10" t="s">
        <v>46</v>
      </c>
      <c r="GZ4" s="10" t="s">
        <v>40</v>
      </c>
      <c r="HA4" s="10" t="s">
        <v>41</v>
      </c>
      <c r="HB4" s="10" t="s">
        <v>42</v>
      </c>
      <c r="HC4" s="10" t="s">
        <v>43</v>
      </c>
      <c r="HD4" s="10" t="s">
        <v>44</v>
      </c>
      <c r="HE4" s="10" t="s">
        <v>45</v>
      </c>
      <c r="HF4" s="10" t="s">
        <v>46</v>
      </c>
      <c r="HG4" s="10" t="s">
        <v>1</v>
      </c>
      <c r="HH4" s="10" t="s">
        <v>64</v>
      </c>
      <c r="HI4" s="10" t="s">
        <v>65</v>
      </c>
      <c r="HJ4" s="10" t="s">
        <v>91</v>
      </c>
      <c r="HK4" s="10" t="s">
        <v>66</v>
      </c>
      <c r="HL4" s="10" t="s">
        <v>92</v>
      </c>
      <c r="HM4" s="10" t="s">
        <v>68</v>
      </c>
      <c r="HN4" s="10" t="s">
        <v>92</v>
      </c>
      <c r="HO4" s="10" t="s">
        <v>67</v>
      </c>
      <c r="HP4" s="10" t="s">
        <v>92</v>
      </c>
      <c r="HQ4" s="10" t="s">
        <v>69</v>
      </c>
      <c r="HR4" s="10" t="s">
        <v>92</v>
      </c>
      <c r="HS4" s="10" t="s">
        <v>70</v>
      </c>
      <c r="HT4" s="10" t="s">
        <v>92</v>
      </c>
      <c r="HU4" s="10" t="s">
        <v>71</v>
      </c>
      <c r="HV4" s="10" t="s">
        <v>92</v>
      </c>
      <c r="HW4" s="7"/>
      <c r="HX4" s="7"/>
      <c r="HY4" s="7"/>
      <c r="HZ4" s="7"/>
      <c r="IA4" s="7"/>
    </row>
    <row r="5" spans="1:235" x14ac:dyDescent="0.2">
      <c r="A5" s="1">
        <v>1</v>
      </c>
      <c r="B5" s="3">
        <v>43656</v>
      </c>
      <c r="C5" s="2" t="s">
        <v>80</v>
      </c>
      <c r="D5" s="2" t="s">
        <v>360</v>
      </c>
      <c r="E5" s="2" t="s">
        <v>82</v>
      </c>
      <c r="F5" s="2"/>
      <c r="G5" s="2">
        <v>1</v>
      </c>
      <c r="H5" s="2">
        <v>5</v>
      </c>
      <c r="I5" s="2"/>
      <c r="J5" s="2" t="s">
        <v>166</v>
      </c>
      <c r="K5" s="2"/>
      <c r="L5" s="2">
        <v>4</v>
      </c>
      <c r="M5" s="2" t="s">
        <v>83</v>
      </c>
      <c r="N5" s="2"/>
      <c r="O5" s="1" t="s">
        <v>166</v>
      </c>
      <c r="Q5" s="2">
        <v>1</v>
      </c>
      <c r="R5" s="2">
        <v>40</v>
      </c>
      <c r="S5" s="1" t="s">
        <v>112</v>
      </c>
      <c r="U5" s="2">
        <v>1</v>
      </c>
      <c r="V5" s="2">
        <v>50</v>
      </c>
      <c r="W5" s="2" t="s">
        <v>98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 t="s">
        <v>113</v>
      </c>
      <c r="AI5" s="2" t="s">
        <v>84</v>
      </c>
      <c r="AJ5" s="2" t="s">
        <v>84</v>
      </c>
      <c r="AK5" s="2" t="s">
        <v>85</v>
      </c>
      <c r="AL5" s="2"/>
      <c r="AM5" s="2" t="s">
        <v>84</v>
      </c>
      <c r="AN5" s="2" t="s">
        <v>98</v>
      </c>
      <c r="AO5" s="2" t="s">
        <v>86</v>
      </c>
      <c r="AP5" s="2" t="s">
        <v>85</v>
      </c>
      <c r="AQ5" s="2" t="s">
        <v>85</v>
      </c>
      <c r="AR5" s="2"/>
      <c r="AS5" s="2">
        <v>37.799999999999997</v>
      </c>
      <c r="AT5" s="2"/>
      <c r="AU5" s="2">
        <v>44</v>
      </c>
      <c r="AV5" s="2"/>
      <c r="AW5" s="2">
        <v>1</v>
      </c>
      <c r="AX5" s="2"/>
      <c r="AY5" s="2"/>
      <c r="AZ5" s="2">
        <v>1</v>
      </c>
      <c r="BA5" s="2"/>
      <c r="BB5" s="2">
        <v>1</v>
      </c>
      <c r="BC5" s="2">
        <v>4</v>
      </c>
      <c r="BD5" s="2"/>
      <c r="BE5" s="2"/>
      <c r="BF5" s="2"/>
      <c r="BG5" s="2" t="s">
        <v>84</v>
      </c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>
        <v>1</v>
      </c>
      <c r="BX5" s="2">
        <v>4</v>
      </c>
      <c r="BY5" s="2">
        <v>30</v>
      </c>
      <c r="BZ5" s="2" t="s">
        <v>84</v>
      </c>
      <c r="CA5" s="2" t="s">
        <v>84</v>
      </c>
      <c r="CB5" s="2"/>
      <c r="CC5" s="2" t="s">
        <v>87</v>
      </c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>
        <v>1</v>
      </c>
      <c r="EW5" s="2" t="s">
        <v>88</v>
      </c>
      <c r="EX5" s="2"/>
      <c r="EY5" s="2" t="s">
        <v>84</v>
      </c>
      <c r="EZ5" s="2"/>
      <c r="FA5" s="2"/>
      <c r="FB5" s="2" t="s">
        <v>87</v>
      </c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 t="s">
        <v>89</v>
      </c>
      <c r="HH5" s="2" t="s">
        <v>90</v>
      </c>
      <c r="HI5" s="2">
        <v>1</v>
      </c>
      <c r="HJ5" s="2">
        <v>1</v>
      </c>
      <c r="HK5" s="2" t="s">
        <v>84</v>
      </c>
      <c r="HL5" s="2" t="s">
        <v>93</v>
      </c>
      <c r="HM5" s="2"/>
      <c r="HN5" s="2"/>
      <c r="HO5" s="2"/>
      <c r="HP5" s="2"/>
      <c r="HQ5" s="2" t="s">
        <v>84</v>
      </c>
      <c r="HR5" s="2" t="s">
        <v>93</v>
      </c>
      <c r="HS5" s="2"/>
      <c r="HT5" s="2"/>
      <c r="HU5" s="2"/>
      <c r="HV5" s="2"/>
      <c r="HW5" s="2" t="s">
        <v>85</v>
      </c>
      <c r="HX5" s="2" t="s">
        <v>94</v>
      </c>
      <c r="HY5" s="2"/>
      <c r="HZ5" s="2" t="s">
        <v>108</v>
      </c>
      <c r="IA5" s="2"/>
    </row>
    <row r="6" spans="1:235" x14ac:dyDescent="0.2">
      <c r="A6" s="1">
        <f>A5+1</f>
        <v>2</v>
      </c>
      <c r="B6" s="3">
        <v>43656</v>
      </c>
      <c r="C6" s="2" t="s">
        <v>80</v>
      </c>
      <c r="D6" s="2" t="s">
        <v>361</v>
      </c>
      <c r="E6" s="2" t="s">
        <v>81</v>
      </c>
      <c r="G6" s="1">
        <v>2</v>
      </c>
      <c r="H6" s="2" t="s">
        <v>95</v>
      </c>
      <c r="I6" s="2"/>
      <c r="J6" s="2" t="s">
        <v>362</v>
      </c>
      <c r="K6" s="2"/>
      <c r="L6" s="1">
        <v>3</v>
      </c>
      <c r="M6" s="1" t="s">
        <v>96</v>
      </c>
      <c r="O6" s="1" t="s">
        <v>166</v>
      </c>
      <c r="Q6" s="1">
        <v>1</v>
      </c>
      <c r="R6" s="1">
        <v>35</v>
      </c>
      <c r="S6" s="1" t="s">
        <v>112</v>
      </c>
      <c r="U6" s="1">
        <v>1</v>
      </c>
      <c r="V6" s="1">
        <v>37</v>
      </c>
      <c r="W6" s="1" t="s">
        <v>99</v>
      </c>
      <c r="X6" s="1" t="s">
        <v>100</v>
      </c>
      <c r="AG6" s="1">
        <v>1</v>
      </c>
      <c r="AH6" s="2" t="s">
        <v>113</v>
      </c>
      <c r="AI6" s="1" t="s">
        <v>84</v>
      </c>
      <c r="AJ6" s="1" t="s">
        <v>85</v>
      </c>
      <c r="AK6" s="1" t="s">
        <v>85</v>
      </c>
      <c r="AM6" s="1" t="s">
        <v>84</v>
      </c>
      <c r="AN6" s="1" t="s">
        <v>101</v>
      </c>
      <c r="AP6" s="1" t="s">
        <v>85</v>
      </c>
      <c r="AQ6" s="1" t="s">
        <v>85</v>
      </c>
      <c r="AS6" s="1">
        <v>59</v>
      </c>
      <c r="AU6" s="1">
        <v>72</v>
      </c>
      <c r="AW6" s="1">
        <v>1</v>
      </c>
      <c r="AY6" s="1">
        <v>5</v>
      </c>
      <c r="AZ6" s="1">
        <v>1</v>
      </c>
      <c r="BA6" s="1" t="s">
        <v>103</v>
      </c>
      <c r="BB6" s="1">
        <v>2</v>
      </c>
      <c r="BC6" s="1">
        <v>4</v>
      </c>
      <c r="BD6" s="1">
        <v>3</v>
      </c>
      <c r="BF6" s="1" t="s">
        <v>84</v>
      </c>
      <c r="BG6" s="1" t="s">
        <v>84</v>
      </c>
      <c r="BH6" s="1" t="s">
        <v>87</v>
      </c>
      <c r="BI6" s="1">
        <v>2</v>
      </c>
      <c r="BJ6" s="1">
        <v>4</v>
      </c>
      <c r="BK6" s="1">
        <v>3</v>
      </c>
      <c r="BP6" s="1">
        <v>1</v>
      </c>
      <c r="BQ6" s="1">
        <v>20</v>
      </c>
      <c r="BS6" s="1" t="s">
        <v>84</v>
      </c>
      <c r="BT6" s="1" t="s">
        <v>84</v>
      </c>
      <c r="BU6" s="1" t="s">
        <v>84</v>
      </c>
      <c r="BV6" s="1" t="s">
        <v>87</v>
      </c>
      <c r="BW6" s="1">
        <v>2</v>
      </c>
      <c r="BX6" s="1">
        <v>12</v>
      </c>
      <c r="BY6" s="1">
        <v>4</v>
      </c>
      <c r="BZ6" s="1" t="s">
        <v>84</v>
      </c>
      <c r="CA6" s="1" t="s">
        <v>84</v>
      </c>
      <c r="CB6" s="1" t="s">
        <v>84</v>
      </c>
      <c r="CC6" s="1" t="s">
        <v>87</v>
      </c>
      <c r="CD6" s="1">
        <v>3</v>
      </c>
      <c r="CE6" s="1">
        <v>3</v>
      </c>
      <c r="FC6" s="1">
        <v>1</v>
      </c>
      <c r="FE6" s="14" t="s">
        <v>105</v>
      </c>
      <c r="FI6" s="1" t="s">
        <v>106</v>
      </c>
      <c r="HG6" s="1" t="s">
        <v>89</v>
      </c>
      <c r="HH6" s="1" t="s">
        <v>90</v>
      </c>
      <c r="HI6" s="1">
        <v>2</v>
      </c>
      <c r="HJ6" s="1">
        <v>2</v>
      </c>
      <c r="HK6" s="1" t="s">
        <v>84</v>
      </c>
      <c r="HL6" s="1" t="s">
        <v>93</v>
      </c>
      <c r="HQ6" s="1" t="s">
        <v>84</v>
      </c>
      <c r="HR6" s="1" t="s">
        <v>93</v>
      </c>
      <c r="HW6" s="1" t="s">
        <v>85</v>
      </c>
      <c r="HX6" s="1" t="s">
        <v>94</v>
      </c>
      <c r="HZ6" s="1" t="s">
        <v>107</v>
      </c>
    </row>
    <row r="7" spans="1:235" x14ac:dyDescent="0.2">
      <c r="A7" s="1">
        <f t="shared" ref="A7:A16" si="0">A6+1</f>
        <v>3</v>
      </c>
      <c r="B7" s="3">
        <v>43656</v>
      </c>
      <c r="C7" s="2" t="s">
        <v>80</v>
      </c>
      <c r="D7" s="1" t="s">
        <v>109</v>
      </c>
      <c r="E7" s="1" t="s">
        <v>82</v>
      </c>
      <c r="G7" s="1">
        <v>2</v>
      </c>
      <c r="H7" s="1" t="s">
        <v>110</v>
      </c>
      <c r="J7" s="1" t="s">
        <v>363</v>
      </c>
      <c r="L7" s="1">
        <v>2</v>
      </c>
      <c r="M7" s="1" t="s">
        <v>111</v>
      </c>
      <c r="O7" s="1" t="s">
        <v>166</v>
      </c>
      <c r="Q7" s="1">
        <v>1</v>
      </c>
      <c r="R7" s="1">
        <v>29</v>
      </c>
      <c r="S7" s="1" t="s">
        <v>112</v>
      </c>
      <c r="U7" s="1">
        <v>1</v>
      </c>
      <c r="V7" s="1">
        <v>31</v>
      </c>
      <c r="W7" s="1" t="s">
        <v>98</v>
      </c>
      <c r="AG7" s="1">
        <v>1</v>
      </c>
      <c r="AH7" s="2" t="s">
        <v>113</v>
      </c>
      <c r="AI7" s="1" t="s">
        <v>84</v>
      </c>
      <c r="AJ7" s="1" t="s">
        <v>85</v>
      </c>
      <c r="AK7" s="1" t="s">
        <v>85</v>
      </c>
      <c r="AM7" s="1" t="s">
        <v>84</v>
      </c>
      <c r="AN7" s="1" t="s">
        <v>98</v>
      </c>
      <c r="AO7" s="1" t="s">
        <v>87</v>
      </c>
      <c r="AP7" s="1" t="s">
        <v>85</v>
      </c>
      <c r="AQ7" s="1" t="s">
        <v>84</v>
      </c>
      <c r="AS7" s="1">
        <v>45</v>
      </c>
      <c r="AU7" s="1">
        <v>53</v>
      </c>
      <c r="AW7" s="16"/>
      <c r="AX7" s="16"/>
      <c r="AY7" s="16"/>
      <c r="BB7" s="1">
        <v>1</v>
      </c>
      <c r="BC7" s="1">
        <v>12</v>
      </c>
      <c r="BG7" s="1" t="s">
        <v>84</v>
      </c>
      <c r="BH7" s="1" t="s">
        <v>87</v>
      </c>
      <c r="BP7" s="1">
        <v>1</v>
      </c>
      <c r="BQ7" s="1">
        <v>12</v>
      </c>
      <c r="BR7" s="1">
        <v>1</v>
      </c>
      <c r="BS7" s="1" t="s">
        <v>84</v>
      </c>
      <c r="BT7" s="1" t="s">
        <v>84</v>
      </c>
      <c r="BV7" s="1" t="s">
        <v>87</v>
      </c>
      <c r="BW7" s="1">
        <v>1</v>
      </c>
      <c r="BX7" s="1">
        <v>1</v>
      </c>
      <c r="BY7" s="1">
        <v>60</v>
      </c>
      <c r="CB7" s="1" t="s">
        <v>84</v>
      </c>
      <c r="CC7" s="1" t="s">
        <v>87</v>
      </c>
      <c r="CD7" s="1">
        <v>1</v>
      </c>
      <c r="CE7" s="1">
        <v>2</v>
      </c>
      <c r="CF7" s="1">
        <v>30</v>
      </c>
      <c r="CG7" s="1" t="s">
        <v>84</v>
      </c>
      <c r="CH7" s="1" t="s">
        <v>84</v>
      </c>
      <c r="CI7" s="1" t="s">
        <v>84</v>
      </c>
      <c r="CJ7" s="1" t="s">
        <v>87</v>
      </c>
      <c r="HG7" s="1" t="s">
        <v>89</v>
      </c>
      <c r="HH7" s="1" t="s">
        <v>90</v>
      </c>
      <c r="HI7" s="1" t="s">
        <v>114</v>
      </c>
      <c r="HJ7" s="1">
        <v>0.5</v>
      </c>
      <c r="HK7" s="1" t="s">
        <v>84</v>
      </c>
      <c r="HL7" s="1" t="s">
        <v>93</v>
      </c>
      <c r="HQ7" s="1" t="s">
        <v>84</v>
      </c>
      <c r="HR7" s="1" t="s">
        <v>93</v>
      </c>
      <c r="HW7" s="1" t="s">
        <v>85</v>
      </c>
      <c r="HX7" s="1" t="s">
        <v>115</v>
      </c>
      <c r="HZ7" s="1" t="s">
        <v>107</v>
      </c>
    </row>
    <row r="8" spans="1:235" x14ac:dyDescent="0.2">
      <c r="A8" s="1">
        <f t="shared" si="0"/>
        <v>4</v>
      </c>
      <c r="B8" s="15">
        <v>43744</v>
      </c>
      <c r="C8" s="1" t="s">
        <v>80</v>
      </c>
      <c r="D8" s="1" t="s">
        <v>116</v>
      </c>
      <c r="E8" s="1" t="s">
        <v>82</v>
      </c>
      <c r="F8" s="1" t="s">
        <v>117</v>
      </c>
      <c r="L8" s="1">
        <v>3</v>
      </c>
      <c r="M8" s="1" t="s">
        <v>118</v>
      </c>
      <c r="N8" s="1" t="s">
        <v>364</v>
      </c>
      <c r="O8" s="1" t="s">
        <v>166</v>
      </c>
      <c r="P8" s="1" t="s">
        <v>120</v>
      </c>
      <c r="Q8" s="1">
        <v>1</v>
      </c>
      <c r="R8" s="1">
        <v>29</v>
      </c>
      <c r="S8" s="1" t="s">
        <v>121</v>
      </c>
      <c r="T8" s="1" t="s">
        <v>87</v>
      </c>
      <c r="U8" s="1">
        <v>1</v>
      </c>
      <c r="V8" s="1">
        <v>34</v>
      </c>
      <c r="W8" s="1" t="s">
        <v>98</v>
      </c>
      <c r="X8" s="1" t="s">
        <v>123</v>
      </c>
      <c r="AG8" s="1">
        <v>2</v>
      </c>
      <c r="AH8" s="1" t="s">
        <v>113</v>
      </c>
      <c r="AI8" s="1" t="s">
        <v>84</v>
      </c>
      <c r="AJ8" s="1" t="s">
        <v>85</v>
      </c>
      <c r="AK8" s="1" t="s">
        <v>85</v>
      </c>
      <c r="AM8" s="1" t="s">
        <v>84</v>
      </c>
      <c r="AN8" s="1" t="s">
        <v>98</v>
      </c>
      <c r="AO8" s="1" t="s">
        <v>122</v>
      </c>
      <c r="AP8" s="1" t="s">
        <v>85</v>
      </c>
      <c r="AQ8" s="1" t="s">
        <v>85</v>
      </c>
      <c r="AS8" s="1">
        <v>28</v>
      </c>
      <c r="AU8" s="16"/>
      <c r="AV8" s="16" t="s">
        <v>133</v>
      </c>
      <c r="AW8" s="1">
        <v>1</v>
      </c>
      <c r="BB8" s="1">
        <v>3</v>
      </c>
      <c r="BC8" s="1">
        <v>4</v>
      </c>
      <c r="BG8" s="1" t="s">
        <v>84</v>
      </c>
      <c r="BI8" s="1">
        <v>1</v>
      </c>
      <c r="BJ8" s="1">
        <v>2</v>
      </c>
      <c r="BN8" s="1" t="s">
        <v>84</v>
      </c>
      <c r="BW8" s="1">
        <v>1</v>
      </c>
      <c r="BX8" s="1">
        <v>8</v>
      </c>
      <c r="BZ8" s="1" t="s">
        <v>84</v>
      </c>
      <c r="CB8" s="1" t="s">
        <v>84</v>
      </c>
      <c r="CC8" s="1" t="s">
        <v>87</v>
      </c>
      <c r="CD8" s="1">
        <v>2</v>
      </c>
      <c r="CE8" s="1">
        <v>1</v>
      </c>
      <c r="CG8" s="1" t="s">
        <v>84</v>
      </c>
      <c r="CI8" s="1" t="s">
        <v>84</v>
      </c>
      <c r="CJ8" s="1" t="s">
        <v>87</v>
      </c>
      <c r="CK8" s="1">
        <v>1</v>
      </c>
      <c r="CL8" s="1">
        <v>24</v>
      </c>
      <c r="CN8" s="1" t="s">
        <v>84</v>
      </c>
      <c r="CO8" s="1" t="s">
        <v>84</v>
      </c>
      <c r="CP8" s="1" t="s">
        <v>84</v>
      </c>
      <c r="CQ8" s="1" t="s">
        <v>87</v>
      </c>
      <c r="FJ8" s="1">
        <v>1</v>
      </c>
      <c r="FK8" s="1">
        <f>10/60</f>
        <v>0.16666666666666666</v>
      </c>
      <c r="FM8" s="1" t="s">
        <v>84</v>
      </c>
      <c r="FP8" s="1" t="s">
        <v>125</v>
      </c>
      <c r="FQ8" s="1">
        <v>1</v>
      </c>
      <c r="FR8" s="1">
        <v>0.5</v>
      </c>
      <c r="FS8" s="1">
        <v>10</v>
      </c>
      <c r="FT8" s="1" t="s">
        <v>84</v>
      </c>
      <c r="FW8" s="1" t="s">
        <v>127</v>
      </c>
      <c r="HG8" s="1" t="s">
        <v>128</v>
      </c>
      <c r="HH8" s="1" t="s">
        <v>90</v>
      </c>
      <c r="HI8" s="1">
        <v>2</v>
      </c>
      <c r="HJ8" s="1">
        <v>2</v>
      </c>
      <c r="HK8" s="1" t="s">
        <v>84</v>
      </c>
      <c r="HL8" s="1" t="s">
        <v>93</v>
      </c>
      <c r="HQ8" s="1" t="s">
        <v>84</v>
      </c>
      <c r="HR8" s="1" t="s">
        <v>93</v>
      </c>
      <c r="HW8" s="1" t="s">
        <v>98</v>
      </c>
      <c r="HX8" s="1" t="s">
        <v>94</v>
      </c>
      <c r="HZ8" s="1" t="s">
        <v>129</v>
      </c>
    </row>
    <row r="9" spans="1:235" x14ac:dyDescent="0.2">
      <c r="A9" s="1">
        <f t="shared" si="0"/>
        <v>5</v>
      </c>
      <c r="B9" s="15">
        <v>43743</v>
      </c>
      <c r="C9" s="1" t="s">
        <v>80</v>
      </c>
      <c r="D9" s="1" t="s">
        <v>130</v>
      </c>
      <c r="E9" s="1" t="s">
        <v>81</v>
      </c>
      <c r="G9" s="1">
        <v>1</v>
      </c>
      <c r="H9" s="1">
        <v>1</v>
      </c>
      <c r="I9" s="1" t="s">
        <v>82</v>
      </c>
      <c r="J9" s="1" t="s">
        <v>362</v>
      </c>
      <c r="K9" s="1" t="s">
        <v>87</v>
      </c>
      <c r="Q9" s="1">
        <v>1</v>
      </c>
      <c r="R9" s="1">
        <v>21</v>
      </c>
      <c r="S9" s="1" t="s">
        <v>112</v>
      </c>
      <c r="T9" s="1" t="s">
        <v>87</v>
      </c>
      <c r="U9" s="1">
        <v>1</v>
      </c>
      <c r="V9" s="1">
        <v>21</v>
      </c>
      <c r="W9" s="1" t="s">
        <v>98</v>
      </c>
      <c r="X9" s="1" t="s">
        <v>87</v>
      </c>
      <c r="AG9" s="1">
        <v>2</v>
      </c>
      <c r="AH9" s="1" t="s">
        <v>113</v>
      </c>
      <c r="AI9" s="1" t="s">
        <v>84</v>
      </c>
      <c r="AJ9" s="1" t="s">
        <v>85</v>
      </c>
      <c r="AK9" s="1" t="s">
        <v>85</v>
      </c>
      <c r="AM9" s="1" t="s">
        <v>84</v>
      </c>
      <c r="AN9" s="1" t="s">
        <v>98</v>
      </c>
      <c r="AO9" s="1" t="s">
        <v>131</v>
      </c>
      <c r="AP9" s="1" t="s">
        <v>85</v>
      </c>
      <c r="AQ9" s="1" t="s">
        <v>85</v>
      </c>
      <c r="AS9" s="1">
        <v>20</v>
      </c>
      <c r="AU9" s="16"/>
      <c r="AV9" s="16" t="s">
        <v>134</v>
      </c>
      <c r="AW9" s="1">
        <v>2</v>
      </c>
      <c r="BB9" s="1">
        <v>1</v>
      </c>
      <c r="BC9" s="1">
        <v>12</v>
      </c>
      <c r="BD9" s="1">
        <v>60</v>
      </c>
      <c r="BG9" s="1" t="s">
        <v>84</v>
      </c>
      <c r="BH9" s="1" t="s">
        <v>87</v>
      </c>
      <c r="CD9" s="1">
        <v>1</v>
      </c>
      <c r="CE9" s="1">
        <v>4</v>
      </c>
      <c r="CF9" s="1">
        <v>60</v>
      </c>
      <c r="CG9" s="1" t="s">
        <v>84</v>
      </c>
      <c r="CI9" s="1" t="s">
        <v>84</v>
      </c>
      <c r="CJ9" s="1" t="s">
        <v>87</v>
      </c>
      <c r="HG9" s="1" t="s">
        <v>135</v>
      </c>
      <c r="HH9" s="1" t="s">
        <v>136</v>
      </c>
      <c r="HI9" s="1">
        <v>3</v>
      </c>
      <c r="HJ9" s="1">
        <v>0.5</v>
      </c>
      <c r="HQ9" s="1" t="s">
        <v>84</v>
      </c>
      <c r="HR9" s="1" t="s">
        <v>93</v>
      </c>
      <c r="HW9" s="1" t="s">
        <v>85</v>
      </c>
      <c r="HZ9" s="1" t="s">
        <v>137</v>
      </c>
    </row>
    <row r="10" spans="1:235" x14ac:dyDescent="0.2">
      <c r="A10" s="1">
        <f t="shared" si="0"/>
        <v>6</v>
      </c>
      <c r="B10" s="15">
        <v>43743</v>
      </c>
      <c r="C10" s="1" t="s">
        <v>80</v>
      </c>
      <c r="D10" s="1" t="s">
        <v>138</v>
      </c>
      <c r="E10" s="1" t="s">
        <v>81</v>
      </c>
      <c r="L10" s="1">
        <v>2</v>
      </c>
      <c r="M10" s="1" t="s">
        <v>139</v>
      </c>
      <c r="O10" s="1" t="s">
        <v>371</v>
      </c>
      <c r="P10" s="1" t="s">
        <v>140</v>
      </c>
      <c r="Q10" s="1">
        <v>1</v>
      </c>
      <c r="R10" s="1">
        <v>46</v>
      </c>
      <c r="S10" s="1" t="s">
        <v>112</v>
      </c>
      <c r="T10" s="1" t="s">
        <v>87</v>
      </c>
      <c r="U10" s="1">
        <v>1</v>
      </c>
      <c r="V10" s="1">
        <v>52</v>
      </c>
      <c r="W10" s="1" t="s">
        <v>141</v>
      </c>
      <c r="X10" s="1" t="s">
        <v>87</v>
      </c>
      <c r="AG10" s="1">
        <v>4</v>
      </c>
      <c r="AH10" s="1" t="s">
        <v>113</v>
      </c>
      <c r="AI10" s="1" t="s">
        <v>84</v>
      </c>
      <c r="AJ10" s="1" t="s">
        <v>84</v>
      </c>
      <c r="AM10" s="1" t="s">
        <v>84</v>
      </c>
      <c r="AN10" s="1" t="s">
        <v>142</v>
      </c>
      <c r="AO10" s="1" t="s">
        <v>143</v>
      </c>
      <c r="AP10" s="1" t="s">
        <v>85</v>
      </c>
      <c r="AQ10" s="1" t="s">
        <v>85</v>
      </c>
      <c r="AS10" s="1">
        <v>60</v>
      </c>
      <c r="AW10" s="1">
        <v>2</v>
      </c>
      <c r="BB10" s="1">
        <v>6</v>
      </c>
      <c r="BC10" s="1">
        <v>6</v>
      </c>
      <c r="BD10" s="1">
        <v>60</v>
      </c>
      <c r="BG10" s="1" t="s">
        <v>84</v>
      </c>
      <c r="BH10" s="1" t="s">
        <v>87</v>
      </c>
      <c r="CD10" s="1">
        <v>4</v>
      </c>
      <c r="CE10" s="1">
        <v>1</v>
      </c>
      <c r="CF10" s="1">
        <v>1</v>
      </c>
      <c r="CI10" s="1" t="s">
        <v>84</v>
      </c>
      <c r="CJ10" s="1" t="s">
        <v>87</v>
      </c>
      <c r="CR10" s="1">
        <v>1</v>
      </c>
      <c r="CS10" s="1">
        <v>24</v>
      </c>
      <c r="CT10" s="1">
        <f>24*60</f>
        <v>1440</v>
      </c>
      <c r="CU10" s="1" t="s">
        <v>84</v>
      </c>
      <c r="CV10" s="1" t="s">
        <v>84</v>
      </c>
      <c r="CW10" s="1" t="s">
        <v>84</v>
      </c>
      <c r="CX10" s="1" t="s">
        <v>87</v>
      </c>
      <c r="HG10" s="1" t="s">
        <v>89</v>
      </c>
      <c r="HH10" s="1" t="s">
        <v>90</v>
      </c>
      <c r="HI10" s="1">
        <v>3</v>
      </c>
      <c r="HJ10" s="1">
        <f>1/3</f>
        <v>0.33333333333333331</v>
      </c>
      <c r="HK10" s="1" t="s">
        <v>84</v>
      </c>
      <c r="HL10" s="1" t="s">
        <v>93</v>
      </c>
      <c r="HQ10" s="1" t="s">
        <v>84</v>
      </c>
      <c r="HR10" s="1" t="s">
        <v>93</v>
      </c>
      <c r="HW10" s="1" t="s">
        <v>85</v>
      </c>
      <c r="HX10" s="1" t="s">
        <v>94</v>
      </c>
      <c r="HZ10" s="1" t="s">
        <v>144</v>
      </c>
    </row>
    <row r="11" spans="1:235" x14ac:dyDescent="0.2">
      <c r="A11" s="1">
        <f t="shared" si="0"/>
        <v>7</v>
      </c>
      <c r="B11" s="15">
        <v>43743</v>
      </c>
      <c r="C11" s="1" t="s">
        <v>80</v>
      </c>
      <c r="D11" s="1" t="s">
        <v>145</v>
      </c>
      <c r="E11" s="1" t="s">
        <v>81</v>
      </c>
      <c r="F11" s="1" t="s">
        <v>146</v>
      </c>
      <c r="L11" s="1">
        <v>1</v>
      </c>
      <c r="M11" s="1" t="s">
        <v>147</v>
      </c>
      <c r="N11" s="1" t="s">
        <v>365</v>
      </c>
      <c r="O11" s="1" t="s">
        <v>166</v>
      </c>
      <c r="P11" s="1" t="s">
        <v>120</v>
      </c>
      <c r="Q11" s="1">
        <v>1</v>
      </c>
      <c r="R11" s="1">
        <v>52</v>
      </c>
      <c r="S11" s="1" t="s">
        <v>112</v>
      </c>
      <c r="T11" s="1" t="s">
        <v>87</v>
      </c>
      <c r="U11" s="1">
        <v>1</v>
      </c>
      <c r="V11" s="1">
        <v>50</v>
      </c>
      <c r="W11" s="1" t="s">
        <v>98</v>
      </c>
      <c r="X11" s="1" t="s">
        <v>86</v>
      </c>
      <c r="AG11" s="1">
        <v>1</v>
      </c>
      <c r="AH11" s="1" t="s">
        <v>113</v>
      </c>
      <c r="AI11" s="1" t="s">
        <v>84</v>
      </c>
      <c r="AJ11" s="1" t="s">
        <v>84</v>
      </c>
      <c r="AK11" s="1" t="s">
        <v>85</v>
      </c>
      <c r="AM11" s="1" t="s">
        <v>84</v>
      </c>
      <c r="AN11" s="1" t="s">
        <v>98</v>
      </c>
      <c r="AO11" s="1" t="s">
        <v>122</v>
      </c>
      <c r="AP11" s="1" t="s">
        <v>85</v>
      </c>
      <c r="AQ11" s="1" t="s">
        <v>85</v>
      </c>
      <c r="AS11" s="1">
        <v>35</v>
      </c>
      <c r="CD11" s="1">
        <v>2</v>
      </c>
      <c r="CE11" s="1">
        <v>1</v>
      </c>
      <c r="CF11" s="1">
        <v>30</v>
      </c>
      <c r="CG11" s="1" t="s">
        <v>84</v>
      </c>
      <c r="CI11" s="1" t="s">
        <v>84</v>
      </c>
      <c r="CJ11" s="1" t="s">
        <v>87</v>
      </c>
      <c r="HG11" s="1" t="s">
        <v>128</v>
      </c>
      <c r="HH11" s="1" t="s">
        <v>90</v>
      </c>
      <c r="HI11" s="1">
        <v>2</v>
      </c>
      <c r="HJ11" s="1">
        <v>1</v>
      </c>
      <c r="HK11" s="1" t="s">
        <v>84</v>
      </c>
      <c r="HL11" s="1" t="s">
        <v>93</v>
      </c>
      <c r="HQ11" s="1" t="s">
        <v>84</v>
      </c>
      <c r="HR11" s="1" t="s">
        <v>93</v>
      </c>
      <c r="HW11" s="1" t="s">
        <v>148</v>
      </c>
      <c r="HX11" s="1" t="s">
        <v>94</v>
      </c>
      <c r="HZ11" s="1" t="s">
        <v>149</v>
      </c>
    </row>
    <row r="12" spans="1:235" x14ac:dyDescent="0.2">
      <c r="A12" s="1">
        <f t="shared" si="0"/>
        <v>8</v>
      </c>
      <c r="B12" s="15">
        <v>43748</v>
      </c>
      <c r="C12" s="1" t="s">
        <v>80</v>
      </c>
      <c r="D12" s="1" t="s">
        <v>150</v>
      </c>
      <c r="E12" s="1" t="s">
        <v>82</v>
      </c>
      <c r="F12" s="1" t="s">
        <v>117</v>
      </c>
      <c r="L12" s="1">
        <v>3</v>
      </c>
      <c r="M12" s="1" t="s">
        <v>151</v>
      </c>
      <c r="N12" s="1" t="s">
        <v>366</v>
      </c>
      <c r="O12" s="1" t="s">
        <v>166</v>
      </c>
      <c r="P12" s="1" t="s">
        <v>120</v>
      </c>
      <c r="Q12" s="1">
        <v>1</v>
      </c>
      <c r="R12" s="1">
        <v>35</v>
      </c>
      <c r="S12" s="1" t="s">
        <v>112</v>
      </c>
      <c r="T12" s="1" t="s">
        <v>87</v>
      </c>
      <c r="U12" s="1">
        <v>1</v>
      </c>
      <c r="V12" s="1">
        <v>38</v>
      </c>
      <c r="W12" s="1" t="s">
        <v>98</v>
      </c>
      <c r="X12" s="1" t="s">
        <v>86</v>
      </c>
      <c r="AG12" s="1">
        <v>4</v>
      </c>
      <c r="AH12" s="1" t="s">
        <v>113</v>
      </c>
      <c r="AI12" s="1" t="s">
        <v>84</v>
      </c>
      <c r="AJ12" s="1" t="s">
        <v>85</v>
      </c>
      <c r="AK12" s="1" t="s">
        <v>85</v>
      </c>
      <c r="AM12" s="1" t="s">
        <v>84</v>
      </c>
      <c r="AN12" s="1" t="s">
        <v>98</v>
      </c>
      <c r="AO12" s="1" t="s">
        <v>86</v>
      </c>
      <c r="AP12" s="1" t="s">
        <v>85</v>
      </c>
      <c r="AQ12" s="1" t="s">
        <v>85</v>
      </c>
      <c r="AS12" s="1">
        <v>15</v>
      </c>
      <c r="AV12" s="1" t="s">
        <v>152</v>
      </c>
      <c r="BB12" s="1">
        <v>5</v>
      </c>
      <c r="BC12" s="1">
        <v>12</v>
      </c>
      <c r="BD12" s="1">
        <f>6*60</f>
        <v>360</v>
      </c>
      <c r="BG12" s="1" t="s">
        <v>84</v>
      </c>
      <c r="BH12" s="1" t="s">
        <v>87</v>
      </c>
      <c r="CD12" s="1">
        <v>3</v>
      </c>
      <c r="CE12" s="1">
        <v>4</v>
      </c>
      <c r="CF12" s="1">
        <v>10</v>
      </c>
      <c r="CG12" s="1" t="s">
        <v>84</v>
      </c>
      <c r="CI12" s="1" t="s">
        <v>84</v>
      </c>
      <c r="CJ12" s="1" t="s">
        <v>87</v>
      </c>
      <c r="HG12" s="1" t="s">
        <v>128</v>
      </c>
      <c r="HH12" s="1" t="s">
        <v>136</v>
      </c>
      <c r="HI12" s="1">
        <v>3</v>
      </c>
      <c r="HJ12" s="1">
        <v>0.5</v>
      </c>
      <c r="HK12" s="1" t="s">
        <v>85</v>
      </c>
      <c r="HQ12" s="1" t="s">
        <v>84</v>
      </c>
      <c r="HR12" s="1" t="s">
        <v>93</v>
      </c>
      <c r="HW12" s="1" t="s">
        <v>85</v>
      </c>
      <c r="HX12" s="1" t="s">
        <v>94</v>
      </c>
      <c r="HZ12" s="1" t="s">
        <v>153</v>
      </c>
    </row>
    <row r="13" spans="1:235" x14ac:dyDescent="0.2">
      <c r="A13" s="1">
        <f t="shared" si="0"/>
        <v>9</v>
      </c>
      <c r="B13" s="15">
        <v>43742</v>
      </c>
      <c r="C13" s="1" t="s">
        <v>80</v>
      </c>
      <c r="D13" s="1" t="s">
        <v>154</v>
      </c>
      <c r="E13" s="1" t="s">
        <v>82</v>
      </c>
      <c r="F13" s="1" t="s">
        <v>117</v>
      </c>
      <c r="G13" s="1">
        <v>1</v>
      </c>
      <c r="H13" s="1">
        <v>1</v>
      </c>
      <c r="I13" s="1" t="s">
        <v>82</v>
      </c>
      <c r="J13" s="1" t="s">
        <v>362</v>
      </c>
      <c r="K13" s="1" t="s">
        <v>155</v>
      </c>
      <c r="L13" s="1">
        <v>2</v>
      </c>
      <c r="M13" s="1" t="s">
        <v>156</v>
      </c>
      <c r="N13" s="1" t="s">
        <v>367</v>
      </c>
      <c r="O13" s="1" t="s">
        <v>166</v>
      </c>
      <c r="P13" s="1" t="s">
        <v>120</v>
      </c>
      <c r="Q13" s="1">
        <v>1</v>
      </c>
      <c r="R13" s="1">
        <v>31</v>
      </c>
      <c r="S13" s="1" t="s">
        <v>112</v>
      </c>
      <c r="T13" s="1" t="s">
        <v>87</v>
      </c>
      <c r="U13" s="1">
        <v>1</v>
      </c>
      <c r="V13" s="1">
        <v>34</v>
      </c>
      <c r="W13" s="1" t="s">
        <v>98</v>
      </c>
      <c r="X13" s="1" t="s">
        <v>86</v>
      </c>
      <c r="AG13" s="1">
        <v>1</v>
      </c>
      <c r="AH13" s="1" t="s">
        <v>113</v>
      </c>
      <c r="AI13" s="1" t="s">
        <v>84</v>
      </c>
      <c r="AJ13" s="1" t="s">
        <v>85</v>
      </c>
      <c r="AK13" s="1" t="s">
        <v>85</v>
      </c>
      <c r="AM13" s="1" t="s">
        <v>84</v>
      </c>
      <c r="AN13" s="1" t="s">
        <v>98</v>
      </c>
      <c r="AO13" s="1" t="s">
        <v>86</v>
      </c>
      <c r="AP13" s="1" t="s">
        <v>85</v>
      </c>
      <c r="AQ13" s="1" t="s">
        <v>84</v>
      </c>
      <c r="AS13" s="1">
        <v>45</v>
      </c>
      <c r="AV13" s="1" t="s">
        <v>133</v>
      </c>
      <c r="AW13" s="1">
        <v>2</v>
      </c>
      <c r="BB13" s="1">
        <v>2</v>
      </c>
      <c r="BC13" s="1">
        <v>4</v>
      </c>
      <c r="BD13" s="1">
        <v>20</v>
      </c>
      <c r="BG13" s="1" t="s">
        <v>84</v>
      </c>
      <c r="BH13" s="1" t="s">
        <v>87</v>
      </c>
      <c r="BP13" s="1">
        <v>1</v>
      </c>
      <c r="BQ13" s="1" t="s">
        <v>157</v>
      </c>
      <c r="BS13" s="1" t="s">
        <v>84</v>
      </c>
      <c r="BU13" s="1" t="s">
        <v>84</v>
      </c>
      <c r="BV13" s="1" t="s">
        <v>87</v>
      </c>
      <c r="CD13" s="1">
        <v>2</v>
      </c>
      <c r="CE13" s="1">
        <v>2</v>
      </c>
      <c r="CF13" s="1">
        <v>40</v>
      </c>
      <c r="CG13" s="1" t="s">
        <v>84</v>
      </c>
      <c r="CI13" s="1" t="s">
        <v>84</v>
      </c>
      <c r="CJ13" s="1" t="s">
        <v>87</v>
      </c>
      <c r="FX13" s="1">
        <v>1</v>
      </c>
      <c r="FY13" s="1">
        <v>3</v>
      </c>
      <c r="FZ13" s="1">
        <v>20</v>
      </c>
      <c r="GC13" s="1" t="s">
        <v>84</v>
      </c>
      <c r="GD13" s="1" t="s">
        <v>87</v>
      </c>
      <c r="HG13" s="1" t="s">
        <v>128</v>
      </c>
      <c r="HH13" s="1" t="s">
        <v>159</v>
      </c>
      <c r="HI13" s="1">
        <v>2</v>
      </c>
      <c r="HJ13" s="1">
        <v>1</v>
      </c>
      <c r="HK13" s="1" t="s">
        <v>84</v>
      </c>
      <c r="HL13" s="1" t="s">
        <v>93</v>
      </c>
      <c r="HW13" s="1" t="s">
        <v>85</v>
      </c>
      <c r="HX13" s="1" t="s">
        <v>94</v>
      </c>
      <c r="HZ13" s="1" t="s">
        <v>107</v>
      </c>
    </row>
    <row r="14" spans="1:235" x14ac:dyDescent="0.2">
      <c r="A14" s="1">
        <f t="shared" si="0"/>
        <v>10</v>
      </c>
      <c r="B14" s="15">
        <v>43742</v>
      </c>
      <c r="C14" s="1" t="s">
        <v>80</v>
      </c>
      <c r="D14" s="1" t="s">
        <v>160</v>
      </c>
      <c r="E14" s="1" t="s">
        <v>81</v>
      </c>
      <c r="F14" s="1" t="s">
        <v>161</v>
      </c>
      <c r="Y14" s="1">
        <v>1</v>
      </c>
      <c r="Z14" s="1">
        <v>67</v>
      </c>
      <c r="AA14" s="1" t="s">
        <v>112</v>
      </c>
      <c r="AB14" s="1" t="s">
        <v>87</v>
      </c>
      <c r="AC14" s="1">
        <v>1</v>
      </c>
      <c r="AD14" s="1">
        <v>67</v>
      </c>
      <c r="AE14" s="1" t="s">
        <v>98</v>
      </c>
      <c r="AF14" s="1" t="s">
        <v>87</v>
      </c>
      <c r="AG14" s="1">
        <v>5</v>
      </c>
      <c r="AH14" s="1" t="s">
        <v>162</v>
      </c>
      <c r="AI14" s="1" t="s">
        <v>84</v>
      </c>
      <c r="AJ14" s="1" t="s">
        <v>84</v>
      </c>
      <c r="AK14" s="1" t="s">
        <v>85</v>
      </c>
      <c r="AM14" s="1" t="s">
        <v>84</v>
      </c>
      <c r="AN14" s="1" t="s">
        <v>98</v>
      </c>
      <c r="AO14" s="1" t="s">
        <v>122</v>
      </c>
      <c r="AP14" s="1" t="s">
        <v>84</v>
      </c>
      <c r="AQ14" s="1" t="s">
        <v>85</v>
      </c>
      <c r="AS14" s="1">
        <v>37</v>
      </c>
      <c r="AV14" s="1" t="s">
        <v>133</v>
      </c>
      <c r="AW14" s="1">
        <v>2</v>
      </c>
      <c r="BB14" s="1">
        <v>6</v>
      </c>
      <c r="BC14" s="1">
        <v>2</v>
      </c>
      <c r="BD14" s="1">
        <v>30</v>
      </c>
      <c r="BG14" s="1" t="s">
        <v>84</v>
      </c>
      <c r="BH14" s="1" t="s">
        <v>87</v>
      </c>
      <c r="BW14" s="1">
        <v>1</v>
      </c>
      <c r="BX14" s="1">
        <v>2</v>
      </c>
      <c r="CB14" s="1" t="s">
        <v>84</v>
      </c>
      <c r="CC14" s="1" t="s">
        <v>87</v>
      </c>
      <c r="CD14" s="1">
        <v>1</v>
      </c>
      <c r="CE14" s="1">
        <v>0.5</v>
      </c>
      <c r="CF14" s="1">
        <v>5</v>
      </c>
      <c r="CK14" s="1">
        <v>1</v>
      </c>
      <c r="CL14" s="1">
        <v>12</v>
      </c>
      <c r="CQ14" s="1" t="s">
        <v>87</v>
      </c>
      <c r="FC14" s="1">
        <v>1</v>
      </c>
      <c r="FD14" s="1">
        <v>0.5</v>
      </c>
      <c r="FF14" s="1" t="s">
        <v>84</v>
      </c>
      <c r="FG14" s="1" t="s">
        <v>84</v>
      </c>
      <c r="FI14" s="1" t="s">
        <v>163</v>
      </c>
      <c r="HG14" s="1" t="s">
        <v>135</v>
      </c>
      <c r="HH14" s="1" t="s">
        <v>90</v>
      </c>
      <c r="HI14" s="1">
        <v>2</v>
      </c>
      <c r="HJ14" s="1">
        <v>1</v>
      </c>
      <c r="HK14" s="1" t="s">
        <v>84</v>
      </c>
      <c r="HL14" s="1" t="s">
        <v>93</v>
      </c>
      <c r="HQ14" s="1" t="s">
        <v>84</v>
      </c>
      <c r="HR14" s="1" t="s">
        <v>93</v>
      </c>
      <c r="HW14" s="1" t="s">
        <v>85</v>
      </c>
      <c r="HX14" s="1" t="s">
        <v>94</v>
      </c>
      <c r="HZ14" s="1" t="s">
        <v>149</v>
      </c>
    </row>
    <row r="15" spans="1:235" x14ac:dyDescent="0.2">
      <c r="A15" s="1">
        <f t="shared" si="0"/>
        <v>11</v>
      </c>
      <c r="B15" s="15">
        <v>43742</v>
      </c>
      <c r="C15" s="1" t="s">
        <v>80</v>
      </c>
      <c r="D15" s="1" t="s">
        <v>164</v>
      </c>
      <c r="E15" s="1" t="s">
        <v>81</v>
      </c>
      <c r="F15" s="1" t="s">
        <v>165</v>
      </c>
      <c r="Q15" s="1">
        <v>2</v>
      </c>
      <c r="R15" s="1" t="s">
        <v>167</v>
      </c>
      <c r="S15" s="1" t="s">
        <v>168</v>
      </c>
      <c r="T15" s="1" t="s">
        <v>87</v>
      </c>
      <c r="U15" s="1">
        <v>2</v>
      </c>
      <c r="V15" s="1" t="s">
        <v>169</v>
      </c>
      <c r="W15" s="1" t="s">
        <v>98</v>
      </c>
      <c r="X15" s="1" t="s">
        <v>122</v>
      </c>
      <c r="AG15" s="1">
        <v>2</v>
      </c>
      <c r="AH15" s="1" t="s">
        <v>113</v>
      </c>
      <c r="AI15" s="1" t="s">
        <v>84</v>
      </c>
      <c r="AJ15" s="1" t="s">
        <v>84</v>
      </c>
      <c r="AK15" s="1" t="s">
        <v>85</v>
      </c>
      <c r="AM15" s="1" t="s">
        <v>84</v>
      </c>
      <c r="AN15" s="1" t="s">
        <v>98</v>
      </c>
      <c r="AO15" s="1" t="s">
        <v>86</v>
      </c>
      <c r="AP15" s="1" t="s">
        <v>85</v>
      </c>
      <c r="AQ15" s="1" t="s">
        <v>85</v>
      </c>
      <c r="AS15" s="1">
        <v>10</v>
      </c>
      <c r="AV15" s="1" t="s">
        <v>170</v>
      </c>
      <c r="CD15" s="1">
        <v>1</v>
      </c>
      <c r="CE15" s="1">
        <v>1</v>
      </c>
      <c r="HG15" s="1" t="s">
        <v>135</v>
      </c>
      <c r="HH15" s="1" t="s">
        <v>159</v>
      </c>
      <c r="HI15" s="1">
        <v>2</v>
      </c>
      <c r="HJ15" s="1">
        <v>2</v>
      </c>
      <c r="HK15" s="1" t="s">
        <v>84</v>
      </c>
      <c r="HL15" s="1" t="s">
        <v>93</v>
      </c>
      <c r="HW15" s="1" t="s">
        <v>148</v>
      </c>
      <c r="HX15" s="1" t="s">
        <v>94</v>
      </c>
      <c r="HZ15" s="1" t="s">
        <v>149</v>
      </c>
    </row>
    <row r="16" spans="1:235" x14ac:dyDescent="0.2">
      <c r="A16" s="1">
        <f t="shared" si="0"/>
        <v>12</v>
      </c>
      <c r="B16" s="15">
        <v>43742</v>
      </c>
      <c r="C16" s="1" t="s">
        <v>80</v>
      </c>
      <c r="D16" s="1" t="s">
        <v>171</v>
      </c>
      <c r="E16" s="1" t="s">
        <v>81</v>
      </c>
      <c r="F16" s="1" t="s">
        <v>146</v>
      </c>
      <c r="L16" s="1">
        <v>1</v>
      </c>
      <c r="M16" s="1">
        <v>12</v>
      </c>
      <c r="N16" s="1" t="s">
        <v>82</v>
      </c>
      <c r="O16" s="1" t="s">
        <v>166</v>
      </c>
      <c r="P16" s="1" t="s">
        <v>87</v>
      </c>
      <c r="Q16" s="1">
        <v>1</v>
      </c>
      <c r="R16" s="1">
        <v>55</v>
      </c>
      <c r="S16" s="1" t="s">
        <v>112</v>
      </c>
      <c r="T16" s="1" t="s">
        <v>87</v>
      </c>
      <c r="U16" s="1">
        <v>1</v>
      </c>
      <c r="V16" s="1">
        <v>53</v>
      </c>
      <c r="W16" s="1" t="s">
        <v>98</v>
      </c>
      <c r="X16" s="1" t="s">
        <v>122</v>
      </c>
      <c r="Y16" s="1">
        <v>1</v>
      </c>
      <c r="Z16" s="1">
        <v>70</v>
      </c>
      <c r="AA16" s="1" t="s">
        <v>112</v>
      </c>
      <c r="AB16" s="1" t="s">
        <v>87</v>
      </c>
      <c r="AG16" s="1">
        <v>2</v>
      </c>
      <c r="AH16" s="1" t="s">
        <v>113</v>
      </c>
      <c r="AI16" s="1" t="s">
        <v>84</v>
      </c>
      <c r="AJ16" s="1" t="s">
        <v>84</v>
      </c>
      <c r="AK16" s="1" t="s">
        <v>85</v>
      </c>
      <c r="AM16" s="1" t="s">
        <v>84</v>
      </c>
      <c r="AN16" s="1" t="s">
        <v>98</v>
      </c>
      <c r="AO16" s="1" t="s">
        <v>122</v>
      </c>
      <c r="AP16" s="1" t="s">
        <v>85</v>
      </c>
      <c r="AQ16" s="1" t="s">
        <v>85</v>
      </c>
      <c r="AS16" s="1">
        <v>18</v>
      </c>
      <c r="AV16" s="1" t="s">
        <v>133</v>
      </c>
      <c r="AW16" s="1">
        <v>2</v>
      </c>
      <c r="AZ16" s="1">
        <v>1</v>
      </c>
      <c r="BA16" s="1" t="s">
        <v>50</v>
      </c>
      <c r="BB16" s="1">
        <v>2</v>
      </c>
      <c r="BC16" s="1">
        <v>4</v>
      </c>
      <c r="BD16" s="1">
        <v>120</v>
      </c>
      <c r="BG16" s="1" t="s">
        <v>84</v>
      </c>
      <c r="BH16" s="1" t="s">
        <v>87</v>
      </c>
      <c r="BI16" s="1">
        <v>1</v>
      </c>
      <c r="BJ16" s="1">
        <v>12</v>
      </c>
      <c r="BN16" s="1" t="s">
        <v>84</v>
      </c>
      <c r="BO16" s="1" t="s">
        <v>87</v>
      </c>
      <c r="BP16" s="1">
        <v>1</v>
      </c>
      <c r="BQ16" s="1">
        <v>2</v>
      </c>
      <c r="BR16" s="1">
        <v>60</v>
      </c>
      <c r="BS16" s="1" t="s">
        <v>84</v>
      </c>
      <c r="BT16" s="1" t="s">
        <v>84</v>
      </c>
      <c r="BV16" s="1" t="s">
        <v>87</v>
      </c>
      <c r="BW16" s="1">
        <v>1</v>
      </c>
      <c r="BX16" s="1">
        <v>1</v>
      </c>
      <c r="CD16" s="1">
        <v>3</v>
      </c>
      <c r="CE16" s="1">
        <v>2</v>
      </c>
      <c r="CF16" s="1">
        <v>30</v>
      </c>
      <c r="CG16" s="1" t="s">
        <v>84</v>
      </c>
      <c r="CH16" s="1" t="s">
        <v>84</v>
      </c>
      <c r="CI16" s="1" t="s">
        <v>84</v>
      </c>
      <c r="CJ16" s="1" t="s">
        <v>87</v>
      </c>
      <c r="HG16" s="1" t="s">
        <v>89</v>
      </c>
      <c r="HH16" s="1" t="s">
        <v>90</v>
      </c>
      <c r="HI16" s="1">
        <v>3</v>
      </c>
      <c r="HJ16" s="1">
        <v>1</v>
      </c>
      <c r="HK16" s="1" t="s">
        <v>84</v>
      </c>
      <c r="HL16" s="1" t="s">
        <v>93</v>
      </c>
      <c r="HQ16" s="1" t="s">
        <v>84</v>
      </c>
      <c r="HR16" s="1" t="s">
        <v>172</v>
      </c>
      <c r="HW16" s="1" t="s">
        <v>85</v>
      </c>
      <c r="HX16" s="1" t="s">
        <v>94</v>
      </c>
      <c r="HZ16" s="1" t="s">
        <v>107</v>
      </c>
    </row>
    <row r="17" spans="1:236" x14ac:dyDescent="0.2">
      <c r="A17" s="1">
        <v>13</v>
      </c>
      <c r="B17" s="15">
        <v>43744</v>
      </c>
      <c r="C17" s="1" t="s">
        <v>80</v>
      </c>
      <c r="D17" s="1" t="s">
        <v>173</v>
      </c>
      <c r="E17" s="1" t="s">
        <v>81</v>
      </c>
      <c r="F17" s="1" t="s">
        <v>174</v>
      </c>
      <c r="AC17" s="1">
        <v>1</v>
      </c>
      <c r="AE17" s="1" t="s">
        <v>98</v>
      </c>
      <c r="AF17" s="1" t="s">
        <v>123</v>
      </c>
      <c r="AG17" s="1">
        <v>3</v>
      </c>
      <c r="AH17" s="1" t="s">
        <v>175</v>
      </c>
      <c r="AI17" s="1" t="s">
        <v>84</v>
      </c>
      <c r="AJ17" s="1" t="s">
        <v>85</v>
      </c>
      <c r="AK17" s="1" t="s">
        <v>85</v>
      </c>
      <c r="AM17" s="1" t="s">
        <v>84</v>
      </c>
      <c r="AN17" s="1" t="s">
        <v>98</v>
      </c>
      <c r="AO17" s="1" t="s">
        <v>123</v>
      </c>
      <c r="AP17" s="1" t="s">
        <v>84</v>
      </c>
      <c r="AQ17" s="1" t="s">
        <v>85</v>
      </c>
      <c r="AR17" s="1" t="s">
        <v>176</v>
      </c>
      <c r="AS17" s="1">
        <v>17.5</v>
      </c>
      <c r="AU17" s="1">
        <v>0</v>
      </c>
      <c r="AW17" s="1">
        <v>4</v>
      </c>
      <c r="BB17" s="1">
        <v>2</v>
      </c>
      <c r="BC17" s="1">
        <v>3</v>
      </c>
      <c r="BD17" s="1">
        <v>30</v>
      </c>
      <c r="BG17" s="1" t="s">
        <v>84</v>
      </c>
      <c r="BH17" s="1" t="s">
        <v>87</v>
      </c>
      <c r="BP17" s="23">
        <v>1</v>
      </c>
      <c r="BQ17" s="23">
        <v>4</v>
      </c>
      <c r="BR17" s="23">
        <v>30</v>
      </c>
      <c r="BS17" s="23" t="s">
        <v>84</v>
      </c>
      <c r="BT17" s="23"/>
      <c r="BU17" s="23"/>
      <c r="BV17" s="23" t="s">
        <v>87</v>
      </c>
      <c r="CD17" s="1">
        <v>1</v>
      </c>
      <c r="CE17" s="1">
        <v>2</v>
      </c>
      <c r="CF17" s="1">
        <v>10</v>
      </c>
      <c r="CG17" s="1" t="s">
        <v>84</v>
      </c>
      <c r="CI17" s="1" t="s">
        <v>84</v>
      </c>
      <c r="CJ17" s="1" t="s">
        <v>87</v>
      </c>
      <c r="HG17" s="1" t="s">
        <v>89</v>
      </c>
      <c r="HH17" s="1" t="s">
        <v>90</v>
      </c>
      <c r="HI17" s="1">
        <v>1</v>
      </c>
      <c r="HJ17" s="1">
        <v>2</v>
      </c>
      <c r="HK17" s="1" t="s">
        <v>84</v>
      </c>
      <c r="HL17" s="1" t="s">
        <v>93</v>
      </c>
      <c r="HQ17" s="1" t="s">
        <v>84</v>
      </c>
      <c r="HR17" s="1" t="s">
        <v>93</v>
      </c>
      <c r="HW17" s="1" t="s">
        <v>85</v>
      </c>
      <c r="HX17" s="1" t="s">
        <v>94</v>
      </c>
    </row>
    <row r="18" spans="1:236" x14ac:dyDescent="0.2">
      <c r="A18" s="1">
        <v>14</v>
      </c>
      <c r="B18" s="15">
        <v>43745</v>
      </c>
      <c r="C18" s="1" t="s">
        <v>80</v>
      </c>
      <c r="D18" s="1" t="s">
        <v>177</v>
      </c>
      <c r="E18" s="1" t="s">
        <v>82</v>
      </c>
      <c r="F18" s="1" t="s">
        <v>178</v>
      </c>
      <c r="G18" s="1">
        <v>3</v>
      </c>
      <c r="J18" s="1" t="s">
        <v>311</v>
      </c>
      <c r="K18" s="1" t="s">
        <v>87</v>
      </c>
      <c r="L18" s="1">
        <v>3</v>
      </c>
      <c r="O18" s="1" t="s">
        <v>166</v>
      </c>
      <c r="P18" s="1" t="s">
        <v>120</v>
      </c>
      <c r="Q18" s="1">
        <v>2</v>
      </c>
      <c r="S18" s="1" t="s">
        <v>112</v>
      </c>
      <c r="T18" s="1" t="s">
        <v>87</v>
      </c>
      <c r="U18" s="1">
        <v>1</v>
      </c>
      <c r="W18" s="1" t="s">
        <v>98</v>
      </c>
      <c r="X18" s="1" t="s">
        <v>179</v>
      </c>
      <c r="AG18" s="1">
        <v>2</v>
      </c>
      <c r="AH18" s="1" t="s">
        <v>175</v>
      </c>
      <c r="AI18" s="1" t="s">
        <v>84</v>
      </c>
      <c r="AJ18" s="1" t="s">
        <v>85</v>
      </c>
      <c r="AK18" s="1" t="s">
        <v>85</v>
      </c>
      <c r="AM18" s="1" t="s">
        <v>84</v>
      </c>
      <c r="AN18" s="1" t="s">
        <v>98</v>
      </c>
      <c r="AO18" s="1" t="s">
        <v>179</v>
      </c>
      <c r="AP18" s="1" t="s">
        <v>85</v>
      </c>
      <c r="AQ18" s="1" t="s">
        <v>85</v>
      </c>
      <c r="AR18" s="1" t="s">
        <v>180</v>
      </c>
      <c r="AS18" s="1">
        <v>18</v>
      </c>
      <c r="AU18" s="1">
        <v>12</v>
      </c>
      <c r="AW18" s="1">
        <v>2</v>
      </c>
      <c r="BB18" s="1">
        <v>1</v>
      </c>
      <c r="BC18" s="1">
        <v>4</v>
      </c>
      <c r="BD18" s="1">
        <v>120</v>
      </c>
      <c r="BG18" s="1" t="s">
        <v>84</v>
      </c>
      <c r="BH18" s="1" t="s">
        <v>87</v>
      </c>
      <c r="CD18" s="1">
        <v>2</v>
      </c>
      <c r="CE18" s="1">
        <v>3</v>
      </c>
      <c r="CF18" s="1">
        <v>60</v>
      </c>
      <c r="CG18" s="1" t="s">
        <v>84</v>
      </c>
      <c r="CI18" s="1" t="s">
        <v>84</v>
      </c>
      <c r="CJ18" s="1" t="s">
        <v>87</v>
      </c>
      <c r="HG18" s="1" t="s">
        <v>128</v>
      </c>
      <c r="HH18" s="1" t="s">
        <v>159</v>
      </c>
      <c r="HI18" s="1">
        <v>3</v>
      </c>
      <c r="HJ18" s="1">
        <v>6</v>
      </c>
      <c r="HK18" s="1" t="s">
        <v>84</v>
      </c>
      <c r="HL18" s="1" t="s">
        <v>93</v>
      </c>
      <c r="HW18" s="1" t="s">
        <v>85</v>
      </c>
      <c r="HX18" s="1" t="s">
        <v>94</v>
      </c>
      <c r="HZ18" s="1" t="s">
        <v>149</v>
      </c>
    </row>
    <row r="19" spans="1:236" x14ac:dyDescent="0.2">
      <c r="A19" s="1">
        <v>15</v>
      </c>
      <c r="B19" s="15">
        <v>43744</v>
      </c>
      <c r="C19" s="1" t="s">
        <v>80</v>
      </c>
      <c r="D19" s="1" t="s">
        <v>181</v>
      </c>
      <c r="E19" s="1" t="s">
        <v>82</v>
      </c>
      <c r="F19" s="1" t="s">
        <v>178</v>
      </c>
      <c r="G19" s="1">
        <v>1</v>
      </c>
      <c r="J19" s="1" t="s">
        <v>311</v>
      </c>
      <c r="L19" s="1">
        <v>2</v>
      </c>
      <c r="O19" s="1" t="s">
        <v>313</v>
      </c>
      <c r="P19" s="1" t="s">
        <v>182</v>
      </c>
      <c r="Q19" s="1">
        <v>1</v>
      </c>
      <c r="S19" s="1" t="s">
        <v>183</v>
      </c>
      <c r="T19" s="1" t="s">
        <v>87</v>
      </c>
      <c r="AG19" s="1">
        <v>2</v>
      </c>
      <c r="AH19" s="1" t="s">
        <v>175</v>
      </c>
      <c r="AI19" s="1" t="s">
        <v>84</v>
      </c>
      <c r="AJ19" s="1" t="s">
        <v>84</v>
      </c>
      <c r="AK19" s="1" t="s">
        <v>84</v>
      </c>
      <c r="AL19" s="1" t="s">
        <v>184</v>
      </c>
      <c r="AM19" s="1" t="s">
        <v>84</v>
      </c>
      <c r="AN19" s="1" t="s">
        <v>98</v>
      </c>
      <c r="AO19" s="1" t="s">
        <v>123</v>
      </c>
      <c r="AP19" s="1" t="s">
        <v>85</v>
      </c>
      <c r="AQ19" s="1" t="s">
        <v>85</v>
      </c>
      <c r="AS19" s="1">
        <v>18</v>
      </c>
      <c r="AU19" s="1">
        <v>13</v>
      </c>
      <c r="AW19" s="1">
        <v>3</v>
      </c>
      <c r="BB19" s="1">
        <v>2</v>
      </c>
      <c r="BC19" s="1">
        <v>3</v>
      </c>
      <c r="BD19" s="1">
        <v>30</v>
      </c>
      <c r="BG19" s="1" t="s">
        <v>84</v>
      </c>
      <c r="BH19" s="23" t="s">
        <v>87</v>
      </c>
      <c r="BI19" s="23">
        <v>1</v>
      </c>
      <c r="BJ19" s="23">
        <v>4</v>
      </c>
      <c r="BK19" s="23">
        <v>30</v>
      </c>
      <c r="BL19" s="23"/>
      <c r="BM19" s="23"/>
      <c r="BN19" s="23" t="s">
        <v>84</v>
      </c>
      <c r="BO19" s="23" t="s">
        <v>87</v>
      </c>
      <c r="BP19" s="23">
        <v>1</v>
      </c>
      <c r="BQ19" s="23">
        <v>6</v>
      </c>
      <c r="BR19" s="23">
        <v>60</v>
      </c>
      <c r="BS19" s="23" t="s">
        <v>84</v>
      </c>
      <c r="BT19" s="23" t="s">
        <v>84</v>
      </c>
      <c r="BU19" s="23"/>
      <c r="BV19" s="23" t="s">
        <v>87</v>
      </c>
      <c r="CD19" s="1">
        <v>1</v>
      </c>
      <c r="CE19" s="1">
        <v>1</v>
      </c>
      <c r="CF19" s="1">
        <v>30</v>
      </c>
      <c r="CG19" s="1" t="s">
        <v>84</v>
      </c>
      <c r="CH19" s="1" t="s">
        <v>84</v>
      </c>
      <c r="CJ19" s="1" t="s">
        <v>87</v>
      </c>
      <c r="HG19" s="1" t="s">
        <v>135</v>
      </c>
      <c r="HH19" s="1" t="s">
        <v>90</v>
      </c>
      <c r="HI19" s="1">
        <v>3</v>
      </c>
      <c r="HK19" s="1" t="s">
        <v>84</v>
      </c>
      <c r="HL19" s="1" t="s">
        <v>93</v>
      </c>
      <c r="HQ19" s="1" t="s">
        <v>84</v>
      </c>
      <c r="HR19" s="1" t="s">
        <v>93</v>
      </c>
      <c r="HW19" s="1" t="s">
        <v>85</v>
      </c>
      <c r="HX19" s="1" t="s">
        <v>94</v>
      </c>
    </row>
    <row r="20" spans="1:236" x14ac:dyDescent="0.2">
      <c r="A20" s="1">
        <v>16</v>
      </c>
      <c r="B20" s="15">
        <v>43744</v>
      </c>
      <c r="C20" s="1" t="s">
        <v>80</v>
      </c>
      <c r="D20" s="1" t="s">
        <v>185</v>
      </c>
      <c r="E20" s="1" t="s">
        <v>82</v>
      </c>
      <c r="F20" s="1" t="s">
        <v>178</v>
      </c>
      <c r="G20" s="1">
        <v>1</v>
      </c>
      <c r="J20" s="1" t="s">
        <v>311</v>
      </c>
      <c r="K20" s="1" t="s">
        <v>87</v>
      </c>
      <c r="L20" s="1">
        <v>3</v>
      </c>
      <c r="O20" s="1" t="s">
        <v>166</v>
      </c>
      <c r="P20" s="1" t="s">
        <v>186</v>
      </c>
      <c r="Q20" s="1">
        <v>2</v>
      </c>
      <c r="S20" s="1" t="s">
        <v>112</v>
      </c>
      <c r="T20" s="1" t="s">
        <v>87</v>
      </c>
      <c r="U20" s="1">
        <v>1</v>
      </c>
      <c r="W20" s="1" t="s">
        <v>98</v>
      </c>
      <c r="X20" s="1" t="s">
        <v>179</v>
      </c>
      <c r="AG20" s="1">
        <v>4</v>
      </c>
      <c r="AH20" s="1" t="s">
        <v>187</v>
      </c>
      <c r="AI20" s="1" t="s">
        <v>84</v>
      </c>
      <c r="AJ20" s="1" t="s">
        <v>85</v>
      </c>
      <c r="AK20" s="1" t="s">
        <v>85</v>
      </c>
      <c r="AM20" s="1" t="s">
        <v>84</v>
      </c>
      <c r="AN20" s="1" t="s">
        <v>98</v>
      </c>
      <c r="AO20" s="1" t="s">
        <v>179</v>
      </c>
      <c r="AP20" s="1" t="s">
        <v>85</v>
      </c>
      <c r="AQ20" s="1" t="s">
        <v>85</v>
      </c>
      <c r="AS20" s="1">
        <v>35</v>
      </c>
      <c r="AW20" s="1">
        <v>2</v>
      </c>
      <c r="BB20" s="1">
        <v>4</v>
      </c>
      <c r="BC20" s="1">
        <v>3</v>
      </c>
      <c r="BD20" s="1">
        <v>30</v>
      </c>
      <c r="BG20" s="1" t="s">
        <v>84</v>
      </c>
      <c r="BH20" s="1" t="s">
        <v>87</v>
      </c>
      <c r="BP20" s="23">
        <v>1</v>
      </c>
      <c r="BQ20" s="23">
        <v>6</v>
      </c>
      <c r="BR20" s="23">
        <v>60</v>
      </c>
      <c r="BS20" s="23" t="s">
        <v>84</v>
      </c>
      <c r="BT20" s="23" t="s">
        <v>84</v>
      </c>
      <c r="BU20" s="23"/>
      <c r="BV20" s="23" t="s">
        <v>87</v>
      </c>
      <c r="BW20" s="1">
        <v>1</v>
      </c>
      <c r="BX20" s="1">
        <v>4</v>
      </c>
      <c r="BY20" s="1">
        <v>30</v>
      </c>
      <c r="CB20" s="1" t="s">
        <v>84</v>
      </c>
      <c r="CC20" s="1" t="s">
        <v>87</v>
      </c>
      <c r="CD20" s="1">
        <v>6</v>
      </c>
      <c r="CE20" s="1">
        <v>6</v>
      </c>
      <c r="CF20" s="1">
        <v>60</v>
      </c>
      <c r="CI20" s="1" t="s">
        <v>84</v>
      </c>
      <c r="CJ20" s="1" t="s">
        <v>87</v>
      </c>
      <c r="HG20" s="1" t="s">
        <v>135</v>
      </c>
      <c r="HH20" s="1" t="s">
        <v>90</v>
      </c>
      <c r="HI20" s="1">
        <v>3</v>
      </c>
      <c r="HJ20" s="1">
        <v>5</v>
      </c>
      <c r="HK20" s="1" t="s">
        <v>84</v>
      </c>
      <c r="HL20" s="1" t="s">
        <v>93</v>
      </c>
      <c r="HQ20" s="1" t="s">
        <v>84</v>
      </c>
      <c r="HR20" s="1" t="s">
        <v>93</v>
      </c>
      <c r="HW20" s="1" t="s">
        <v>85</v>
      </c>
      <c r="HX20" s="1" t="s">
        <v>94</v>
      </c>
      <c r="HZ20" s="1" t="s">
        <v>149</v>
      </c>
    </row>
    <row r="21" spans="1:236" x14ac:dyDescent="0.2">
      <c r="A21" s="1">
        <v>17</v>
      </c>
      <c r="B21" s="15">
        <v>43743</v>
      </c>
      <c r="C21" s="1" t="s">
        <v>80</v>
      </c>
      <c r="D21" s="1" t="s">
        <v>188</v>
      </c>
      <c r="E21" s="1" t="s">
        <v>81</v>
      </c>
      <c r="F21" s="1" t="s">
        <v>174</v>
      </c>
      <c r="G21" s="1">
        <v>1</v>
      </c>
      <c r="J21" s="1" t="s">
        <v>311</v>
      </c>
      <c r="K21" s="1" t="s">
        <v>120</v>
      </c>
      <c r="L21" s="1">
        <v>2</v>
      </c>
      <c r="O21" s="1" t="s">
        <v>166</v>
      </c>
      <c r="P21" s="1" t="s">
        <v>120</v>
      </c>
      <c r="Q21" s="1">
        <v>1</v>
      </c>
      <c r="S21" s="1" t="s">
        <v>112</v>
      </c>
      <c r="T21" s="1" t="s">
        <v>87</v>
      </c>
      <c r="U21" s="1">
        <v>1</v>
      </c>
      <c r="W21" s="1" t="s">
        <v>189</v>
      </c>
      <c r="X21" s="1" t="s">
        <v>190</v>
      </c>
      <c r="AG21" s="1">
        <v>1</v>
      </c>
      <c r="AH21" s="1" t="s">
        <v>191</v>
      </c>
      <c r="AI21" s="1" t="s">
        <v>84</v>
      </c>
      <c r="AJ21" s="1" t="s">
        <v>84</v>
      </c>
      <c r="AK21" s="1" t="s">
        <v>85</v>
      </c>
      <c r="AM21" s="1" t="s">
        <v>84</v>
      </c>
      <c r="AN21" s="1" t="s">
        <v>192</v>
      </c>
      <c r="AO21" s="1" t="s">
        <v>193</v>
      </c>
      <c r="AP21" s="1" t="s">
        <v>84</v>
      </c>
      <c r="AQ21" s="1" t="s">
        <v>84</v>
      </c>
      <c r="AS21" s="1">
        <v>18</v>
      </c>
      <c r="AU21" s="1">
        <v>17</v>
      </c>
      <c r="AW21" s="1">
        <v>2</v>
      </c>
      <c r="BB21" s="23">
        <v>3</v>
      </c>
      <c r="BC21" s="23">
        <v>5</v>
      </c>
      <c r="BD21" s="23">
        <v>120</v>
      </c>
      <c r="BE21" s="23"/>
      <c r="BF21" s="23"/>
      <c r="BG21" s="23" t="s">
        <v>84</v>
      </c>
      <c r="BH21" s="23" t="s">
        <v>87</v>
      </c>
      <c r="BI21" s="1">
        <v>1</v>
      </c>
      <c r="BJ21" s="1">
        <v>6</v>
      </c>
      <c r="BK21" s="1">
        <v>30</v>
      </c>
      <c r="BN21" s="1" t="s">
        <v>84</v>
      </c>
      <c r="BO21" s="1" t="s">
        <v>87</v>
      </c>
      <c r="BW21" s="1">
        <v>1</v>
      </c>
      <c r="BX21" s="1">
        <v>5</v>
      </c>
      <c r="BY21" s="1">
        <v>60</v>
      </c>
      <c r="CA21" s="1" t="s">
        <v>84</v>
      </c>
      <c r="CB21" s="1" t="s">
        <v>84</v>
      </c>
      <c r="CC21" s="1" t="s">
        <v>87</v>
      </c>
      <c r="CD21" s="1">
        <v>1</v>
      </c>
      <c r="CE21" s="1">
        <v>2</v>
      </c>
      <c r="CF21" s="1">
        <v>60</v>
      </c>
      <c r="CG21" s="1" t="s">
        <v>84</v>
      </c>
      <c r="CI21" s="1" t="s">
        <v>84</v>
      </c>
      <c r="CJ21" s="1" t="s">
        <v>87</v>
      </c>
      <c r="HG21" s="1" t="s">
        <v>89</v>
      </c>
      <c r="HH21" s="1" t="s">
        <v>90</v>
      </c>
      <c r="HI21" s="1">
        <v>2</v>
      </c>
      <c r="HJ21" s="1">
        <v>3</v>
      </c>
      <c r="HK21" s="1" t="s">
        <v>84</v>
      </c>
      <c r="HL21" s="1" t="s">
        <v>93</v>
      </c>
      <c r="HQ21" s="1" t="s">
        <v>84</v>
      </c>
      <c r="HR21" s="1" t="s">
        <v>93</v>
      </c>
      <c r="HW21" s="1" t="s">
        <v>85</v>
      </c>
      <c r="HX21" s="1" t="s">
        <v>94</v>
      </c>
    </row>
    <row r="22" spans="1:236" x14ac:dyDescent="0.2">
      <c r="A22" s="1">
        <v>18</v>
      </c>
      <c r="B22" s="15">
        <v>43743</v>
      </c>
      <c r="C22" s="1" t="s">
        <v>80</v>
      </c>
      <c r="D22" s="1" t="s">
        <v>194</v>
      </c>
      <c r="E22" s="1" t="s">
        <v>82</v>
      </c>
      <c r="F22" s="1" t="s">
        <v>178</v>
      </c>
      <c r="Y22" s="1">
        <v>1</v>
      </c>
      <c r="AA22" s="1" t="s">
        <v>98</v>
      </c>
      <c r="AB22" s="1" t="s">
        <v>123</v>
      </c>
      <c r="AG22" s="1">
        <v>2</v>
      </c>
      <c r="AH22" s="1" t="s">
        <v>198</v>
      </c>
      <c r="AI22" s="1" t="s">
        <v>84</v>
      </c>
      <c r="AJ22" s="1" t="s">
        <v>85</v>
      </c>
      <c r="AK22" s="1" t="s">
        <v>85</v>
      </c>
      <c r="AM22" s="1" t="s">
        <v>84</v>
      </c>
      <c r="AN22" s="1" t="s">
        <v>98</v>
      </c>
      <c r="AO22" s="1" t="s">
        <v>195</v>
      </c>
      <c r="AP22" s="1" t="s">
        <v>85</v>
      </c>
      <c r="AQ22" s="1" t="s">
        <v>84</v>
      </c>
      <c r="AR22" s="1" t="s">
        <v>176</v>
      </c>
      <c r="AS22" s="1">
        <v>17.5</v>
      </c>
      <c r="AU22" s="1">
        <v>19</v>
      </c>
      <c r="AW22" s="1">
        <v>3</v>
      </c>
      <c r="BB22" s="1">
        <v>1</v>
      </c>
      <c r="BC22" s="1">
        <v>4</v>
      </c>
      <c r="BD22" s="1">
        <v>30</v>
      </c>
      <c r="BG22" s="1" t="s">
        <v>84</v>
      </c>
      <c r="BH22" s="1" t="s">
        <v>87</v>
      </c>
      <c r="BP22" s="1">
        <v>1</v>
      </c>
      <c r="BQ22" s="1">
        <v>6</v>
      </c>
      <c r="BR22" s="1">
        <v>60</v>
      </c>
      <c r="BS22" s="1" t="s">
        <v>84</v>
      </c>
      <c r="BT22" s="1" t="s">
        <v>84</v>
      </c>
      <c r="BV22" s="1" t="s">
        <v>87</v>
      </c>
      <c r="CD22" s="1">
        <v>1</v>
      </c>
      <c r="CE22" s="1">
        <v>1</v>
      </c>
      <c r="CF22" s="1">
        <v>30</v>
      </c>
      <c r="CG22" s="1" t="s">
        <v>84</v>
      </c>
      <c r="CH22" s="1" t="s">
        <v>84</v>
      </c>
      <c r="CJ22" s="1" t="s">
        <v>87</v>
      </c>
      <c r="CK22" s="23">
        <v>1</v>
      </c>
      <c r="CL22" s="23"/>
      <c r="CM22" s="23"/>
      <c r="CN22" s="23"/>
      <c r="CO22" s="23"/>
      <c r="CP22" s="23"/>
      <c r="CQ22" s="23"/>
      <c r="HG22" s="1" t="s">
        <v>128</v>
      </c>
      <c r="HH22" s="1" t="s">
        <v>159</v>
      </c>
      <c r="HI22" s="1">
        <v>2</v>
      </c>
      <c r="HJ22" s="1">
        <v>2</v>
      </c>
      <c r="HK22" s="1" t="s">
        <v>84</v>
      </c>
      <c r="HL22" s="1" t="s">
        <v>93</v>
      </c>
      <c r="HW22" s="1" t="s">
        <v>85</v>
      </c>
      <c r="HX22" s="1" t="s">
        <v>94</v>
      </c>
      <c r="HZ22" s="1" t="s">
        <v>149</v>
      </c>
    </row>
    <row r="23" spans="1:236" x14ac:dyDescent="0.2">
      <c r="A23" s="1">
        <v>19</v>
      </c>
      <c r="B23" s="15">
        <v>43743</v>
      </c>
      <c r="C23" s="1" t="s">
        <v>80</v>
      </c>
      <c r="D23" s="1" t="s">
        <v>196</v>
      </c>
      <c r="E23" s="1" t="s">
        <v>82</v>
      </c>
      <c r="F23" s="1" t="s">
        <v>197</v>
      </c>
      <c r="L23" s="1">
        <v>2</v>
      </c>
      <c r="O23" s="1" t="s">
        <v>166</v>
      </c>
      <c r="P23" s="1" t="s">
        <v>120</v>
      </c>
      <c r="Q23" s="1">
        <v>1</v>
      </c>
      <c r="S23" s="1" t="s">
        <v>166</v>
      </c>
      <c r="T23" s="1" t="s">
        <v>120</v>
      </c>
      <c r="AG23" s="1">
        <v>3</v>
      </c>
      <c r="AH23" s="1" t="s">
        <v>198</v>
      </c>
      <c r="AI23" s="1" t="s">
        <v>84</v>
      </c>
      <c r="AJ23" s="1" t="s">
        <v>85</v>
      </c>
      <c r="AK23" s="1" t="s">
        <v>84</v>
      </c>
      <c r="AL23" s="1" t="s">
        <v>199</v>
      </c>
      <c r="AM23" s="1" t="s">
        <v>84</v>
      </c>
      <c r="AN23" s="1" t="s">
        <v>98</v>
      </c>
      <c r="AO23" s="1" t="s">
        <v>86</v>
      </c>
      <c r="AP23" s="1" t="s">
        <v>85</v>
      </c>
      <c r="AQ23" s="1" t="s">
        <v>85</v>
      </c>
      <c r="AS23" s="1">
        <v>20</v>
      </c>
      <c r="AW23" s="1">
        <v>1</v>
      </c>
      <c r="BB23" s="1">
        <v>2</v>
      </c>
      <c r="BC23" s="1">
        <v>10</v>
      </c>
      <c r="BD23" s="1">
        <v>60</v>
      </c>
      <c r="BG23" s="1" t="s">
        <v>84</v>
      </c>
      <c r="BH23" s="1" t="s">
        <v>87</v>
      </c>
      <c r="BP23" s="1">
        <v>1</v>
      </c>
      <c r="BQ23" s="1">
        <v>6</v>
      </c>
      <c r="BR23" s="1">
        <v>30</v>
      </c>
      <c r="BS23" s="1" t="s">
        <v>84</v>
      </c>
      <c r="BV23" s="1" t="s">
        <v>87</v>
      </c>
      <c r="BW23" s="1">
        <v>1</v>
      </c>
      <c r="BX23" s="1">
        <v>2</v>
      </c>
      <c r="BY23" s="1">
        <v>30</v>
      </c>
      <c r="CB23" s="1" t="s">
        <v>84</v>
      </c>
      <c r="CC23" s="1" t="s">
        <v>87</v>
      </c>
      <c r="CD23" s="1">
        <v>2</v>
      </c>
      <c r="CE23" s="1">
        <v>1</v>
      </c>
      <c r="CF23" s="1">
        <v>30</v>
      </c>
      <c r="CI23" s="1" t="s">
        <v>84</v>
      </c>
      <c r="CJ23" s="1" t="s">
        <v>87</v>
      </c>
      <c r="CK23" s="1">
        <v>1</v>
      </c>
      <c r="CL23" s="1">
        <v>24</v>
      </c>
      <c r="CM23" s="1">
        <f>24*60</f>
        <v>1440</v>
      </c>
      <c r="CN23" s="1" t="s">
        <v>84</v>
      </c>
      <c r="CO23" s="1" t="s">
        <v>84</v>
      </c>
      <c r="CP23" s="1" t="s">
        <v>84</v>
      </c>
      <c r="CQ23" s="1" t="s">
        <v>87</v>
      </c>
      <c r="HG23" s="1" t="s">
        <v>135</v>
      </c>
      <c r="HH23" s="1" t="s">
        <v>136</v>
      </c>
      <c r="HI23" s="1">
        <v>3</v>
      </c>
      <c r="HJ23" s="1">
        <v>3</v>
      </c>
      <c r="HQ23" s="1" t="s">
        <v>84</v>
      </c>
      <c r="HR23" s="1" t="s">
        <v>93</v>
      </c>
      <c r="HW23" s="1" t="s">
        <v>85</v>
      </c>
      <c r="HX23" s="1" t="s">
        <v>94</v>
      </c>
      <c r="HZ23" s="1" t="s">
        <v>200</v>
      </c>
    </row>
    <row r="24" spans="1:236" x14ac:dyDescent="0.2">
      <c r="A24" s="1">
        <v>20</v>
      </c>
      <c r="B24" s="15">
        <v>43741</v>
      </c>
      <c r="C24" s="1" t="s">
        <v>80</v>
      </c>
      <c r="D24" s="1" t="s">
        <v>201</v>
      </c>
      <c r="E24" s="1" t="s">
        <v>82</v>
      </c>
      <c r="F24" s="1" t="s">
        <v>178</v>
      </c>
      <c r="G24" s="1">
        <v>2</v>
      </c>
      <c r="J24" s="1" t="s">
        <v>166</v>
      </c>
      <c r="K24" s="1" t="s">
        <v>120</v>
      </c>
      <c r="L24" s="1">
        <v>2</v>
      </c>
      <c r="O24" s="1" t="s">
        <v>166</v>
      </c>
      <c r="P24" s="1" t="s">
        <v>120</v>
      </c>
      <c r="Q24" s="1">
        <v>1</v>
      </c>
      <c r="S24" s="1" t="s">
        <v>112</v>
      </c>
      <c r="T24" s="1" t="s">
        <v>202</v>
      </c>
      <c r="U24" s="1">
        <v>2</v>
      </c>
      <c r="W24" s="1" t="s">
        <v>203</v>
      </c>
      <c r="X24" s="1" t="s">
        <v>204</v>
      </c>
      <c r="AG24" s="1">
        <v>2</v>
      </c>
      <c r="AH24" s="1" t="s">
        <v>191</v>
      </c>
      <c r="AI24" s="1" t="s">
        <v>84</v>
      </c>
      <c r="AJ24" s="1" t="s">
        <v>85</v>
      </c>
      <c r="AK24" s="1" t="s">
        <v>85</v>
      </c>
      <c r="AM24" s="1" t="s">
        <v>84</v>
      </c>
      <c r="AN24" s="1" t="s">
        <v>98</v>
      </c>
      <c r="AO24" s="1" t="s">
        <v>195</v>
      </c>
      <c r="AP24" s="1" t="s">
        <v>85</v>
      </c>
      <c r="AQ24" s="1" t="s">
        <v>84</v>
      </c>
      <c r="AR24" s="1" t="s">
        <v>205</v>
      </c>
      <c r="AS24" s="1">
        <v>23</v>
      </c>
      <c r="AT24" s="1" t="s">
        <v>207</v>
      </c>
      <c r="AU24" s="1">
        <v>29</v>
      </c>
      <c r="AW24" s="1">
        <v>2</v>
      </c>
      <c r="AZ24" s="1">
        <v>1</v>
      </c>
      <c r="BB24" s="23">
        <v>2</v>
      </c>
      <c r="BC24" s="23">
        <v>4</v>
      </c>
      <c r="BD24" s="23">
        <v>60</v>
      </c>
      <c r="BE24" s="23"/>
      <c r="BF24" s="23"/>
      <c r="BG24" s="23" t="s">
        <v>84</v>
      </c>
      <c r="BH24" s="23" t="s">
        <v>87</v>
      </c>
      <c r="BP24" s="23">
        <v>1</v>
      </c>
      <c r="BQ24" s="23">
        <v>4</v>
      </c>
      <c r="BR24" s="23">
        <v>60</v>
      </c>
      <c r="BS24" s="23" t="s">
        <v>84</v>
      </c>
      <c r="BT24" s="23"/>
      <c r="BU24" s="23"/>
      <c r="BV24" s="23" t="s">
        <v>87</v>
      </c>
      <c r="BW24" s="1">
        <v>1</v>
      </c>
      <c r="BX24" s="1">
        <v>8</v>
      </c>
      <c r="BY24" s="1">
        <v>120</v>
      </c>
      <c r="BZ24" s="1" t="s">
        <v>84</v>
      </c>
      <c r="CA24" s="1" t="s">
        <v>84</v>
      </c>
      <c r="CC24" s="1" t="s">
        <v>87</v>
      </c>
      <c r="CD24" s="1">
        <v>3</v>
      </c>
      <c r="CE24" s="1">
        <v>4</v>
      </c>
      <c r="CF24" s="1">
        <v>60</v>
      </c>
      <c r="CG24" s="1" t="s">
        <v>84</v>
      </c>
      <c r="CH24" s="1" t="s">
        <v>84</v>
      </c>
      <c r="CI24" s="1" t="s">
        <v>84</v>
      </c>
      <c r="CJ24" s="1" t="s">
        <v>87</v>
      </c>
      <c r="CK24" s="23">
        <v>1</v>
      </c>
      <c r="CL24" s="23"/>
      <c r="CM24" s="23"/>
      <c r="CN24" s="23"/>
      <c r="CO24" s="23"/>
      <c r="CP24" s="23"/>
      <c r="CQ24" s="23"/>
      <c r="CY24" s="1">
        <v>1</v>
      </c>
      <c r="CZ24" s="1">
        <f>10/60</f>
        <v>0.16666666666666666</v>
      </c>
      <c r="DA24" s="1">
        <v>5</v>
      </c>
      <c r="DB24" s="1" t="s">
        <v>84</v>
      </c>
      <c r="DE24" s="1" t="s">
        <v>208</v>
      </c>
      <c r="HG24" s="1" t="s">
        <v>135</v>
      </c>
      <c r="HH24" s="1" t="s">
        <v>90</v>
      </c>
      <c r="HI24" s="1">
        <v>3</v>
      </c>
      <c r="HJ24" s="1">
        <v>6</v>
      </c>
      <c r="HK24" s="1" t="s">
        <v>84</v>
      </c>
      <c r="HL24" s="1" t="s">
        <v>93</v>
      </c>
      <c r="HQ24" s="1" t="s">
        <v>84</v>
      </c>
      <c r="HR24" s="1" t="s">
        <v>93</v>
      </c>
      <c r="HW24" s="1" t="s">
        <v>85</v>
      </c>
      <c r="HX24" s="1" t="s">
        <v>94</v>
      </c>
    </row>
    <row r="25" spans="1:236" x14ac:dyDescent="0.2">
      <c r="A25" s="1">
        <v>21</v>
      </c>
      <c r="B25" s="15">
        <v>43741</v>
      </c>
      <c r="C25" s="1" t="s">
        <v>80</v>
      </c>
      <c r="D25" s="1" t="s">
        <v>209</v>
      </c>
      <c r="E25" s="1" t="s">
        <v>82</v>
      </c>
      <c r="F25" s="1" t="s">
        <v>178</v>
      </c>
      <c r="L25" s="1">
        <v>1</v>
      </c>
      <c r="O25" s="1" t="s">
        <v>166</v>
      </c>
      <c r="P25" s="1" t="s">
        <v>120</v>
      </c>
      <c r="Q25" s="1">
        <v>1</v>
      </c>
      <c r="S25" s="1" t="s">
        <v>210</v>
      </c>
      <c r="T25" s="1" t="s">
        <v>211</v>
      </c>
      <c r="U25" s="1">
        <v>1</v>
      </c>
      <c r="W25" s="1" t="s">
        <v>98</v>
      </c>
      <c r="X25" s="1" t="s">
        <v>195</v>
      </c>
      <c r="AG25" s="1">
        <v>3</v>
      </c>
      <c r="AH25" s="1" t="s">
        <v>198</v>
      </c>
      <c r="AI25" s="1" t="s">
        <v>84</v>
      </c>
      <c r="AJ25" s="1" t="s">
        <v>84</v>
      </c>
      <c r="AK25" s="1" t="s">
        <v>85</v>
      </c>
      <c r="AM25" s="1" t="s">
        <v>84</v>
      </c>
      <c r="AN25" s="1" t="s">
        <v>81</v>
      </c>
      <c r="AO25" s="1" t="s">
        <v>212</v>
      </c>
      <c r="AP25" s="1" t="s">
        <v>85</v>
      </c>
      <c r="AQ25" s="1" t="s">
        <v>84</v>
      </c>
      <c r="AR25" s="1" t="s">
        <v>176</v>
      </c>
      <c r="AS25" s="1">
        <v>90</v>
      </c>
      <c r="AU25" s="1">
        <v>24</v>
      </c>
      <c r="AW25" s="1">
        <v>2</v>
      </c>
      <c r="AZ25" s="1">
        <v>1</v>
      </c>
      <c r="BA25" s="1" t="s">
        <v>49</v>
      </c>
      <c r="BB25" s="1">
        <v>3</v>
      </c>
      <c r="BC25" s="1">
        <v>3</v>
      </c>
      <c r="BD25" s="1">
        <v>60</v>
      </c>
      <c r="BG25" s="1" t="s">
        <v>84</v>
      </c>
      <c r="BH25" s="1" t="s">
        <v>87</v>
      </c>
      <c r="BI25" s="1">
        <v>1</v>
      </c>
      <c r="BJ25" s="1">
        <v>2</v>
      </c>
      <c r="BK25" s="1">
        <v>60</v>
      </c>
      <c r="BN25" s="1" t="s">
        <v>84</v>
      </c>
      <c r="BO25" s="1" t="s">
        <v>87</v>
      </c>
      <c r="BP25" s="1">
        <v>1</v>
      </c>
      <c r="BQ25" s="1">
        <v>5</v>
      </c>
      <c r="BR25" s="1">
        <v>60</v>
      </c>
      <c r="BS25" s="1" t="s">
        <v>84</v>
      </c>
      <c r="BT25" s="1" t="s">
        <v>84</v>
      </c>
      <c r="BV25" s="1" t="s">
        <v>87</v>
      </c>
      <c r="CD25" s="1">
        <v>2</v>
      </c>
      <c r="CE25" s="1">
        <v>4</v>
      </c>
      <c r="CF25" s="1">
        <v>60</v>
      </c>
      <c r="CG25" s="1" t="s">
        <v>84</v>
      </c>
      <c r="CH25" s="1" t="s">
        <v>84</v>
      </c>
      <c r="CI25" s="1" t="s">
        <v>84</v>
      </c>
      <c r="CJ25" s="1" t="s">
        <v>87</v>
      </c>
      <c r="FC25" s="1">
        <v>1</v>
      </c>
      <c r="FD25" s="1">
        <f>1/4</f>
        <v>0.25</v>
      </c>
      <c r="FE25" s="1">
        <v>5</v>
      </c>
      <c r="FF25" s="1" t="s">
        <v>84</v>
      </c>
      <c r="FI25" s="1" t="s">
        <v>163</v>
      </c>
      <c r="FQ25" s="1">
        <v>1</v>
      </c>
      <c r="FR25" s="1">
        <v>2</v>
      </c>
      <c r="FS25" s="1">
        <v>60</v>
      </c>
      <c r="FT25" s="1" t="s">
        <v>84</v>
      </c>
      <c r="FW25" s="1" t="s">
        <v>163</v>
      </c>
      <c r="HG25" s="1" t="s">
        <v>89</v>
      </c>
      <c r="HH25" s="1" t="s">
        <v>90</v>
      </c>
      <c r="HI25" s="1">
        <v>2</v>
      </c>
      <c r="HJ25" s="1">
        <v>4</v>
      </c>
      <c r="HK25" s="1" t="s">
        <v>84</v>
      </c>
      <c r="HL25" s="1" t="s">
        <v>93</v>
      </c>
      <c r="HQ25" s="1" t="s">
        <v>84</v>
      </c>
      <c r="HR25" s="1" t="s">
        <v>93</v>
      </c>
      <c r="HW25" s="1" t="s">
        <v>85</v>
      </c>
      <c r="HX25" s="1" t="s">
        <v>94</v>
      </c>
    </row>
    <row r="26" spans="1:236" x14ac:dyDescent="0.2">
      <c r="A26" s="1">
        <v>22</v>
      </c>
      <c r="B26" s="15">
        <v>43742</v>
      </c>
      <c r="C26" s="1" t="s">
        <v>80</v>
      </c>
      <c r="D26" s="1" t="s">
        <v>213</v>
      </c>
      <c r="E26" s="1" t="s">
        <v>82</v>
      </c>
      <c r="F26" s="1" t="s">
        <v>178</v>
      </c>
      <c r="Y26" s="1">
        <v>1</v>
      </c>
      <c r="AA26" s="1" t="s">
        <v>98</v>
      </c>
      <c r="AB26" s="1" t="s">
        <v>195</v>
      </c>
      <c r="AG26" s="1">
        <v>2</v>
      </c>
      <c r="AH26" s="1" t="s">
        <v>198</v>
      </c>
      <c r="AI26" s="1" t="s">
        <v>84</v>
      </c>
      <c r="AJ26" s="1" t="s">
        <v>85</v>
      </c>
      <c r="AK26" s="1" t="s">
        <v>85</v>
      </c>
      <c r="AM26" s="1" t="s">
        <v>85</v>
      </c>
      <c r="AP26" s="1" t="s">
        <v>84</v>
      </c>
      <c r="AQ26" s="1" t="s">
        <v>84</v>
      </c>
      <c r="AR26" s="1" t="s">
        <v>176</v>
      </c>
      <c r="AS26" s="1">
        <v>17</v>
      </c>
      <c r="AW26" s="1">
        <v>2</v>
      </c>
      <c r="BB26" s="1">
        <v>2</v>
      </c>
      <c r="BC26" s="1">
        <v>3</v>
      </c>
      <c r="BD26" s="1">
        <v>60</v>
      </c>
      <c r="BG26" s="1" t="s">
        <v>84</v>
      </c>
      <c r="BH26" s="1" t="s">
        <v>87</v>
      </c>
      <c r="BP26" s="23">
        <v>1</v>
      </c>
      <c r="BQ26" s="23">
        <v>6</v>
      </c>
      <c r="BR26" s="23">
        <v>120</v>
      </c>
      <c r="BS26" s="23" t="s">
        <v>84</v>
      </c>
      <c r="BT26" s="23" t="s">
        <v>84</v>
      </c>
      <c r="BU26" s="23"/>
      <c r="BV26" s="23" t="s">
        <v>87</v>
      </c>
      <c r="BW26" s="1">
        <v>1</v>
      </c>
      <c r="BX26" s="1">
        <v>3</v>
      </c>
      <c r="BY26" s="1">
        <v>60</v>
      </c>
      <c r="CA26" s="1" t="s">
        <v>84</v>
      </c>
      <c r="CB26" s="1" t="s">
        <v>84</v>
      </c>
      <c r="CC26" s="1" t="s">
        <v>87</v>
      </c>
      <c r="CD26" s="1">
        <v>1</v>
      </c>
      <c r="CE26" s="1">
        <v>3</v>
      </c>
      <c r="CF26" s="1">
        <v>60</v>
      </c>
      <c r="CG26" s="1" t="s">
        <v>84</v>
      </c>
      <c r="CH26" s="1" t="s">
        <v>84</v>
      </c>
      <c r="CJ26" s="1" t="s">
        <v>87</v>
      </c>
      <c r="HG26" s="1" t="s">
        <v>135</v>
      </c>
      <c r="HH26" s="1" t="s">
        <v>136</v>
      </c>
      <c r="HI26" s="1">
        <v>3</v>
      </c>
      <c r="HJ26" s="1">
        <v>5</v>
      </c>
      <c r="HQ26" s="1" t="s">
        <v>84</v>
      </c>
      <c r="HR26" s="1" t="s">
        <v>93</v>
      </c>
      <c r="HW26" s="1" t="s">
        <v>85</v>
      </c>
      <c r="HX26" s="1" t="s">
        <v>94</v>
      </c>
    </row>
    <row r="27" spans="1:236" x14ac:dyDescent="0.2">
      <c r="A27" s="1">
        <v>23</v>
      </c>
      <c r="B27" s="15">
        <v>43742</v>
      </c>
      <c r="C27" s="1" t="s">
        <v>80</v>
      </c>
      <c r="D27" s="1" t="s">
        <v>214</v>
      </c>
      <c r="E27" s="1" t="s">
        <v>82</v>
      </c>
      <c r="F27" s="1" t="s">
        <v>178</v>
      </c>
      <c r="L27" s="1">
        <v>2</v>
      </c>
      <c r="O27" s="1" t="s">
        <v>166</v>
      </c>
      <c r="P27" s="1" t="s">
        <v>215</v>
      </c>
      <c r="Q27" s="1">
        <v>1</v>
      </c>
      <c r="S27" s="1" t="s">
        <v>112</v>
      </c>
      <c r="T27" s="1" t="s">
        <v>87</v>
      </c>
      <c r="U27" s="1">
        <v>1</v>
      </c>
      <c r="W27" s="1" t="s">
        <v>141</v>
      </c>
      <c r="X27" s="1" t="s">
        <v>87</v>
      </c>
      <c r="AG27" s="1">
        <v>4</v>
      </c>
      <c r="AH27" s="1" t="s">
        <v>216</v>
      </c>
      <c r="AI27" s="1" t="s">
        <v>84</v>
      </c>
      <c r="AJ27" s="1" t="s">
        <v>84</v>
      </c>
      <c r="AK27" s="1" t="s">
        <v>85</v>
      </c>
      <c r="AM27" s="1" t="s">
        <v>84</v>
      </c>
      <c r="AN27" s="1" t="s">
        <v>98</v>
      </c>
      <c r="AO27" s="1" t="s">
        <v>195</v>
      </c>
      <c r="AP27" s="1" t="s">
        <v>84</v>
      </c>
      <c r="AQ27" s="1" t="s">
        <v>84</v>
      </c>
      <c r="AR27" s="1" t="s">
        <v>180</v>
      </c>
      <c r="AS27" s="1">
        <v>40</v>
      </c>
      <c r="AW27" s="1">
        <v>2</v>
      </c>
      <c r="AZ27" s="23"/>
      <c r="BB27" s="1">
        <v>4</v>
      </c>
      <c r="BC27" s="1">
        <v>3</v>
      </c>
      <c r="BD27" s="1">
        <v>60</v>
      </c>
      <c r="BG27" s="1" t="s">
        <v>84</v>
      </c>
      <c r="BH27" s="1" t="s">
        <v>87</v>
      </c>
      <c r="BI27" s="1">
        <v>1</v>
      </c>
      <c r="BJ27" s="1">
        <v>4</v>
      </c>
      <c r="BK27" s="1">
        <v>60</v>
      </c>
      <c r="BN27" s="1" t="s">
        <v>84</v>
      </c>
      <c r="BO27" s="1" t="s">
        <v>87</v>
      </c>
      <c r="BP27" s="23">
        <v>2</v>
      </c>
      <c r="BQ27" s="23">
        <v>5</v>
      </c>
      <c r="BR27" s="23">
        <v>30</v>
      </c>
      <c r="BS27" s="23" t="s">
        <v>84</v>
      </c>
      <c r="BT27" s="23" t="s">
        <v>84</v>
      </c>
      <c r="BU27" s="23"/>
      <c r="BV27" s="23" t="s">
        <v>87</v>
      </c>
      <c r="CD27" s="1">
        <v>1</v>
      </c>
      <c r="CE27" s="1">
        <v>24</v>
      </c>
      <c r="CF27" s="1">
        <f>24*60</f>
        <v>1440</v>
      </c>
      <c r="CG27" s="1" t="s">
        <v>84</v>
      </c>
      <c r="CH27" s="1" t="s">
        <v>84</v>
      </c>
      <c r="CI27" s="1" t="s">
        <v>84</v>
      </c>
      <c r="CJ27" s="1" t="s">
        <v>87</v>
      </c>
      <c r="HG27" s="1" t="s">
        <v>89</v>
      </c>
      <c r="HH27" s="1" t="s">
        <v>90</v>
      </c>
      <c r="HI27" s="1">
        <v>2</v>
      </c>
      <c r="HJ27" s="1">
        <v>5</v>
      </c>
      <c r="HK27" s="1" t="s">
        <v>84</v>
      </c>
      <c r="HL27" s="1" t="s">
        <v>93</v>
      </c>
      <c r="HQ27" s="1" t="s">
        <v>84</v>
      </c>
      <c r="HR27" s="1" t="s">
        <v>93</v>
      </c>
      <c r="HW27" s="1" t="s">
        <v>85</v>
      </c>
    </row>
    <row r="28" spans="1:236" x14ac:dyDescent="0.2">
      <c r="A28" s="1">
        <v>24</v>
      </c>
      <c r="B28" s="15">
        <v>43742</v>
      </c>
      <c r="C28" s="1" t="s">
        <v>80</v>
      </c>
      <c r="D28" s="1" t="s">
        <v>217</v>
      </c>
      <c r="E28" s="1" t="s">
        <v>82</v>
      </c>
      <c r="F28" s="1" t="s">
        <v>178</v>
      </c>
      <c r="L28" s="1">
        <v>3</v>
      </c>
      <c r="O28" s="1" t="s">
        <v>166</v>
      </c>
      <c r="P28" s="1" t="s">
        <v>120</v>
      </c>
      <c r="Q28" s="1">
        <v>1</v>
      </c>
      <c r="S28" s="1" t="s">
        <v>98</v>
      </c>
      <c r="T28" s="1" t="s">
        <v>195</v>
      </c>
      <c r="U28" s="1">
        <v>1</v>
      </c>
      <c r="W28" s="1" t="s">
        <v>98</v>
      </c>
      <c r="X28" s="1" t="s">
        <v>195</v>
      </c>
      <c r="AG28" s="1">
        <v>1</v>
      </c>
      <c r="AH28" s="1" t="s">
        <v>198</v>
      </c>
      <c r="AI28" s="1" t="s">
        <v>84</v>
      </c>
      <c r="AJ28" s="1" t="s">
        <v>85</v>
      </c>
      <c r="AK28" s="1" t="s">
        <v>85</v>
      </c>
      <c r="AM28" s="1" t="s">
        <v>85</v>
      </c>
      <c r="AP28" s="1" t="s">
        <v>85</v>
      </c>
      <c r="AQ28" s="1" t="s">
        <v>84</v>
      </c>
      <c r="AR28" s="1" t="s">
        <v>180</v>
      </c>
      <c r="AS28" s="1">
        <v>30</v>
      </c>
      <c r="AU28" s="1">
        <v>45</v>
      </c>
      <c r="AW28" s="1">
        <v>2</v>
      </c>
      <c r="BB28" s="1">
        <v>1</v>
      </c>
      <c r="BC28" s="1">
        <v>3</v>
      </c>
      <c r="BD28" s="1">
        <v>60</v>
      </c>
      <c r="BG28" s="1" t="s">
        <v>84</v>
      </c>
      <c r="BH28" s="1" t="s">
        <v>87</v>
      </c>
      <c r="BI28" s="1">
        <v>2</v>
      </c>
      <c r="BJ28" s="1">
        <v>3</v>
      </c>
      <c r="BK28" s="1">
        <v>60</v>
      </c>
      <c r="BN28" s="1" t="s">
        <v>84</v>
      </c>
      <c r="BO28" s="1" t="s">
        <v>87</v>
      </c>
      <c r="BP28" s="1">
        <v>1</v>
      </c>
      <c r="BQ28" s="1">
        <v>5</v>
      </c>
      <c r="BR28" s="1">
        <v>120</v>
      </c>
      <c r="BS28" s="1" t="s">
        <v>84</v>
      </c>
      <c r="BT28" s="1" t="s">
        <v>84</v>
      </c>
      <c r="BV28" s="1" t="s">
        <v>87</v>
      </c>
      <c r="CD28" s="1">
        <v>2</v>
      </c>
      <c r="CE28" s="1">
        <v>5</v>
      </c>
      <c r="CF28" s="1">
        <v>60</v>
      </c>
      <c r="CG28" s="1" t="s">
        <v>84</v>
      </c>
      <c r="CH28" s="1" t="s">
        <v>84</v>
      </c>
      <c r="CI28" s="1" t="s">
        <v>84</v>
      </c>
      <c r="CJ28" s="1" t="s">
        <v>87</v>
      </c>
      <c r="HG28" s="1" t="s">
        <v>128</v>
      </c>
      <c r="HH28" s="1" t="s">
        <v>159</v>
      </c>
      <c r="HI28" s="1">
        <v>3</v>
      </c>
      <c r="HJ28" s="1">
        <v>6</v>
      </c>
      <c r="HK28" s="1" t="s">
        <v>84</v>
      </c>
      <c r="HL28" s="1" t="s">
        <v>93</v>
      </c>
      <c r="HW28" s="1" t="s">
        <v>85</v>
      </c>
      <c r="IB28" s="1" t="s">
        <v>218</v>
      </c>
    </row>
    <row r="29" spans="1:236" x14ac:dyDescent="0.2">
      <c r="A29" s="1">
        <v>25</v>
      </c>
      <c r="B29" s="15">
        <v>43742</v>
      </c>
      <c r="C29" s="1" t="s">
        <v>80</v>
      </c>
      <c r="D29" s="1" t="s">
        <v>219</v>
      </c>
      <c r="E29" s="1" t="s">
        <v>81</v>
      </c>
      <c r="F29" s="1" t="s">
        <v>174</v>
      </c>
      <c r="Q29" s="1">
        <v>1</v>
      </c>
      <c r="S29" s="1" t="s">
        <v>112</v>
      </c>
      <c r="T29" s="1" t="s">
        <v>87</v>
      </c>
      <c r="U29" s="1">
        <v>1</v>
      </c>
      <c r="W29" s="1" t="s">
        <v>98</v>
      </c>
      <c r="X29" s="1" t="s">
        <v>87</v>
      </c>
      <c r="AG29" s="1">
        <v>2</v>
      </c>
      <c r="AH29" s="1" t="s">
        <v>198</v>
      </c>
      <c r="AI29" s="1" t="s">
        <v>84</v>
      </c>
      <c r="AJ29" s="1" t="s">
        <v>85</v>
      </c>
      <c r="AK29" s="1" t="s">
        <v>85</v>
      </c>
      <c r="AM29" s="1" t="s">
        <v>84</v>
      </c>
      <c r="AN29" s="1" t="s">
        <v>98</v>
      </c>
      <c r="AO29" s="1" t="s">
        <v>220</v>
      </c>
      <c r="AP29" s="1" t="s">
        <v>85</v>
      </c>
      <c r="AQ29" s="1" t="s">
        <v>85</v>
      </c>
      <c r="AS29" s="1">
        <v>35</v>
      </c>
      <c r="AU29" s="1">
        <v>27</v>
      </c>
      <c r="AW29" s="1">
        <v>1</v>
      </c>
      <c r="BB29" s="1">
        <v>3</v>
      </c>
      <c r="BC29" s="1">
        <v>4</v>
      </c>
      <c r="BD29" s="1">
        <v>30</v>
      </c>
      <c r="BG29" s="1" t="s">
        <v>84</v>
      </c>
      <c r="BH29" s="1" t="s">
        <v>221</v>
      </c>
      <c r="BI29" s="1">
        <v>2</v>
      </c>
      <c r="BJ29" s="1">
        <v>10</v>
      </c>
      <c r="BK29" s="1">
        <v>120</v>
      </c>
      <c r="BN29" s="1" t="s">
        <v>84</v>
      </c>
      <c r="BO29" s="1" t="s">
        <v>87</v>
      </c>
      <c r="BP29" s="23">
        <v>1</v>
      </c>
      <c r="BQ29" s="23">
        <v>6</v>
      </c>
      <c r="BR29" s="23">
        <v>60</v>
      </c>
      <c r="BS29" s="23" t="s">
        <v>84</v>
      </c>
      <c r="BT29" s="23"/>
      <c r="BU29" s="23"/>
      <c r="BV29" s="23" t="s">
        <v>87</v>
      </c>
      <c r="BW29" s="1">
        <v>1</v>
      </c>
      <c r="BX29" s="1">
        <v>5</v>
      </c>
      <c r="BY29" s="1">
        <v>60</v>
      </c>
      <c r="CB29" s="1" t="s">
        <v>84</v>
      </c>
      <c r="CC29" s="1" t="s">
        <v>87</v>
      </c>
      <c r="CD29" s="1">
        <v>2</v>
      </c>
      <c r="CE29" s="1">
        <v>2</v>
      </c>
      <c r="CF29" s="1">
        <v>30</v>
      </c>
      <c r="CG29" s="1" t="s">
        <v>84</v>
      </c>
      <c r="CI29" s="1" t="s">
        <v>84</v>
      </c>
      <c r="CJ29" s="1" t="s">
        <v>87</v>
      </c>
      <c r="HG29" s="1" t="s">
        <v>89</v>
      </c>
      <c r="HH29" s="1" t="s">
        <v>90</v>
      </c>
      <c r="HI29" s="1">
        <v>2</v>
      </c>
      <c r="HJ29" s="1">
        <v>5</v>
      </c>
      <c r="HK29" s="1" t="s">
        <v>84</v>
      </c>
      <c r="HL29" s="1" t="s">
        <v>93</v>
      </c>
      <c r="HQ29" s="1" t="s">
        <v>84</v>
      </c>
      <c r="HR29" s="1" t="s">
        <v>93</v>
      </c>
      <c r="HW29" s="1" t="s">
        <v>85</v>
      </c>
      <c r="HX29" s="1" t="s">
        <v>222</v>
      </c>
      <c r="IB29" s="1" t="s">
        <v>223</v>
      </c>
    </row>
    <row r="30" spans="1:236" x14ac:dyDescent="0.2">
      <c r="A30" s="1">
        <v>26</v>
      </c>
      <c r="B30" s="15">
        <v>43741</v>
      </c>
      <c r="C30" s="1" t="s">
        <v>80</v>
      </c>
      <c r="D30" s="1" t="s">
        <v>224</v>
      </c>
      <c r="E30" s="1" t="s">
        <v>81</v>
      </c>
      <c r="F30" s="1" t="s">
        <v>225</v>
      </c>
      <c r="G30" s="1">
        <v>1</v>
      </c>
      <c r="H30" s="1">
        <v>2</v>
      </c>
      <c r="I30" s="1" t="s">
        <v>81</v>
      </c>
      <c r="J30" s="1" t="s">
        <v>311</v>
      </c>
      <c r="L30" s="1">
        <v>2</v>
      </c>
      <c r="M30" s="1" t="s">
        <v>227</v>
      </c>
      <c r="N30" s="1" t="s">
        <v>368</v>
      </c>
      <c r="O30" s="1" t="s">
        <v>166</v>
      </c>
      <c r="P30" s="1" t="s">
        <v>120</v>
      </c>
      <c r="Q30" s="1">
        <v>1</v>
      </c>
      <c r="R30" s="1">
        <v>24</v>
      </c>
      <c r="S30" s="1" t="s">
        <v>98</v>
      </c>
      <c r="T30" s="1" t="s">
        <v>228</v>
      </c>
      <c r="U30" s="1">
        <v>1</v>
      </c>
      <c r="V30" s="1">
        <v>28</v>
      </c>
      <c r="W30" s="1" t="s">
        <v>229</v>
      </c>
      <c r="X30" s="1" t="s">
        <v>251</v>
      </c>
      <c r="AG30" s="1">
        <v>3</v>
      </c>
      <c r="AH30" s="1" t="s">
        <v>230</v>
      </c>
      <c r="AI30" s="1" t="s">
        <v>84</v>
      </c>
      <c r="AJ30" s="1" t="s">
        <v>85</v>
      </c>
      <c r="AK30" s="1" t="s">
        <v>84</v>
      </c>
      <c r="AL30" s="1" t="s">
        <v>231</v>
      </c>
      <c r="AP30" s="1" t="s">
        <v>85</v>
      </c>
      <c r="AQ30" s="1" t="s">
        <v>84</v>
      </c>
      <c r="AR30" s="1" t="s">
        <v>232</v>
      </c>
      <c r="AS30" s="1">
        <v>60</v>
      </c>
      <c r="AU30" s="1">
        <v>62</v>
      </c>
      <c r="AW30" s="1">
        <v>2</v>
      </c>
      <c r="AX30" s="1" t="s">
        <v>234</v>
      </c>
      <c r="BB30" s="23">
        <v>4</v>
      </c>
      <c r="BC30" s="23">
        <v>3</v>
      </c>
      <c r="BD30" s="23">
        <v>120</v>
      </c>
      <c r="BE30" s="23"/>
      <c r="BF30" s="23" t="s">
        <v>84</v>
      </c>
      <c r="BG30" s="23" t="s">
        <v>84</v>
      </c>
      <c r="BH30" s="23" t="s">
        <v>87</v>
      </c>
      <c r="BI30" s="1">
        <v>1</v>
      </c>
      <c r="BJ30" s="1">
        <v>12</v>
      </c>
      <c r="BK30" s="1">
        <f>12*60</f>
        <v>720</v>
      </c>
      <c r="BN30" s="1" t="s">
        <v>84</v>
      </c>
      <c r="BO30" s="1" t="s">
        <v>87</v>
      </c>
      <c r="BP30" s="23">
        <v>1</v>
      </c>
      <c r="BQ30" s="23"/>
      <c r="BR30" s="23"/>
      <c r="BS30" s="23"/>
      <c r="BT30" s="23"/>
      <c r="BU30" s="23"/>
      <c r="BV30" s="23"/>
      <c r="BW30" s="1">
        <v>1</v>
      </c>
      <c r="BX30" s="1">
        <v>1</v>
      </c>
      <c r="BY30" s="1">
        <v>30</v>
      </c>
      <c r="CB30" s="1" t="s">
        <v>84</v>
      </c>
      <c r="CC30" s="1" t="s">
        <v>87</v>
      </c>
      <c r="CD30" s="1">
        <v>2</v>
      </c>
      <c r="CE30" s="1">
        <v>4</v>
      </c>
      <c r="CF30" s="1">
        <v>30</v>
      </c>
      <c r="CG30" s="1" t="s">
        <v>84</v>
      </c>
      <c r="CI30" s="1" t="s">
        <v>84</v>
      </c>
      <c r="CJ30" s="1" t="s">
        <v>87</v>
      </c>
      <c r="CK30" s="23">
        <v>1</v>
      </c>
      <c r="CL30" s="23"/>
      <c r="CM30" s="23"/>
      <c r="CN30" s="23"/>
      <c r="CO30" s="23"/>
      <c r="CP30" s="23"/>
      <c r="CQ30" s="23"/>
      <c r="CR30" s="1">
        <v>1</v>
      </c>
      <c r="CS30" s="1">
        <v>12</v>
      </c>
      <c r="CT30" s="1">
        <f>12*60</f>
        <v>720</v>
      </c>
      <c r="CU30" s="1" t="s">
        <v>84</v>
      </c>
      <c r="CV30" s="1" t="s">
        <v>84</v>
      </c>
      <c r="CW30" s="1" t="s">
        <v>84</v>
      </c>
      <c r="CX30" s="1" t="s">
        <v>235</v>
      </c>
      <c r="DM30" s="1">
        <v>1</v>
      </c>
      <c r="DN30" s="1">
        <v>1</v>
      </c>
      <c r="DO30" s="1">
        <v>30</v>
      </c>
      <c r="DP30" s="1" t="s">
        <v>84</v>
      </c>
      <c r="DQ30" s="1" t="s">
        <v>84</v>
      </c>
      <c r="DR30" s="1" t="s">
        <v>84</v>
      </c>
      <c r="GE30" s="1">
        <v>1</v>
      </c>
      <c r="GF30" s="1">
        <v>1</v>
      </c>
      <c r="GG30" s="1">
        <v>30</v>
      </c>
      <c r="GH30" s="1" t="s">
        <v>84</v>
      </c>
      <c r="GI30" s="1" t="s">
        <v>84</v>
      </c>
      <c r="GJ30" s="1" t="s">
        <v>84</v>
      </c>
      <c r="GK30" s="1" t="s">
        <v>237</v>
      </c>
      <c r="GL30" s="1">
        <v>1</v>
      </c>
      <c r="GM30" s="1">
        <v>8</v>
      </c>
      <c r="GN30" s="1">
        <v>60</v>
      </c>
      <c r="GO30" s="1" t="s">
        <v>84</v>
      </c>
      <c r="GP30" s="1" t="s">
        <v>84</v>
      </c>
      <c r="GQ30" s="1" t="s">
        <v>84</v>
      </c>
      <c r="GR30" s="1" t="s">
        <v>238</v>
      </c>
      <c r="GS30" s="1">
        <v>1</v>
      </c>
      <c r="GT30" s="1">
        <v>1</v>
      </c>
      <c r="GU30" s="1">
        <v>2</v>
      </c>
      <c r="GV30" s="1" t="s">
        <v>84</v>
      </c>
      <c r="GW30" s="1" t="s">
        <v>84</v>
      </c>
      <c r="GX30" s="1" t="s">
        <v>84</v>
      </c>
      <c r="HG30" s="1" t="s">
        <v>89</v>
      </c>
      <c r="HH30" s="1" t="s">
        <v>90</v>
      </c>
      <c r="HI30" s="1">
        <v>2</v>
      </c>
      <c r="HJ30" s="1">
        <v>3</v>
      </c>
      <c r="HK30" s="1" t="s">
        <v>84</v>
      </c>
      <c r="HL30" s="1" t="s">
        <v>93</v>
      </c>
      <c r="HO30" s="1" t="s">
        <v>84</v>
      </c>
      <c r="HP30" s="1" t="s">
        <v>241</v>
      </c>
      <c r="HQ30" s="1" t="s">
        <v>84</v>
      </c>
      <c r="HR30" s="1" t="s">
        <v>93</v>
      </c>
      <c r="HW30" s="1" t="s">
        <v>85</v>
      </c>
      <c r="HX30" s="1" t="s">
        <v>94</v>
      </c>
      <c r="HY30" s="1" t="s">
        <v>242</v>
      </c>
      <c r="HZ30" s="1" t="s">
        <v>243</v>
      </c>
      <c r="IA30" s="1" t="s">
        <v>244</v>
      </c>
    </row>
    <row r="31" spans="1:236" x14ac:dyDescent="0.2">
      <c r="A31" s="1">
        <v>27</v>
      </c>
      <c r="B31" s="15">
        <v>43742</v>
      </c>
      <c r="C31" s="1" t="s">
        <v>80</v>
      </c>
      <c r="D31" s="1" t="s">
        <v>245</v>
      </c>
      <c r="E31" s="1" t="s">
        <v>81</v>
      </c>
      <c r="F31" s="1" t="s">
        <v>246</v>
      </c>
      <c r="L31" s="1">
        <v>1</v>
      </c>
      <c r="M31" s="1">
        <v>17</v>
      </c>
      <c r="N31" s="1" t="s">
        <v>81</v>
      </c>
      <c r="O31" s="1" t="s">
        <v>166</v>
      </c>
      <c r="P31" s="1" t="s">
        <v>120</v>
      </c>
      <c r="Q31" s="1">
        <v>1</v>
      </c>
      <c r="R31" s="1">
        <v>57</v>
      </c>
      <c r="S31" s="1" t="s">
        <v>98</v>
      </c>
      <c r="T31" s="1" t="s">
        <v>87</v>
      </c>
      <c r="AG31" s="1">
        <v>3</v>
      </c>
      <c r="AH31" s="1" t="s">
        <v>247</v>
      </c>
      <c r="AI31" s="1" t="s">
        <v>84</v>
      </c>
      <c r="AJ31" s="1" t="s">
        <v>85</v>
      </c>
      <c r="AK31" s="1" t="s">
        <v>85</v>
      </c>
      <c r="AM31" s="1" t="s">
        <v>85</v>
      </c>
      <c r="AP31" s="1" t="s">
        <v>85</v>
      </c>
      <c r="AQ31" s="1" t="s">
        <v>85</v>
      </c>
      <c r="AS31" s="1">
        <v>17</v>
      </c>
      <c r="AV31" s="1" t="s">
        <v>248</v>
      </c>
      <c r="AW31" s="1">
        <v>2</v>
      </c>
      <c r="AX31" s="1" t="s">
        <v>249</v>
      </c>
      <c r="BB31" s="23">
        <v>3</v>
      </c>
      <c r="BC31" s="23">
        <v>10</v>
      </c>
      <c r="BD31" s="23">
        <v>600</v>
      </c>
      <c r="BE31" s="23"/>
      <c r="BF31" s="23"/>
      <c r="BG31" s="23" t="s">
        <v>84</v>
      </c>
      <c r="BH31" s="23" t="s">
        <v>87</v>
      </c>
      <c r="BP31" s="1">
        <v>1</v>
      </c>
      <c r="BQ31" s="1">
        <v>3</v>
      </c>
      <c r="BR31" s="1">
        <v>180</v>
      </c>
      <c r="BT31" s="1" t="s">
        <v>84</v>
      </c>
      <c r="BV31" s="1" t="s">
        <v>87</v>
      </c>
      <c r="BW31" s="23">
        <v>1</v>
      </c>
      <c r="BX31" s="23"/>
      <c r="BY31" s="23"/>
      <c r="BZ31" s="23"/>
      <c r="CA31" s="23"/>
      <c r="CB31" s="23"/>
      <c r="CC31" s="23"/>
      <c r="CD31" s="1">
        <v>1</v>
      </c>
      <c r="CE31" s="1">
        <v>2</v>
      </c>
      <c r="CF31" s="1">
        <v>60</v>
      </c>
      <c r="CG31" s="1" t="s">
        <v>84</v>
      </c>
      <c r="CH31" s="1" t="s">
        <v>84</v>
      </c>
      <c r="CI31" s="1" t="s">
        <v>84</v>
      </c>
      <c r="CJ31" s="1" t="s">
        <v>87</v>
      </c>
      <c r="CK31" s="1">
        <v>1</v>
      </c>
      <c r="CL31" s="1">
        <v>24</v>
      </c>
      <c r="CM31" s="1">
        <v>1440</v>
      </c>
      <c r="CN31" s="1" t="s">
        <v>84</v>
      </c>
      <c r="CO31" s="1" t="s">
        <v>84</v>
      </c>
      <c r="CP31" s="1" t="s">
        <v>84</v>
      </c>
      <c r="CQ31" s="1" t="s">
        <v>87</v>
      </c>
      <c r="FX31" s="23">
        <v>1</v>
      </c>
      <c r="FY31" s="23"/>
      <c r="FZ31" s="23"/>
      <c r="GA31" s="23"/>
      <c r="GB31" s="23"/>
      <c r="GC31" s="23"/>
      <c r="GD31" s="23"/>
      <c r="HG31" s="1" t="s">
        <v>135</v>
      </c>
      <c r="HH31" s="1" t="s">
        <v>136</v>
      </c>
      <c r="HI31" s="1">
        <v>2</v>
      </c>
      <c r="HK31" s="1" t="s">
        <v>84</v>
      </c>
      <c r="HL31" s="1" t="s">
        <v>93</v>
      </c>
      <c r="HO31" s="1" t="s">
        <v>84</v>
      </c>
      <c r="HP31" s="1" t="s">
        <v>93</v>
      </c>
      <c r="HW31" s="1" t="s">
        <v>85</v>
      </c>
      <c r="HX31" s="1" t="s">
        <v>94</v>
      </c>
      <c r="HZ31" s="1" t="s">
        <v>243</v>
      </c>
      <c r="IA31" s="1" t="s">
        <v>195</v>
      </c>
    </row>
    <row r="32" spans="1:236" x14ac:dyDescent="0.2">
      <c r="A32" s="1">
        <v>28</v>
      </c>
      <c r="B32" s="15">
        <v>43742</v>
      </c>
      <c r="C32" s="1" t="s">
        <v>80</v>
      </c>
      <c r="D32" s="1" t="s">
        <v>250</v>
      </c>
      <c r="E32" s="1" t="s">
        <v>82</v>
      </c>
      <c r="F32" s="1" t="s">
        <v>268</v>
      </c>
      <c r="G32" s="1">
        <v>1</v>
      </c>
      <c r="H32" s="1">
        <v>4</v>
      </c>
      <c r="I32" s="1" t="s">
        <v>81</v>
      </c>
      <c r="J32" s="1" t="s">
        <v>166</v>
      </c>
      <c r="K32" s="1" t="s">
        <v>120</v>
      </c>
      <c r="Q32" s="1">
        <v>1</v>
      </c>
      <c r="R32" s="1">
        <v>54</v>
      </c>
      <c r="S32" s="1" t="s">
        <v>98</v>
      </c>
      <c r="T32" s="1" t="s">
        <v>228</v>
      </c>
      <c r="U32" s="1">
        <v>1</v>
      </c>
      <c r="V32" s="1">
        <v>59</v>
      </c>
      <c r="W32" s="1" t="s">
        <v>98</v>
      </c>
      <c r="X32" s="1" t="s">
        <v>228</v>
      </c>
      <c r="AG32" s="1">
        <v>5</v>
      </c>
      <c r="AH32" s="1" t="s">
        <v>191</v>
      </c>
      <c r="AI32" s="1" t="s">
        <v>84</v>
      </c>
      <c r="AJ32" s="1" t="s">
        <v>84</v>
      </c>
      <c r="AK32" s="1" t="s">
        <v>84</v>
      </c>
      <c r="AL32" s="1" t="s">
        <v>98</v>
      </c>
      <c r="AM32" s="1" t="s">
        <v>85</v>
      </c>
      <c r="AP32" s="1" t="s">
        <v>84</v>
      </c>
      <c r="AQ32" s="1" t="s">
        <v>85</v>
      </c>
      <c r="AS32" s="1">
        <v>17.5</v>
      </c>
      <c r="AU32" s="1">
        <v>9</v>
      </c>
      <c r="BB32" s="1">
        <v>5</v>
      </c>
      <c r="BC32" s="1">
        <v>8</v>
      </c>
      <c r="BD32" s="1">
        <f>8*60</f>
        <v>480</v>
      </c>
      <c r="BG32" s="1" t="s">
        <v>84</v>
      </c>
      <c r="BH32" s="1" t="s">
        <v>87</v>
      </c>
      <c r="BI32" s="1">
        <v>1</v>
      </c>
      <c r="BJ32" s="1">
        <v>2</v>
      </c>
      <c r="BK32" s="1">
        <v>120</v>
      </c>
      <c r="BN32" s="1" t="s">
        <v>84</v>
      </c>
      <c r="BO32" s="1" t="s">
        <v>87</v>
      </c>
      <c r="BP32" s="23">
        <v>1</v>
      </c>
      <c r="BQ32" s="23">
        <v>4</v>
      </c>
      <c r="BR32" s="23">
        <f>40*60</f>
        <v>2400</v>
      </c>
      <c r="BS32" s="23" t="s">
        <v>84</v>
      </c>
      <c r="BT32" s="23"/>
      <c r="BU32" s="23"/>
      <c r="BV32" s="23" t="s">
        <v>87</v>
      </c>
      <c r="BW32" s="1">
        <v>1</v>
      </c>
      <c r="BX32" s="1">
        <v>8</v>
      </c>
      <c r="BY32" s="1">
        <v>30</v>
      </c>
      <c r="CB32" s="1" t="s">
        <v>84</v>
      </c>
      <c r="CC32" s="1" t="s">
        <v>87</v>
      </c>
      <c r="CD32" s="1">
        <v>2</v>
      </c>
      <c r="CE32" s="1">
        <v>12</v>
      </c>
      <c r="CF32" s="1">
        <v>240</v>
      </c>
      <c r="CI32" s="1" t="s">
        <v>84</v>
      </c>
      <c r="CJ32" s="1" t="s">
        <v>87</v>
      </c>
      <c r="HG32" s="1" t="s">
        <v>89</v>
      </c>
      <c r="HH32" s="1" t="s">
        <v>90</v>
      </c>
      <c r="HI32" s="1">
        <v>2</v>
      </c>
      <c r="HK32" s="1" t="s">
        <v>84</v>
      </c>
      <c r="HL32" s="1" t="s">
        <v>93</v>
      </c>
      <c r="HO32" s="1" t="s">
        <v>84</v>
      </c>
      <c r="HP32" s="1" t="s">
        <v>241</v>
      </c>
      <c r="HQ32" s="1" t="s">
        <v>84</v>
      </c>
      <c r="HR32" s="1" t="s">
        <v>93</v>
      </c>
      <c r="HW32" s="1" t="s">
        <v>148</v>
      </c>
      <c r="HX32" s="1" t="s">
        <v>94</v>
      </c>
      <c r="HY32" s="1" t="s">
        <v>252</v>
      </c>
      <c r="HZ32" s="1" t="s">
        <v>253</v>
      </c>
      <c r="IA32" s="1" t="s">
        <v>254</v>
      </c>
    </row>
    <row r="33" spans="1:235" x14ac:dyDescent="0.2">
      <c r="A33" s="1">
        <v>29</v>
      </c>
      <c r="B33" s="15">
        <v>43742</v>
      </c>
      <c r="C33" s="1" t="s">
        <v>80</v>
      </c>
      <c r="D33" s="1" t="s">
        <v>255</v>
      </c>
      <c r="E33" s="1" t="s">
        <v>81</v>
      </c>
      <c r="F33" s="1" t="s">
        <v>256</v>
      </c>
      <c r="L33" s="1">
        <v>3</v>
      </c>
      <c r="N33" s="1" t="s">
        <v>369</v>
      </c>
      <c r="O33" s="1" t="s">
        <v>166</v>
      </c>
      <c r="P33" s="1" t="s">
        <v>120</v>
      </c>
      <c r="Q33" s="1">
        <v>2</v>
      </c>
      <c r="R33" s="1" t="s">
        <v>257</v>
      </c>
      <c r="S33" s="1" t="s">
        <v>258</v>
      </c>
      <c r="T33" s="1" t="s">
        <v>259</v>
      </c>
      <c r="U33" s="1">
        <v>1</v>
      </c>
      <c r="V33" s="1">
        <v>55</v>
      </c>
      <c r="W33" s="1" t="s">
        <v>98</v>
      </c>
      <c r="X33" s="1" t="s">
        <v>228</v>
      </c>
      <c r="AG33" s="1">
        <v>5</v>
      </c>
      <c r="AH33" s="1" t="s">
        <v>260</v>
      </c>
      <c r="AI33" s="1" t="s">
        <v>84</v>
      </c>
      <c r="AJ33" s="1" t="s">
        <v>84</v>
      </c>
      <c r="AK33" s="1" t="s">
        <v>85</v>
      </c>
      <c r="AM33" s="1" t="s">
        <v>85</v>
      </c>
      <c r="AP33" s="1" t="s">
        <v>84</v>
      </c>
      <c r="AQ33" s="1" t="s">
        <v>85</v>
      </c>
      <c r="AS33" s="1">
        <v>35.4</v>
      </c>
      <c r="AU33" s="1">
        <v>49</v>
      </c>
      <c r="AW33" s="1">
        <v>1</v>
      </c>
      <c r="AX33" s="1" t="s">
        <v>261</v>
      </c>
      <c r="AZ33" s="1">
        <v>1</v>
      </c>
      <c r="BA33" s="1" t="s">
        <v>262</v>
      </c>
      <c r="BB33" s="23">
        <v>6</v>
      </c>
      <c r="BC33" s="23">
        <v>12</v>
      </c>
      <c r="BD33" s="23">
        <f>7*60</f>
        <v>420</v>
      </c>
      <c r="BE33" s="23"/>
      <c r="BF33" s="23"/>
      <c r="BG33" s="23" t="s">
        <v>84</v>
      </c>
      <c r="BH33" s="23" t="s">
        <v>87</v>
      </c>
      <c r="BI33" s="1">
        <v>1</v>
      </c>
      <c r="BJ33" s="1">
        <v>1</v>
      </c>
      <c r="BK33" s="1">
        <v>60</v>
      </c>
      <c r="BN33" s="1" t="s">
        <v>84</v>
      </c>
      <c r="BO33" s="1" t="s">
        <v>87</v>
      </c>
      <c r="BP33" s="1">
        <v>1</v>
      </c>
      <c r="BQ33" s="1">
        <v>1</v>
      </c>
      <c r="BR33" s="1">
        <v>60</v>
      </c>
      <c r="BS33" s="1" t="s">
        <v>84</v>
      </c>
      <c r="BT33" s="1" t="s">
        <v>84</v>
      </c>
      <c r="BV33" s="1" t="s">
        <v>87</v>
      </c>
      <c r="CD33" s="1">
        <v>1</v>
      </c>
      <c r="CE33" s="1">
        <v>8</v>
      </c>
      <c r="CF33" s="1">
        <f>2*60</f>
        <v>120</v>
      </c>
      <c r="CI33" s="1" t="s">
        <v>84</v>
      </c>
      <c r="CJ33" s="1" t="s">
        <v>87</v>
      </c>
      <c r="HG33" s="1" t="s">
        <v>263</v>
      </c>
      <c r="HH33" s="1" t="s">
        <v>90</v>
      </c>
      <c r="HI33" s="1">
        <v>3</v>
      </c>
      <c r="HK33" s="1" t="s">
        <v>84</v>
      </c>
      <c r="HL33" s="1" t="s">
        <v>93</v>
      </c>
      <c r="HO33" s="1" t="s">
        <v>84</v>
      </c>
      <c r="HP33" s="1" t="s">
        <v>241</v>
      </c>
      <c r="HQ33" s="1" t="s">
        <v>84</v>
      </c>
      <c r="HR33" s="1" t="s">
        <v>93</v>
      </c>
      <c r="HW33" s="1" t="s">
        <v>98</v>
      </c>
      <c r="HX33" s="1" t="s">
        <v>94</v>
      </c>
      <c r="HY33" s="1" t="s">
        <v>264</v>
      </c>
      <c r="HZ33" s="1" t="s">
        <v>253</v>
      </c>
      <c r="IA33" s="1" t="s">
        <v>265</v>
      </c>
    </row>
    <row r="34" spans="1:235" x14ac:dyDescent="0.2">
      <c r="A34" s="1">
        <v>30</v>
      </c>
      <c r="B34" s="15">
        <v>43742</v>
      </c>
      <c r="C34" s="1" t="s">
        <v>80</v>
      </c>
      <c r="D34" s="1" t="s">
        <v>266</v>
      </c>
      <c r="E34" s="1" t="s">
        <v>81</v>
      </c>
      <c r="F34" s="1" t="s">
        <v>161</v>
      </c>
      <c r="Q34" s="1">
        <v>1</v>
      </c>
      <c r="R34" s="1">
        <v>55</v>
      </c>
      <c r="S34" s="1" t="s">
        <v>98</v>
      </c>
      <c r="T34" s="1" t="s">
        <v>228</v>
      </c>
      <c r="U34" s="1">
        <v>1</v>
      </c>
      <c r="V34" s="1">
        <v>60</v>
      </c>
      <c r="W34" s="1" t="s">
        <v>98</v>
      </c>
      <c r="X34" s="1" t="s">
        <v>228</v>
      </c>
      <c r="AG34" s="1">
        <v>4</v>
      </c>
      <c r="AH34" s="1" t="s">
        <v>260</v>
      </c>
      <c r="AI34" s="1" t="s">
        <v>84</v>
      </c>
      <c r="AJ34" s="1" t="s">
        <v>84</v>
      </c>
      <c r="AK34" s="1" t="s">
        <v>85</v>
      </c>
      <c r="AP34" s="1" t="s">
        <v>84</v>
      </c>
      <c r="AQ34" s="1" t="s">
        <v>84</v>
      </c>
      <c r="AR34" s="1" t="s">
        <v>176</v>
      </c>
      <c r="AS34" s="1">
        <v>17.399999999999999</v>
      </c>
      <c r="AU34" s="1">
        <v>2</v>
      </c>
      <c r="AW34" s="1">
        <v>3</v>
      </c>
      <c r="AY34" s="1" t="s">
        <v>287</v>
      </c>
      <c r="BB34" s="1">
        <v>3</v>
      </c>
      <c r="BC34" s="1">
        <v>3</v>
      </c>
      <c r="BD34" s="1">
        <f>60*3</f>
        <v>180</v>
      </c>
      <c r="BG34" s="1" t="s">
        <v>84</v>
      </c>
      <c r="BH34" s="1" t="s">
        <v>87</v>
      </c>
      <c r="BI34" s="1">
        <v>1</v>
      </c>
      <c r="BJ34" s="1">
        <v>3</v>
      </c>
      <c r="BK34" s="1">
        <v>180</v>
      </c>
      <c r="BN34" s="1" t="s">
        <v>84</v>
      </c>
      <c r="BO34" s="1" t="s">
        <v>87</v>
      </c>
      <c r="BP34" s="23">
        <v>1</v>
      </c>
      <c r="BQ34" s="23"/>
      <c r="BR34" s="23"/>
      <c r="BS34" s="23"/>
      <c r="BT34" s="23"/>
      <c r="BU34" s="23"/>
      <c r="BV34" s="23"/>
      <c r="BW34" s="23">
        <v>1</v>
      </c>
      <c r="BX34" s="23"/>
      <c r="BY34" s="23"/>
      <c r="BZ34" s="23"/>
      <c r="CA34" s="23"/>
      <c r="CB34" s="23"/>
      <c r="CC34" s="23"/>
      <c r="CD34" s="1">
        <v>1</v>
      </c>
      <c r="CE34" s="1">
        <v>1</v>
      </c>
      <c r="CF34" s="1">
        <v>30</v>
      </c>
      <c r="CH34" s="1" t="s">
        <v>84</v>
      </c>
      <c r="CJ34" s="1" t="s">
        <v>87</v>
      </c>
      <c r="HG34" s="1" t="s">
        <v>135</v>
      </c>
      <c r="HH34" s="1" t="s">
        <v>90</v>
      </c>
      <c r="HI34" s="1">
        <v>2</v>
      </c>
      <c r="HK34" s="1" t="s">
        <v>84</v>
      </c>
      <c r="HL34" s="1" t="s">
        <v>93</v>
      </c>
      <c r="HQ34" s="1" t="s">
        <v>84</v>
      </c>
      <c r="HR34" s="1" t="s">
        <v>93</v>
      </c>
      <c r="HW34" s="1" t="s">
        <v>85</v>
      </c>
      <c r="HX34" s="1" t="s">
        <v>94</v>
      </c>
      <c r="HZ34" s="1" t="s">
        <v>253</v>
      </c>
    </row>
    <row r="35" spans="1:235" x14ac:dyDescent="0.2">
      <c r="A35" s="1">
        <v>31</v>
      </c>
      <c r="B35" s="15">
        <v>43742</v>
      </c>
      <c r="C35" s="1" t="s">
        <v>80</v>
      </c>
      <c r="D35" s="1" t="s">
        <v>267</v>
      </c>
      <c r="E35" s="1" t="s">
        <v>82</v>
      </c>
      <c r="F35" s="1" t="s">
        <v>268</v>
      </c>
      <c r="L35" s="1">
        <v>3</v>
      </c>
      <c r="M35" s="1" t="s">
        <v>282</v>
      </c>
      <c r="N35" s="1" t="s">
        <v>269</v>
      </c>
      <c r="O35" s="1" t="s">
        <v>166</v>
      </c>
      <c r="P35" s="1" t="s">
        <v>120</v>
      </c>
      <c r="U35" s="1">
        <v>1</v>
      </c>
      <c r="V35" s="1">
        <v>56</v>
      </c>
      <c r="W35" s="1" t="s">
        <v>98</v>
      </c>
      <c r="X35" s="1" t="s">
        <v>228</v>
      </c>
      <c r="Y35" s="1">
        <v>1</v>
      </c>
      <c r="Z35" s="1">
        <v>56</v>
      </c>
      <c r="AA35" s="1" t="s">
        <v>98</v>
      </c>
      <c r="AB35" s="1" t="s">
        <v>228</v>
      </c>
      <c r="AG35" s="1">
        <v>4</v>
      </c>
      <c r="AH35" s="1" t="s">
        <v>260</v>
      </c>
      <c r="AI35" s="1" t="s">
        <v>84</v>
      </c>
      <c r="AJ35" s="1" t="s">
        <v>84</v>
      </c>
      <c r="AK35" s="1" t="s">
        <v>85</v>
      </c>
      <c r="AP35" s="1" t="s">
        <v>84</v>
      </c>
      <c r="AQ35" s="1" t="s">
        <v>85</v>
      </c>
      <c r="AS35" s="1">
        <v>17.600000000000001</v>
      </c>
      <c r="AU35" s="1">
        <v>9</v>
      </c>
      <c r="AW35" s="1">
        <v>2</v>
      </c>
      <c r="AX35" s="1" t="s">
        <v>270</v>
      </c>
      <c r="AZ35" s="1">
        <v>2</v>
      </c>
      <c r="BA35" s="1" t="s">
        <v>262</v>
      </c>
      <c r="BB35" s="1">
        <v>4</v>
      </c>
      <c r="BC35" s="1">
        <v>3</v>
      </c>
      <c r="BD35" s="1">
        <f>3*60</f>
        <v>180</v>
      </c>
      <c r="BG35" s="1" t="s">
        <v>84</v>
      </c>
      <c r="BI35" s="1">
        <v>1</v>
      </c>
      <c r="BJ35" s="1">
        <v>3</v>
      </c>
      <c r="BK35" s="1">
        <f>3*60</f>
        <v>180</v>
      </c>
      <c r="BN35" s="1" t="s">
        <v>84</v>
      </c>
      <c r="BP35" s="1">
        <v>1</v>
      </c>
      <c r="BQ35" s="1">
        <v>3</v>
      </c>
      <c r="BR35" s="1">
        <v>180</v>
      </c>
      <c r="BS35" s="1" t="s">
        <v>84</v>
      </c>
      <c r="CD35" s="1">
        <v>1</v>
      </c>
      <c r="CE35" s="1">
        <v>1</v>
      </c>
      <c r="CF35" s="1">
        <v>60</v>
      </c>
      <c r="CG35" s="1" t="s">
        <v>84</v>
      </c>
      <c r="CH35" s="1" t="s">
        <v>84</v>
      </c>
      <c r="CI35" s="1" t="s">
        <v>84</v>
      </c>
      <c r="HG35" s="1" t="s">
        <v>135</v>
      </c>
      <c r="HH35" s="1" t="s">
        <v>90</v>
      </c>
      <c r="HI35" s="1">
        <v>3</v>
      </c>
      <c r="HK35" s="1" t="s">
        <v>84</v>
      </c>
      <c r="HL35" s="1" t="s">
        <v>93</v>
      </c>
      <c r="HO35" s="1" t="s">
        <v>84</v>
      </c>
      <c r="HP35" s="1" t="s">
        <v>241</v>
      </c>
      <c r="HQ35" s="1" t="s">
        <v>84</v>
      </c>
      <c r="HR35" s="1" t="s">
        <v>93</v>
      </c>
      <c r="HW35" s="1" t="s">
        <v>98</v>
      </c>
      <c r="HX35" s="1" t="s">
        <v>94</v>
      </c>
      <c r="HY35" s="1" t="s">
        <v>271</v>
      </c>
      <c r="HZ35" s="1" t="s">
        <v>253</v>
      </c>
      <c r="IA35" s="1" t="s">
        <v>272</v>
      </c>
    </row>
    <row r="36" spans="1:235" x14ac:dyDescent="0.2">
      <c r="A36" s="1">
        <v>32</v>
      </c>
      <c r="B36" s="15">
        <v>43742</v>
      </c>
      <c r="C36" s="1" t="s">
        <v>80</v>
      </c>
      <c r="D36" s="1" t="s">
        <v>273</v>
      </c>
      <c r="E36" s="1" t="s">
        <v>82</v>
      </c>
      <c r="F36" s="1" t="s">
        <v>274</v>
      </c>
      <c r="G36" s="1">
        <v>1</v>
      </c>
      <c r="H36" s="1">
        <v>12</v>
      </c>
      <c r="I36" s="1" t="s">
        <v>82</v>
      </c>
      <c r="J36" s="1" t="s">
        <v>166</v>
      </c>
      <c r="K36" s="1" t="s">
        <v>120</v>
      </c>
      <c r="Y36" s="1">
        <v>1</v>
      </c>
      <c r="Z36" s="1">
        <v>61</v>
      </c>
      <c r="AA36" s="1" t="s">
        <v>98</v>
      </c>
      <c r="AB36" s="1" t="s">
        <v>228</v>
      </c>
      <c r="AG36" s="1">
        <v>3</v>
      </c>
      <c r="AH36" s="1" t="s">
        <v>275</v>
      </c>
      <c r="AI36" s="1" t="s">
        <v>84</v>
      </c>
      <c r="AJ36" s="1" t="s">
        <v>85</v>
      </c>
      <c r="AK36" s="1" t="s">
        <v>85</v>
      </c>
      <c r="AP36" s="1" t="s">
        <v>84</v>
      </c>
      <c r="AQ36" s="1" t="s">
        <v>84</v>
      </c>
      <c r="AS36" s="1">
        <v>17.399999999999999</v>
      </c>
      <c r="AU36" s="1">
        <v>5</v>
      </c>
      <c r="AW36" s="1">
        <v>4</v>
      </c>
      <c r="AY36" s="30" t="s">
        <v>276</v>
      </c>
      <c r="AZ36" s="1">
        <v>2</v>
      </c>
      <c r="BA36" s="1" t="s">
        <v>262</v>
      </c>
      <c r="BB36" s="1">
        <v>3</v>
      </c>
      <c r="BC36" s="1">
        <v>4</v>
      </c>
      <c r="BD36" s="1">
        <f>4*60</f>
        <v>240</v>
      </c>
      <c r="BG36" s="1" t="s">
        <v>84</v>
      </c>
      <c r="BI36" s="1">
        <v>1</v>
      </c>
      <c r="BJ36" s="1">
        <v>4</v>
      </c>
      <c r="BK36" s="1">
        <f>4*60</f>
        <v>240</v>
      </c>
      <c r="BN36" s="1" t="s">
        <v>84</v>
      </c>
      <c r="BP36" s="1">
        <v>1</v>
      </c>
      <c r="BQ36" s="1">
        <v>4</v>
      </c>
      <c r="BS36" s="1" t="s">
        <v>84</v>
      </c>
      <c r="HG36" s="1" t="s">
        <v>135</v>
      </c>
      <c r="HH36" s="1" t="s">
        <v>90</v>
      </c>
      <c r="HI36" s="1">
        <v>2</v>
      </c>
      <c r="HK36" s="1" t="s">
        <v>84</v>
      </c>
      <c r="HL36" s="1" t="s">
        <v>93</v>
      </c>
      <c r="HQ36" s="1" t="s">
        <v>84</v>
      </c>
      <c r="HR36" s="1" t="s">
        <v>93</v>
      </c>
      <c r="HW36" s="1" t="s">
        <v>98</v>
      </c>
      <c r="HX36" s="1" t="s">
        <v>94</v>
      </c>
      <c r="HY36" s="1" t="s">
        <v>277</v>
      </c>
    </row>
    <row r="37" spans="1:235" x14ac:dyDescent="0.2">
      <c r="A37" s="1">
        <v>33</v>
      </c>
      <c r="B37" s="1" t="s">
        <v>278</v>
      </c>
      <c r="C37" s="1" t="s">
        <v>80</v>
      </c>
      <c r="D37" s="1" t="s">
        <v>279</v>
      </c>
      <c r="E37" s="1" t="s">
        <v>82</v>
      </c>
      <c r="F37" s="1" t="s">
        <v>274</v>
      </c>
      <c r="Q37" s="1">
        <v>1</v>
      </c>
      <c r="R37" s="1">
        <v>55</v>
      </c>
      <c r="S37" s="1" t="s">
        <v>210</v>
      </c>
      <c r="T37" s="1" t="s">
        <v>87</v>
      </c>
      <c r="AG37" s="1">
        <v>4</v>
      </c>
      <c r="AH37" s="1" t="s">
        <v>280</v>
      </c>
      <c r="AI37" s="1" t="s">
        <v>84</v>
      </c>
      <c r="AJ37" s="1" t="s">
        <v>84</v>
      </c>
      <c r="AK37" s="1" t="s">
        <v>85</v>
      </c>
      <c r="AM37" s="1" t="s">
        <v>85</v>
      </c>
      <c r="AP37" s="1" t="s">
        <v>84</v>
      </c>
      <c r="AQ37" s="1" t="s">
        <v>85</v>
      </c>
      <c r="AS37" s="1">
        <v>17.3</v>
      </c>
      <c r="AU37" s="1">
        <v>7</v>
      </c>
      <c r="BB37" s="1">
        <v>2</v>
      </c>
      <c r="BC37" s="1">
        <v>12</v>
      </c>
      <c r="BD37" s="1">
        <f>12*60</f>
        <v>720</v>
      </c>
      <c r="BG37" s="1" t="s">
        <v>84</v>
      </c>
      <c r="BH37" s="1" t="s">
        <v>87</v>
      </c>
      <c r="BP37" s="23">
        <v>2</v>
      </c>
      <c r="BQ37" s="23"/>
      <c r="BR37" s="23"/>
      <c r="BS37" s="23"/>
      <c r="BT37" s="23"/>
      <c r="BU37" s="23"/>
      <c r="BV37" s="23"/>
      <c r="HG37" s="1" t="s">
        <v>135</v>
      </c>
      <c r="HH37" s="1" t="s">
        <v>90</v>
      </c>
      <c r="HI37" s="1">
        <v>2</v>
      </c>
      <c r="HK37" s="1" t="s">
        <v>84</v>
      </c>
      <c r="HL37" s="1" t="s">
        <v>93</v>
      </c>
      <c r="HQ37" s="1" t="s">
        <v>84</v>
      </c>
      <c r="HR37" s="1" t="s">
        <v>93</v>
      </c>
      <c r="HW37" s="1" t="s">
        <v>98</v>
      </c>
      <c r="HX37" s="1" t="s">
        <v>94</v>
      </c>
    </row>
    <row r="38" spans="1:235" x14ac:dyDescent="0.2">
      <c r="A38" s="1">
        <v>34</v>
      </c>
      <c r="B38" s="15">
        <v>43743</v>
      </c>
      <c r="C38" s="1" t="s">
        <v>80</v>
      </c>
      <c r="D38" s="1" t="s">
        <v>281</v>
      </c>
      <c r="E38" s="1" t="s">
        <v>81</v>
      </c>
      <c r="F38" s="1" t="s">
        <v>246</v>
      </c>
      <c r="G38" s="1">
        <v>1</v>
      </c>
      <c r="H38" s="1">
        <v>3</v>
      </c>
      <c r="I38" s="1" t="s">
        <v>82</v>
      </c>
      <c r="J38" s="1" t="s">
        <v>311</v>
      </c>
      <c r="K38" s="1" t="s">
        <v>87</v>
      </c>
      <c r="L38" s="1">
        <v>1</v>
      </c>
      <c r="M38" s="1">
        <v>14</v>
      </c>
      <c r="N38" s="1" t="s">
        <v>81</v>
      </c>
      <c r="O38" s="1" t="s">
        <v>166</v>
      </c>
      <c r="P38" s="1" t="s">
        <v>120</v>
      </c>
      <c r="Q38" s="1">
        <v>1</v>
      </c>
      <c r="R38" s="1">
        <v>32</v>
      </c>
      <c r="S38" s="1" t="s">
        <v>283</v>
      </c>
      <c r="T38" s="1" t="s">
        <v>87</v>
      </c>
      <c r="U38" s="1">
        <v>1</v>
      </c>
      <c r="V38" s="1">
        <v>33</v>
      </c>
      <c r="W38" s="1" t="s">
        <v>284</v>
      </c>
      <c r="X38" s="1" t="s">
        <v>87</v>
      </c>
      <c r="AG38" s="1">
        <v>3</v>
      </c>
      <c r="AH38" s="1" t="s">
        <v>285</v>
      </c>
      <c r="AI38" s="1" t="s">
        <v>84</v>
      </c>
      <c r="AJ38" s="1" t="s">
        <v>84</v>
      </c>
      <c r="AK38" s="1" t="s">
        <v>85</v>
      </c>
      <c r="AM38" s="1" t="s">
        <v>85</v>
      </c>
      <c r="AP38" s="1" t="s">
        <v>85</v>
      </c>
      <c r="AQ38" s="1" t="s">
        <v>85</v>
      </c>
      <c r="AS38" s="1">
        <v>17.2</v>
      </c>
      <c r="AU38" s="1">
        <v>6</v>
      </c>
      <c r="AX38" s="1" t="s">
        <v>286</v>
      </c>
      <c r="AY38" s="1">
        <v>30</v>
      </c>
      <c r="BB38" s="1">
        <v>4</v>
      </c>
      <c r="BC38" s="1">
        <v>4</v>
      </c>
      <c r="BD38" s="1">
        <f>4*60</f>
        <v>240</v>
      </c>
      <c r="BG38" s="1" t="s">
        <v>84</v>
      </c>
      <c r="BH38" s="1" t="s">
        <v>87</v>
      </c>
      <c r="BP38" s="23">
        <v>1</v>
      </c>
      <c r="BQ38" s="23"/>
      <c r="BR38" s="23"/>
      <c r="BS38" s="23"/>
      <c r="BT38" s="23"/>
      <c r="BU38" s="23"/>
      <c r="BV38" s="23"/>
      <c r="BW38" s="1">
        <v>1</v>
      </c>
      <c r="BX38" s="1">
        <v>6</v>
      </c>
      <c r="BY38" s="1">
        <f>6*60</f>
        <v>360</v>
      </c>
      <c r="BZ38" s="1" t="s">
        <v>84</v>
      </c>
      <c r="CA38" s="1" t="s">
        <v>84</v>
      </c>
      <c r="CB38" s="1" t="s">
        <v>84</v>
      </c>
      <c r="CC38" s="1" t="s">
        <v>87</v>
      </c>
      <c r="CD38" s="1">
        <v>3</v>
      </c>
      <c r="CE38" s="1">
        <v>3</v>
      </c>
      <c r="CF38" s="1">
        <f>3*60</f>
        <v>180</v>
      </c>
      <c r="CI38" s="1" t="s">
        <v>84</v>
      </c>
      <c r="CJ38" s="1" t="s">
        <v>87</v>
      </c>
      <c r="CK38" s="1">
        <v>1</v>
      </c>
      <c r="CL38" s="1">
        <v>24</v>
      </c>
      <c r="HG38" s="1" t="s">
        <v>135</v>
      </c>
      <c r="HH38" s="1" t="s">
        <v>136</v>
      </c>
      <c r="HI38" s="1">
        <v>3</v>
      </c>
      <c r="HO38" s="1" t="s">
        <v>84</v>
      </c>
      <c r="HP38" s="1" t="s">
        <v>241</v>
      </c>
      <c r="HQ38" s="1" t="s">
        <v>84</v>
      </c>
      <c r="HR38" s="1" t="s">
        <v>93</v>
      </c>
      <c r="HW38" s="1" t="s">
        <v>148</v>
      </c>
      <c r="HX38" s="1" t="s">
        <v>94</v>
      </c>
      <c r="HY38" s="1" t="s">
        <v>211</v>
      </c>
      <c r="HZ38" s="1" t="s">
        <v>253</v>
      </c>
      <c r="IA38" s="1" t="s">
        <v>288</v>
      </c>
    </row>
    <row r="39" spans="1:235" x14ac:dyDescent="0.2">
      <c r="A39" s="1">
        <v>35</v>
      </c>
      <c r="B39" s="15">
        <v>43744</v>
      </c>
      <c r="C39" s="1" t="s">
        <v>80</v>
      </c>
      <c r="D39" s="1" t="s">
        <v>295</v>
      </c>
      <c r="E39" s="1" t="s">
        <v>81</v>
      </c>
      <c r="F39" s="1" t="s">
        <v>146</v>
      </c>
      <c r="L39" s="1">
        <v>3</v>
      </c>
      <c r="M39" s="1" t="s">
        <v>289</v>
      </c>
      <c r="O39" s="1" t="s">
        <v>166</v>
      </c>
      <c r="P39" s="1" t="s">
        <v>186</v>
      </c>
      <c r="Q39" s="1">
        <v>1</v>
      </c>
      <c r="R39" s="1">
        <v>46</v>
      </c>
      <c r="S39" s="1" t="s">
        <v>283</v>
      </c>
      <c r="T39" s="1" t="s">
        <v>87</v>
      </c>
      <c r="U39" s="1">
        <v>4</v>
      </c>
      <c r="V39" s="1" t="s">
        <v>290</v>
      </c>
      <c r="W39" s="1" t="s">
        <v>291</v>
      </c>
      <c r="X39" s="1" t="s">
        <v>292</v>
      </c>
      <c r="AG39" s="1">
        <v>4</v>
      </c>
      <c r="AH39" s="1" t="s">
        <v>280</v>
      </c>
      <c r="AI39" s="1" t="s">
        <v>84</v>
      </c>
      <c r="AJ39" s="1" t="s">
        <v>84</v>
      </c>
      <c r="AK39" s="1" t="s">
        <v>85</v>
      </c>
      <c r="AM39" s="1" t="s">
        <v>85</v>
      </c>
      <c r="AP39" s="1" t="s">
        <v>85</v>
      </c>
      <c r="AQ39" s="1" t="s">
        <v>85</v>
      </c>
      <c r="AS39" s="1">
        <v>16</v>
      </c>
      <c r="AU39" s="1">
        <v>17.3</v>
      </c>
      <c r="AW39" s="1">
        <v>5</v>
      </c>
      <c r="AY39" s="1" t="s">
        <v>293</v>
      </c>
      <c r="AZ39" s="1">
        <v>3</v>
      </c>
      <c r="BB39" s="1">
        <v>6</v>
      </c>
      <c r="BC39" s="1">
        <v>3</v>
      </c>
      <c r="BG39" s="1" t="s">
        <v>84</v>
      </c>
      <c r="BH39" s="1" t="s">
        <v>87</v>
      </c>
      <c r="BI39" s="1">
        <v>1</v>
      </c>
      <c r="BJ39" s="1">
        <v>1</v>
      </c>
      <c r="BK39" s="1">
        <v>30</v>
      </c>
      <c r="BN39" s="1" t="s">
        <v>84</v>
      </c>
      <c r="BO39" s="1" t="s">
        <v>87</v>
      </c>
      <c r="BP39" s="1">
        <v>1</v>
      </c>
      <c r="BQ39" s="1">
        <v>3</v>
      </c>
      <c r="BS39" s="1" t="s">
        <v>84</v>
      </c>
      <c r="BT39" s="1" t="s">
        <v>84</v>
      </c>
      <c r="BV39" s="1" t="s">
        <v>87</v>
      </c>
      <c r="BW39" s="1">
        <v>1</v>
      </c>
      <c r="BX39" s="1">
        <v>10</v>
      </c>
      <c r="BZ39" s="1" t="s">
        <v>84</v>
      </c>
      <c r="CA39" s="1" t="s">
        <v>84</v>
      </c>
      <c r="CB39" s="1" t="s">
        <v>84</v>
      </c>
      <c r="CC39" s="1" t="s">
        <v>87</v>
      </c>
      <c r="CD39" s="1">
        <v>8</v>
      </c>
      <c r="CE39" s="1">
        <v>16</v>
      </c>
      <c r="CG39" s="1" t="s">
        <v>84</v>
      </c>
      <c r="CH39" s="1" t="s">
        <v>84</v>
      </c>
      <c r="CI39" s="1" t="s">
        <v>84</v>
      </c>
      <c r="CJ39" s="1" t="s">
        <v>87</v>
      </c>
      <c r="HG39" s="1" t="s">
        <v>135</v>
      </c>
      <c r="HH39" s="1" t="s">
        <v>90</v>
      </c>
      <c r="HI39" s="1">
        <v>3</v>
      </c>
      <c r="HK39" s="1" t="s">
        <v>84</v>
      </c>
      <c r="HO39" s="1" t="s">
        <v>84</v>
      </c>
      <c r="HP39" s="1" t="s">
        <v>241</v>
      </c>
      <c r="HQ39" s="1" t="s">
        <v>84</v>
      </c>
      <c r="HR39" s="1" t="s">
        <v>93</v>
      </c>
      <c r="HU39" s="1" t="s">
        <v>84</v>
      </c>
      <c r="HV39" s="1" t="s">
        <v>93</v>
      </c>
      <c r="HW39" s="1" t="s">
        <v>85</v>
      </c>
      <c r="HX39" s="1" t="s">
        <v>94</v>
      </c>
      <c r="HY39" s="1" t="s">
        <v>294</v>
      </c>
      <c r="HZ39" s="1" t="s">
        <v>253</v>
      </c>
      <c r="IA39" s="1" t="s">
        <v>271</v>
      </c>
    </row>
    <row r="40" spans="1:235" x14ac:dyDescent="0.2">
      <c r="A40" s="1">
        <v>36</v>
      </c>
      <c r="B40" s="15">
        <v>43744</v>
      </c>
      <c r="C40" s="1" t="s">
        <v>80</v>
      </c>
      <c r="D40" s="1" t="s">
        <v>296</v>
      </c>
      <c r="E40" s="1" t="s">
        <v>81</v>
      </c>
      <c r="F40" s="1" t="s">
        <v>146</v>
      </c>
      <c r="G40" s="1">
        <v>1</v>
      </c>
      <c r="H40" s="1">
        <v>5</v>
      </c>
      <c r="I40" s="1" t="s">
        <v>82</v>
      </c>
      <c r="J40" s="1" t="s">
        <v>166</v>
      </c>
      <c r="K40" s="1" t="s">
        <v>120</v>
      </c>
      <c r="L40" s="1">
        <v>3</v>
      </c>
      <c r="M40" s="1" t="s">
        <v>297</v>
      </c>
      <c r="N40" s="1" t="s">
        <v>370</v>
      </c>
      <c r="O40" s="1" t="s">
        <v>166</v>
      </c>
      <c r="P40" s="1" t="s">
        <v>120</v>
      </c>
      <c r="Q40" s="1">
        <v>1</v>
      </c>
      <c r="R40" s="1">
        <v>45</v>
      </c>
      <c r="S40" s="1" t="s">
        <v>98</v>
      </c>
      <c r="T40" s="1" t="s">
        <v>86</v>
      </c>
      <c r="U40" s="1">
        <v>1</v>
      </c>
      <c r="V40" s="1">
        <v>57</v>
      </c>
      <c r="W40" s="1" t="s">
        <v>98</v>
      </c>
      <c r="X40" s="1" t="s">
        <v>86</v>
      </c>
      <c r="AG40" s="1">
        <v>3</v>
      </c>
      <c r="AH40" s="1" t="s">
        <v>260</v>
      </c>
      <c r="AI40" s="1" t="s">
        <v>84</v>
      </c>
      <c r="AJ40" s="1" t="s">
        <v>84</v>
      </c>
      <c r="AP40" s="1" t="s">
        <v>84</v>
      </c>
      <c r="AS40" s="1">
        <v>35.9</v>
      </c>
      <c r="AT40" s="1" t="s">
        <v>298</v>
      </c>
      <c r="AU40" s="1">
        <v>48</v>
      </c>
      <c r="AW40" s="1">
        <v>3</v>
      </c>
      <c r="AY40" s="1" t="s">
        <v>299</v>
      </c>
      <c r="AZ40" s="1">
        <v>5</v>
      </c>
      <c r="BA40" s="1" t="s">
        <v>262</v>
      </c>
      <c r="BB40" s="1">
        <v>3</v>
      </c>
      <c r="BC40" s="1">
        <v>4</v>
      </c>
      <c r="BD40" s="1">
        <f>4*60</f>
        <v>240</v>
      </c>
      <c r="BG40" s="1" t="s">
        <v>84</v>
      </c>
      <c r="BH40" s="1" t="s">
        <v>87</v>
      </c>
      <c r="BI40" s="1">
        <v>1</v>
      </c>
      <c r="BJ40" s="1">
        <v>1</v>
      </c>
      <c r="BK40" s="1">
        <v>30</v>
      </c>
      <c r="BN40" s="1" t="s">
        <v>84</v>
      </c>
      <c r="BO40" s="1" t="s">
        <v>87</v>
      </c>
      <c r="BP40" s="1">
        <v>1</v>
      </c>
      <c r="BQ40" s="1">
        <v>4</v>
      </c>
      <c r="BR40" s="1">
        <f>4*60</f>
        <v>240</v>
      </c>
      <c r="BS40" s="1" t="s">
        <v>84</v>
      </c>
      <c r="BV40" s="1" t="s">
        <v>87</v>
      </c>
      <c r="BW40" s="1">
        <v>1</v>
      </c>
      <c r="BX40" s="1">
        <v>1</v>
      </c>
      <c r="BY40" s="1">
        <v>120</v>
      </c>
      <c r="CB40" s="1" t="s">
        <v>84</v>
      </c>
      <c r="CC40" s="1" t="s">
        <v>87</v>
      </c>
      <c r="EO40" s="1">
        <v>1</v>
      </c>
      <c r="EP40" s="1">
        <v>1</v>
      </c>
      <c r="EQ40" s="1">
        <v>30</v>
      </c>
      <c r="ES40" s="1" t="s">
        <v>84</v>
      </c>
      <c r="EU40" s="1" t="s">
        <v>87</v>
      </c>
      <c r="HG40" s="1" t="s">
        <v>135</v>
      </c>
      <c r="HH40" s="1" t="s">
        <v>136</v>
      </c>
      <c r="HI40" s="1">
        <v>3</v>
      </c>
      <c r="HK40" s="1" t="s">
        <v>84</v>
      </c>
      <c r="HL40" s="1" t="s">
        <v>93</v>
      </c>
      <c r="HO40" s="1" t="s">
        <v>84</v>
      </c>
      <c r="HP40" s="1" t="s">
        <v>241</v>
      </c>
      <c r="HQ40" s="1" t="s">
        <v>84</v>
      </c>
      <c r="HR40" s="1" t="s">
        <v>93</v>
      </c>
      <c r="HW40" s="1" t="s">
        <v>148</v>
      </c>
      <c r="HX40" s="1" t="s">
        <v>94</v>
      </c>
      <c r="HY40" s="1" t="s">
        <v>294</v>
      </c>
      <c r="HZ40" s="1" t="s">
        <v>300</v>
      </c>
      <c r="IA40" s="1" t="s">
        <v>228</v>
      </c>
    </row>
    <row r="41" spans="1:235" x14ac:dyDescent="0.2">
      <c r="A41" s="1">
        <v>37</v>
      </c>
      <c r="B41" s="15">
        <v>43743</v>
      </c>
      <c r="C41" s="1" t="s">
        <v>80</v>
      </c>
      <c r="D41" s="1" t="s">
        <v>301</v>
      </c>
      <c r="E41" s="1" t="s">
        <v>82</v>
      </c>
      <c r="F41" s="1" t="s">
        <v>274</v>
      </c>
      <c r="G41" s="1">
        <v>1</v>
      </c>
      <c r="H41" s="1">
        <v>4</v>
      </c>
      <c r="I41" s="1" t="s">
        <v>82</v>
      </c>
      <c r="J41" s="1" t="s">
        <v>166</v>
      </c>
      <c r="K41" s="1" t="s">
        <v>120</v>
      </c>
      <c r="L41" s="1">
        <v>2</v>
      </c>
      <c r="M41" s="1" t="s">
        <v>302</v>
      </c>
      <c r="N41" s="1" t="s">
        <v>368</v>
      </c>
      <c r="O41" s="1" t="s">
        <v>166</v>
      </c>
      <c r="P41" s="1" t="s">
        <v>120</v>
      </c>
      <c r="Q41" s="1">
        <v>1</v>
      </c>
      <c r="R41" s="1">
        <v>35</v>
      </c>
      <c r="S41" s="1" t="s">
        <v>303</v>
      </c>
      <c r="T41" s="1" t="s">
        <v>304</v>
      </c>
      <c r="U41" s="1">
        <v>1</v>
      </c>
      <c r="V41" s="1">
        <v>34</v>
      </c>
      <c r="W41" s="1" t="s">
        <v>192</v>
      </c>
      <c r="X41" s="1" t="s">
        <v>304</v>
      </c>
      <c r="AG41" s="1">
        <v>6</v>
      </c>
      <c r="AH41" s="1" t="s">
        <v>198</v>
      </c>
      <c r="AI41" s="1" t="s">
        <v>84</v>
      </c>
      <c r="AJ41" s="1" t="s">
        <v>85</v>
      </c>
      <c r="AM41" s="1" t="s">
        <v>84</v>
      </c>
      <c r="AN41" s="1" t="s">
        <v>305</v>
      </c>
      <c r="AP41" s="1" t="s">
        <v>85</v>
      </c>
      <c r="AQ41" s="1" t="s">
        <v>84</v>
      </c>
      <c r="AS41" s="1">
        <v>38.1</v>
      </c>
      <c r="AU41" s="1">
        <v>52</v>
      </c>
      <c r="AW41" s="1">
        <v>2</v>
      </c>
      <c r="AX41" s="1" t="s">
        <v>306</v>
      </c>
      <c r="BB41" s="1">
        <v>2</v>
      </c>
      <c r="BC41" s="1">
        <v>2</v>
      </c>
      <c r="BD41" s="1">
        <v>120</v>
      </c>
      <c r="BG41" s="1" t="s">
        <v>84</v>
      </c>
      <c r="BH41" s="1" t="s">
        <v>87</v>
      </c>
      <c r="BI41" s="1">
        <v>1</v>
      </c>
      <c r="BJ41" s="1">
        <v>12</v>
      </c>
      <c r="BK41" s="1">
        <f>12*60</f>
        <v>720</v>
      </c>
      <c r="BN41" s="1" t="s">
        <v>84</v>
      </c>
      <c r="BO41" s="1" t="s">
        <v>87</v>
      </c>
      <c r="BP41" s="1">
        <v>1</v>
      </c>
      <c r="BQ41" s="1">
        <v>4</v>
      </c>
      <c r="BR41" s="1">
        <f>4*60</f>
        <v>240</v>
      </c>
      <c r="BS41" s="1" t="s">
        <v>84</v>
      </c>
      <c r="BV41" s="1" t="s">
        <v>87</v>
      </c>
      <c r="BW41" s="1">
        <v>1</v>
      </c>
      <c r="BX41" s="1">
        <v>1</v>
      </c>
      <c r="BY41" s="1">
        <v>60</v>
      </c>
      <c r="CB41" s="1" t="s">
        <v>84</v>
      </c>
      <c r="CC41" s="1" t="s">
        <v>87</v>
      </c>
      <c r="CD41" s="1">
        <v>3</v>
      </c>
      <c r="CE41" s="1">
        <v>1</v>
      </c>
      <c r="CF41" s="1">
        <v>20</v>
      </c>
      <c r="CG41" s="1" t="s">
        <v>84</v>
      </c>
      <c r="CH41" s="1" t="s">
        <v>84</v>
      </c>
      <c r="CI41" s="1" t="s">
        <v>84</v>
      </c>
      <c r="CJ41" s="1" t="s">
        <v>87</v>
      </c>
      <c r="CK41" s="1">
        <v>1</v>
      </c>
      <c r="CL41" s="1">
        <v>24</v>
      </c>
      <c r="CM41" s="1">
        <f>24*60</f>
        <v>1440</v>
      </c>
      <c r="CN41" s="1" t="s">
        <v>84</v>
      </c>
      <c r="CO41" s="1" t="s">
        <v>84</v>
      </c>
      <c r="CP41" s="1" t="s">
        <v>84</v>
      </c>
      <c r="CQ41" s="1" t="s">
        <v>87</v>
      </c>
      <c r="HG41" s="1" t="s">
        <v>135</v>
      </c>
      <c r="HH41" s="1" t="s">
        <v>90</v>
      </c>
      <c r="HI41" s="1">
        <v>2</v>
      </c>
      <c r="HK41" s="1" t="s">
        <v>84</v>
      </c>
      <c r="HL41" s="1" t="s">
        <v>93</v>
      </c>
      <c r="HO41" s="1" t="s">
        <v>84</v>
      </c>
      <c r="HP41" s="1" t="s">
        <v>241</v>
      </c>
      <c r="HQ41" s="1" t="s">
        <v>84</v>
      </c>
      <c r="HR41" s="1" t="s">
        <v>93</v>
      </c>
      <c r="HU41" s="1" t="s">
        <v>84</v>
      </c>
      <c r="HV41" s="1" t="s">
        <v>93</v>
      </c>
      <c r="HW41" s="1" t="s">
        <v>148</v>
      </c>
      <c r="HX41" s="1" t="s">
        <v>94</v>
      </c>
      <c r="HY41" s="1" t="s">
        <v>307</v>
      </c>
      <c r="HZ41" s="1" t="s">
        <v>308</v>
      </c>
      <c r="IA41" s="1" t="s">
        <v>309</v>
      </c>
    </row>
    <row r="42" spans="1:235" x14ac:dyDescent="0.2">
      <c r="A42" s="1">
        <v>38</v>
      </c>
      <c r="B42" s="15">
        <v>43742</v>
      </c>
      <c r="C42" s="1" t="s">
        <v>80</v>
      </c>
      <c r="D42" s="1" t="s">
        <v>310</v>
      </c>
      <c r="E42" s="1" t="s">
        <v>82</v>
      </c>
      <c r="F42" s="1" t="s">
        <v>146</v>
      </c>
      <c r="L42" s="1">
        <v>1</v>
      </c>
      <c r="O42" s="1" t="s">
        <v>166</v>
      </c>
      <c r="P42" s="1" t="s">
        <v>87</v>
      </c>
      <c r="AC42" s="1">
        <v>1</v>
      </c>
      <c r="AE42" s="1" t="s">
        <v>311</v>
      </c>
      <c r="AF42" s="1" t="s">
        <v>87</v>
      </c>
      <c r="AG42" s="1">
        <v>4</v>
      </c>
      <c r="AH42" s="1" t="s">
        <v>285</v>
      </c>
      <c r="AI42" s="1" t="s">
        <v>85</v>
      </c>
      <c r="AJ42" s="1" t="s">
        <v>85</v>
      </c>
      <c r="AK42" s="1" t="s">
        <v>85</v>
      </c>
      <c r="AM42" s="1" t="s">
        <v>85</v>
      </c>
      <c r="AP42" s="1" t="s">
        <v>84</v>
      </c>
      <c r="AQ42" s="1" t="s">
        <v>84</v>
      </c>
      <c r="AR42" s="1" t="s">
        <v>176</v>
      </c>
      <c r="AS42" s="1">
        <v>17.2</v>
      </c>
      <c r="AU42" s="1">
        <v>15</v>
      </c>
      <c r="AX42" s="1" t="s">
        <v>286</v>
      </c>
      <c r="AZ42" s="1">
        <v>1</v>
      </c>
      <c r="BA42" s="1" t="s">
        <v>49</v>
      </c>
      <c r="BB42" s="1">
        <v>5</v>
      </c>
      <c r="BC42" s="1">
        <v>4</v>
      </c>
      <c r="BD42" s="1">
        <v>120</v>
      </c>
      <c r="BE42" s="1" t="s">
        <v>84</v>
      </c>
      <c r="BG42" s="1" t="s">
        <v>84</v>
      </c>
      <c r="BH42" s="1" t="s">
        <v>87</v>
      </c>
      <c r="BP42" s="1">
        <v>1</v>
      </c>
      <c r="BQ42" s="1">
        <v>8</v>
      </c>
      <c r="BR42" s="1">
        <v>120</v>
      </c>
      <c r="BS42" s="1" t="s">
        <v>84</v>
      </c>
      <c r="BU42" s="1" t="s">
        <v>84</v>
      </c>
      <c r="BV42" s="1" t="s">
        <v>87</v>
      </c>
      <c r="BW42" s="1">
        <v>1</v>
      </c>
      <c r="BX42" s="1">
        <v>4</v>
      </c>
      <c r="BY42" s="1">
        <v>120</v>
      </c>
      <c r="BZ42" s="1" t="s">
        <v>84</v>
      </c>
      <c r="CB42" s="1" t="s">
        <v>84</v>
      </c>
      <c r="CC42" s="1" t="s">
        <v>87</v>
      </c>
      <c r="CD42" s="1">
        <v>1</v>
      </c>
      <c r="CE42" s="1">
        <v>2</v>
      </c>
      <c r="CF42" s="1">
        <v>60</v>
      </c>
      <c r="CG42" s="1" t="s">
        <v>84</v>
      </c>
      <c r="CH42" s="1" t="s">
        <v>84</v>
      </c>
      <c r="CI42" s="1" t="s">
        <v>84</v>
      </c>
      <c r="CJ42" s="1" t="s">
        <v>87</v>
      </c>
      <c r="CK42" s="23">
        <v>1</v>
      </c>
      <c r="CL42" s="23"/>
      <c r="CM42" s="23"/>
      <c r="CN42" s="23"/>
      <c r="CO42" s="23"/>
      <c r="CP42" s="23"/>
      <c r="CQ42" s="23"/>
      <c r="EV42" s="1">
        <v>1</v>
      </c>
      <c r="EX42" s="1">
        <v>5</v>
      </c>
      <c r="EY42" s="1" t="s">
        <v>84</v>
      </c>
      <c r="EZ42" s="1" t="s">
        <v>84</v>
      </c>
      <c r="FA42" s="1" t="s">
        <v>84</v>
      </c>
      <c r="FB42" s="1" t="s">
        <v>87</v>
      </c>
      <c r="HG42" s="1" t="s">
        <v>135</v>
      </c>
      <c r="HH42" s="1" t="s">
        <v>136</v>
      </c>
      <c r="HI42" s="1">
        <v>3</v>
      </c>
      <c r="HJ42" s="1">
        <v>1</v>
      </c>
      <c r="HQ42" s="1" t="s">
        <v>84</v>
      </c>
      <c r="HR42" s="1" t="s">
        <v>93</v>
      </c>
      <c r="HW42" s="1" t="s">
        <v>85</v>
      </c>
      <c r="HX42" s="1" t="s">
        <v>94</v>
      </c>
    </row>
    <row r="43" spans="1:235" x14ac:dyDescent="0.2">
      <c r="A43" s="1">
        <v>39</v>
      </c>
      <c r="B43" s="15">
        <v>43742</v>
      </c>
      <c r="C43" s="1" t="s">
        <v>80</v>
      </c>
      <c r="D43" s="1" t="s">
        <v>312</v>
      </c>
      <c r="E43" s="1" t="s">
        <v>82</v>
      </c>
      <c r="F43" s="1" t="s">
        <v>274</v>
      </c>
      <c r="L43" s="1">
        <v>2</v>
      </c>
      <c r="O43" s="1" t="s">
        <v>166</v>
      </c>
      <c r="P43" s="1" t="s">
        <v>87</v>
      </c>
      <c r="Q43" s="1">
        <v>1</v>
      </c>
      <c r="S43" s="1" t="s">
        <v>314</v>
      </c>
      <c r="T43" s="1" t="s">
        <v>304</v>
      </c>
      <c r="U43" s="1">
        <v>1</v>
      </c>
      <c r="W43" s="1" t="s">
        <v>98</v>
      </c>
      <c r="X43" s="1" t="s">
        <v>87</v>
      </c>
      <c r="AG43" s="1">
        <v>8</v>
      </c>
      <c r="AH43" s="1" t="s">
        <v>315</v>
      </c>
      <c r="AI43" s="1" t="s">
        <v>84</v>
      </c>
      <c r="AJ43" s="1" t="s">
        <v>85</v>
      </c>
      <c r="AK43" s="1" t="s">
        <v>85</v>
      </c>
      <c r="AM43" s="1" t="s">
        <v>84</v>
      </c>
      <c r="AN43" s="1" t="s">
        <v>98</v>
      </c>
      <c r="AO43" s="1" t="s">
        <v>87</v>
      </c>
      <c r="AP43" s="1" t="s">
        <v>85</v>
      </c>
      <c r="AQ43" s="1" t="s">
        <v>85</v>
      </c>
      <c r="AS43" s="1">
        <v>17.399999999999999</v>
      </c>
      <c r="AU43" s="1">
        <v>15</v>
      </c>
      <c r="AX43" s="1" t="s">
        <v>316</v>
      </c>
      <c r="BA43" s="1" t="s">
        <v>317</v>
      </c>
      <c r="BB43" s="1">
        <v>8</v>
      </c>
      <c r="BC43" s="1">
        <v>1</v>
      </c>
      <c r="BD43" s="1">
        <v>20</v>
      </c>
      <c r="BG43" s="1" t="s">
        <v>84</v>
      </c>
      <c r="BH43" s="1" t="s">
        <v>87</v>
      </c>
      <c r="BI43" s="1">
        <v>1</v>
      </c>
      <c r="BJ43" s="1">
        <v>1</v>
      </c>
      <c r="BK43" s="1">
        <v>20</v>
      </c>
      <c r="BN43" s="1" t="s">
        <v>84</v>
      </c>
      <c r="BO43" s="1" t="s">
        <v>87</v>
      </c>
      <c r="BW43" s="1">
        <v>1</v>
      </c>
      <c r="BX43" s="1">
        <v>2</v>
      </c>
      <c r="BY43" s="1">
        <v>60</v>
      </c>
      <c r="BZ43" s="1" t="s">
        <v>84</v>
      </c>
      <c r="CC43" s="1" t="s">
        <v>87</v>
      </c>
      <c r="CD43" s="1">
        <v>4</v>
      </c>
      <c r="CE43" s="1">
        <v>4</v>
      </c>
      <c r="CF43" s="1">
        <v>60</v>
      </c>
      <c r="CG43" s="1" t="s">
        <v>84</v>
      </c>
      <c r="CH43" s="1" t="s">
        <v>84</v>
      </c>
      <c r="CI43" s="1" t="s">
        <v>84</v>
      </c>
      <c r="CJ43" s="1" t="s">
        <v>87</v>
      </c>
      <c r="CK43" s="1">
        <v>1</v>
      </c>
      <c r="CL43" s="1">
        <v>24</v>
      </c>
      <c r="CN43" s="1" t="s">
        <v>84</v>
      </c>
      <c r="CO43" s="1" t="s">
        <v>84</v>
      </c>
      <c r="CP43" s="1" t="s">
        <v>84</v>
      </c>
      <c r="CQ43" s="1" t="s">
        <v>87</v>
      </c>
      <c r="HG43" s="1" t="s">
        <v>89</v>
      </c>
      <c r="HH43" s="1" t="s">
        <v>90</v>
      </c>
      <c r="HI43" s="1">
        <v>3</v>
      </c>
      <c r="HJ43" s="1">
        <v>1.5</v>
      </c>
      <c r="HK43" s="1" t="s">
        <v>84</v>
      </c>
      <c r="HL43" s="1" t="s">
        <v>93</v>
      </c>
      <c r="HQ43" s="1" t="s">
        <v>84</v>
      </c>
      <c r="HR43" s="1" t="s">
        <v>93</v>
      </c>
      <c r="HW43" s="1" t="s">
        <v>148</v>
      </c>
      <c r="HX43" s="1" t="s">
        <v>94</v>
      </c>
    </row>
    <row r="44" spans="1:235" x14ac:dyDescent="0.2">
      <c r="A44" s="1">
        <v>40</v>
      </c>
      <c r="B44" s="15">
        <v>43742</v>
      </c>
      <c r="C44" s="1" t="s">
        <v>80</v>
      </c>
      <c r="D44" s="1" t="s">
        <v>318</v>
      </c>
      <c r="E44" s="1" t="s">
        <v>82</v>
      </c>
      <c r="F44" s="1" t="s">
        <v>274</v>
      </c>
      <c r="L44" s="1">
        <v>1</v>
      </c>
      <c r="O44" s="1" t="s">
        <v>166</v>
      </c>
      <c r="P44" s="1" t="s">
        <v>87</v>
      </c>
      <c r="Q44" s="1">
        <v>1</v>
      </c>
      <c r="S44" s="1" t="s">
        <v>183</v>
      </c>
      <c r="T44" s="1" t="s">
        <v>87</v>
      </c>
      <c r="U44" s="1">
        <v>1</v>
      </c>
      <c r="W44" s="1" t="s">
        <v>183</v>
      </c>
      <c r="X44" s="1" t="s">
        <v>87</v>
      </c>
      <c r="AG44" s="1">
        <v>1</v>
      </c>
      <c r="AH44" s="1" t="s">
        <v>198</v>
      </c>
      <c r="AI44" s="1" t="s">
        <v>85</v>
      </c>
      <c r="AJ44" s="1" t="s">
        <v>85</v>
      </c>
      <c r="AK44" s="1" t="s">
        <v>84</v>
      </c>
      <c r="AL44" s="1" t="s">
        <v>319</v>
      </c>
      <c r="AM44" s="1" t="s">
        <v>85</v>
      </c>
      <c r="AP44" s="1" t="s">
        <v>85</v>
      </c>
      <c r="AQ44" s="1" t="s">
        <v>85</v>
      </c>
      <c r="AS44" s="1">
        <v>26.4</v>
      </c>
      <c r="AU44" s="1">
        <v>34</v>
      </c>
      <c r="AW44" s="1">
        <v>1</v>
      </c>
      <c r="AX44" s="1" t="s">
        <v>320</v>
      </c>
      <c r="AZ44" s="1">
        <v>1</v>
      </c>
      <c r="BA44" s="1" t="s">
        <v>317</v>
      </c>
      <c r="BB44" s="1">
        <v>1</v>
      </c>
      <c r="BC44" s="1">
        <v>3</v>
      </c>
      <c r="BD44" s="1">
        <v>120</v>
      </c>
      <c r="BG44" s="1" t="s">
        <v>84</v>
      </c>
      <c r="BH44" s="1" t="s">
        <v>87</v>
      </c>
      <c r="BW44" s="1">
        <v>1</v>
      </c>
      <c r="BX44" s="1">
        <v>10</v>
      </c>
      <c r="BY44" s="1">
        <v>360</v>
      </c>
      <c r="BZ44" s="1" t="s">
        <v>84</v>
      </c>
      <c r="CA44" s="1" t="s">
        <v>84</v>
      </c>
      <c r="CB44" s="1" t="s">
        <v>84</v>
      </c>
      <c r="CC44" s="1" t="s">
        <v>87</v>
      </c>
      <c r="CD44" s="1">
        <v>3</v>
      </c>
      <c r="CE44" s="1">
        <v>9</v>
      </c>
      <c r="CI44" s="1" t="s">
        <v>84</v>
      </c>
      <c r="CJ44" s="1" t="s">
        <v>87</v>
      </c>
      <c r="CK44" s="1">
        <v>1</v>
      </c>
      <c r="CL44" s="1">
        <v>24</v>
      </c>
      <c r="CN44" s="1" t="s">
        <v>84</v>
      </c>
      <c r="CO44" s="1" t="s">
        <v>84</v>
      </c>
      <c r="CP44" s="1" t="s">
        <v>84</v>
      </c>
      <c r="CQ44" s="1" t="s">
        <v>87</v>
      </c>
      <c r="EV44" s="1">
        <v>1</v>
      </c>
      <c r="EX44" s="1">
        <v>10</v>
      </c>
      <c r="EY44" s="1" t="s">
        <v>84</v>
      </c>
      <c r="FB44" s="1" t="s">
        <v>87</v>
      </c>
      <c r="HG44" s="1" t="s">
        <v>89</v>
      </c>
      <c r="HH44" s="1" t="s">
        <v>90</v>
      </c>
      <c r="HI44" s="1">
        <v>3</v>
      </c>
      <c r="HJ44" s="1">
        <v>5</v>
      </c>
      <c r="HK44" s="1" t="s">
        <v>84</v>
      </c>
      <c r="HL44" s="1" t="s">
        <v>93</v>
      </c>
      <c r="HQ44" s="1" t="s">
        <v>84</v>
      </c>
      <c r="HR44" s="1" t="s">
        <v>93</v>
      </c>
      <c r="HW44" s="1" t="s">
        <v>85</v>
      </c>
      <c r="HX44" s="1" t="s">
        <v>321</v>
      </c>
      <c r="HY44" s="1" t="s">
        <v>322</v>
      </c>
    </row>
    <row r="45" spans="1:235" x14ac:dyDescent="0.2">
      <c r="A45" s="1">
        <v>41</v>
      </c>
      <c r="B45" s="15">
        <v>43742</v>
      </c>
      <c r="C45" s="1" t="s">
        <v>80</v>
      </c>
      <c r="D45" s="1" t="s">
        <v>323</v>
      </c>
      <c r="E45" s="1" t="s">
        <v>82</v>
      </c>
      <c r="F45" s="1" t="s">
        <v>274</v>
      </c>
      <c r="Y45" s="1">
        <v>1</v>
      </c>
      <c r="AA45" s="1" t="s">
        <v>226</v>
      </c>
      <c r="AB45" s="1" t="s">
        <v>87</v>
      </c>
      <c r="AG45" s="1">
        <v>2</v>
      </c>
      <c r="AH45" s="1" t="s">
        <v>198</v>
      </c>
      <c r="AI45" s="1" t="s">
        <v>85</v>
      </c>
      <c r="AJ45" s="1" t="s">
        <v>85</v>
      </c>
      <c r="AK45" s="1" t="s">
        <v>84</v>
      </c>
      <c r="AL45" s="1" t="s">
        <v>324</v>
      </c>
      <c r="AM45" s="1" t="s">
        <v>85</v>
      </c>
      <c r="AP45" s="1" t="s">
        <v>85</v>
      </c>
      <c r="AQ45" s="1" t="s">
        <v>85</v>
      </c>
      <c r="AR45" s="1" t="s">
        <v>176</v>
      </c>
      <c r="AS45" s="1">
        <v>17.399999999999999</v>
      </c>
      <c r="AU45" s="1">
        <v>1</v>
      </c>
      <c r="AZ45" s="1">
        <v>1</v>
      </c>
      <c r="BA45" s="1" t="s">
        <v>262</v>
      </c>
      <c r="BB45" s="1">
        <v>4</v>
      </c>
      <c r="BC45" s="1">
        <v>2</v>
      </c>
      <c r="BD45" s="1">
        <v>25</v>
      </c>
      <c r="BG45" s="1" t="s">
        <v>84</v>
      </c>
      <c r="BH45" s="1" t="s">
        <v>87</v>
      </c>
      <c r="BI45" s="1">
        <v>2</v>
      </c>
      <c r="BJ45" s="1">
        <v>2</v>
      </c>
      <c r="BK45" s="1">
        <v>30</v>
      </c>
      <c r="BN45" s="1" t="s">
        <v>84</v>
      </c>
      <c r="BO45" s="1" t="s">
        <v>87</v>
      </c>
      <c r="BP45" s="23">
        <v>1</v>
      </c>
      <c r="BQ45" s="23"/>
      <c r="BR45" s="23"/>
      <c r="BS45" s="23" t="s">
        <v>84</v>
      </c>
      <c r="BT45" s="23"/>
      <c r="BU45" s="23" t="s">
        <v>84</v>
      </c>
      <c r="BV45" s="23" t="s">
        <v>221</v>
      </c>
      <c r="CD45" s="1">
        <v>1</v>
      </c>
      <c r="CE45" s="1">
        <v>1</v>
      </c>
      <c r="CF45" s="1">
        <v>30</v>
      </c>
      <c r="CG45" s="1" t="s">
        <v>84</v>
      </c>
      <c r="CH45" s="1" t="s">
        <v>84</v>
      </c>
      <c r="CI45" s="1" t="s">
        <v>84</v>
      </c>
      <c r="CJ45" s="1" t="s">
        <v>87</v>
      </c>
      <c r="HG45" s="1" t="s">
        <v>89</v>
      </c>
      <c r="HH45" s="1" t="s">
        <v>90</v>
      </c>
      <c r="HI45" s="1">
        <v>3</v>
      </c>
      <c r="HJ45" s="1">
        <v>1.5</v>
      </c>
      <c r="HK45" s="1" t="s">
        <v>84</v>
      </c>
      <c r="HL45" s="1" t="s">
        <v>93</v>
      </c>
      <c r="HQ45" s="1" t="s">
        <v>84</v>
      </c>
      <c r="HR45" s="1" t="s">
        <v>93</v>
      </c>
      <c r="HW45" s="1" t="s">
        <v>85</v>
      </c>
      <c r="HX45" s="1" t="s">
        <v>94</v>
      </c>
    </row>
    <row r="46" spans="1:235" x14ac:dyDescent="0.2">
      <c r="A46" s="1">
        <v>42</v>
      </c>
      <c r="B46" s="15">
        <v>43743</v>
      </c>
      <c r="C46" s="1" t="s">
        <v>80</v>
      </c>
      <c r="D46" s="1" t="s">
        <v>325</v>
      </c>
      <c r="E46" s="1" t="s">
        <v>82</v>
      </c>
      <c r="F46" s="1" t="s">
        <v>274</v>
      </c>
      <c r="Y46" s="1">
        <v>1</v>
      </c>
      <c r="AA46" s="1" t="s">
        <v>311</v>
      </c>
      <c r="AB46" s="1" t="s">
        <v>87</v>
      </c>
      <c r="AG46" s="1">
        <v>2</v>
      </c>
      <c r="AH46" s="1" t="s">
        <v>326</v>
      </c>
      <c r="AI46" s="1" t="s">
        <v>85</v>
      </c>
      <c r="AJ46" s="1" t="s">
        <v>85</v>
      </c>
      <c r="AK46" s="1" t="s">
        <v>85</v>
      </c>
      <c r="AM46" s="1" t="s">
        <v>85</v>
      </c>
      <c r="AP46" s="1" t="s">
        <v>84</v>
      </c>
      <c r="AQ46" s="1" t="s">
        <v>85</v>
      </c>
      <c r="AR46" s="1" t="s">
        <v>176</v>
      </c>
      <c r="AS46" s="1">
        <v>17</v>
      </c>
      <c r="AU46" s="1">
        <v>17</v>
      </c>
      <c r="AX46" s="1" t="s">
        <v>327</v>
      </c>
      <c r="BB46" s="1">
        <v>1</v>
      </c>
      <c r="BC46" s="1">
        <v>10</v>
      </c>
      <c r="BD46" s="1">
        <v>60</v>
      </c>
      <c r="BG46" s="1" t="s">
        <v>84</v>
      </c>
      <c r="BH46" s="1" t="s">
        <v>87</v>
      </c>
      <c r="BI46" s="1">
        <v>2</v>
      </c>
      <c r="BJ46" s="1">
        <v>1</v>
      </c>
      <c r="BK46" s="1">
        <v>2</v>
      </c>
      <c r="BN46" s="1" t="s">
        <v>84</v>
      </c>
      <c r="BO46" s="1" t="s">
        <v>87</v>
      </c>
      <c r="BW46" s="1">
        <v>1</v>
      </c>
      <c r="BX46" s="1">
        <v>1</v>
      </c>
      <c r="BY46" s="1">
        <v>30</v>
      </c>
      <c r="BZ46" s="1" t="s">
        <v>84</v>
      </c>
      <c r="CA46" s="1" t="s">
        <v>84</v>
      </c>
      <c r="CB46" s="1" t="s">
        <v>84</v>
      </c>
      <c r="CC46" s="1" t="s">
        <v>87</v>
      </c>
      <c r="HG46" s="1" t="s">
        <v>89</v>
      </c>
      <c r="HH46" s="1" t="s">
        <v>90</v>
      </c>
      <c r="HI46" s="1">
        <v>1</v>
      </c>
      <c r="HJ46" s="1">
        <v>1</v>
      </c>
      <c r="HK46" s="1" t="s">
        <v>84</v>
      </c>
      <c r="HL46" s="1" t="s">
        <v>93</v>
      </c>
      <c r="HQ46" s="1" t="s">
        <v>84</v>
      </c>
      <c r="HR46" s="1" t="s">
        <v>93</v>
      </c>
      <c r="HW46" s="1" t="s">
        <v>85</v>
      </c>
      <c r="HX46" s="1" t="s">
        <v>94</v>
      </c>
      <c r="HZ46" s="1" t="s">
        <v>149</v>
      </c>
    </row>
    <row r="47" spans="1:235" x14ac:dyDescent="0.2">
      <c r="A47" s="1">
        <v>43</v>
      </c>
      <c r="B47" s="15">
        <v>43743</v>
      </c>
      <c r="C47" s="1" t="s">
        <v>80</v>
      </c>
      <c r="D47" s="1" t="s">
        <v>328</v>
      </c>
      <c r="E47" s="1" t="s">
        <v>82</v>
      </c>
      <c r="F47" s="1" t="s">
        <v>274</v>
      </c>
      <c r="L47" s="1">
        <v>3</v>
      </c>
      <c r="O47" s="1" t="s">
        <v>166</v>
      </c>
      <c r="P47" s="1" t="s">
        <v>120</v>
      </c>
      <c r="U47" s="1">
        <v>2</v>
      </c>
      <c r="W47" s="1" t="s">
        <v>329</v>
      </c>
      <c r="X47" s="1" t="s">
        <v>87</v>
      </c>
      <c r="AG47" s="1">
        <v>3</v>
      </c>
      <c r="AH47" s="1" t="s">
        <v>260</v>
      </c>
      <c r="AI47" s="1" t="s">
        <v>85</v>
      </c>
      <c r="AJ47" s="1" t="s">
        <v>84</v>
      </c>
      <c r="AK47" s="1" t="s">
        <v>84</v>
      </c>
      <c r="AL47" s="1" t="s">
        <v>330</v>
      </c>
      <c r="AM47" s="1" t="s">
        <v>84</v>
      </c>
      <c r="AN47" s="1" t="s">
        <v>98</v>
      </c>
      <c r="AO47" s="1" t="s">
        <v>331</v>
      </c>
      <c r="AP47" s="1" t="s">
        <v>85</v>
      </c>
      <c r="AQ47" s="1" t="s">
        <v>85</v>
      </c>
      <c r="AS47" s="1">
        <v>17</v>
      </c>
      <c r="AU47" s="1">
        <v>20</v>
      </c>
      <c r="AX47" s="1" t="s">
        <v>332</v>
      </c>
      <c r="BB47" s="1">
        <v>2</v>
      </c>
      <c r="BC47" s="1">
        <v>3</v>
      </c>
      <c r="BD47" s="1">
        <v>60</v>
      </c>
      <c r="BG47" s="1" t="s">
        <v>84</v>
      </c>
      <c r="BH47" s="1" t="s">
        <v>87</v>
      </c>
      <c r="BP47" s="1">
        <v>1</v>
      </c>
      <c r="BQ47" s="1">
        <v>4</v>
      </c>
      <c r="BR47" s="1">
        <v>60</v>
      </c>
      <c r="BS47" s="1" t="s">
        <v>84</v>
      </c>
      <c r="BU47" s="1" t="s">
        <v>84</v>
      </c>
      <c r="BW47" s="1">
        <v>1</v>
      </c>
      <c r="BX47" s="1">
        <v>1</v>
      </c>
      <c r="BY47" s="1">
        <v>30</v>
      </c>
      <c r="CB47" s="1" t="s">
        <v>84</v>
      </c>
      <c r="CC47" s="1" t="s">
        <v>87</v>
      </c>
      <c r="CD47" s="1">
        <v>2</v>
      </c>
      <c r="CE47" s="1">
        <v>1</v>
      </c>
      <c r="CF47" s="1">
        <v>30</v>
      </c>
      <c r="CG47" s="1" t="s">
        <v>84</v>
      </c>
      <c r="CH47" s="1" t="s">
        <v>84</v>
      </c>
      <c r="CI47" s="1" t="s">
        <v>84</v>
      </c>
      <c r="CJ47" s="1" t="s">
        <v>87</v>
      </c>
      <c r="CK47" s="1">
        <v>1</v>
      </c>
      <c r="CL47" s="1">
        <v>24</v>
      </c>
      <c r="CN47" s="1" t="s">
        <v>84</v>
      </c>
      <c r="CO47" s="1" t="s">
        <v>84</v>
      </c>
      <c r="CP47" s="1" t="s">
        <v>84</v>
      </c>
      <c r="CQ47" s="1" t="s">
        <v>87</v>
      </c>
      <c r="HG47" s="1" t="s">
        <v>89</v>
      </c>
      <c r="HH47" s="1" t="s">
        <v>90</v>
      </c>
      <c r="HI47" s="1">
        <v>3</v>
      </c>
      <c r="HJ47" s="1">
        <f>(60*2+20)/60</f>
        <v>2.3333333333333335</v>
      </c>
      <c r="HK47" s="1" t="s">
        <v>84</v>
      </c>
      <c r="HL47" s="1" t="s">
        <v>93</v>
      </c>
      <c r="HQ47" s="1" t="s">
        <v>84</v>
      </c>
      <c r="HR47" s="1" t="s">
        <v>93</v>
      </c>
      <c r="HW47" s="1" t="s">
        <v>148</v>
      </c>
      <c r="HX47" s="1" t="s">
        <v>94</v>
      </c>
      <c r="HZ47" s="1" t="s">
        <v>149</v>
      </c>
    </row>
    <row r="48" spans="1:235" x14ac:dyDescent="0.2">
      <c r="A48" s="1">
        <v>44</v>
      </c>
      <c r="B48" s="15">
        <v>43743</v>
      </c>
      <c r="C48" s="1" t="s">
        <v>80</v>
      </c>
      <c r="D48" s="1" t="s">
        <v>333</v>
      </c>
      <c r="E48" s="1" t="s">
        <v>81</v>
      </c>
      <c r="F48" s="1" t="s">
        <v>146</v>
      </c>
      <c r="Q48" s="1">
        <v>2</v>
      </c>
      <c r="S48" s="1" t="s">
        <v>183</v>
      </c>
      <c r="T48" s="1" t="s">
        <v>334</v>
      </c>
      <c r="AG48" s="1">
        <v>4</v>
      </c>
      <c r="AH48" s="1" t="s">
        <v>198</v>
      </c>
      <c r="AI48" s="1" t="s">
        <v>84</v>
      </c>
      <c r="AJ48" s="1" t="s">
        <v>85</v>
      </c>
      <c r="AK48" s="1" t="s">
        <v>84</v>
      </c>
      <c r="AL48" s="1" t="s">
        <v>324</v>
      </c>
      <c r="AM48" s="1" t="s">
        <v>84</v>
      </c>
      <c r="AN48" s="1" t="s">
        <v>98</v>
      </c>
      <c r="AO48" s="1" t="s">
        <v>335</v>
      </c>
      <c r="AP48" s="1" t="s">
        <v>85</v>
      </c>
      <c r="AQ48" s="1" t="s">
        <v>85</v>
      </c>
      <c r="AS48" s="1">
        <v>98</v>
      </c>
      <c r="AU48" s="1">
        <v>135</v>
      </c>
      <c r="AX48" s="1" t="s">
        <v>336</v>
      </c>
      <c r="BB48" s="1">
        <v>5</v>
      </c>
      <c r="BC48" s="1">
        <v>4</v>
      </c>
      <c r="BD48" s="1">
        <v>120</v>
      </c>
      <c r="BG48" s="1" t="s">
        <v>84</v>
      </c>
      <c r="BH48" s="1" t="s">
        <v>87</v>
      </c>
      <c r="BI48" s="1">
        <v>1</v>
      </c>
      <c r="BJ48" s="1">
        <v>2</v>
      </c>
      <c r="BK48" s="1">
        <v>60</v>
      </c>
      <c r="BN48" s="1" t="s">
        <v>84</v>
      </c>
      <c r="BO48" s="1" t="s">
        <v>87</v>
      </c>
      <c r="CD48" s="1">
        <v>2</v>
      </c>
      <c r="CE48" s="1">
        <v>1</v>
      </c>
      <c r="CF48" s="1">
        <v>30</v>
      </c>
      <c r="CG48" s="1" t="s">
        <v>84</v>
      </c>
      <c r="CH48" s="1" t="s">
        <v>84</v>
      </c>
      <c r="CI48" s="1" t="s">
        <v>84</v>
      </c>
      <c r="CJ48" s="1" t="s">
        <v>87</v>
      </c>
      <c r="FQ48" s="1">
        <v>1</v>
      </c>
      <c r="FR48" s="1">
        <v>2</v>
      </c>
      <c r="FS48" s="1">
        <v>60</v>
      </c>
      <c r="FT48" s="1" t="s">
        <v>84</v>
      </c>
      <c r="FU48" s="1" t="s">
        <v>84</v>
      </c>
      <c r="FV48" s="1" t="s">
        <v>84</v>
      </c>
      <c r="FW48" s="1" t="s">
        <v>87</v>
      </c>
      <c r="HG48" s="1" t="s">
        <v>89</v>
      </c>
      <c r="HH48" s="1" t="s">
        <v>90</v>
      </c>
      <c r="HI48" s="1">
        <v>3</v>
      </c>
      <c r="HK48" s="1" t="s">
        <v>84</v>
      </c>
      <c r="HL48" s="1" t="s">
        <v>93</v>
      </c>
      <c r="HQ48" s="1" t="s">
        <v>84</v>
      </c>
      <c r="HR48" s="1" t="s">
        <v>93</v>
      </c>
      <c r="HW48" s="1" t="s">
        <v>85</v>
      </c>
      <c r="HX48" s="1" t="s">
        <v>94</v>
      </c>
      <c r="HY48" s="1" t="s">
        <v>242</v>
      </c>
      <c r="HZ48" s="1" t="s">
        <v>149</v>
      </c>
      <c r="IA48" s="1" t="s">
        <v>337</v>
      </c>
    </row>
    <row r="49" spans="1:235" x14ac:dyDescent="0.2">
      <c r="A49" s="1">
        <v>45</v>
      </c>
      <c r="B49" s="15">
        <v>43743</v>
      </c>
      <c r="C49" s="1" t="s">
        <v>80</v>
      </c>
      <c r="D49" s="1" t="s">
        <v>338</v>
      </c>
      <c r="E49" s="1" t="s">
        <v>82</v>
      </c>
      <c r="F49" s="1" t="s">
        <v>274</v>
      </c>
      <c r="Q49" s="1">
        <v>1</v>
      </c>
      <c r="S49" s="1" t="s">
        <v>183</v>
      </c>
      <c r="T49" s="1" t="s">
        <v>87</v>
      </c>
      <c r="Y49" s="1">
        <v>2</v>
      </c>
      <c r="AA49" s="1" t="s">
        <v>183</v>
      </c>
      <c r="AB49" s="1" t="s">
        <v>87</v>
      </c>
      <c r="AG49" s="1">
        <v>2</v>
      </c>
      <c r="AH49" s="1" t="s">
        <v>280</v>
      </c>
      <c r="AI49" s="1" t="s">
        <v>85</v>
      </c>
      <c r="AJ49" s="1" t="s">
        <v>85</v>
      </c>
      <c r="AK49" s="1" t="s">
        <v>84</v>
      </c>
      <c r="AL49" s="1" t="s">
        <v>339</v>
      </c>
      <c r="AM49" s="1" t="s">
        <v>85</v>
      </c>
      <c r="AP49" s="1" t="s">
        <v>84</v>
      </c>
      <c r="AQ49" s="1" t="s">
        <v>84</v>
      </c>
      <c r="AR49" s="1" t="s">
        <v>176</v>
      </c>
      <c r="AS49" s="1">
        <v>17</v>
      </c>
      <c r="AU49" s="1">
        <v>5</v>
      </c>
      <c r="AX49" s="1" t="s">
        <v>336</v>
      </c>
      <c r="BB49" s="1">
        <v>3</v>
      </c>
      <c r="BC49" s="1">
        <v>5</v>
      </c>
      <c r="BD49" s="1">
        <v>30</v>
      </c>
      <c r="BE49" s="1" t="s">
        <v>84</v>
      </c>
      <c r="BG49" s="1" t="s">
        <v>84</v>
      </c>
      <c r="BH49" s="1" t="s">
        <v>87</v>
      </c>
      <c r="BI49" s="1">
        <v>1</v>
      </c>
      <c r="BJ49" s="1">
        <v>10</v>
      </c>
      <c r="BK49" s="1">
        <v>10</v>
      </c>
      <c r="BN49" s="1" t="s">
        <v>84</v>
      </c>
      <c r="BO49" s="1" t="s">
        <v>87</v>
      </c>
      <c r="CD49" s="1">
        <v>1</v>
      </c>
      <c r="CE49" s="1">
        <v>2</v>
      </c>
      <c r="CF49" s="1">
        <v>60</v>
      </c>
      <c r="CG49" s="1" t="s">
        <v>84</v>
      </c>
      <c r="CH49" s="1" t="s">
        <v>84</v>
      </c>
      <c r="CI49" s="1" t="s">
        <v>84</v>
      </c>
      <c r="CJ49" s="1" t="s">
        <v>87</v>
      </c>
      <c r="HG49" s="1" t="s">
        <v>89</v>
      </c>
      <c r="HH49" s="1" t="s">
        <v>90</v>
      </c>
      <c r="HI49" s="1">
        <v>3</v>
      </c>
      <c r="HJ49" s="1">
        <f>(60*2+20)/60</f>
        <v>2.3333333333333335</v>
      </c>
      <c r="HK49" s="1" t="s">
        <v>84</v>
      </c>
      <c r="HL49" s="1" t="s">
        <v>93</v>
      </c>
      <c r="HQ49" s="1" t="s">
        <v>84</v>
      </c>
      <c r="HR49" s="1" t="s">
        <v>93</v>
      </c>
      <c r="HW49" s="1" t="s">
        <v>148</v>
      </c>
      <c r="HX49" s="1" t="s">
        <v>94</v>
      </c>
      <c r="HY49" s="1" t="s">
        <v>277</v>
      </c>
      <c r="HZ49" s="1" t="s">
        <v>159</v>
      </c>
      <c r="IA49" s="1" t="s">
        <v>340</v>
      </c>
    </row>
    <row r="50" spans="1:235" x14ac:dyDescent="0.2">
      <c r="A50" s="1">
        <v>46</v>
      </c>
      <c r="B50" s="15">
        <v>43744</v>
      </c>
      <c r="C50" s="1" t="s">
        <v>80</v>
      </c>
      <c r="D50" s="1" t="s">
        <v>341</v>
      </c>
      <c r="E50" s="1" t="s">
        <v>81</v>
      </c>
      <c r="F50" s="1" t="s">
        <v>146</v>
      </c>
      <c r="G50" s="1">
        <v>1</v>
      </c>
      <c r="J50" s="1" t="s">
        <v>311</v>
      </c>
      <c r="K50" s="1" t="s">
        <v>87</v>
      </c>
      <c r="L50" s="1">
        <v>2</v>
      </c>
      <c r="O50" s="1" t="s">
        <v>166</v>
      </c>
      <c r="P50" s="1" t="s">
        <v>120</v>
      </c>
      <c r="Q50" s="1">
        <v>1</v>
      </c>
      <c r="S50" s="1" t="s">
        <v>183</v>
      </c>
      <c r="T50" s="1" t="s">
        <v>87</v>
      </c>
      <c r="U50" s="1">
        <v>1</v>
      </c>
      <c r="W50" s="1" t="s">
        <v>183</v>
      </c>
      <c r="X50" s="1" t="s">
        <v>87</v>
      </c>
      <c r="AG50" s="1">
        <v>4</v>
      </c>
      <c r="AH50" s="1" t="s">
        <v>342</v>
      </c>
      <c r="AI50" s="1" t="s">
        <v>84</v>
      </c>
      <c r="AJ50" s="1" t="s">
        <v>84</v>
      </c>
      <c r="AK50" s="1" t="s">
        <v>84</v>
      </c>
      <c r="AL50" s="1" t="s">
        <v>330</v>
      </c>
      <c r="AM50" s="1" t="s">
        <v>84</v>
      </c>
      <c r="AN50" s="1" t="s">
        <v>98</v>
      </c>
      <c r="AO50" s="1" t="s">
        <v>86</v>
      </c>
      <c r="AP50" s="1" t="s">
        <v>85</v>
      </c>
      <c r="AQ50" s="1" t="s">
        <v>85</v>
      </c>
      <c r="AS50" s="1">
        <v>43</v>
      </c>
      <c r="AU50" s="1">
        <v>61</v>
      </c>
      <c r="AZ50" s="1">
        <v>1</v>
      </c>
      <c r="BA50" s="1" t="s">
        <v>343</v>
      </c>
      <c r="BB50" s="1">
        <v>5</v>
      </c>
      <c r="BC50" s="1">
        <v>2</v>
      </c>
      <c r="BD50" s="1">
        <v>60</v>
      </c>
      <c r="BG50" s="1" t="s">
        <v>84</v>
      </c>
      <c r="BH50" s="1" t="s">
        <v>87</v>
      </c>
      <c r="BI50" s="1">
        <v>1</v>
      </c>
      <c r="BJ50" s="1">
        <v>10</v>
      </c>
      <c r="BK50" s="1">
        <v>120</v>
      </c>
      <c r="BN50" s="1" t="s">
        <v>84</v>
      </c>
      <c r="BO50" s="1" t="s">
        <v>87</v>
      </c>
      <c r="BP50" s="1">
        <v>1</v>
      </c>
      <c r="BQ50" s="1">
        <v>5</v>
      </c>
      <c r="BR50" s="1">
        <v>120</v>
      </c>
      <c r="BS50" s="1" t="s">
        <v>84</v>
      </c>
      <c r="BU50" s="1" t="s">
        <v>84</v>
      </c>
      <c r="BV50" s="1" t="s">
        <v>87</v>
      </c>
      <c r="BW50" s="1">
        <v>1</v>
      </c>
      <c r="BX50" s="1">
        <v>5</v>
      </c>
      <c r="BY50" s="1">
        <v>60</v>
      </c>
      <c r="BZ50" s="1" t="s">
        <v>84</v>
      </c>
      <c r="CA50" s="1" t="s">
        <v>84</v>
      </c>
      <c r="CB50" s="1" t="s">
        <v>84</v>
      </c>
      <c r="CC50" s="1" t="s">
        <v>87</v>
      </c>
      <c r="CD50" s="1">
        <v>2</v>
      </c>
      <c r="CE50" s="1">
        <v>1</v>
      </c>
      <c r="CF50" s="1">
        <v>30</v>
      </c>
      <c r="CG50" s="1" t="s">
        <v>84</v>
      </c>
      <c r="CH50" s="1" t="s">
        <v>84</v>
      </c>
      <c r="CI50" s="1" t="s">
        <v>84</v>
      </c>
      <c r="CJ50" s="1" t="s">
        <v>87</v>
      </c>
      <c r="HG50" s="1" t="s">
        <v>89</v>
      </c>
      <c r="HH50" s="1" t="s">
        <v>90</v>
      </c>
      <c r="HI50" s="1">
        <v>3</v>
      </c>
      <c r="HJ50" s="1">
        <f>(60*2+30)/60</f>
        <v>2.5</v>
      </c>
      <c r="HK50" s="1" t="s">
        <v>84</v>
      </c>
      <c r="HL50" s="1" t="s">
        <v>93</v>
      </c>
      <c r="HQ50" s="1" t="s">
        <v>84</v>
      </c>
      <c r="HR50" s="1" t="s">
        <v>93</v>
      </c>
      <c r="HW50" s="1" t="s">
        <v>148</v>
      </c>
      <c r="HX50" s="1" t="s">
        <v>94</v>
      </c>
      <c r="HY50" s="1" t="s">
        <v>277</v>
      </c>
      <c r="HZ50" s="1" t="s">
        <v>344</v>
      </c>
    </row>
    <row r="51" spans="1:235" x14ac:dyDescent="0.2">
      <c r="A51" s="1">
        <v>47</v>
      </c>
      <c r="B51" s="15">
        <v>43744</v>
      </c>
      <c r="C51" s="1" t="s">
        <v>80</v>
      </c>
      <c r="D51" s="1" t="s">
        <v>345</v>
      </c>
      <c r="E51" s="1" t="s">
        <v>81</v>
      </c>
      <c r="F51" s="1" t="s">
        <v>146</v>
      </c>
      <c r="Y51" s="1">
        <v>1</v>
      </c>
      <c r="AA51" s="1" t="s">
        <v>112</v>
      </c>
      <c r="AB51" s="1" t="s">
        <v>87</v>
      </c>
      <c r="AC51" s="1">
        <v>1</v>
      </c>
      <c r="AE51" s="1" t="s">
        <v>346</v>
      </c>
      <c r="AF51" s="1" t="s">
        <v>87</v>
      </c>
      <c r="AG51" s="1">
        <v>3</v>
      </c>
      <c r="AH51" s="1" t="s">
        <v>342</v>
      </c>
      <c r="AI51" s="1" t="s">
        <v>84</v>
      </c>
      <c r="AJ51" s="1" t="s">
        <v>85</v>
      </c>
      <c r="AK51" s="1" t="s">
        <v>85</v>
      </c>
      <c r="AM51" s="1" t="s">
        <v>84</v>
      </c>
      <c r="AN51" s="1" t="s">
        <v>347</v>
      </c>
      <c r="AO51" s="1" t="s">
        <v>348</v>
      </c>
      <c r="AP51" s="1" t="s">
        <v>85</v>
      </c>
      <c r="AQ51" s="1" t="s">
        <v>85</v>
      </c>
      <c r="AS51" s="1">
        <v>110</v>
      </c>
      <c r="AX51" s="1" t="s">
        <v>349</v>
      </c>
      <c r="BB51" s="1">
        <v>3</v>
      </c>
      <c r="BC51" s="1">
        <v>4</v>
      </c>
      <c r="BD51" s="1">
        <v>60</v>
      </c>
      <c r="BG51" s="1" t="s">
        <v>84</v>
      </c>
      <c r="BH51" s="1" t="s">
        <v>87</v>
      </c>
      <c r="BI51" s="1">
        <v>2</v>
      </c>
      <c r="BJ51" s="1">
        <v>1</v>
      </c>
      <c r="BK51" s="1">
        <v>10</v>
      </c>
      <c r="BN51" s="1" t="s">
        <v>84</v>
      </c>
      <c r="BO51" s="1" t="s">
        <v>87</v>
      </c>
      <c r="BP51" s="1">
        <v>1</v>
      </c>
      <c r="BQ51" s="1">
        <v>4</v>
      </c>
      <c r="BR51" s="1">
        <v>60</v>
      </c>
      <c r="BS51" s="1" t="s">
        <v>84</v>
      </c>
      <c r="BU51" s="1" t="s">
        <v>84</v>
      </c>
      <c r="BV51" s="1" t="s">
        <v>87</v>
      </c>
      <c r="BW51" s="1">
        <v>1</v>
      </c>
      <c r="BX51" s="1">
        <v>4</v>
      </c>
      <c r="BY51" s="1">
        <v>60</v>
      </c>
      <c r="BZ51" s="1" t="s">
        <v>84</v>
      </c>
      <c r="CB51" s="1" t="s">
        <v>84</v>
      </c>
      <c r="CC51" s="1" t="s">
        <v>87</v>
      </c>
      <c r="CD51" s="1">
        <v>1</v>
      </c>
      <c r="CE51" s="1">
        <v>1</v>
      </c>
      <c r="CF51" s="1">
        <v>30</v>
      </c>
      <c r="CI51" s="1" t="s">
        <v>84</v>
      </c>
      <c r="CJ51" s="1" t="s">
        <v>87</v>
      </c>
      <c r="CK51" s="1">
        <v>2</v>
      </c>
      <c r="CL51" s="1">
        <v>1</v>
      </c>
      <c r="CM51" s="1">
        <v>30</v>
      </c>
      <c r="CN51" s="1" t="s">
        <v>84</v>
      </c>
      <c r="CO51" s="1" t="s">
        <v>84</v>
      </c>
      <c r="CP51" s="1" t="s">
        <v>84</v>
      </c>
      <c r="CQ51" s="1" t="s">
        <v>87</v>
      </c>
      <c r="EO51" s="1">
        <v>1</v>
      </c>
      <c r="EP51" s="1">
        <f>15/60</f>
        <v>0.25</v>
      </c>
      <c r="EQ51" s="1">
        <v>5</v>
      </c>
      <c r="ER51" s="1" t="s">
        <v>84</v>
      </c>
      <c r="ES51" s="1" t="s">
        <v>84</v>
      </c>
      <c r="ET51" s="1" t="s">
        <v>84</v>
      </c>
      <c r="EU51" s="1" t="s">
        <v>87</v>
      </c>
      <c r="HG51" s="1" t="s">
        <v>89</v>
      </c>
      <c r="HH51" s="1" t="s">
        <v>90</v>
      </c>
      <c r="HI51" s="1">
        <v>3</v>
      </c>
      <c r="HJ51" s="1">
        <f>(60*2+20)/60</f>
        <v>2.3333333333333335</v>
      </c>
      <c r="HK51" s="1" t="s">
        <v>84</v>
      </c>
      <c r="HL51" s="1" t="s">
        <v>93</v>
      </c>
      <c r="HQ51" s="1" t="s">
        <v>84</v>
      </c>
      <c r="HR51" s="1" t="s">
        <v>93</v>
      </c>
      <c r="HW51" s="1" t="s">
        <v>148</v>
      </c>
      <c r="HX51" s="1" t="s">
        <v>94</v>
      </c>
      <c r="HY51" s="1" t="s">
        <v>277</v>
      </c>
    </row>
    <row r="52" spans="1:235" x14ac:dyDescent="0.2">
      <c r="A52" s="1">
        <v>48</v>
      </c>
      <c r="B52" s="15">
        <v>43744</v>
      </c>
      <c r="C52" s="1" t="s">
        <v>80</v>
      </c>
      <c r="D52" s="1" t="s">
        <v>350</v>
      </c>
      <c r="E52" s="1" t="s">
        <v>82</v>
      </c>
      <c r="F52" s="1" t="s">
        <v>274</v>
      </c>
      <c r="Q52" s="1">
        <v>1</v>
      </c>
      <c r="S52" s="1" t="s">
        <v>183</v>
      </c>
      <c r="T52" s="1" t="s">
        <v>87</v>
      </c>
      <c r="U52" s="1">
        <v>2</v>
      </c>
      <c r="W52" s="1" t="s">
        <v>183</v>
      </c>
      <c r="X52" s="1" t="s">
        <v>351</v>
      </c>
      <c r="AG52" s="1">
        <v>2</v>
      </c>
      <c r="AH52" s="1" t="s">
        <v>198</v>
      </c>
      <c r="AI52" s="1" t="s">
        <v>84</v>
      </c>
      <c r="AJ52" s="1" t="s">
        <v>85</v>
      </c>
      <c r="AK52" s="1" t="s">
        <v>84</v>
      </c>
      <c r="AL52" s="1" t="s">
        <v>330</v>
      </c>
      <c r="AM52" s="1" t="s">
        <v>84</v>
      </c>
      <c r="AN52" s="1" t="s">
        <v>98</v>
      </c>
      <c r="AO52" s="1" t="s">
        <v>122</v>
      </c>
      <c r="AP52" s="1" t="s">
        <v>85</v>
      </c>
      <c r="AQ52" s="1" t="s">
        <v>85</v>
      </c>
      <c r="AS52" s="1">
        <v>17</v>
      </c>
      <c r="AW52" s="1">
        <v>1</v>
      </c>
      <c r="BB52" s="1">
        <v>1</v>
      </c>
      <c r="BC52" s="1">
        <v>3</v>
      </c>
      <c r="BD52" s="1">
        <v>60</v>
      </c>
      <c r="BG52" s="1" t="s">
        <v>84</v>
      </c>
      <c r="BH52" s="1" t="s">
        <v>87</v>
      </c>
      <c r="BI52" s="1">
        <v>1</v>
      </c>
      <c r="BJ52" s="1">
        <v>1</v>
      </c>
      <c r="BK52" s="1">
        <v>30</v>
      </c>
      <c r="BN52" s="1" t="s">
        <v>84</v>
      </c>
      <c r="BO52" s="1" t="s">
        <v>87</v>
      </c>
      <c r="BP52" s="1">
        <v>1</v>
      </c>
      <c r="BQ52" s="1">
        <v>3</v>
      </c>
      <c r="BR52" s="1">
        <v>120</v>
      </c>
      <c r="BS52" s="1" t="s">
        <v>84</v>
      </c>
      <c r="BU52" s="1" t="s">
        <v>84</v>
      </c>
      <c r="BV52" s="1" t="s">
        <v>87</v>
      </c>
      <c r="CD52" s="1">
        <v>2</v>
      </c>
      <c r="CE52" s="1">
        <v>1</v>
      </c>
      <c r="CF52" s="1">
        <v>30</v>
      </c>
      <c r="CG52" s="1" t="s">
        <v>84</v>
      </c>
      <c r="CH52" s="1" t="s">
        <v>84</v>
      </c>
      <c r="CI52" s="1" t="s">
        <v>84</v>
      </c>
      <c r="CJ52" s="1" t="s">
        <v>87</v>
      </c>
      <c r="HG52" s="1" t="s">
        <v>89</v>
      </c>
      <c r="HH52" s="1" t="s">
        <v>90</v>
      </c>
      <c r="HI52" s="1">
        <v>3</v>
      </c>
      <c r="HJ52" s="1">
        <v>2.5</v>
      </c>
      <c r="HK52" s="1" t="s">
        <v>84</v>
      </c>
      <c r="HL52" s="1" t="s">
        <v>93</v>
      </c>
      <c r="HQ52" s="1" t="s">
        <v>84</v>
      </c>
      <c r="HR52" s="1" t="s">
        <v>93</v>
      </c>
      <c r="HW52" s="1" t="s">
        <v>85</v>
      </c>
      <c r="HX52" s="1" t="s">
        <v>94</v>
      </c>
      <c r="HY52" s="1" t="s">
        <v>277</v>
      </c>
    </row>
    <row r="53" spans="1:235" x14ac:dyDescent="0.2">
      <c r="A53" s="1">
        <v>49</v>
      </c>
      <c r="B53" s="15">
        <v>43745</v>
      </c>
      <c r="C53" s="1" t="s">
        <v>80</v>
      </c>
      <c r="D53" s="1" t="s">
        <v>352</v>
      </c>
      <c r="E53" s="1" t="s">
        <v>81</v>
      </c>
      <c r="F53" s="1" t="s">
        <v>146</v>
      </c>
      <c r="G53" s="1">
        <v>1</v>
      </c>
      <c r="J53" s="1" t="s">
        <v>311</v>
      </c>
      <c r="K53" s="1" t="s">
        <v>87</v>
      </c>
      <c r="L53" s="1">
        <v>3</v>
      </c>
      <c r="O53" s="1" t="s">
        <v>166</v>
      </c>
      <c r="P53" s="1" t="s">
        <v>120</v>
      </c>
      <c r="Q53" s="1">
        <v>1</v>
      </c>
      <c r="S53" s="1" t="s">
        <v>183</v>
      </c>
      <c r="T53" s="1" t="s">
        <v>87</v>
      </c>
      <c r="U53" s="1">
        <v>1</v>
      </c>
      <c r="W53" s="1" t="s">
        <v>98</v>
      </c>
      <c r="X53" s="1" t="s">
        <v>335</v>
      </c>
      <c r="AG53" s="1">
        <v>2</v>
      </c>
      <c r="AH53" s="1" t="s">
        <v>342</v>
      </c>
      <c r="AI53" s="1" t="s">
        <v>84</v>
      </c>
      <c r="AJ53" s="1" t="s">
        <v>84</v>
      </c>
      <c r="AK53" s="1" t="s">
        <v>85</v>
      </c>
      <c r="AM53" s="1" t="s">
        <v>85</v>
      </c>
      <c r="AP53" s="1" t="s">
        <v>85</v>
      </c>
      <c r="AQ53" s="1" t="s">
        <v>85</v>
      </c>
      <c r="AS53" s="1">
        <v>47</v>
      </c>
      <c r="AU53" s="1">
        <v>66</v>
      </c>
      <c r="AX53" s="1" t="s">
        <v>353</v>
      </c>
      <c r="AZ53" s="1">
        <v>1</v>
      </c>
      <c r="BA53" s="1" t="s">
        <v>50</v>
      </c>
      <c r="BB53" s="1">
        <v>3</v>
      </c>
      <c r="BC53" s="1">
        <v>4</v>
      </c>
      <c r="BD53" s="1">
        <v>60</v>
      </c>
      <c r="BG53" s="1" t="s">
        <v>84</v>
      </c>
      <c r="BH53" s="1" t="s">
        <v>87</v>
      </c>
      <c r="BP53" s="1">
        <v>1</v>
      </c>
      <c r="BQ53" s="1">
        <v>5</v>
      </c>
      <c r="BR53" s="1">
        <v>120</v>
      </c>
      <c r="BS53" s="1" t="s">
        <v>84</v>
      </c>
      <c r="BU53" s="1" t="s">
        <v>84</v>
      </c>
      <c r="BV53" s="1" t="s">
        <v>87</v>
      </c>
      <c r="BW53" s="1">
        <v>1</v>
      </c>
      <c r="BX53" s="1">
        <v>3</v>
      </c>
      <c r="BY53" s="1">
        <v>60</v>
      </c>
      <c r="BZ53" s="1" t="s">
        <v>84</v>
      </c>
      <c r="CA53" s="1" t="s">
        <v>84</v>
      </c>
      <c r="CB53" s="1" t="s">
        <v>84</v>
      </c>
      <c r="CC53" s="1" t="s">
        <v>87</v>
      </c>
      <c r="CD53" s="1">
        <v>4</v>
      </c>
      <c r="CE53" s="1">
        <v>2</v>
      </c>
      <c r="CF53" s="1">
        <v>30</v>
      </c>
      <c r="CG53" s="1" t="s">
        <v>84</v>
      </c>
      <c r="CH53" s="1" t="s">
        <v>84</v>
      </c>
      <c r="CI53" s="1" t="s">
        <v>84</v>
      </c>
      <c r="CJ53" s="1" t="s">
        <v>87</v>
      </c>
      <c r="FX53" s="1">
        <v>1</v>
      </c>
      <c r="FY53" s="1">
        <v>3</v>
      </c>
      <c r="FZ53" s="1">
        <v>30</v>
      </c>
      <c r="GA53" s="1" t="s">
        <v>84</v>
      </c>
      <c r="GB53" s="1" t="s">
        <v>84</v>
      </c>
      <c r="GC53" s="1" t="s">
        <v>84</v>
      </c>
      <c r="GD53" s="1" t="s">
        <v>87</v>
      </c>
      <c r="HG53" s="1" t="s">
        <v>89</v>
      </c>
      <c r="HH53" s="1" t="s">
        <v>90</v>
      </c>
      <c r="HI53" s="1">
        <v>3</v>
      </c>
      <c r="HJ53" s="1">
        <v>2.5</v>
      </c>
      <c r="HK53" s="1" t="s">
        <v>84</v>
      </c>
      <c r="HL53" s="1" t="s">
        <v>93</v>
      </c>
      <c r="HQ53" s="1" t="s">
        <v>84</v>
      </c>
      <c r="HR53" s="1" t="s">
        <v>93</v>
      </c>
      <c r="HW53" s="1" t="s">
        <v>148</v>
      </c>
      <c r="HX53" s="1" t="s">
        <v>94</v>
      </c>
      <c r="HZ53" s="1" t="s">
        <v>354</v>
      </c>
    </row>
    <row r="54" spans="1:235" x14ac:dyDescent="0.2">
      <c r="A54" s="1">
        <v>50</v>
      </c>
      <c r="B54" s="15">
        <v>43745</v>
      </c>
      <c r="C54" s="1" t="s">
        <v>80</v>
      </c>
      <c r="D54" s="1" t="s">
        <v>355</v>
      </c>
      <c r="E54" s="1" t="s">
        <v>81</v>
      </c>
      <c r="F54" s="1" t="s">
        <v>274</v>
      </c>
      <c r="L54" s="1">
        <v>2</v>
      </c>
      <c r="O54" s="1" t="s">
        <v>166</v>
      </c>
      <c r="P54" s="1" t="s">
        <v>120</v>
      </c>
      <c r="Q54" s="1">
        <v>1</v>
      </c>
      <c r="S54" s="1" t="s">
        <v>356</v>
      </c>
      <c r="T54" s="1" t="s">
        <v>357</v>
      </c>
      <c r="U54" s="1">
        <v>2</v>
      </c>
      <c r="W54" s="1" t="s">
        <v>98</v>
      </c>
      <c r="X54" s="1" t="s">
        <v>86</v>
      </c>
      <c r="AG54" s="1">
        <v>3</v>
      </c>
      <c r="AH54" s="1" t="s">
        <v>358</v>
      </c>
      <c r="AI54" s="1" t="s">
        <v>84</v>
      </c>
      <c r="AJ54" s="1" t="s">
        <v>85</v>
      </c>
      <c r="AK54" s="1" t="s">
        <v>85</v>
      </c>
      <c r="AM54" s="1" t="s">
        <v>84</v>
      </c>
      <c r="AN54" s="1" t="s">
        <v>98</v>
      </c>
      <c r="AO54" s="1" t="s">
        <v>86</v>
      </c>
      <c r="AP54" s="1" t="s">
        <v>85</v>
      </c>
      <c r="AQ54" s="1" t="s">
        <v>85</v>
      </c>
      <c r="AS54" s="1">
        <v>35</v>
      </c>
      <c r="AX54" s="1" t="s">
        <v>359</v>
      </c>
      <c r="AZ54" s="1">
        <v>2</v>
      </c>
      <c r="BA54" s="1" t="s">
        <v>50</v>
      </c>
      <c r="BB54" s="1">
        <v>4</v>
      </c>
      <c r="BC54" s="1">
        <v>4</v>
      </c>
      <c r="BD54" s="1">
        <v>120</v>
      </c>
      <c r="BG54" s="1" t="s">
        <v>84</v>
      </c>
      <c r="BH54" s="1" t="s">
        <v>87</v>
      </c>
      <c r="BW54" s="1">
        <v>1</v>
      </c>
      <c r="BX54" s="1">
        <v>5</v>
      </c>
      <c r="BY54" s="1">
        <v>60</v>
      </c>
      <c r="BZ54" s="1" t="s">
        <v>84</v>
      </c>
      <c r="CA54" s="1" t="s">
        <v>84</v>
      </c>
      <c r="CB54" s="1" t="s">
        <v>84</v>
      </c>
      <c r="CC54" s="1" t="s">
        <v>87</v>
      </c>
      <c r="CD54" s="1">
        <v>3</v>
      </c>
      <c r="CE54" s="1">
        <v>2</v>
      </c>
      <c r="CF54" s="1">
        <v>30</v>
      </c>
      <c r="CG54" s="1" t="s">
        <v>84</v>
      </c>
      <c r="CH54" s="1" t="s">
        <v>84</v>
      </c>
      <c r="CI54" s="1" t="s">
        <v>84</v>
      </c>
      <c r="CJ54" s="1" t="s">
        <v>87</v>
      </c>
      <c r="FX54" s="1">
        <v>1</v>
      </c>
      <c r="FY54" s="1">
        <v>5</v>
      </c>
      <c r="FZ54" s="1">
        <v>60</v>
      </c>
      <c r="GA54" s="1" t="s">
        <v>84</v>
      </c>
      <c r="GB54" s="1" t="s">
        <v>84</v>
      </c>
      <c r="GC54" s="1" t="s">
        <v>84</v>
      </c>
      <c r="GD54" s="1" t="s">
        <v>87</v>
      </c>
      <c r="HG54" s="1" t="s">
        <v>89</v>
      </c>
      <c r="HH54" s="1" t="s">
        <v>90</v>
      </c>
      <c r="HI54" s="1">
        <v>3</v>
      </c>
      <c r="HJ54" s="1">
        <v>2.5</v>
      </c>
      <c r="HK54" s="1" t="s">
        <v>84</v>
      </c>
      <c r="HL54" s="1" t="s">
        <v>93</v>
      </c>
      <c r="HQ54" s="1" t="s">
        <v>84</v>
      </c>
      <c r="HR54" s="1" t="s">
        <v>93</v>
      </c>
      <c r="HW54" s="1" t="s">
        <v>148</v>
      </c>
      <c r="HX54" s="1" t="s">
        <v>94</v>
      </c>
      <c r="HY54" s="1" t="s">
        <v>277</v>
      </c>
      <c r="HZ54" s="1" t="s">
        <v>344</v>
      </c>
    </row>
  </sheetData>
  <mergeCells count="52">
    <mergeCell ref="GL3:GR3"/>
    <mergeCell ref="GS3:GY3"/>
    <mergeCell ref="HK2:HV3"/>
    <mergeCell ref="GZ3:HF3"/>
    <mergeCell ref="Q3:T3"/>
    <mergeCell ref="G3:K3"/>
    <mergeCell ref="AS2:AV3"/>
    <mergeCell ref="Y3:AB3"/>
    <mergeCell ref="AC3:AF3"/>
    <mergeCell ref="G2:AF2"/>
    <mergeCell ref="B1:AH1"/>
    <mergeCell ref="B2:B4"/>
    <mergeCell ref="C2:C4"/>
    <mergeCell ref="AG2:AG4"/>
    <mergeCell ref="AH2:AH4"/>
    <mergeCell ref="D2:F3"/>
    <mergeCell ref="U3:X3"/>
    <mergeCell ref="L3:P3"/>
    <mergeCell ref="AI1:BA1"/>
    <mergeCell ref="AI2:AR3"/>
    <mergeCell ref="AW2:AY3"/>
    <mergeCell ref="AZ2:BA3"/>
    <mergeCell ref="CY3:DE3"/>
    <mergeCell ref="DF3:DL3"/>
    <mergeCell ref="DM3:DS3"/>
    <mergeCell ref="DT3:DZ3"/>
    <mergeCell ref="BC3:BH3"/>
    <mergeCell ref="BI3:BO3"/>
    <mergeCell ref="BP3:BV3"/>
    <mergeCell ref="BW3:CC3"/>
    <mergeCell ref="CD3:CJ3"/>
    <mergeCell ref="CK3:CQ3"/>
    <mergeCell ref="HG1:HW1"/>
    <mergeCell ref="HG2:HJ3"/>
    <mergeCell ref="HW2:HW4"/>
    <mergeCell ref="FJ3:FP3"/>
    <mergeCell ref="FQ3:FW3"/>
    <mergeCell ref="FX3:GD3"/>
    <mergeCell ref="GE3:GK3"/>
    <mergeCell ref="BB2:GK2"/>
    <mergeCell ref="BB1:GK1"/>
    <mergeCell ref="EA3:EG3"/>
    <mergeCell ref="EH3:EN3"/>
    <mergeCell ref="EO3:EU3"/>
    <mergeCell ref="EV3:FB3"/>
    <mergeCell ref="FC3:FI3"/>
    <mergeCell ref="CR3:CX3"/>
    <mergeCell ref="HX2:HX4"/>
    <mergeCell ref="HY2:HY4"/>
    <mergeCell ref="HZ2:HZ4"/>
    <mergeCell ref="IA2:IA4"/>
    <mergeCell ref="HX1:IA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 Pavilion 15-AU123</cp:lastModifiedBy>
  <dcterms:created xsi:type="dcterms:W3CDTF">2019-10-15T14:10:41Z</dcterms:created>
  <dcterms:modified xsi:type="dcterms:W3CDTF">2019-10-22T17:03:56Z</dcterms:modified>
</cp:coreProperties>
</file>