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1" autoFilterDateGrouping="1" firstSheet="0" minimized="0" showHorizontalScroll="1" showSheetTabs="1" showVerticalScroll="1" tabRatio="500" visibility="visible" windowHeight="8192" windowWidth="16384" xWindow="0" yWindow="0"/>
  </bookViews>
  <sheets>
    <sheet xmlns:r="http://schemas.openxmlformats.org/officeDocument/2006/relationships" name="ScenarioInfo" sheetId="1" state="visible" r:id="rId1"/>
    <sheet xmlns:r="http://schemas.openxmlformats.org/officeDocument/2006/relationships" name="ScenarioParameters" sheetId="2" state="visible" r:id="rId2"/>
    <sheet xmlns:r="http://schemas.openxmlformats.org/officeDocument/2006/relationships" name="SpecsData" sheetId="3" state="visible" r:id="rId3"/>
    <sheet xmlns:r="http://schemas.openxmlformats.org/officeDocument/2006/relationships" name="SpecsDataCalib" sheetId="4" state="visible" r:id="rId4"/>
    <sheet xmlns:r="http://schemas.openxmlformats.org/officeDocument/2006/relationships" name="SpecsDataCalib1" sheetId="5" state="visible" r:id="rId5"/>
    <sheet xmlns:r="http://schemas.openxmlformats.org/officeDocument/2006/relationships" name="SpecsDataCalib2" sheetId="6" state="visible" r:id="rId6"/>
    <sheet xmlns:r="http://schemas.openxmlformats.org/officeDocument/2006/relationships" name="SpecsDataCalib3" sheetId="7" state="visible" r:id="rId7"/>
    <sheet xmlns:r="http://schemas.openxmlformats.org/officeDocument/2006/relationships" name="SpecsDataCalib4" sheetId="8" state="visible" r:id="rId8"/>
  </sheets>
  <definedNames/>
  <calcPr calcId="124519" fullCalcOnLoad="1" iterate="0" iterateCount="100" iterateDelta="0.0001" refMode="A1"/>
</workbook>
</file>

<file path=xl/sharedStrings.xml><?xml version="1.0" encoding="utf-8"?>
<sst xmlns="http://schemas.openxmlformats.org/spreadsheetml/2006/main" uniqueCount="70">
  <si>
    <t>Scenario</t>
  </si>
  <si>
    <t>Population_Growth</t>
  </si>
  <si>
    <t>Target_electricity_consumption_level</t>
  </si>
  <si>
    <t>Electrification_target_5_years</t>
  </si>
  <si>
    <t>Grid_electricity_generation_cost</t>
  </si>
  <si>
    <t>SA_PV_cost</t>
  </si>
  <si>
    <t>Diesel_price</t>
  </si>
  <si>
    <t>Productive_uses_demand</t>
  </si>
  <si>
    <t>Prioritization_algorithm</t>
  </si>
  <si>
    <t>PV_cost_adjust</t>
  </si>
  <si>
    <t>PopEndYear</t>
  </si>
  <si>
    <t>UrbanTargetTier</t>
  </si>
  <si>
    <t>RuralTargetTier</t>
  </si>
  <si>
    <t>5YearTarget</t>
  </si>
  <si>
    <t>GridGenerationCost</t>
  </si>
  <si>
    <t>PV_Cost_adjust</t>
  </si>
  <si>
    <t>SA_PV_Cost</t>
  </si>
  <si>
    <t>DieselPrice</t>
  </si>
  <si>
    <t>ProductiveDemand</t>
  </si>
  <si>
    <t>PrioritizationAlgorithm</t>
  </si>
  <si>
    <t>Renewable Invesment Cost</t>
  </si>
  <si>
    <t>Battery Invesment Cost</t>
  </si>
  <si>
    <t>Genset Invesment Cost</t>
  </si>
  <si>
    <t>Country</t>
  </si>
  <si>
    <t>CountryCode</t>
  </si>
  <si>
    <t>StartYear</t>
  </si>
  <si>
    <t>EndYEar</t>
  </si>
  <si>
    <t>TimeStep</t>
  </si>
  <si>
    <t>PopStartYear</t>
  </si>
  <si>
    <t>UrbanRatioStartYear</t>
  </si>
  <si>
    <t>UrbanCutOff</t>
  </si>
  <si>
    <t>UrbanRatioModelled</t>
  </si>
  <si>
    <t>PopEndYearHigh</t>
  </si>
  <si>
    <t>PopEndYearLow</t>
  </si>
  <si>
    <t>UrbanRatioEndYear</t>
  </si>
  <si>
    <t>NumPeoplePerHHRural</t>
  </si>
  <si>
    <t>NumPeoplePerHHUrban</t>
  </si>
  <si>
    <t>DieselPriceLow</t>
  </si>
  <si>
    <t>DieselPriceHigh</t>
  </si>
  <si>
    <t>GridPrice</t>
  </si>
  <si>
    <t>GridCapacityInvestmentCost</t>
  </si>
  <si>
    <t>GridLosses</t>
  </si>
  <si>
    <t>BaseToPeak</t>
  </si>
  <si>
    <t>ExistingGridCostRatio</t>
  </si>
  <si>
    <t>MaxGridExtensionDist</t>
  </si>
  <si>
    <t>ElecActual</t>
  </si>
  <si>
    <t>ElecModelled</t>
  </si>
  <si>
    <t>MinNightLights</t>
  </si>
  <si>
    <t>DistToTrans</t>
  </si>
  <si>
    <t>MaxGridDist</t>
  </si>
  <si>
    <t>MaxRoadDist</t>
  </si>
  <si>
    <t>PopCutOffRoundOne</t>
  </si>
  <si>
    <t>PopCutOffRoundTwo</t>
  </si>
  <si>
    <t>Cap_Cost_grid</t>
  </si>
  <si>
    <t>Cap_Cost_MG_PV</t>
  </si>
  <si>
    <t>Cap_Cost_MG_DS</t>
  </si>
  <si>
    <t>Cap_Cost_MG_WD</t>
  </si>
  <si>
    <t>Cap_Cost_MG_HD</t>
  </si>
  <si>
    <t>Cap_Cost_SA_PV</t>
  </si>
  <si>
    <t>Cap_Cost_SA_DS</t>
  </si>
  <si>
    <t>NewGridGenerationCapacityTimestepLimit</t>
  </si>
  <si>
    <t>Rural_elec_ratio</t>
  </si>
  <si>
    <t>Urban_elec_ratio</t>
  </si>
  <si>
    <t>rural_elec_ratio</t>
  </si>
  <si>
    <t>urban_elec_ratio</t>
  </si>
  <si>
    <t>Bolivia</t>
  </si>
  <si>
    <t>bo</t>
  </si>
  <si>
    <t>As default values</t>
  </si>
  <si>
    <t>rural_elec_ratio_modelled</t>
  </si>
  <si>
    <t>urban_elec_ratio_modelled</t>
  </si>
</sst>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rgb="FF000000"/>
      <sz val="11"/>
    </font>
    <font>
      <name val="Calibri"/>
      <charset val="1"/>
      <family val="2"/>
      <b val="1"/>
      <sz val="11"/>
    </font>
    <font>
      <name val="Calibri"/>
      <charset val="1"/>
      <family val="0"/>
      <b val="1"/>
      <sz val="11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4">
    <xf applyAlignment="1" borderId="0" fillId="0" fontId="0" numFmtId="0" pivotButton="0" quotePrefix="0" xfId="0">
      <alignment horizontal="general" vertical="bottom"/>
    </xf>
    <xf applyAlignment="1" borderId="1" fillId="0" fontId="4" numFmtId="0" pivotButton="0" quotePrefix="0" xfId="0">
      <alignment horizontal="center" vertical="top"/>
    </xf>
    <xf applyAlignment="1" borderId="1" fillId="2" fontId="4" numFmtId="0" pivotButton="0" quotePrefix="0" xfId="0">
      <alignment horizontal="center" vertical="top"/>
    </xf>
    <xf applyAlignment="1" borderId="0" fillId="2" fontId="0" numFmtId="0" pivotButton="0" quotePrefix="0" xfId="0">
      <alignment horizontal="general" vertical="bottom"/>
    </xf>
    <xf applyAlignment="1" borderId="1" fillId="0" fontId="5" numFmtId="0" pivotButton="0" quotePrefix="0" xfId="0">
      <alignment horizontal="center" vertical="top"/>
    </xf>
    <xf applyAlignment="1" borderId="1" fillId="0" fontId="6" numFmtId="0" pivotButton="0" quotePrefix="0" xfId="0">
      <alignment horizontal="center" vertical="top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1" fillId="0" fontId="4" numFmtId="0" pivotButton="0" quotePrefix="0" xfId="0">
      <alignment horizontal="center" vertical="top"/>
    </xf>
    <xf applyAlignment="1" borderId="1" fillId="2" fontId="4" numFmtId="0" pivotButton="0" quotePrefix="0" xfId="0">
      <alignment horizontal="center" vertical="top"/>
    </xf>
    <xf applyAlignment="1" borderId="0" fillId="2" fontId="0" numFmtId="0" pivotButton="0" quotePrefix="0" xfId="0">
      <alignment horizontal="general" vertical="bottom"/>
    </xf>
    <xf applyAlignment="1" borderId="1" fillId="0" fontId="5" numFmtId="0" pivotButton="0" quotePrefix="0" xfId="0">
      <alignment horizontal="center" vertical="top"/>
    </xf>
    <xf applyAlignment="1" borderId="1" fillId="0" fontId="6" numFmtId="0" pivotButton="0" quotePrefix="0" xfId="0">
      <alignment horizontal="center" vertical="top"/>
    </xf>
    <xf applyAlignment="1" borderId="1" fillId="0" fontId="7" numFmtId="0" pivotButton="0" quotePrefix="0" xfId="0">
      <alignment horizontal="center" vertical="top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/xl/worksheets/sheet5.xml" Type="http://schemas.openxmlformats.org/officeDocument/2006/relationships/worksheet"/><Relationship Id="rId6" Target="/xl/worksheets/sheet6.xml" Type="http://schemas.openxmlformats.org/officeDocument/2006/relationships/worksheet"/><Relationship Id="rId7" Target="/xl/worksheets/sheet7.xml" Type="http://schemas.openxmlformats.org/officeDocument/2006/relationships/worksheet"/><Relationship Id="rId8" Target="/xl/worksheets/sheet8.xml" Type="http://schemas.openxmlformats.org/officeDocument/2006/relationships/worksheet"/><Relationship Id="rId9" Target="sharedStrings.xml" Type="http://schemas.openxmlformats.org/officeDocument/2006/relationships/sharedStrings"/><Relationship Id="rId10" Target="styles.xml" Type="http://schemas.openxmlformats.org/officeDocument/2006/relationships/styles"/><Relationship Id="rId1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3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D3" activeCellId="0" pane="topLeft" sqref="D3"/>
    </sheetView>
  </sheetViews>
  <sheetFormatPr baseColWidth="8" defaultColWidth="8.6875" defaultRowHeight="15" outlineLevelCol="0" outlineLevelRow="0" zeroHeight="0"/>
  <cols>
    <col customWidth="1" max="1" min="1" style="6" width="10.42"/>
    <col customWidth="1" max="2" min="2" style="6" width="18.58"/>
    <col customWidth="1" max="3" min="3" style="6" width="35.29"/>
    <col customWidth="1" max="4" min="4" style="6" width="27.85"/>
    <col customWidth="1" max="5" min="5" style="6" width="30.57"/>
    <col customWidth="1" max="6" min="6" style="6" width="11.29"/>
    <col customWidth="1" max="7" min="7" style="6" width="11.99"/>
    <col customWidth="1" max="8" min="8" style="6" width="24.29"/>
    <col customWidth="1" max="9" min="9" style="6" width="22.57"/>
    <col customWidth="1" max="10" min="10" style="6" width="14.57"/>
  </cols>
  <sheetData>
    <row customHeight="1" ht="15" r="1" s="7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</row>
    <row customHeight="1" ht="15" r="2" s="7" spans="1:10">
      <c r="A2" s="6" t="n">
        <v>0</v>
      </c>
      <c r="B2" s="6" t="n">
        <v>0</v>
      </c>
      <c r="C2" s="6" t="n">
        <v>0</v>
      </c>
      <c r="D2" s="6" t="n">
        <v>0</v>
      </c>
      <c r="E2" s="6" t="n">
        <v>0</v>
      </c>
      <c r="F2" s="6" t="n">
        <v>0</v>
      </c>
      <c r="G2" s="6" t="n">
        <v>0</v>
      </c>
      <c r="H2" s="6" t="n">
        <v>0</v>
      </c>
      <c r="I2" s="6" t="n">
        <v>0</v>
      </c>
      <c r="J2" s="6" t="n">
        <v>0</v>
      </c>
    </row>
    <row customHeight="1" ht="15" r="3" s="7" spans="1:10">
      <c r="A3" s="6" t="n">
        <v>1</v>
      </c>
      <c r="B3" s="6" t="n">
        <v>0</v>
      </c>
      <c r="C3" s="6" t="n">
        <v>0</v>
      </c>
      <c r="D3" s="6" t="n">
        <v>0</v>
      </c>
      <c r="E3" s="6" t="n">
        <v>0</v>
      </c>
      <c r="F3" s="6" t="n">
        <v>0</v>
      </c>
      <c r="G3" s="6" t="n">
        <v>0</v>
      </c>
      <c r="H3" s="6" t="n">
        <v>0</v>
      </c>
      <c r="I3" s="6" t="n">
        <v>0</v>
      </c>
      <c r="J3" s="6" t="n">
        <v>0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2"/>
  <sheetViews>
    <sheetView colorId="64" defaultGridColor="1" rightToLeft="0" showFormulas="0" showGridLines="1" showOutlineSymbols="1" showRowColHeaders="1" showZeros="1" tabSelected="1" topLeftCell="G1" view="normal" workbookViewId="0" zoomScale="100" zoomScaleNormal="100" zoomScalePageLayoutView="100">
      <selection activeCell="N3" activeCellId="0" pane="topLeft" sqref="N3"/>
    </sheetView>
  </sheetViews>
  <sheetFormatPr baseColWidth="8" defaultColWidth="8.6875" defaultRowHeight="15" outlineLevelCol="0" outlineLevelRow="0" zeroHeight="0"/>
  <cols>
    <col customWidth="1" max="2" min="2" style="6" width="11.57"/>
    <col customWidth="1" max="3" min="3" style="6" width="15.42"/>
    <col customWidth="1" max="4" min="4" style="6" width="14.7"/>
    <col customWidth="1" max="5" min="5" style="6" width="11.42"/>
    <col customWidth="1" max="7" min="6" style="6" width="18.85"/>
    <col customWidth="1" max="8" min="8" style="6" width="11.57"/>
    <col customWidth="1" max="9" min="9" style="6" width="10.99"/>
    <col customWidth="1" max="10" min="10" style="6" width="18.29"/>
    <col customWidth="1" max="11" min="11" style="6" width="23.28"/>
    <col customWidth="1" max="12" min="12" style="6" width="25.7"/>
    <col customWidth="1" max="13" min="13" style="6" width="20.56"/>
    <col customWidth="1" max="14" min="14" style="6" width="21.39"/>
  </cols>
  <sheetData>
    <row customHeight="1" ht="13.8" r="1" s="7" spans="1:14">
      <c r="A1" s="6" t="s">
        <v>0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14</v>
      </c>
      <c r="G1" s="6" t="s">
        <v>15</v>
      </c>
      <c r="H1" s="6" t="s">
        <v>16</v>
      </c>
      <c r="I1" s="6" t="s">
        <v>17</v>
      </c>
      <c r="J1" s="6" t="s">
        <v>18</v>
      </c>
      <c r="K1" s="6" t="s">
        <v>19</v>
      </c>
      <c r="L1" s="6" t="s">
        <v>20</v>
      </c>
      <c r="M1" s="6" t="s">
        <v>21</v>
      </c>
      <c r="N1" s="6" t="s">
        <v>22</v>
      </c>
    </row>
    <row customHeight="1" ht="15" r="2" s="7" spans="1:14">
      <c r="A2" s="6" t="n">
        <v>0</v>
      </c>
      <c r="B2" s="6">
        <f>+SpecsData!J2</f>
        <v/>
      </c>
      <c r="C2" s="6" t="n">
        <v>6</v>
      </c>
      <c r="D2" s="6" t="n">
        <v>6</v>
      </c>
      <c r="E2" s="6" t="n">
        <v>0</v>
      </c>
      <c r="F2" s="6" t="n">
        <v>0.1223</v>
      </c>
      <c r="G2" s="6" t="n">
        <v>1</v>
      </c>
      <c r="H2" s="6" t="n">
        <v>4500</v>
      </c>
      <c r="I2" s="6" t="n">
        <v>0.8</v>
      </c>
      <c r="J2" s="6" t="n">
        <v>1</v>
      </c>
      <c r="K2" s="6" t="n">
        <v>1</v>
      </c>
      <c r="L2" s="6" t="n">
        <v>1400</v>
      </c>
      <c r="M2" s="6" t="n">
        <v>600</v>
      </c>
      <c r="N2" s="6" t="n">
        <v>1480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P3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3" activeCellId="0" pane="topLeft" sqref="E3"/>
    </sheetView>
  </sheetViews>
  <sheetFormatPr baseColWidth="8" defaultColWidth="8.6875" defaultRowHeight="15" outlineLevelCol="0" outlineLevelRow="0" zeroHeight="0"/>
  <cols>
    <col customWidth="1" max="2" min="2" style="6" width="12.57"/>
    <col customWidth="1" max="5" min="5" style="6" width="9.42"/>
    <col customWidth="1" max="6" min="6" style="6" width="12.57"/>
    <col customWidth="1" max="7" min="7" style="6" width="19.42"/>
    <col customWidth="1" max="8" min="8" style="6" width="12.29"/>
    <col customWidth="1" max="9" min="9" style="6" width="19.99"/>
    <col customWidth="1" max="10" min="10" style="6" width="15.86"/>
    <col customWidth="1" max="11" min="11" style="6" width="15.42"/>
    <col customWidth="1" max="12" min="12" style="6" width="18.58"/>
    <col customWidth="1" max="13" min="13" style="6" width="22.14"/>
    <col customWidth="1" max="14" min="14" style="6" width="23.01"/>
    <col customWidth="1" max="15" min="15" style="6" width="14.7"/>
    <col customWidth="1" max="16" min="16" style="6" width="15.15"/>
    <col customWidth="1" max="19" min="19" style="6" width="10.58"/>
    <col customWidth="1" max="20" min="20" style="6" width="12.29"/>
    <col customWidth="1" max="21" min="21" style="6" width="20.42"/>
    <col customWidth="1" max="22" min="22" style="6" width="21.14"/>
    <col customWidth="1" max="23" min="23" style="6" width="10.14"/>
    <col customWidth="1" max="24" min="24" style="6" width="13.43"/>
    <col customWidth="1" max="25" min="25" style="6" width="14.7"/>
    <col customWidth="1" max="26" min="26" style="6" width="11.29"/>
    <col customWidth="1" max="27" min="27" style="6" width="12.14"/>
    <col customWidth="1" max="28" min="28" style="6" width="12.71"/>
    <col customWidth="1" max="30" min="29" style="6" width="19.99"/>
    <col customWidth="1" max="31" min="31" style="6" width="13.7"/>
    <col customWidth="1" max="32" min="32" style="6" width="17"/>
    <col customWidth="1" max="33" min="33" style="6" width="16.86"/>
    <col customWidth="1" max="34" min="34" style="6" width="18"/>
    <col customWidth="1" max="35" min="35" style="6" width="17.29"/>
    <col customWidth="1" max="36" min="36" style="6" width="16"/>
    <col customWidth="1" max="37" min="37" style="6" width="15.86"/>
    <col customWidth="1" max="38" min="38" style="6" width="40.28"/>
    <col customWidth="1" max="39" min="39" style="6" width="15.57"/>
    <col customWidth="1" max="40" min="40" style="6" width="16.42"/>
    <col customWidth="1" max="41" min="41" style="6" width="15.15"/>
    <col customWidth="1" max="42" min="42" style="6" width="16.14"/>
  </cols>
  <sheetData>
    <row customHeight="1" ht="15" r="1" s="7" spans="1:42">
      <c r="A1" s="8" t="s">
        <v>23</v>
      </c>
      <c r="B1" s="8" t="s">
        <v>24</v>
      </c>
      <c r="C1" s="8" t="s">
        <v>25</v>
      </c>
      <c r="D1" s="8" t="s">
        <v>26</v>
      </c>
      <c r="E1" s="8" t="s">
        <v>27</v>
      </c>
      <c r="F1" s="8" t="s">
        <v>28</v>
      </c>
      <c r="G1" s="8" t="s">
        <v>29</v>
      </c>
      <c r="H1" s="8" t="s">
        <v>30</v>
      </c>
      <c r="I1" s="8" t="s">
        <v>31</v>
      </c>
      <c r="J1" s="8" t="s">
        <v>32</v>
      </c>
      <c r="K1" s="8" t="s">
        <v>33</v>
      </c>
      <c r="L1" s="8" t="s">
        <v>34</v>
      </c>
      <c r="M1" s="8" t="s">
        <v>35</v>
      </c>
      <c r="N1" s="8" t="s">
        <v>36</v>
      </c>
      <c r="O1" s="8" t="s">
        <v>37</v>
      </c>
      <c r="P1" s="8" t="s">
        <v>38</v>
      </c>
      <c r="Q1" s="8" t="s">
        <v>39</v>
      </c>
      <c r="R1" s="8" t="s">
        <v>40</v>
      </c>
      <c r="S1" s="8" t="s">
        <v>41</v>
      </c>
      <c r="T1" s="9" t="s">
        <v>42</v>
      </c>
      <c r="U1" s="8" t="s">
        <v>43</v>
      </c>
      <c r="V1" s="9" t="s">
        <v>44</v>
      </c>
      <c r="W1" s="8" t="s">
        <v>45</v>
      </c>
      <c r="X1" s="8" t="s">
        <v>46</v>
      </c>
      <c r="Y1" s="8" t="s">
        <v>47</v>
      </c>
      <c r="Z1" s="8" t="s">
        <v>48</v>
      </c>
      <c r="AA1" s="8" t="s">
        <v>49</v>
      </c>
      <c r="AB1" s="8" t="s">
        <v>50</v>
      </c>
      <c r="AC1" s="8" t="s">
        <v>51</v>
      </c>
      <c r="AD1" s="8" t="s">
        <v>52</v>
      </c>
      <c r="AE1" s="8" t="s">
        <v>53</v>
      </c>
      <c r="AF1" s="8" t="s">
        <v>54</v>
      </c>
      <c r="AG1" s="8" t="s">
        <v>55</v>
      </c>
      <c r="AH1" s="8" t="s">
        <v>56</v>
      </c>
      <c r="AI1" s="8" t="s">
        <v>57</v>
      </c>
      <c r="AJ1" s="8" t="s">
        <v>58</v>
      </c>
      <c r="AK1" s="8" t="s">
        <v>59</v>
      </c>
      <c r="AL1" s="8" t="s">
        <v>60</v>
      </c>
      <c r="AM1" s="8" t="s">
        <v>61</v>
      </c>
      <c r="AN1" s="8" t="s">
        <v>62</v>
      </c>
      <c r="AO1" s="8" t="s">
        <v>63</v>
      </c>
      <c r="AP1" s="8" t="s">
        <v>64</v>
      </c>
    </row>
    <row customHeight="1" ht="15" r="2" s="7" spans="1:42">
      <c r="A2" s="6" t="s">
        <v>65</v>
      </c>
      <c r="B2" s="6" t="s">
        <v>66</v>
      </c>
      <c r="C2" s="6" t="n">
        <v>2012</v>
      </c>
      <c r="D2" s="6" t="n">
        <v>2025</v>
      </c>
      <c r="E2" s="6" t="n">
        <v>1</v>
      </c>
      <c r="F2" s="6" t="n">
        <v>10351118</v>
      </c>
      <c r="G2" s="6" t="n">
        <v>0.677168662045789</v>
      </c>
      <c r="H2" s="6" t="n">
        <v>900</v>
      </c>
      <c r="I2" s="10" t="n">
        <v>0.677168662045789</v>
      </c>
      <c r="J2" s="6" t="n">
        <v>12454178</v>
      </c>
      <c r="K2" s="6" t="n">
        <v>11831469.1</v>
      </c>
      <c r="L2" s="6" t="n">
        <v>0.728044374580284</v>
      </c>
      <c r="M2" s="6" t="n">
        <v>3.41909407774657</v>
      </c>
      <c r="N2" s="6" t="n">
        <v>3.84183804743647</v>
      </c>
      <c r="O2" s="6" t="n">
        <v>1.04</v>
      </c>
      <c r="P2" s="6" t="n">
        <v>2.7</v>
      </c>
      <c r="Q2" s="6" t="n">
        <v>0.1223</v>
      </c>
      <c r="R2" s="6" t="n">
        <v>1722</v>
      </c>
      <c r="S2" s="6" t="n">
        <v>0.183</v>
      </c>
      <c r="T2" s="6" t="n">
        <v>0.5295800000000001</v>
      </c>
      <c r="U2" s="6" t="n">
        <v>0.1</v>
      </c>
      <c r="V2" s="6" t="n">
        <v>30</v>
      </c>
      <c r="W2" s="6" t="n">
        <v>0.820775973482325</v>
      </c>
      <c r="Y2" s="6" t="n">
        <v>0.2</v>
      </c>
      <c r="Z2" s="6" t="n">
        <v>1</v>
      </c>
      <c r="AA2" s="6" t="n">
        <v>600</v>
      </c>
      <c r="AB2" s="6" t="n">
        <v>30</v>
      </c>
      <c r="AC2" s="6" t="n">
        <v>900</v>
      </c>
      <c r="AD2" s="6" t="n">
        <v>700</v>
      </c>
      <c r="AE2" s="6" t="n">
        <v>120000</v>
      </c>
      <c r="AL2" s="6" t="n">
        <v>9999999</v>
      </c>
      <c r="AM2" s="6" t="n">
        <v>0.582129461087991</v>
      </c>
      <c r="AN2" s="6" t="n">
        <v>0.935822510175661</v>
      </c>
      <c r="AO2" s="6" t="n">
        <v>0.582129461087991</v>
      </c>
      <c r="AP2" s="6" t="n">
        <v>0.935822510175661</v>
      </c>
    </row>
    <row customHeight="1" ht="15" r="3" s="7" spans="1:42">
      <c r="V3" s="6" t="s">
        <v>67</v>
      </c>
    </row>
  </sheetData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AR3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E3" activeCellId="0" pane="topLeft" sqref="E3"/>
    </sheetView>
  </sheetViews>
  <sheetFormatPr baseColWidth="8" defaultColWidth="8.6875" defaultRowHeight="15" outlineLevelCol="0" outlineLevelRow="0" zeroHeight="0"/>
  <cols>
    <col customWidth="1" max="2" min="2" style="6" width="12.57"/>
    <col customWidth="1" max="43" min="43" style="6" width="25"/>
    <col customWidth="1" max="44" min="44" style="6" width="26.14"/>
  </cols>
  <sheetData>
    <row customHeight="1" ht="15" r="1" s="7" spans="1:44">
      <c r="A1" s="11" t="s">
        <v>23</v>
      </c>
      <c r="B1" s="11" t="s">
        <v>24</v>
      </c>
      <c r="C1" s="11" t="s">
        <v>25</v>
      </c>
      <c r="D1" s="11" t="s">
        <v>26</v>
      </c>
      <c r="E1" s="11" t="s">
        <v>27</v>
      </c>
      <c r="F1" s="11" t="s">
        <v>28</v>
      </c>
      <c r="G1" s="11" t="s">
        <v>29</v>
      </c>
      <c r="H1" s="11" t="s">
        <v>30</v>
      </c>
      <c r="I1" s="11" t="s">
        <v>31</v>
      </c>
      <c r="J1" s="11" t="s">
        <v>32</v>
      </c>
      <c r="K1" s="11" t="s">
        <v>33</v>
      </c>
      <c r="L1" s="11" t="s">
        <v>34</v>
      </c>
      <c r="M1" s="11" t="s">
        <v>35</v>
      </c>
      <c r="N1" s="11" t="s">
        <v>36</v>
      </c>
      <c r="O1" s="11" t="s">
        <v>37</v>
      </c>
      <c r="P1" s="11" t="s">
        <v>38</v>
      </c>
      <c r="Q1" s="11" t="s">
        <v>39</v>
      </c>
      <c r="R1" s="11" t="s">
        <v>40</v>
      </c>
      <c r="S1" s="11" t="s">
        <v>41</v>
      </c>
      <c r="T1" s="11" t="s">
        <v>42</v>
      </c>
      <c r="U1" s="11" t="s">
        <v>43</v>
      </c>
      <c r="V1" s="11" t="s">
        <v>44</v>
      </c>
      <c r="W1" s="11" t="s">
        <v>45</v>
      </c>
      <c r="X1" s="11" t="s">
        <v>46</v>
      </c>
      <c r="Y1" s="11" t="s">
        <v>47</v>
      </c>
      <c r="Z1" s="11" t="s">
        <v>48</v>
      </c>
      <c r="AA1" s="11" t="s">
        <v>49</v>
      </c>
      <c r="AB1" s="11" t="s">
        <v>50</v>
      </c>
      <c r="AC1" s="11" t="s">
        <v>51</v>
      </c>
      <c r="AD1" s="11" t="s">
        <v>52</v>
      </c>
      <c r="AE1" s="11" t="s">
        <v>53</v>
      </c>
      <c r="AF1" s="11" t="s">
        <v>54</v>
      </c>
      <c r="AG1" s="11" t="s">
        <v>55</v>
      </c>
      <c r="AH1" s="11" t="s">
        <v>56</v>
      </c>
      <c r="AI1" s="11" t="s">
        <v>57</v>
      </c>
      <c r="AJ1" s="11" t="s">
        <v>58</v>
      </c>
      <c r="AK1" s="11" t="s">
        <v>59</v>
      </c>
      <c r="AL1" s="11" t="s">
        <v>60</v>
      </c>
      <c r="AM1" s="11" t="s">
        <v>61</v>
      </c>
      <c r="AN1" s="11" t="s">
        <v>62</v>
      </c>
      <c r="AO1" s="11" t="s">
        <v>63</v>
      </c>
      <c r="AP1" s="11" t="s">
        <v>64</v>
      </c>
      <c r="AQ1" s="11" t="s">
        <v>68</v>
      </c>
      <c r="AR1" s="11" t="s">
        <v>69</v>
      </c>
    </row>
    <row customHeight="1" ht="15" r="2" s="7" spans="1:44">
      <c r="A2" s="6" t="s">
        <v>65</v>
      </c>
      <c r="B2" s="6" t="s">
        <v>66</v>
      </c>
      <c r="C2" s="6" t="n">
        <v>2012</v>
      </c>
      <c r="D2" s="6" t="n">
        <v>2025</v>
      </c>
      <c r="E2" s="6" t="n">
        <v>1</v>
      </c>
      <c r="F2" s="6" t="n">
        <v>10351118</v>
      </c>
      <c r="G2" s="6" t="n">
        <v>0.677168662045789</v>
      </c>
      <c r="H2" s="6" t="n">
        <v>900</v>
      </c>
      <c r="I2" s="6" t="n">
        <v>0.6718726055349999</v>
      </c>
      <c r="J2" s="6" t="n">
        <v>12454178</v>
      </c>
      <c r="K2" s="6" t="n">
        <v>11831469.1</v>
      </c>
      <c r="L2" s="6" t="n">
        <v>0.728044374580284</v>
      </c>
      <c r="M2" s="6" t="n">
        <v>3.41909407774657</v>
      </c>
      <c r="N2" s="6" t="n">
        <v>3.84183804743647</v>
      </c>
      <c r="O2" s="6" t="n">
        <v>1.04</v>
      </c>
      <c r="P2" s="6" t="n">
        <v>2.7</v>
      </c>
      <c r="Q2" s="6" t="n">
        <v>0.08158304320120691</v>
      </c>
      <c r="R2" s="6" t="n">
        <v>1722</v>
      </c>
      <c r="S2" s="6" t="n">
        <v>0.183</v>
      </c>
      <c r="T2" s="6" t="n">
        <v>0.5295800000000001</v>
      </c>
      <c r="U2" s="6" t="n">
        <v>0.1</v>
      </c>
      <c r="V2" s="6" t="n">
        <v>30</v>
      </c>
      <c r="W2" s="6" t="n">
        <v>0.820775973482325</v>
      </c>
      <c r="X2" s="6" t="n">
        <v>0.694292781674404</v>
      </c>
      <c r="Y2" s="6" t="n">
        <v>0.2</v>
      </c>
      <c r="Z2" s="6" t="n">
        <v>1</v>
      </c>
      <c r="AA2" s="6" t="n">
        <v>600</v>
      </c>
      <c r="AB2" s="6" t="n">
        <v>30</v>
      </c>
      <c r="AC2" s="6" t="n">
        <v>900</v>
      </c>
      <c r="AD2" s="6" t="n">
        <v>700</v>
      </c>
      <c r="AE2" s="6" t="n">
        <v>120000</v>
      </c>
      <c r="AL2" s="6" t="n">
        <v>9999999</v>
      </c>
      <c r="AM2" s="6" t="n">
        <v>0.582129461087991</v>
      </c>
      <c r="AN2" s="6" t="n">
        <v>0.935822510175661</v>
      </c>
      <c r="AO2" s="6" t="n">
        <v>0.582129461087991</v>
      </c>
      <c r="AP2" s="6" t="n">
        <v>0.935822510175661</v>
      </c>
      <c r="AQ2" s="6" t="n">
        <v>0.197376794897242</v>
      </c>
      <c r="AR2" s="6" t="n">
        <v>0.936975318015291</v>
      </c>
    </row>
    <row customHeight="1" ht="15" r="3" s="7" spans="1:44">
      <c r="V3" s="6" t="s">
        <v>67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AR3"/>
  <sheetViews>
    <sheetView colorId="64" defaultGridColor="1" rightToLeft="0" showFormulas="0" showGridLines="1" showOutlineSymbols="1" showRowColHeaders="1" showZeros="1" tabSelected="0" topLeftCell="M1" view="normal" workbookViewId="0" zoomScale="100" zoomScaleNormal="100" zoomScalePageLayoutView="100">
      <selection activeCell="A1" activeCellId="0" pane="topLeft" sqref="A1"/>
    </sheetView>
  </sheetViews>
  <sheetFormatPr baseColWidth="8" defaultColWidth="8.6875" defaultRowHeight="15" outlineLevelCol="0" outlineLevelRow="0" zeroHeight="0"/>
  <cols>
    <col customWidth="1" max="16" min="16" style="6" width="18.89"/>
    <col customWidth="1" max="32" min="32" style="6" width="17.22"/>
    <col customWidth="1" max="33" min="33" style="6" width="18.61"/>
    <col customWidth="1" max="34" min="34" style="6" width="16.67"/>
    <col customWidth="1" max="43" min="43" style="6" width="19.72"/>
    <col customWidth="1" max="44" min="44" style="6" width="22.79"/>
  </cols>
  <sheetData>
    <row customHeight="1" ht="15" r="1" s="7" spans="1:44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2" t="s">
        <v>33</v>
      </c>
      <c r="L1" s="12" t="s">
        <v>34</v>
      </c>
      <c r="M1" s="12" t="s">
        <v>35</v>
      </c>
      <c r="N1" s="12" t="s">
        <v>36</v>
      </c>
      <c r="O1" s="12" t="s">
        <v>37</v>
      </c>
      <c r="P1" s="12" t="s">
        <v>38</v>
      </c>
      <c r="Q1" s="12" t="s">
        <v>39</v>
      </c>
      <c r="R1" s="12" t="s">
        <v>40</v>
      </c>
      <c r="S1" s="12" t="s">
        <v>41</v>
      </c>
      <c r="T1" s="12" t="s">
        <v>42</v>
      </c>
      <c r="U1" s="12" t="s">
        <v>43</v>
      </c>
      <c r="V1" s="12" t="s">
        <v>44</v>
      </c>
      <c r="W1" s="12" t="s">
        <v>45</v>
      </c>
      <c r="X1" s="12" t="s">
        <v>46</v>
      </c>
      <c r="Y1" s="12" t="s">
        <v>47</v>
      </c>
      <c r="Z1" s="12" t="s">
        <v>48</v>
      </c>
      <c r="AA1" s="12" t="s">
        <v>49</v>
      </c>
      <c r="AB1" s="12" t="s">
        <v>50</v>
      </c>
      <c r="AC1" s="12" t="s">
        <v>51</v>
      </c>
      <c r="AD1" s="12" t="s">
        <v>52</v>
      </c>
      <c r="AE1" s="12" t="s">
        <v>53</v>
      </c>
      <c r="AF1" s="12" t="s">
        <v>54</v>
      </c>
      <c r="AG1" s="12" t="s">
        <v>55</v>
      </c>
      <c r="AH1" s="12" t="s">
        <v>56</v>
      </c>
      <c r="AI1" s="12" t="s">
        <v>57</v>
      </c>
      <c r="AJ1" s="12" t="s">
        <v>58</v>
      </c>
      <c r="AK1" s="12" t="s">
        <v>59</v>
      </c>
      <c r="AL1" s="12" t="s">
        <v>60</v>
      </c>
      <c r="AM1" s="12" t="s">
        <v>61</v>
      </c>
      <c r="AN1" s="12" t="s">
        <v>62</v>
      </c>
      <c r="AO1" s="12" t="s">
        <v>63</v>
      </c>
      <c r="AP1" s="12" t="s">
        <v>64</v>
      </c>
      <c r="AQ1" s="12" t="s">
        <v>68</v>
      </c>
      <c r="AR1" s="12" t="s">
        <v>69</v>
      </c>
    </row>
    <row customHeight="1" ht="15" r="2" s="7" spans="1:44">
      <c r="A2" s="6" t="s">
        <v>65</v>
      </c>
      <c r="B2" s="6" t="s">
        <v>66</v>
      </c>
      <c r="C2" s="6" t="n">
        <v>2012</v>
      </c>
      <c r="D2" s="6" t="n">
        <v>2025</v>
      </c>
      <c r="E2" s="6" t="n">
        <v>1</v>
      </c>
      <c r="F2" s="6" t="n">
        <v>10351118</v>
      </c>
      <c r="G2" s="6" t="n">
        <v>0.677168662045789</v>
      </c>
      <c r="H2" s="6" t="n">
        <v>900</v>
      </c>
      <c r="I2" s="6" t="n">
        <v>0.6718726055350041</v>
      </c>
      <c r="J2" s="6" t="n">
        <v>12454178</v>
      </c>
      <c r="K2" s="6" t="n">
        <v>11831469.1</v>
      </c>
      <c r="L2" s="6" t="n">
        <v>0.728044374580284</v>
      </c>
      <c r="M2" s="6" t="n">
        <v>3.41909407774657</v>
      </c>
      <c r="N2" s="6" t="n">
        <v>3.84183804743647</v>
      </c>
      <c r="O2" s="6" t="n">
        <v>1.04</v>
      </c>
      <c r="P2" s="6" t="n">
        <v>2.7</v>
      </c>
      <c r="Q2" s="6" t="n">
        <v>0.1223</v>
      </c>
      <c r="R2" s="6" t="n">
        <v>1722</v>
      </c>
      <c r="S2" s="6" t="n">
        <v>0.183</v>
      </c>
      <c r="T2" s="6" t="n">
        <v>0.5295800000000001</v>
      </c>
      <c r="U2" s="6" t="n">
        <v>0.1</v>
      </c>
      <c r="V2" s="6" t="n">
        <v>30</v>
      </c>
      <c r="W2" s="6" t="n">
        <v>0.820775973482325</v>
      </c>
      <c r="X2" s="6" t="n">
        <v>0.694292781674393</v>
      </c>
      <c r="Y2" s="6" t="n">
        <v>0.2</v>
      </c>
      <c r="Z2" s="6" t="n">
        <v>1</v>
      </c>
      <c r="AA2" s="6" t="n">
        <v>600</v>
      </c>
      <c r="AB2" s="6" t="n">
        <v>30</v>
      </c>
      <c r="AC2" s="6" t="n">
        <v>900</v>
      </c>
      <c r="AD2" s="6" t="n">
        <v>700</v>
      </c>
      <c r="AE2" s="6" t="n">
        <v>120000</v>
      </c>
      <c r="AL2" s="6" t="n">
        <v>9999999</v>
      </c>
      <c r="AM2" s="6" t="n">
        <v>0.582129461087991</v>
      </c>
      <c r="AN2" s="6" t="n">
        <v>0.935822510175661</v>
      </c>
      <c r="AO2" s="6" t="n">
        <v>0.582129461087991</v>
      </c>
      <c r="AP2" s="6" t="n">
        <v>0.935822510175661</v>
      </c>
      <c r="AQ2" s="6" t="n">
        <v>0.197376794897243</v>
      </c>
      <c r="AR2" s="6" t="n">
        <v>0.936975318015271</v>
      </c>
    </row>
    <row customHeight="1" ht="15" r="3" s="7" spans="1:44">
      <c r="V3" s="6" t="s">
        <v>67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AR3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6875" defaultRowHeight="15" outlineLevelRow="0" zeroHeight="0"/>
  <sheetData>
    <row customHeight="1" ht="15" r="1" s="7" spans="1:44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2" t="s">
        <v>33</v>
      </c>
      <c r="L1" s="12" t="s">
        <v>34</v>
      </c>
      <c r="M1" s="12" t="s">
        <v>35</v>
      </c>
      <c r="N1" s="12" t="s">
        <v>36</v>
      </c>
      <c r="O1" s="12" t="s">
        <v>37</v>
      </c>
      <c r="P1" s="12" t="s">
        <v>38</v>
      </c>
      <c r="Q1" s="12" t="s">
        <v>39</v>
      </c>
      <c r="R1" s="12" t="s">
        <v>40</v>
      </c>
      <c r="S1" s="12" t="s">
        <v>41</v>
      </c>
      <c r="T1" s="12" t="s">
        <v>42</v>
      </c>
      <c r="U1" s="12" t="s">
        <v>43</v>
      </c>
      <c r="V1" s="12" t="s">
        <v>44</v>
      </c>
      <c r="W1" s="12" t="s">
        <v>45</v>
      </c>
      <c r="X1" s="12" t="s">
        <v>46</v>
      </c>
      <c r="Y1" s="12" t="s">
        <v>47</v>
      </c>
      <c r="Z1" s="12" t="s">
        <v>48</v>
      </c>
      <c r="AA1" s="12" t="s">
        <v>49</v>
      </c>
      <c r="AB1" s="12" t="s">
        <v>50</v>
      </c>
      <c r="AC1" s="12" t="s">
        <v>51</v>
      </c>
      <c r="AD1" s="12" t="s">
        <v>52</v>
      </c>
      <c r="AE1" s="12" t="s">
        <v>53</v>
      </c>
      <c r="AF1" s="12" t="s">
        <v>54</v>
      </c>
      <c r="AG1" s="12" t="s">
        <v>55</v>
      </c>
      <c r="AH1" s="12" t="s">
        <v>56</v>
      </c>
      <c r="AI1" s="12" t="s">
        <v>57</v>
      </c>
      <c r="AJ1" s="12" t="s">
        <v>58</v>
      </c>
      <c r="AK1" s="12" t="s">
        <v>59</v>
      </c>
      <c r="AL1" s="12" t="s">
        <v>60</v>
      </c>
      <c r="AM1" s="12" t="s">
        <v>61</v>
      </c>
      <c r="AN1" s="12" t="s">
        <v>62</v>
      </c>
      <c r="AO1" s="12" t="s">
        <v>63</v>
      </c>
      <c r="AP1" s="12" t="s">
        <v>64</v>
      </c>
      <c r="AQ1" s="12" t="s">
        <v>68</v>
      </c>
      <c r="AR1" s="12" t="s">
        <v>69</v>
      </c>
    </row>
    <row customHeight="1" ht="15" r="2" s="7" spans="1:44">
      <c r="A2" s="6" t="s">
        <v>65</v>
      </c>
      <c r="B2" s="6" t="s">
        <v>66</v>
      </c>
      <c r="C2" s="6" t="n">
        <v>2012</v>
      </c>
      <c r="D2" s="6" t="n">
        <v>2025</v>
      </c>
      <c r="E2" s="6" t="n">
        <v>1</v>
      </c>
      <c r="F2" s="6" t="n">
        <v>10351118</v>
      </c>
      <c r="G2" s="6" t="n">
        <v>0.677168662045789</v>
      </c>
      <c r="H2" s="6" t="n">
        <v>900</v>
      </c>
      <c r="I2" s="6" t="n">
        <v>0.6718726055350041</v>
      </c>
      <c r="J2" s="6" t="n">
        <v>12454178</v>
      </c>
      <c r="K2" s="6" t="n">
        <v>11831469.1</v>
      </c>
      <c r="L2" s="6" t="n">
        <v>0.728044374580284</v>
      </c>
      <c r="M2" s="6" t="n">
        <v>3.41909407774657</v>
      </c>
      <c r="N2" s="6" t="n">
        <v>3.84183804743647</v>
      </c>
      <c r="O2" s="6" t="n">
        <v>1.04</v>
      </c>
      <c r="P2" s="6" t="n">
        <v>2.7</v>
      </c>
      <c r="Q2" s="6" t="n">
        <v>0.1223</v>
      </c>
      <c r="R2" s="6" t="n">
        <v>1722</v>
      </c>
      <c r="S2" s="6" t="n">
        <v>0.183</v>
      </c>
      <c r="T2" s="6" t="n">
        <v>0.5295800000000001</v>
      </c>
      <c r="U2" s="6" t="n">
        <v>0.1</v>
      </c>
      <c r="V2" s="6" t="n">
        <v>30</v>
      </c>
      <c r="W2" s="6" t="n">
        <v>0.820775973482325</v>
      </c>
      <c r="X2" s="6" t="n">
        <v>0.694292781674393</v>
      </c>
      <c r="Y2" s="6" t="n">
        <v>0.2</v>
      </c>
      <c r="Z2" s="6" t="n">
        <v>1</v>
      </c>
      <c r="AA2" s="6" t="n">
        <v>600</v>
      </c>
      <c r="AB2" s="6" t="n">
        <v>30</v>
      </c>
      <c r="AC2" s="6" t="n">
        <v>900</v>
      </c>
      <c r="AD2" s="6" t="n">
        <v>700</v>
      </c>
      <c r="AE2" s="6" t="n">
        <v>120000</v>
      </c>
      <c r="AL2" s="6" t="n">
        <v>9999999</v>
      </c>
      <c r="AM2" s="6" t="n">
        <v>0.582129461087991</v>
      </c>
      <c r="AN2" s="6" t="n">
        <v>0.935822510175661</v>
      </c>
      <c r="AO2" s="6" t="n">
        <v>0.582129461087991</v>
      </c>
      <c r="AP2" s="6" t="n">
        <v>0.935822510175661</v>
      </c>
      <c r="AQ2" s="6" t="n">
        <v>0.197376794897243</v>
      </c>
      <c r="AR2" s="6" t="n">
        <v>0.936975318015271</v>
      </c>
    </row>
    <row customHeight="1" ht="15" r="3" s="7" spans="1:44">
      <c r="V3" s="6" t="s">
        <v>67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AR3"/>
  <sheetViews>
    <sheetView colorId="64" defaultGridColor="1" rightToLeft="0" showFormulas="0" showGridLines="1" showOutlineSymbols="1" showRowColHeaders="1" showZeros="1" tabSelected="0" topLeftCell="A1" view="normal" workbookViewId="0" zoomScale="100" zoomScaleNormal="100" zoomScalePageLayoutView="100">
      <selection activeCell="A1" activeCellId="0" pane="topLeft" sqref="A1"/>
    </sheetView>
  </sheetViews>
  <sheetFormatPr baseColWidth="8" defaultColWidth="8.6875" defaultRowHeight="15" outlineLevelRow="0" zeroHeight="0"/>
  <sheetData>
    <row customHeight="1" ht="15" r="1" s="7" spans="1:44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2" t="s">
        <v>33</v>
      </c>
      <c r="L1" s="12" t="s">
        <v>34</v>
      </c>
      <c r="M1" s="12" t="s">
        <v>35</v>
      </c>
      <c r="N1" s="12" t="s">
        <v>36</v>
      </c>
      <c r="O1" s="12" t="s">
        <v>37</v>
      </c>
      <c r="P1" s="12" t="s">
        <v>38</v>
      </c>
      <c r="Q1" s="12" t="s">
        <v>39</v>
      </c>
      <c r="R1" s="12" t="s">
        <v>40</v>
      </c>
      <c r="S1" s="12" t="s">
        <v>41</v>
      </c>
      <c r="T1" s="12" t="s">
        <v>42</v>
      </c>
      <c r="U1" s="12" t="s">
        <v>43</v>
      </c>
      <c r="V1" s="12" t="s">
        <v>44</v>
      </c>
      <c r="W1" s="12" t="s">
        <v>45</v>
      </c>
      <c r="X1" s="12" t="s">
        <v>46</v>
      </c>
      <c r="Y1" s="12" t="s">
        <v>47</v>
      </c>
      <c r="Z1" s="12" t="s">
        <v>48</v>
      </c>
      <c r="AA1" s="12" t="s">
        <v>49</v>
      </c>
      <c r="AB1" s="12" t="s">
        <v>50</v>
      </c>
      <c r="AC1" s="12" t="s">
        <v>51</v>
      </c>
      <c r="AD1" s="12" t="s">
        <v>52</v>
      </c>
      <c r="AE1" s="12" t="s">
        <v>53</v>
      </c>
      <c r="AF1" s="12" t="s">
        <v>54</v>
      </c>
      <c r="AG1" s="12" t="s">
        <v>55</v>
      </c>
      <c r="AH1" s="12" t="s">
        <v>56</v>
      </c>
      <c r="AI1" s="12" t="s">
        <v>57</v>
      </c>
      <c r="AJ1" s="12" t="s">
        <v>58</v>
      </c>
      <c r="AK1" s="12" t="s">
        <v>59</v>
      </c>
      <c r="AL1" s="12" t="s">
        <v>60</v>
      </c>
      <c r="AM1" s="12" t="s">
        <v>61</v>
      </c>
      <c r="AN1" s="12" t="s">
        <v>62</v>
      </c>
      <c r="AO1" s="12" t="s">
        <v>63</v>
      </c>
      <c r="AP1" s="12" t="s">
        <v>64</v>
      </c>
      <c r="AQ1" s="12" t="s">
        <v>68</v>
      </c>
      <c r="AR1" s="12" t="s">
        <v>69</v>
      </c>
    </row>
    <row customHeight="1" ht="15" r="2" s="7" spans="1:44">
      <c r="A2" s="6" t="s">
        <v>65</v>
      </c>
      <c r="B2" s="6" t="s">
        <v>66</v>
      </c>
      <c r="C2" s="6" t="n">
        <v>2012</v>
      </c>
      <c r="D2" s="6" t="n">
        <v>2025</v>
      </c>
      <c r="E2" s="6" t="n">
        <v>1</v>
      </c>
      <c r="F2" s="6" t="n">
        <v>10351118</v>
      </c>
      <c r="G2" s="6" t="n">
        <v>0.677168662045789</v>
      </c>
      <c r="H2" s="6" t="n">
        <v>900</v>
      </c>
      <c r="I2" s="6" t="n">
        <v>0.6718726055350041</v>
      </c>
      <c r="J2" s="6" t="n">
        <v>12454178</v>
      </c>
      <c r="K2" s="6" t="n">
        <v>11831469.1</v>
      </c>
      <c r="L2" s="6" t="n">
        <v>0.728044374580284</v>
      </c>
      <c r="M2" s="6" t="n">
        <v>3.41909407774657</v>
      </c>
      <c r="N2" s="6" t="n">
        <v>3.84183804743647</v>
      </c>
      <c r="O2" s="6" t="n">
        <v>1.04</v>
      </c>
      <c r="P2" s="6" t="n">
        <v>2.7</v>
      </c>
      <c r="Q2" s="6" t="n">
        <v>0.1223</v>
      </c>
      <c r="R2" s="6" t="n">
        <v>1722</v>
      </c>
      <c r="S2" s="6" t="n">
        <v>0.183</v>
      </c>
      <c r="T2" s="6" t="n">
        <v>0.5295800000000001</v>
      </c>
      <c r="U2" s="6" t="n">
        <v>0.1</v>
      </c>
      <c r="V2" s="6" t="n">
        <v>30</v>
      </c>
      <c r="W2" s="6" t="n">
        <v>0.820775973482325</v>
      </c>
      <c r="X2" s="6" t="n">
        <v>0.694292781674393</v>
      </c>
      <c r="Y2" s="6" t="n">
        <v>0.2</v>
      </c>
      <c r="Z2" s="6" t="n">
        <v>1</v>
      </c>
      <c r="AA2" s="6" t="n">
        <v>600</v>
      </c>
      <c r="AB2" s="6" t="n">
        <v>30</v>
      </c>
      <c r="AC2" s="6" t="n">
        <v>900</v>
      </c>
      <c r="AD2" s="6" t="n">
        <v>700</v>
      </c>
      <c r="AE2" s="6" t="n">
        <v>120000</v>
      </c>
      <c r="AL2" s="6" t="n">
        <v>9999999</v>
      </c>
      <c r="AM2" s="6" t="n">
        <v>0.582129461087991</v>
      </c>
      <c r="AN2" s="6" t="n">
        <v>0.935822510175661</v>
      </c>
      <c r="AO2" s="6" t="n">
        <v>0.582129461087991</v>
      </c>
      <c r="AP2" s="6" t="n">
        <v>0.935822510175661</v>
      </c>
      <c r="AQ2" s="6" t="n">
        <v>0.197376794897243</v>
      </c>
      <c r="AR2" s="6" t="n">
        <v>0.936975318015271</v>
      </c>
    </row>
    <row customHeight="1" ht="15" r="3" s="7" spans="1:44">
      <c r="V3" s="6" t="s">
        <v>67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R3"/>
  <sheetViews>
    <sheetView workbookViewId="0">
      <selection activeCell="A1" sqref="A1"/>
    </sheetView>
  </sheetViews>
  <sheetFormatPr baseColWidth="8" defaultRowHeight="15"/>
  <sheetData>
    <row r="1" spans="1:44">
      <c r="A1" s="13" t="s">
        <v>23</v>
      </c>
      <c r="B1" s="13" t="s">
        <v>24</v>
      </c>
      <c r="C1" s="13" t="s">
        <v>25</v>
      </c>
      <c r="D1" s="13" t="s">
        <v>26</v>
      </c>
      <c r="E1" s="13" t="s">
        <v>27</v>
      </c>
      <c r="F1" s="13" t="s">
        <v>28</v>
      </c>
      <c r="G1" s="13" t="s">
        <v>29</v>
      </c>
      <c r="H1" s="13" t="s">
        <v>30</v>
      </c>
      <c r="I1" s="13" t="s">
        <v>31</v>
      </c>
      <c r="J1" s="13" t="s">
        <v>32</v>
      </c>
      <c r="K1" s="13" t="s">
        <v>33</v>
      </c>
      <c r="L1" s="13" t="s">
        <v>34</v>
      </c>
      <c r="M1" s="13" t="s">
        <v>35</v>
      </c>
      <c r="N1" s="13" t="s">
        <v>36</v>
      </c>
      <c r="O1" s="13" t="s">
        <v>37</v>
      </c>
      <c r="P1" s="13" t="s">
        <v>38</v>
      </c>
      <c r="Q1" s="13" t="s">
        <v>39</v>
      </c>
      <c r="R1" s="13" t="s">
        <v>40</v>
      </c>
      <c r="S1" s="13" t="s">
        <v>41</v>
      </c>
      <c r="T1" s="13" t="s">
        <v>42</v>
      </c>
      <c r="U1" s="13" t="s">
        <v>43</v>
      </c>
      <c r="V1" s="13" t="s">
        <v>44</v>
      </c>
      <c r="W1" s="13" t="s">
        <v>45</v>
      </c>
      <c r="X1" s="13" t="s">
        <v>46</v>
      </c>
      <c r="Y1" s="13" t="s">
        <v>47</v>
      </c>
      <c r="Z1" s="13" t="s">
        <v>48</v>
      </c>
      <c r="AA1" s="13" t="s">
        <v>49</v>
      </c>
      <c r="AB1" s="13" t="s">
        <v>50</v>
      </c>
      <c r="AC1" s="13" t="s">
        <v>51</v>
      </c>
      <c r="AD1" s="13" t="s">
        <v>52</v>
      </c>
      <c r="AE1" s="13" t="s">
        <v>53</v>
      </c>
      <c r="AF1" s="13" t="s">
        <v>54</v>
      </c>
      <c r="AG1" s="13" t="s">
        <v>55</v>
      </c>
      <c r="AH1" s="13" t="s">
        <v>56</v>
      </c>
      <c r="AI1" s="13" t="s">
        <v>57</v>
      </c>
      <c r="AJ1" s="13" t="s">
        <v>58</v>
      </c>
      <c r="AK1" s="13" t="s">
        <v>59</v>
      </c>
      <c r="AL1" s="13" t="s">
        <v>60</v>
      </c>
      <c r="AM1" s="13" t="s">
        <v>61</v>
      </c>
      <c r="AN1" s="13" t="s">
        <v>62</v>
      </c>
      <c r="AO1" s="13" t="s">
        <v>63</v>
      </c>
      <c r="AP1" s="13" t="s">
        <v>64</v>
      </c>
      <c r="AQ1" s="13" t="s">
        <v>68</v>
      </c>
      <c r="AR1" s="13" t="s">
        <v>69</v>
      </c>
    </row>
    <row r="2" spans="1:44">
      <c r="A2" t="s">
        <v>65</v>
      </c>
      <c r="B2" t="s">
        <v>66</v>
      </c>
      <c r="C2" t="n">
        <v>2012</v>
      </c>
      <c r="D2" t="n">
        <v>2025</v>
      </c>
      <c r="E2" t="n">
        <v>1</v>
      </c>
      <c r="F2" t="n">
        <v>10351118</v>
      </c>
      <c r="G2" t="n">
        <v>0.6771686620457887</v>
      </c>
      <c r="H2" t="n">
        <v>900</v>
      </c>
      <c r="I2" t="n">
        <v>0.6718726055350035</v>
      </c>
      <c r="J2" t="n">
        <v>12454178</v>
      </c>
      <c r="K2" t="n">
        <v>11831469.1</v>
      </c>
      <c r="L2" t="n">
        <v>0.7280443745802836</v>
      </c>
      <c r="M2" t="n">
        <v>3.419094077746568</v>
      </c>
      <c r="N2" t="n">
        <v>3.841838047436472</v>
      </c>
      <c r="O2" t="n">
        <v>1.04</v>
      </c>
      <c r="P2" t="n">
        <v>2.7</v>
      </c>
      <c r="Q2" t="n">
        <v>0.08158304320120688</v>
      </c>
      <c r="R2" t="n">
        <v>1722</v>
      </c>
      <c r="S2" t="n">
        <v>0.183</v>
      </c>
      <c r="T2" t="n">
        <v>0.5295800000000001</v>
      </c>
      <c r="U2" t="n">
        <v>0.1</v>
      </c>
      <c r="V2" t="n">
        <v>30</v>
      </c>
      <c r="W2" t="n">
        <v>0.8207759734823245</v>
      </c>
      <c r="X2" t="n">
        <v>0.6942927816743929</v>
      </c>
      <c r="Y2" t="n">
        <v>0.2</v>
      </c>
      <c r="Z2" t="n">
        <v>1</v>
      </c>
      <c r="AA2" t="n">
        <v>600</v>
      </c>
      <c r="AB2" t="n">
        <v>30</v>
      </c>
      <c r="AC2" t="n">
        <v>900</v>
      </c>
      <c r="AD2" t="n">
        <v>700</v>
      </c>
      <c r="AE2" t="n">
        <v>120000</v>
      </c>
      <c r="AF2" t="s"/>
      <c r="AG2" t="s"/>
      <c r="AH2" t="s"/>
      <c r="AI2" t="s"/>
      <c r="AJ2" t="s"/>
      <c r="AK2" t="s"/>
      <c r="AL2" t="n">
        <v>9999999</v>
      </c>
      <c r="AM2" t="n">
        <v>0.5821294610879907</v>
      </c>
      <c r="AN2" t="n">
        <v>0.9358225101756609</v>
      </c>
      <c r="AO2" t="n">
        <v>0.5821294610879907</v>
      </c>
      <c r="AP2" t="n">
        <v>0.9358225101756609</v>
      </c>
      <c r="AQ2" t="n">
        <v>0.1973767948972429</v>
      </c>
      <c r="AR2" t="n">
        <v>0.9369753180152711</v>
      </c>
    </row>
    <row r="3" spans="1:44">
      <c r="A3" t="s"/>
      <c r="B3" t="s"/>
      <c r="C3" t="s"/>
      <c r="D3" t="s"/>
      <c r="E3" t="s"/>
      <c r="F3" t="s"/>
      <c r="G3" t="s"/>
      <c r="H3" t="s"/>
      <c r="I3" t="s"/>
      <c r="J3" t="s"/>
      <c r="K3" t="s"/>
      <c r="L3" t="s"/>
      <c r="M3" t="s"/>
      <c r="N3" t="s"/>
      <c r="O3" t="s"/>
      <c r="P3" t="s"/>
      <c r="Q3" t="s"/>
      <c r="R3" t="s"/>
      <c r="S3" t="s"/>
      <c r="T3" t="s"/>
      <c r="U3" t="s"/>
      <c r="V3" t="s">
        <v>67</v>
      </c>
      <c r="W3" t="s"/>
      <c r="X3" t="s"/>
      <c r="Y3" t="s"/>
      <c r="Z3" t="s"/>
      <c r="AA3" t="s"/>
      <c r="AB3" t="s"/>
      <c r="AC3" t="s"/>
      <c r="AD3" t="s"/>
      <c r="AE3" t="s"/>
      <c r="AF3" t="s"/>
      <c r="AG3" t="s"/>
      <c r="AH3" t="s"/>
      <c r="AI3" t="s"/>
      <c r="AJ3" t="s"/>
      <c r="AK3" t="s"/>
      <c r="AL3" t="s"/>
      <c r="AM3" t="s"/>
      <c r="AN3" t="s"/>
      <c r="AO3" t="s"/>
      <c r="AP3" t="s"/>
      <c r="AQ3" t="s"/>
      <c r="AR3" t="s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Gabriela Peña Balderrama</dc:creator>
  <dc:language xmlns:dc="http://purl.org/dc/elements/1.1/">es-BO</dc:language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2020-03-17T14:33:37Z</dcterms:modified>
  <cp:revision>1</cp:revision>
</cp:coreProperties>
</file>