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FBOOK\Disenos geneticos\LXT\"/>
    </mc:Choice>
  </mc:AlternateContent>
  <bookViews>
    <workbookView xWindow="0" yWindow="0" windowWidth="28800" windowHeight="12435" activeTab="6"/>
  </bookViews>
  <sheets>
    <sheet name="Minimal" sheetId="3" r:id="rId1"/>
    <sheet name="Installation" sheetId="13" r:id="rId2"/>
    <sheet name="Material_List" sheetId="17" r:id="rId3"/>
    <sheet name="Crop_management" sheetId="15" r:id="rId4"/>
    <sheet name="Var_List" sheetId="10" r:id="rId5"/>
    <sheet name="Original" sheetId="18" r:id="rId6"/>
    <sheet name="Fieldbook" sheetId="19" r:id="rId7"/>
  </sheets>
  <definedNames>
    <definedName name="_xlnm.Print_Titles" localSheetId="5">Original!$6:$6</definedName>
  </definedNames>
  <calcPr calcId="171027"/>
</workbook>
</file>

<file path=xl/calcChain.xml><?xml version="1.0" encoding="utf-8"?>
<calcChain xmlns="http://schemas.openxmlformats.org/spreadsheetml/2006/main">
  <c r="L177" i="18" l="1"/>
  <c r="K177" i="18"/>
  <c r="J177" i="18"/>
  <c r="M177" i="18" s="1"/>
  <c r="L176" i="18"/>
  <c r="K176" i="18"/>
  <c r="J176" i="18"/>
  <c r="M176" i="18" s="1"/>
  <c r="L175" i="18"/>
  <c r="K175" i="18"/>
  <c r="J175" i="18"/>
  <c r="M175" i="18" s="1"/>
  <c r="L174" i="18"/>
  <c r="K174" i="18"/>
  <c r="J174" i="18"/>
  <c r="M174" i="18" s="1"/>
  <c r="L173" i="18"/>
  <c r="K173" i="18"/>
  <c r="J173" i="18"/>
  <c r="M173" i="18" s="1"/>
  <c r="L172" i="18"/>
  <c r="K172" i="18"/>
  <c r="J172" i="18"/>
  <c r="M172" i="18" s="1"/>
  <c r="L171" i="18"/>
  <c r="K171" i="18"/>
  <c r="J171" i="18"/>
  <c r="M171" i="18" s="1"/>
  <c r="L170" i="18"/>
  <c r="K170" i="18"/>
  <c r="J170" i="18"/>
  <c r="M170" i="18" s="1"/>
  <c r="L169" i="18"/>
  <c r="K169" i="18"/>
  <c r="J169" i="18"/>
  <c r="M169" i="18" s="1"/>
  <c r="L168" i="18"/>
  <c r="K168" i="18"/>
  <c r="J168" i="18"/>
  <c r="M168" i="18" s="1"/>
  <c r="L167" i="18"/>
  <c r="K167" i="18"/>
  <c r="J167" i="18"/>
  <c r="M167" i="18" s="1"/>
  <c r="L166" i="18"/>
  <c r="K166" i="18"/>
  <c r="J166" i="18"/>
  <c r="M166" i="18" s="1"/>
  <c r="L165" i="18"/>
  <c r="K165" i="18"/>
  <c r="J165" i="18"/>
  <c r="M165" i="18" s="1"/>
  <c r="L164" i="18"/>
  <c r="K164" i="18"/>
  <c r="J164" i="18"/>
  <c r="M164" i="18" s="1"/>
  <c r="L163" i="18"/>
  <c r="K163" i="18"/>
  <c r="J163" i="18"/>
  <c r="M163" i="18" s="1"/>
  <c r="L162" i="18"/>
  <c r="K162" i="18"/>
  <c r="J162" i="18"/>
  <c r="M162" i="18" s="1"/>
  <c r="L161" i="18"/>
  <c r="K161" i="18"/>
  <c r="J161" i="18"/>
  <c r="M161" i="18" s="1"/>
  <c r="L160" i="18"/>
  <c r="K160" i="18"/>
  <c r="J160" i="18"/>
  <c r="M160" i="18" s="1"/>
  <c r="L159" i="18"/>
  <c r="K159" i="18"/>
  <c r="J159" i="18"/>
  <c r="M159" i="18" s="1"/>
  <c r="L158" i="18"/>
  <c r="K158" i="18"/>
  <c r="J158" i="18"/>
  <c r="M158" i="18" s="1"/>
  <c r="L157" i="18"/>
  <c r="K157" i="18"/>
  <c r="J157" i="18"/>
  <c r="M157" i="18" s="1"/>
  <c r="L156" i="18"/>
  <c r="K156" i="18"/>
  <c r="J156" i="18"/>
  <c r="M156" i="18" s="1"/>
  <c r="L155" i="18"/>
  <c r="K155" i="18"/>
  <c r="J155" i="18"/>
  <c r="M155" i="18" s="1"/>
  <c r="L154" i="18"/>
  <c r="K154" i="18"/>
  <c r="J154" i="18"/>
  <c r="M154" i="18" s="1"/>
  <c r="L153" i="18"/>
  <c r="K153" i="18"/>
  <c r="J153" i="18"/>
  <c r="M153" i="18" s="1"/>
  <c r="L152" i="18"/>
  <c r="K152" i="18"/>
  <c r="J152" i="18"/>
  <c r="M152" i="18" s="1"/>
  <c r="L151" i="18"/>
  <c r="K151" i="18"/>
  <c r="J151" i="18"/>
  <c r="M151" i="18" s="1"/>
  <c r="L150" i="18"/>
  <c r="K150" i="18"/>
  <c r="J150" i="18"/>
  <c r="M150" i="18" s="1"/>
  <c r="L149" i="18"/>
  <c r="K149" i="18"/>
  <c r="J149" i="18"/>
  <c r="M149" i="18" s="1"/>
  <c r="L148" i="18"/>
  <c r="K148" i="18"/>
  <c r="J148" i="18"/>
  <c r="M148" i="18" s="1"/>
  <c r="L147" i="18"/>
  <c r="K147" i="18"/>
  <c r="J147" i="18"/>
  <c r="M147" i="18" s="1"/>
  <c r="L146" i="18"/>
  <c r="K146" i="18"/>
  <c r="J146" i="18"/>
  <c r="M146" i="18" s="1"/>
  <c r="L145" i="18"/>
  <c r="K145" i="18"/>
  <c r="J145" i="18"/>
  <c r="M145" i="18" s="1"/>
  <c r="L144" i="18"/>
  <c r="K144" i="18"/>
  <c r="J144" i="18"/>
  <c r="M144" i="18" s="1"/>
  <c r="L143" i="18"/>
  <c r="K143" i="18"/>
  <c r="J143" i="18"/>
  <c r="M143" i="18" s="1"/>
  <c r="L142" i="18"/>
  <c r="K142" i="18"/>
  <c r="J142" i="18"/>
  <c r="M142" i="18" s="1"/>
  <c r="L141" i="18"/>
  <c r="K141" i="18"/>
  <c r="J141" i="18"/>
  <c r="M141" i="18" s="1"/>
  <c r="L140" i="18"/>
  <c r="K140" i="18"/>
  <c r="J140" i="18"/>
  <c r="M140" i="18" s="1"/>
  <c r="L139" i="18"/>
  <c r="K139" i="18"/>
  <c r="J139" i="18"/>
  <c r="M139" i="18" s="1"/>
  <c r="L138" i="18"/>
  <c r="K138" i="18"/>
  <c r="J138" i="18"/>
  <c r="M138" i="18" s="1"/>
  <c r="L137" i="18"/>
  <c r="K137" i="18"/>
  <c r="J137" i="18"/>
  <c r="M137" i="18" s="1"/>
  <c r="L136" i="18"/>
  <c r="K136" i="18"/>
  <c r="J136" i="18"/>
  <c r="M136" i="18" s="1"/>
  <c r="L135" i="18"/>
  <c r="K135" i="18"/>
  <c r="J135" i="18"/>
  <c r="M135" i="18" s="1"/>
  <c r="L134" i="18"/>
  <c r="K134" i="18"/>
  <c r="J134" i="18"/>
  <c r="M134" i="18" s="1"/>
  <c r="L133" i="18"/>
  <c r="K133" i="18"/>
  <c r="J133" i="18"/>
  <c r="M133" i="18" s="1"/>
  <c r="L132" i="18"/>
  <c r="K132" i="18"/>
  <c r="J132" i="18"/>
  <c r="M132" i="18" s="1"/>
  <c r="L131" i="18"/>
  <c r="K131" i="18"/>
  <c r="J131" i="18"/>
  <c r="M131" i="18" s="1"/>
  <c r="L130" i="18"/>
  <c r="K130" i="18"/>
  <c r="J130" i="18"/>
  <c r="M130" i="18" s="1"/>
  <c r="L129" i="18"/>
  <c r="K129" i="18"/>
  <c r="J129" i="18"/>
  <c r="M129" i="18" s="1"/>
  <c r="L128" i="18"/>
  <c r="K128" i="18"/>
  <c r="J128" i="18"/>
  <c r="M128" i="18" s="1"/>
  <c r="L127" i="18"/>
  <c r="K127" i="18"/>
  <c r="J127" i="18"/>
  <c r="M127" i="18" s="1"/>
  <c r="L126" i="18"/>
  <c r="K126" i="18"/>
  <c r="J126" i="18"/>
  <c r="M126" i="18" s="1"/>
  <c r="L125" i="18"/>
  <c r="K125" i="18"/>
  <c r="J125" i="18"/>
  <c r="M125" i="18" s="1"/>
  <c r="L124" i="18"/>
  <c r="K124" i="18"/>
  <c r="J124" i="18"/>
  <c r="M124" i="18" s="1"/>
  <c r="L123" i="18"/>
  <c r="K123" i="18"/>
  <c r="J123" i="18"/>
  <c r="M123" i="18" s="1"/>
  <c r="L122" i="18"/>
  <c r="K122" i="18"/>
  <c r="J122" i="18"/>
  <c r="M122" i="18" s="1"/>
  <c r="L121" i="18"/>
  <c r="K121" i="18"/>
  <c r="J121" i="18"/>
  <c r="M121" i="18" s="1"/>
  <c r="L120" i="18"/>
  <c r="K120" i="18"/>
  <c r="J120" i="18"/>
  <c r="M120" i="18" s="1"/>
  <c r="L119" i="18"/>
  <c r="K119" i="18"/>
  <c r="J119" i="18"/>
  <c r="M119" i="18" s="1"/>
  <c r="L118" i="18"/>
  <c r="K118" i="18"/>
  <c r="J118" i="18"/>
  <c r="M118" i="18" s="1"/>
  <c r="L117" i="18"/>
  <c r="K117" i="18"/>
  <c r="J117" i="18"/>
  <c r="M117" i="18" s="1"/>
  <c r="L116" i="18"/>
  <c r="K116" i="18"/>
  <c r="J116" i="18"/>
  <c r="M116" i="18" s="1"/>
  <c r="L115" i="18"/>
  <c r="K115" i="18"/>
  <c r="J115" i="18"/>
  <c r="M115" i="18" s="1"/>
  <c r="L114" i="18"/>
  <c r="K114" i="18"/>
  <c r="J114" i="18"/>
  <c r="M114" i="18" s="1"/>
  <c r="L113" i="18"/>
  <c r="K113" i="18"/>
  <c r="J113" i="18"/>
  <c r="M113" i="18" s="1"/>
  <c r="L112" i="18"/>
  <c r="K112" i="18"/>
  <c r="J112" i="18"/>
  <c r="M112" i="18" s="1"/>
  <c r="L111" i="18"/>
  <c r="K111" i="18"/>
  <c r="J111" i="18"/>
  <c r="M111" i="18" s="1"/>
  <c r="L110" i="18"/>
  <c r="K110" i="18"/>
  <c r="J110" i="18"/>
  <c r="M110" i="18" s="1"/>
  <c r="L109" i="18"/>
  <c r="K109" i="18"/>
  <c r="J109" i="18"/>
  <c r="M109" i="18" s="1"/>
  <c r="L108" i="18"/>
  <c r="K108" i="18"/>
  <c r="J108" i="18"/>
  <c r="M108" i="18" s="1"/>
  <c r="L107" i="18"/>
  <c r="K107" i="18"/>
  <c r="J107" i="18"/>
  <c r="M107" i="18" s="1"/>
  <c r="L106" i="18"/>
  <c r="K106" i="18"/>
  <c r="J106" i="18"/>
  <c r="M106" i="18" s="1"/>
  <c r="L105" i="18"/>
  <c r="K105" i="18"/>
  <c r="J105" i="18"/>
  <c r="M105" i="18" s="1"/>
  <c r="L104" i="18"/>
  <c r="K104" i="18"/>
  <c r="J104" i="18"/>
  <c r="M104" i="18" s="1"/>
  <c r="L103" i="18"/>
  <c r="K103" i="18"/>
  <c r="J103" i="18"/>
  <c r="M103" i="18" s="1"/>
  <c r="L102" i="18"/>
  <c r="K102" i="18"/>
  <c r="J102" i="18"/>
  <c r="M102" i="18" s="1"/>
  <c r="L101" i="18"/>
  <c r="K101" i="18"/>
  <c r="J101" i="18"/>
  <c r="M101" i="18" s="1"/>
  <c r="L100" i="18"/>
  <c r="K100" i="18"/>
  <c r="J100" i="18"/>
  <c r="M100" i="18" s="1"/>
  <c r="L99" i="18"/>
  <c r="K99" i="18"/>
  <c r="J99" i="18"/>
  <c r="M99" i="18" s="1"/>
  <c r="L98" i="18"/>
  <c r="K98" i="18"/>
  <c r="J98" i="18"/>
  <c r="M98" i="18" s="1"/>
  <c r="L97" i="18"/>
  <c r="K97" i="18"/>
  <c r="J97" i="18"/>
  <c r="M97" i="18" s="1"/>
  <c r="L96" i="18"/>
  <c r="K96" i="18"/>
  <c r="J96" i="18"/>
  <c r="M96" i="18" s="1"/>
  <c r="L95" i="18"/>
  <c r="K95" i="18"/>
  <c r="J95" i="18"/>
  <c r="M95" i="18" s="1"/>
  <c r="L94" i="18"/>
  <c r="K94" i="18"/>
  <c r="J94" i="18"/>
  <c r="M94" i="18" s="1"/>
  <c r="L93" i="18"/>
  <c r="K93" i="18"/>
  <c r="J93" i="18"/>
  <c r="M93" i="18" s="1"/>
  <c r="M92" i="18"/>
  <c r="L92" i="18"/>
  <c r="K92" i="18"/>
  <c r="J92" i="18"/>
  <c r="M91" i="18"/>
  <c r="L91" i="18"/>
  <c r="K91" i="18"/>
  <c r="J91" i="18"/>
  <c r="M90" i="18"/>
  <c r="L90" i="18"/>
  <c r="K90" i="18"/>
  <c r="J90" i="18"/>
  <c r="M89" i="18"/>
  <c r="L89" i="18"/>
  <c r="K89" i="18"/>
  <c r="J89" i="18"/>
  <c r="M88" i="18"/>
  <c r="L88" i="18"/>
  <c r="K88" i="18"/>
  <c r="J88" i="18"/>
  <c r="M87" i="18"/>
  <c r="L87" i="18"/>
  <c r="K87" i="18"/>
  <c r="J87" i="18"/>
  <c r="M86" i="18"/>
  <c r="L86" i="18"/>
  <c r="K86" i="18"/>
  <c r="J86" i="18"/>
  <c r="M85" i="18"/>
  <c r="L85" i="18"/>
  <c r="K85" i="18"/>
  <c r="J85" i="18"/>
  <c r="M84" i="18"/>
  <c r="L84" i="18"/>
  <c r="K84" i="18"/>
  <c r="J84" i="18"/>
  <c r="M83" i="18"/>
  <c r="L83" i="18"/>
  <c r="K83" i="18"/>
  <c r="J83" i="18"/>
  <c r="M82" i="18"/>
  <c r="L82" i="18"/>
  <c r="K82" i="18"/>
  <c r="J82" i="18"/>
  <c r="M81" i="18"/>
  <c r="L81" i="18"/>
  <c r="K81" i="18"/>
  <c r="J81" i="18"/>
  <c r="M80" i="18"/>
  <c r="L80" i="18"/>
  <c r="K80" i="18"/>
  <c r="J80" i="18"/>
  <c r="M79" i="18"/>
  <c r="L79" i="18"/>
  <c r="K79" i="18"/>
  <c r="J79" i="18"/>
  <c r="M78" i="18"/>
  <c r="L78" i="18"/>
  <c r="K78" i="18"/>
  <c r="J78" i="18"/>
  <c r="M77" i="18"/>
  <c r="L77" i="18"/>
  <c r="K77" i="18"/>
  <c r="J77" i="18"/>
  <c r="M76" i="18"/>
  <c r="L76" i="18"/>
  <c r="K76" i="18"/>
  <c r="J76" i="18"/>
  <c r="M75" i="18"/>
  <c r="L75" i="18"/>
  <c r="K75" i="18"/>
  <c r="J75" i="18"/>
  <c r="M74" i="18"/>
  <c r="L74" i="18"/>
  <c r="K74" i="18"/>
  <c r="J74" i="18"/>
  <c r="M73" i="18"/>
  <c r="L73" i="18"/>
  <c r="K73" i="18"/>
  <c r="J73" i="18"/>
  <c r="M72" i="18"/>
  <c r="L72" i="18"/>
  <c r="K72" i="18"/>
  <c r="J72" i="18"/>
  <c r="M71" i="18"/>
  <c r="L71" i="18"/>
  <c r="K71" i="18"/>
  <c r="J71" i="18"/>
  <c r="M70" i="18"/>
  <c r="L70" i="18"/>
  <c r="K70" i="18"/>
  <c r="J70" i="18"/>
  <c r="M69" i="18"/>
  <c r="L69" i="18"/>
  <c r="K69" i="18"/>
  <c r="J69" i="18"/>
  <c r="M68" i="18"/>
  <c r="L68" i="18"/>
  <c r="K68" i="18"/>
  <c r="J68" i="18"/>
  <c r="M67" i="18"/>
  <c r="L67" i="18"/>
  <c r="K67" i="18"/>
  <c r="J67" i="18"/>
  <c r="M66" i="18"/>
  <c r="L66" i="18"/>
  <c r="K66" i="18"/>
  <c r="J66" i="18"/>
  <c r="M65" i="18"/>
  <c r="L65" i="18"/>
  <c r="K65" i="18"/>
  <c r="J65" i="18"/>
  <c r="M64" i="18"/>
  <c r="L64" i="18"/>
  <c r="K64" i="18"/>
  <c r="J64" i="18"/>
  <c r="M63" i="18"/>
  <c r="L63" i="18"/>
  <c r="K63" i="18"/>
  <c r="J63" i="18"/>
  <c r="M62" i="18"/>
  <c r="L62" i="18"/>
  <c r="K62" i="18"/>
  <c r="J62" i="18"/>
  <c r="M61" i="18"/>
  <c r="L61" i="18"/>
  <c r="K61" i="18"/>
  <c r="J61" i="18"/>
  <c r="M60" i="18"/>
  <c r="L60" i="18"/>
  <c r="K60" i="18"/>
  <c r="J60" i="18"/>
  <c r="M59" i="18"/>
  <c r="L59" i="18"/>
  <c r="K59" i="18"/>
  <c r="J59" i="18"/>
  <c r="M58" i="18"/>
  <c r="L58" i="18"/>
  <c r="K58" i="18"/>
  <c r="J58" i="18"/>
  <c r="M57" i="18"/>
  <c r="L57" i="18"/>
  <c r="K57" i="18"/>
  <c r="J57" i="18"/>
  <c r="M56" i="18"/>
  <c r="L56" i="18"/>
  <c r="K56" i="18"/>
  <c r="J56" i="18"/>
  <c r="M55" i="18"/>
  <c r="L55" i="18"/>
  <c r="K55" i="18"/>
  <c r="J55" i="18"/>
  <c r="M54" i="18"/>
  <c r="L54" i="18"/>
  <c r="K54" i="18"/>
  <c r="J54" i="18"/>
  <c r="M53" i="18"/>
  <c r="L53" i="18"/>
  <c r="K53" i="18"/>
  <c r="J53" i="18"/>
  <c r="M52" i="18"/>
  <c r="L52" i="18"/>
  <c r="K52" i="18"/>
  <c r="J52" i="18"/>
  <c r="M51" i="18"/>
  <c r="L51" i="18"/>
  <c r="K51" i="18"/>
  <c r="J51" i="18"/>
  <c r="M50" i="18"/>
  <c r="L50" i="18"/>
  <c r="K50" i="18"/>
  <c r="J50" i="18"/>
  <c r="M49" i="18"/>
  <c r="L49" i="18"/>
  <c r="K49" i="18"/>
  <c r="J49" i="18"/>
  <c r="M48" i="18"/>
  <c r="L48" i="18"/>
  <c r="K48" i="18"/>
  <c r="J48" i="18"/>
  <c r="M47" i="18"/>
  <c r="L47" i="18"/>
  <c r="K47" i="18"/>
  <c r="J47" i="18"/>
  <c r="M46" i="18"/>
  <c r="L46" i="18"/>
  <c r="K46" i="18"/>
  <c r="J46" i="18"/>
  <c r="M45" i="18"/>
  <c r="L45" i="18"/>
  <c r="K45" i="18"/>
  <c r="J45" i="18"/>
  <c r="M44" i="18"/>
  <c r="L44" i="18"/>
  <c r="K44" i="18"/>
  <c r="J44" i="18"/>
  <c r="M43" i="18"/>
  <c r="L43" i="18"/>
  <c r="K43" i="18"/>
  <c r="J43" i="18"/>
  <c r="M42" i="18"/>
  <c r="L42" i="18"/>
  <c r="K42" i="18"/>
  <c r="J42" i="18"/>
  <c r="M41" i="18"/>
  <c r="L41" i="18"/>
  <c r="K41" i="18"/>
  <c r="J41" i="18"/>
  <c r="M40" i="18"/>
  <c r="L40" i="18"/>
  <c r="K40" i="18"/>
  <c r="J40" i="18"/>
  <c r="M39" i="18"/>
  <c r="L39" i="18"/>
  <c r="K39" i="18"/>
  <c r="J39" i="18"/>
  <c r="M38" i="18"/>
  <c r="L38" i="18"/>
  <c r="K38" i="18"/>
  <c r="J38" i="18"/>
  <c r="M37" i="18"/>
  <c r="L37" i="18"/>
  <c r="K37" i="18"/>
  <c r="J37" i="18"/>
  <c r="M36" i="18"/>
  <c r="L36" i="18"/>
  <c r="K36" i="18"/>
  <c r="J36" i="18"/>
  <c r="M35" i="18"/>
  <c r="L35" i="18"/>
  <c r="K35" i="18"/>
  <c r="J35" i="18"/>
  <c r="M34" i="18"/>
  <c r="L34" i="18"/>
  <c r="K34" i="18"/>
  <c r="J34" i="18"/>
  <c r="M33" i="18"/>
  <c r="L33" i="18"/>
  <c r="K33" i="18"/>
  <c r="J33" i="18"/>
  <c r="M32" i="18"/>
  <c r="L32" i="18"/>
  <c r="K32" i="18"/>
  <c r="J32" i="18"/>
  <c r="M31" i="18"/>
  <c r="L31" i="18"/>
  <c r="K31" i="18"/>
  <c r="J31" i="18"/>
  <c r="M30" i="18"/>
  <c r="L30" i="18"/>
  <c r="K30" i="18"/>
  <c r="J30" i="18"/>
  <c r="M29" i="18"/>
  <c r="L29" i="18"/>
  <c r="K29" i="18"/>
  <c r="J29" i="18"/>
  <c r="M28" i="18"/>
  <c r="L28" i="18"/>
  <c r="K28" i="18"/>
  <c r="J28" i="18"/>
  <c r="M27" i="18"/>
  <c r="L27" i="18"/>
  <c r="K27" i="18"/>
  <c r="J27" i="18"/>
  <c r="M26" i="18"/>
  <c r="L26" i="18"/>
  <c r="K26" i="18"/>
  <c r="J26" i="18"/>
  <c r="M25" i="18"/>
  <c r="L25" i="18"/>
  <c r="K25" i="18"/>
  <c r="J25" i="18"/>
  <c r="M24" i="18"/>
  <c r="L24" i="18"/>
  <c r="K24" i="18"/>
  <c r="J24" i="18"/>
  <c r="M23" i="18"/>
  <c r="L23" i="18"/>
  <c r="K23" i="18"/>
  <c r="J23" i="18"/>
  <c r="M22" i="18"/>
  <c r="L22" i="18"/>
  <c r="K22" i="18"/>
  <c r="J22" i="18"/>
  <c r="M21" i="18"/>
  <c r="L21" i="18"/>
  <c r="K21" i="18"/>
  <c r="J21" i="18"/>
  <c r="M20" i="18"/>
  <c r="L20" i="18"/>
  <c r="K20" i="18"/>
  <c r="J20" i="18"/>
  <c r="M19" i="18"/>
  <c r="L19" i="18"/>
  <c r="K19" i="18"/>
  <c r="J19" i="18"/>
  <c r="M18" i="18"/>
  <c r="L18" i="18"/>
  <c r="K18" i="18"/>
  <c r="J18" i="18"/>
  <c r="M17" i="18"/>
  <c r="L17" i="18"/>
  <c r="K17" i="18"/>
  <c r="J17" i="18"/>
  <c r="M16" i="18"/>
  <c r="L16" i="18"/>
  <c r="K16" i="18"/>
  <c r="J16" i="18"/>
  <c r="M15" i="18"/>
  <c r="L15" i="18"/>
  <c r="K15" i="18"/>
  <c r="J15" i="18"/>
  <c r="M14" i="18"/>
  <c r="L14" i="18"/>
  <c r="K14" i="18"/>
  <c r="J14" i="18"/>
  <c r="M13" i="18"/>
  <c r="L13" i="18"/>
  <c r="K13" i="18"/>
  <c r="J13" i="18"/>
  <c r="M12" i="18"/>
  <c r="L12" i="18"/>
  <c r="K12" i="18"/>
  <c r="J12" i="18"/>
  <c r="M11" i="18"/>
  <c r="L11" i="18"/>
  <c r="K11" i="18"/>
  <c r="J11" i="18"/>
  <c r="M10" i="18"/>
  <c r="L10" i="18"/>
  <c r="K10" i="18"/>
  <c r="J10" i="18"/>
  <c r="M9" i="18"/>
  <c r="L9" i="18"/>
  <c r="K9" i="18"/>
  <c r="J9" i="18"/>
  <c r="M8" i="18"/>
  <c r="L8" i="18"/>
  <c r="K8" i="18"/>
  <c r="J8" i="18"/>
  <c r="M7" i="18"/>
  <c r="L7" i="18"/>
  <c r="K7" i="18"/>
  <c r="J7" i="18"/>
</calcChain>
</file>

<file path=xl/sharedStrings.xml><?xml version="1.0" encoding="utf-8"?>
<sst xmlns="http://schemas.openxmlformats.org/spreadsheetml/2006/main" count="1287" uniqueCount="355">
  <si>
    <t>NTP</t>
  </si>
  <si>
    <t>NNoMTP</t>
  </si>
  <si>
    <t>NMTP</t>
  </si>
  <si>
    <t>TTYNA</t>
  </si>
  <si>
    <t>MTYNA</t>
  </si>
  <si>
    <t>ATW</t>
  </si>
  <si>
    <t>3</t>
  </si>
  <si>
    <t>Factor_Variables</t>
  </si>
  <si>
    <t>Abbreviations</t>
  </si>
  <si>
    <t>Number of tubers planted</t>
  </si>
  <si>
    <t>Number of non-marketable tubers/plot</t>
  </si>
  <si>
    <t>Total number of tubers/plot</t>
  </si>
  <si>
    <t>Total number of tubers/plant</t>
  </si>
  <si>
    <t>Number marketable tubers/plot</t>
  </si>
  <si>
    <t>Total tuber weight/plot</t>
  </si>
  <si>
    <t>Total tuber yield no adjusted</t>
  </si>
  <si>
    <t>Marketable tuber yield no adjusted</t>
  </si>
  <si>
    <t>Average tuber weight</t>
  </si>
  <si>
    <t>Factor</t>
  </si>
  <si>
    <t>Value</t>
  </si>
  <si>
    <t>Title</t>
  </si>
  <si>
    <t>Trial_name</t>
  </si>
  <si>
    <t>Leader</t>
  </si>
  <si>
    <t>Collaborators</t>
  </si>
  <si>
    <t>Affiliation</t>
  </si>
  <si>
    <t>International Potato Center</t>
  </si>
  <si>
    <t>Identifier</t>
  </si>
  <si>
    <t>CIP</t>
  </si>
  <si>
    <t>Contact_name</t>
  </si>
  <si>
    <t>Contact_affiliation</t>
  </si>
  <si>
    <t>Contact_e-mail</t>
  </si>
  <si>
    <t>Description</t>
  </si>
  <si>
    <t>Subject</t>
  </si>
  <si>
    <t>Keyword</t>
  </si>
  <si>
    <t>Crop</t>
  </si>
  <si>
    <t>potato</t>
  </si>
  <si>
    <t>Type_of_Trial</t>
  </si>
  <si>
    <t>Yield</t>
  </si>
  <si>
    <t>Technology_used</t>
  </si>
  <si>
    <t>Type_sample</t>
  </si>
  <si>
    <t>Language</t>
  </si>
  <si>
    <t>English</t>
  </si>
  <si>
    <t>Contributor_center</t>
  </si>
  <si>
    <t>Contributor_CRP</t>
  </si>
  <si>
    <t>Contributor_funder</t>
  </si>
  <si>
    <t>Project_name</t>
  </si>
  <si>
    <t>Contributor_researcher</t>
  </si>
  <si>
    <t>Contributor_research_group</t>
  </si>
  <si>
    <t>Begin_date</t>
  </si>
  <si>
    <t>End_date</t>
  </si>
  <si>
    <t>Embargo_end_date</t>
  </si>
  <si>
    <t>Format</t>
  </si>
  <si>
    <t>xlsx</t>
  </si>
  <si>
    <t>Related_material</t>
  </si>
  <si>
    <t>Software_name</t>
  </si>
  <si>
    <t>HIDAP</t>
  </si>
  <si>
    <t>Version</t>
  </si>
  <si>
    <t>V1.0 BuiltXX</t>
  </si>
  <si>
    <t>Other_references</t>
  </si>
  <si>
    <t>CIP_Region</t>
  </si>
  <si>
    <t>LAC</t>
  </si>
  <si>
    <t>Continent</t>
  </si>
  <si>
    <t>South America</t>
  </si>
  <si>
    <t>Country</t>
  </si>
  <si>
    <t>Peru</t>
  </si>
  <si>
    <t>Admin1</t>
  </si>
  <si>
    <t>Junin</t>
  </si>
  <si>
    <t>Admin2</t>
  </si>
  <si>
    <t>Chanchamayo</t>
  </si>
  <si>
    <t>Admin3</t>
  </si>
  <si>
    <t>San Ramon</t>
  </si>
  <si>
    <t>Locality</t>
  </si>
  <si>
    <t>Site_short_name</t>
  </si>
  <si>
    <t>CIPSRM-1</t>
  </si>
  <si>
    <t>Elevation</t>
  </si>
  <si>
    <t>828</t>
  </si>
  <si>
    <t>Latitude</t>
  </si>
  <si>
    <t>-11.1275</t>
  </si>
  <si>
    <t>Longitude</t>
  </si>
  <si>
    <t>-75.356389</t>
  </si>
  <si>
    <t>Experimental_design</t>
  </si>
  <si>
    <t>Genetic_design</t>
  </si>
  <si>
    <t>Labels_for_factor_genotypes</t>
  </si>
  <si>
    <t>Institutional number</t>
  </si>
  <si>
    <t>Experimental_design_abbreviation</t>
  </si>
  <si>
    <t>RCBD</t>
  </si>
  <si>
    <t>Number_of_repetitions_or_blocks</t>
  </si>
  <si>
    <t>Block_size_(applicable_for_BIBD_only)</t>
  </si>
  <si>
    <t>NA</t>
  </si>
  <si>
    <t>Block_number</t>
  </si>
  <si>
    <t>Experimental_Environment</t>
  </si>
  <si>
    <t>Field</t>
  </si>
  <si>
    <t>Plot_start_number</t>
  </si>
  <si>
    <t>Number_of_plants_planted_per_plot</t>
  </si>
  <si>
    <t>Number_of_plants_per_sub-plot</t>
  </si>
  <si>
    <t>Number_of_rows_per_plot</t>
  </si>
  <si>
    <t>Number_of_rows_per_sub-plot</t>
  </si>
  <si>
    <t>Number_of_plants_per_row</t>
  </si>
  <si>
    <t>Plot_size_(m2)</t>
  </si>
  <si>
    <t>Distance_between_plants_(m)</t>
  </si>
  <si>
    <t>0.3</t>
  </si>
  <si>
    <t>Distance_between_rows_(m)</t>
  </si>
  <si>
    <t>0.9</t>
  </si>
  <si>
    <t>Planting_density_(plants/Ha)</t>
  </si>
  <si>
    <t>Row_direction</t>
  </si>
  <si>
    <t>Planting_mode</t>
  </si>
  <si>
    <t>Area_of_the_experiment</t>
  </si>
  <si>
    <t>Factor_name</t>
  </si>
  <si>
    <t/>
  </si>
  <si>
    <t>Factor_name_1</t>
  </si>
  <si>
    <t>Factor_name_2</t>
  </si>
  <si>
    <t>Factor_name_3</t>
  </si>
  <si>
    <t>Factor_name_4</t>
  </si>
  <si>
    <t>Factor_name_5</t>
  </si>
  <si>
    <t>Latitude_corner_1</t>
  </si>
  <si>
    <t>Longitude_corner_1</t>
  </si>
  <si>
    <t>Latitude_corner_2</t>
  </si>
  <si>
    <t>Longitude_corner_2</t>
  </si>
  <si>
    <t>Latitude_corner_3</t>
  </si>
  <si>
    <t>Longitude_corner_3</t>
  </si>
  <si>
    <t>Latitude_corner_4</t>
  </si>
  <si>
    <t>Longitude_corner_4</t>
  </si>
  <si>
    <t>Initial_sprout_length</t>
  </si>
  <si>
    <t>Field_history_cropping_season_1</t>
  </si>
  <si>
    <t>Field_history_cropping_season_2</t>
  </si>
  <si>
    <t>Field_history_cropping_season_3</t>
  </si>
  <si>
    <t>Field_history_cropping_season_4</t>
  </si>
  <si>
    <t>Field_history_cropping_season_5</t>
  </si>
  <si>
    <t>Sensor_Elevation_weather_data_(meters)</t>
  </si>
  <si>
    <t>Numeration</t>
  </si>
  <si>
    <t>Accession_Number</t>
  </si>
  <si>
    <t>Accession_Name</t>
  </si>
  <si>
    <t>Female_AcceNumb</t>
  </si>
  <si>
    <t>Male_AcceNumb</t>
  </si>
  <si>
    <t>Population</t>
  </si>
  <si>
    <t>Cycle</t>
  </si>
  <si>
    <t>Is_control</t>
  </si>
  <si>
    <t>Scale_audpc</t>
  </si>
  <si>
    <t>Seed_source</t>
  </si>
  <si>
    <t>Simultanious_trials</t>
  </si>
  <si>
    <t>Previous_trials</t>
  </si>
  <si>
    <t>Date_Created</t>
  </si>
  <si>
    <t>Intervention_category</t>
  </si>
  <si>
    <t>Intervention_type</t>
  </si>
  <si>
    <t>Date</t>
  </si>
  <si>
    <t>Operator</t>
  </si>
  <si>
    <t>Observations</t>
  </si>
  <si>
    <t>Active_Ingredient</t>
  </si>
  <si>
    <t>Product_concentration</t>
  </si>
  <si>
    <t>Dose_of_application</t>
  </si>
  <si>
    <t>Uncertainty_of_Measurement</t>
  </si>
  <si>
    <t>Preparation</t>
  </si>
  <si>
    <t>Planting</t>
  </si>
  <si>
    <t>Harvest</t>
  </si>
  <si>
    <t>Vine_cutting_killing</t>
  </si>
  <si>
    <t>Date_of_dehaulming_(dd/mm/yyyy)</t>
  </si>
  <si>
    <t>Date_of_storage_(dd/mm/yyyy)</t>
  </si>
  <si>
    <t>Crop_management</t>
  </si>
  <si>
    <t>Date_Format_(dd/mm/yyyy)</t>
  </si>
  <si>
    <t>Measurement</t>
  </si>
  <si>
    <t>Plot</t>
  </si>
  <si>
    <t>CIPNUMBER</t>
  </si>
  <si>
    <t>Female</t>
  </si>
  <si>
    <t>Male</t>
  </si>
  <si>
    <t>Rep</t>
  </si>
  <si>
    <t>MTN</t>
  </si>
  <si>
    <t>UMTN</t>
  </si>
  <si>
    <t>m.gastelo@cgiar.org</t>
  </si>
  <si>
    <t>Agricultural Sciences</t>
  </si>
  <si>
    <t>Accession_Code</t>
  </si>
  <si>
    <t>IDX</t>
  </si>
  <si>
    <t>Huagalina</t>
  </si>
  <si>
    <t>CIP800102</t>
  </si>
  <si>
    <t>Katahdin</t>
  </si>
  <si>
    <t>Planting date : 23-07-2013</t>
  </si>
  <si>
    <t xml:space="preserve">Harvest date :  05-11-2013 </t>
  </si>
  <si>
    <t>MTY kg/10.80m²</t>
  </si>
  <si>
    <t>UMTY kg/10.80 m²</t>
  </si>
  <si>
    <t xml:space="preserve">ATW  gr </t>
  </si>
  <si>
    <t>MTYha t/ha</t>
  </si>
  <si>
    <t>TYHa t/ha</t>
  </si>
  <si>
    <t>*</t>
  </si>
  <si>
    <t xml:space="preserve">Gastelo, Manuel </t>
  </si>
  <si>
    <t>23/07/2013</t>
  </si>
  <si>
    <t>10.8</t>
  </si>
  <si>
    <t>40</t>
  </si>
  <si>
    <t>Family_AcceNumb</t>
  </si>
  <si>
    <t>list_name</t>
  </si>
  <si>
    <t>CIP398098.570</t>
  </si>
  <si>
    <t>CIP398098.65</t>
  </si>
  <si>
    <t>CIP398190.615</t>
  </si>
  <si>
    <t>CIP398192.213</t>
  </si>
  <si>
    <t>CIP398192.553</t>
  </si>
  <si>
    <t>CIP398193.158</t>
  </si>
  <si>
    <t>CIP398201.510</t>
  </si>
  <si>
    <t>CIP398208.33</t>
  </si>
  <si>
    <t>CIP398208.704</t>
  </si>
  <si>
    <t>CIP398098.205</t>
  </si>
  <si>
    <t>CIP398098.231</t>
  </si>
  <si>
    <t>CIP398180.289</t>
  </si>
  <si>
    <t>CIP398180.292</t>
  </si>
  <si>
    <t>CIP398190.89</t>
  </si>
  <si>
    <t>CIP398193.511</t>
  </si>
  <si>
    <t>CIP398203.5</t>
  </si>
  <si>
    <t>CIP398208.219</t>
  </si>
  <si>
    <t>CIP398208.620</t>
  </si>
  <si>
    <t>CIP398208.670</t>
  </si>
  <si>
    <t>CIP398098.204</t>
  </si>
  <si>
    <t>SRA13-02      57 Families LBHT  L x T  19 x 3   RCB3-40  (Combining ability for Tuber yield)</t>
  </si>
  <si>
    <t>23/10/2013</t>
  </si>
  <si>
    <t>TY kg/10.80m²</t>
  </si>
  <si>
    <t>**</t>
  </si>
  <si>
    <t>PTYield072013_CIPSRM_exp2</t>
  </si>
  <si>
    <t>Observation</t>
  </si>
  <si>
    <t>SRA13-02  Parental Value LBHT  SET  1</t>
  </si>
  <si>
    <t>Bonierbale, Merideth (CIP); Gastelo, Manuel (CIP)</t>
  </si>
  <si>
    <t>Diaz, Luis (CIP); Quispe, Katherine (CIP)</t>
  </si>
  <si>
    <t>Root, tubers and bananas</t>
  </si>
  <si>
    <t>CIP313110</t>
  </si>
  <si>
    <t>CIP313111</t>
  </si>
  <si>
    <t>CIP313112</t>
  </si>
  <si>
    <t>CIP313113</t>
  </si>
  <si>
    <t xml:space="preserve">Line X Tester </t>
  </si>
  <si>
    <t>CIP313114</t>
  </si>
  <si>
    <t>CIP313115</t>
  </si>
  <si>
    <t>CIP313116</t>
  </si>
  <si>
    <t>CIP313117</t>
  </si>
  <si>
    <t>CIP313118</t>
  </si>
  <si>
    <t>CIP313122</t>
  </si>
  <si>
    <t>CIP313119</t>
  </si>
  <si>
    <t>CIP313125</t>
  </si>
  <si>
    <t>CIP313124</t>
  </si>
  <si>
    <t>CIP313123</t>
  </si>
  <si>
    <t>CIP313120</t>
  </si>
  <si>
    <t>CIP313121</t>
  </si>
  <si>
    <t>CIP313108</t>
  </si>
  <si>
    <t>CIP313109</t>
  </si>
  <si>
    <t>CIP313105</t>
  </si>
  <si>
    <t>CIP313106</t>
  </si>
  <si>
    <t>CIP313107</t>
  </si>
  <si>
    <t>CIP313102</t>
  </si>
  <si>
    <t>CIP313103</t>
  </si>
  <si>
    <t>CIP313104</t>
  </si>
  <si>
    <t>CIP313099</t>
  </si>
  <si>
    <t>CIP313100</t>
  </si>
  <si>
    <t>CIP313101</t>
  </si>
  <si>
    <t>CIP313096</t>
  </si>
  <si>
    <t>CIP313097</t>
  </si>
  <si>
    <t>CIP313098</t>
  </si>
  <si>
    <t>CIP313093</t>
  </si>
  <si>
    <t>CIP313094</t>
  </si>
  <si>
    <t>CIP313095</t>
  </si>
  <si>
    <t>CIP313090</t>
  </si>
  <si>
    <t>CIP313091</t>
  </si>
  <si>
    <t>CIP313092</t>
  </si>
  <si>
    <t>CIP313087</t>
  </si>
  <si>
    <t>CIP313088</t>
  </si>
  <si>
    <t>CIP313089</t>
  </si>
  <si>
    <t>CIP313084</t>
  </si>
  <si>
    <t>CIP313085</t>
  </si>
  <si>
    <t>CIP313086</t>
  </si>
  <si>
    <t>CIP313081</t>
  </si>
  <si>
    <t>CIP313082</t>
  </si>
  <si>
    <t>CIP313083</t>
  </si>
  <si>
    <t>CIP313069</t>
  </si>
  <si>
    <t>CIP313070</t>
  </si>
  <si>
    <t>CIP313071</t>
  </si>
  <si>
    <t>CIP313078</t>
  </si>
  <si>
    <t>CIP313079</t>
  </si>
  <si>
    <t>CIP313080</t>
  </si>
  <si>
    <t>CIP313075</t>
  </si>
  <si>
    <t>CIP313076</t>
  </si>
  <si>
    <t>CIP313077</t>
  </si>
  <si>
    <t>CIP313072</t>
  </si>
  <si>
    <t>CIP313073</t>
  </si>
  <si>
    <t>CIP313074</t>
  </si>
  <si>
    <t>CIP703748</t>
  </si>
  <si>
    <t>LBHTC2</t>
  </si>
  <si>
    <t xml:space="preserve">The International Potato Center (CIP) has developed a population named LBHT, obtaining new clones that are more tolerant to high temperatures, resistant to late blight, virus and early maturity, and they are available for use by developing countries for the selection of varieties or as parents in their breeding programs. The potato is highly heterozygozus crop, the most important economical characters are governed by additive and non-aditive genes. Therefore, the parental value of a clone cannot be assessed from phenotypic value alone. It is very important to know its combining ability as an indicator of parental value. Combining ability analysis is a method very useful for choosing better parents, and in the formulation of a crossing plan for a plant breeding program. During 2012 and 2013, 19 advanced clones of LBHT population, were crossed using line x tester mating design, where the clones were used as female parents (lines) and as male parents (testers). The varieties, Katahdin (Solanum tuberosum spp tuberosum), Huagalina (Solanum tuberosum spp andigena) and clone CIP398098.204 were used in this experiment. Furthermore, during 2013 - 2014, 57 progenies were evaluated under field conditions in three locations in Peru: La Molina, San Ramon and Majes. All experiments were conducted using statistical design of randomized complete block with three replications of 40 plants per plot. At harvest, the number and weight of marketable and non-marketable tubers were recorded. Then, the average weight of tubers, weight of marketable and total tubers per hectare in tons were calculated The analysis of variance for line by tester mating desing and determination of the effects of general combining ability (GCA) for these characters were performed using statistical software, SAS V. 9.4 (SAS Institute Inc., Cary, NC, USA). </t>
  </si>
  <si>
    <t xml:space="preserve">Potatoes (AGROVOC) http://oek1.fao.org/skosmos/agrovoc/en/page/c_13551 
Yield (AGROVOC) http://oek1.fao.org/skosmos/agrovoc/en/page/c_8488 
Combining ability (AGROVOC) http://oek1.fao.org/skosmos/agrovoc/en/page/c_15954 
Late Blight (AGROVOC) http://oek1.fao.org/skosmos/agrovoc/en/page/c_957 </t>
  </si>
  <si>
    <t>USAID</t>
  </si>
  <si>
    <t>PLOT</t>
  </si>
  <si>
    <t>REP</t>
  </si>
  <si>
    <t>INSTN</t>
  </si>
  <si>
    <t>NTP</t>
  </si>
  <si>
    <t>NNoMTP</t>
  </si>
  <si>
    <t>MTWP</t>
  </si>
  <si>
    <t>NoMTWP</t>
  </si>
  <si>
    <t>NMTP</t>
  </si>
  <si>
    <t>TTWPL</t>
  </si>
  <si>
    <t>TTYNA</t>
  </si>
  <si>
    <t>MTYNA</t>
  </si>
  <si>
    <t>ATW</t>
  </si>
  <si>
    <t>CIP313069</t>
  </si>
  <si>
    <t>CIP313070</t>
  </si>
  <si>
    <t>CIP313071</t>
  </si>
  <si>
    <t>CIP313072</t>
  </si>
  <si>
    <t>CIP313073</t>
  </si>
  <si>
    <t>CIP313074</t>
  </si>
  <si>
    <t>CIP313075</t>
  </si>
  <si>
    <t>CIP313076</t>
  </si>
  <si>
    <t>CIP313077</t>
  </si>
  <si>
    <t>CIP313078</t>
  </si>
  <si>
    <t>CIP313079</t>
  </si>
  <si>
    <t>CIP313080</t>
  </si>
  <si>
    <t>CIP313081</t>
  </si>
  <si>
    <t>CIP313082</t>
  </si>
  <si>
    <t>CIP313083</t>
  </si>
  <si>
    <t>CIP313084</t>
  </si>
  <si>
    <t>CIP313085</t>
  </si>
  <si>
    <t>CIP313086</t>
  </si>
  <si>
    <t>CIP313087</t>
  </si>
  <si>
    <t>CIP313088</t>
  </si>
  <si>
    <t>CIP313089</t>
  </si>
  <si>
    <t>CIP313090</t>
  </si>
  <si>
    <t>CIP313091</t>
  </si>
  <si>
    <t>CIP313092</t>
  </si>
  <si>
    <t>CIP313093</t>
  </si>
  <si>
    <t>CIP313094</t>
  </si>
  <si>
    <t>CIP313095</t>
  </si>
  <si>
    <t>CIP313096</t>
  </si>
  <si>
    <t>CIP313097</t>
  </si>
  <si>
    <t>CIP313098</t>
  </si>
  <si>
    <t>CIP313099</t>
  </si>
  <si>
    <t>CIP313100</t>
  </si>
  <si>
    <t>CIP313101</t>
  </si>
  <si>
    <t>CIP313102</t>
  </si>
  <si>
    <t>CIP313103</t>
  </si>
  <si>
    <t>CIP313104</t>
  </si>
  <si>
    <t>CIP313105</t>
  </si>
  <si>
    <t>CIP313106</t>
  </si>
  <si>
    <t>CIP313107</t>
  </si>
  <si>
    <t>CIP313108</t>
  </si>
  <si>
    <t>CIP313109</t>
  </si>
  <si>
    <t>CIP313110</t>
  </si>
  <si>
    <t>CIP313111</t>
  </si>
  <si>
    <t>CIP313112</t>
  </si>
  <si>
    <t>CIP313113</t>
  </si>
  <si>
    <t>CIP313114</t>
  </si>
  <si>
    <t>CIP313115</t>
  </si>
  <si>
    <t>CIP313116</t>
  </si>
  <si>
    <t>CIP313117</t>
  </si>
  <si>
    <t>CIP313118</t>
  </si>
  <si>
    <t>CIP313119</t>
  </si>
  <si>
    <t>CIP313123</t>
  </si>
  <si>
    <t>CIP313121</t>
  </si>
  <si>
    <t>CIP313122</t>
  </si>
  <si>
    <t>CIP313120</t>
  </si>
  <si>
    <t>CIP313124</t>
  </si>
  <si>
    <t>CIP313125</t>
  </si>
  <si>
    <t>FEMALE</t>
  </si>
  <si>
    <t>MALE</t>
  </si>
  <si>
    <t>Marketable tuber weight/plot</t>
  </si>
  <si>
    <t>Non-marketable tuber weight/plot</t>
  </si>
  <si>
    <t>Total tuber weight/plant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</si>
</sst>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0" x14ac:knownFonts="1">
    <font>
      <sz val="11"/>
      <color rgb="FF000000"/>
      <name val="Calibri"/>
      <family val="2"/>
      <scheme val="minor"/>
    </font>
    <font>
      <sz val="13"/>
      <color rgb="FF000000"/>
      <name val="Calibri"/>
      <family val="2"/>
    </font>
    <font>
      <sz val="11"/>
      <color rgb="FF000000"/>
      <name val="Calibri"/>
      <family val="2"/>
    </font>
    <font>
      <u/>
      <sz val="11"/>
      <color theme="10"/>
      <name val="Calibri"/>
      <family val="2"/>
      <scheme val="minor"/>
    </font>
    <font>
      <b/>
      <sz val="12"/>
      <color theme="1"/>
      <name val="Calibri"/>
      <family val="2"/>
      <scheme val="minor"/>
    </font>
    <font>
      <sz val="12"/>
      <color theme="1"/>
      <name val="Calibri"/>
      <family val="2"/>
    </font>
    <font>
      <sz val="12"/>
      <color theme="1"/>
      <name val="Calibri"/>
      <family val="2"/>
      <scheme val="minor"/>
    </font>
    <font>
      <sz val="11"/>
      <color theme="1"/>
      <name val="Calibri"/>
      <family val="2"/>
      <scheme val="minor"/>
    </font>
    <font>
      <b/>
      <sz val="12"/>
      <color theme="1"/>
      <name val="Calibri"/>
      <family val="2"/>
    </font>
    <font>
      <sz val="12"/>
      <color rgb="FFFF000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horizontal="left" vertical="center"/>
    </xf>
    <xf numFmtId="0" fontId="2" fillId="0" borderId="0" xfId="0" applyFont="1"/>
    <xf numFmtId="0" fontId="2" fillId="0" borderId="0" xfId="0" applyFont="1" applyAlignment="1">
      <alignment vertical="center"/>
    </xf>
    <xf numFmtId="0" fontId="3" fillId="0" borderId="0" xfId="0" applyFont="1"/>
    <xf numFmtId="14" fontId="2" fillId="0" borderId="0" xfId="0" applyNumberFormat="1" applyFont="1" applyAlignment="1">
      <alignment horizontal="left"/>
    </xf>
    <xf numFmtId="0" fontId="2" fillId="0" borderId="0" xfId="0" applyFont="1" applyAlignment="1">
      <alignment horizontal="left"/>
    </xf>
    <xf numFmtId="0" fontId="1" fillId="0" borderId="0" xfId="0" applyFont="1" applyAlignment="1">
      <alignment horizontal="right" vertical="center"/>
    </xf>
    <xf numFmtId="14" fontId="2" fillId="0" borderId="0" xfId="0" applyNumberFormat="1" applyFont="1" applyAlignment="1">
      <alignment horizontal="right"/>
    </xf>
    <xf numFmtId="0" fontId="2" fillId="0" borderId="0" xfId="0" applyFont="1" applyAlignment="1">
      <alignment horizontal="right"/>
    </xf>
    <xf numFmtId="0" fontId="4" fillId="0" borderId="0" xfId="0" applyFont="1" applyAlignment="1">
      <alignment horizontal="left"/>
    </xf>
    <xf numFmtId="0" fontId="4" fillId="0" borderId="0" xfId="0" applyFont="1" applyAlignment="1">
      <alignment horizontal="center"/>
    </xf>
    <xf numFmtId="0" fontId="4" fillId="0" borderId="0" xfId="0" applyFont="1"/>
    <xf numFmtId="2" fontId="5" fillId="0" borderId="0" xfId="0" applyNumberFormat="1" applyFont="1" applyAlignment="1">
      <alignment horizontal="center"/>
    </xf>
    <xf numFmtId="0" fontId="6" fillId="0" borderId="0" xfId="0" applyFont="1"/>
    <xf numFmtId="0" fontId="7" fillId="0" borderId="0" xfId="0" applyFont="1"/>
    <xf numFmtId="0" fontId="6" fillId="0" borderId="0" xfId="0" applyFont="1" applyAlignment="1">
      <alignment horizontal="left"/>
    </xf>
    <xf numFmtId="0" fontId="4" fillId="0" borderId="1" xfId="0" applyFont="1" applyBorder="1" applyAlignment="1">
      <alignment horizontal="center"/>
    </xf>
    <xf numFmtId="0" fontId="4" fillId="0" borderId="1" xfId="0" applyFont="1" applyBorder="1"/>
    <xf numFmtId="0" fontId="8" fillId="0" borderId="1" xfId="0" applyFont="1" applyBorder="1" applyAlignment="1">
      <alignment horizontal="center"/>
    </xf>
    <xf numFmtId="2" fontId="4" fillId="0" borderId="1" xfId="0" applyNumberFormat="1" applyFont="1" applyBorder="1" applyAlignment="1">
      <alignment horizontal="center" wrapText="1"/>
    </xf>
    <xf numFmtId="0" fontId="4" fillId="0" borderId="1" xfId="0" applyFont="1" applyBorder="1" applyAlignment="1">
      <alignment horizontal="center" wrapText="1"/>
    </xf>
    <xf numFmtId="0" fontId="5" fillId="0" borderId="1" xfId="0" applyFont="1" applyBorder="1"/>
    <xf numFmtId="0" fontId="5" fillId="0" borderId="0" xfId="0" applyFont="1"/>
    <xf numFmtId="0" fontId="6" fillId="2" borderId="1" xfId="0" applyFont="1" applyFill="1" applyBorder="1" applyAlignment="1">
      <alignment horizontal="center"/>
    </xf>
    <xf numFmtId="0" fontId="6" fillId="2" borderId="1" xfId="0" applyFont="1" applyFill="1" applyBorder="1"/>
    <xf numFmtId="0" fontId="6" fillId="2" borderId="1" xfId="0" applyFont="1" applyFill="1" applyBorder="1" applyAlignment="1">
      <alignment horizontal="left"/>
    </xf>
    <xf numFmtId="0" fontId="5" fillId="2" borderId="1" xfId="0" applyFont="1" applyFill="1" applyBorder="1" applyAlignment="1">
      <alignment horizontal="center"/>
    </xf>
    <xf numFmtId="2" fontId="5" fillId="0" borderId="1" xfId="0" applyNumberFormat="1" applyFont="1" applyBorder="1" applyAlignment="1">
      <alignment horizontal="center"/>
    </xf>
    <xf numFmtId="2" fontId="6"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0" fontId="6" fillId="0" borderId="1" xfId="0" applyFont="1" applyBorder="1" applyAlignment="1">
      <alignment horizontal="center"/>
    </xf>
    <xf numFmtId="0" fontId="6" fillId="0" borderId="1" xfId="0" applyFont="1" applyBorder="1"/>
    <xf numFmtId="0" fontId="5" fillId="0" borderId="1" xfId="0" applyFont="1" applyBorder="1" applyAlignment="1">
      <alignment horizontal="center"/>
    </xf>
    <xf numFmtId="2" fontId="9" fillId="0" borderId="0" xfId="0" applyNumberFormat="1" applyFont="1" applyAlignment="1">
      <alignment horizontal="center"/>
    </xf>
    <xf numFmtId="0" fontId="6" fillId="0" borderId="0" xfId="0" applyFont="1" applyAlignment="1">
      <alignment horizontal="center"/>
    </xf>
    <xf numFmtId="0" fontId="5" fillId="0" borderId="0" xfId="0" applyFont="1" applyAlignment="1">
      <alignment horizontal="center"/>
    </xf>
  </cellXfs>
  <cellStyles count="1">
    <cellStyle name="Normal" xfId="0" builtinId="0"/>
  </cellStyles>
  <dxfs count="1">
    <dxf>
      <alignment horizontal="righ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3" name="Table5" displayName="Table5" ref="A1:B43" totalsRowShown="0">
  <autoFilter ref="A1:B43"/>
  <tableColumns count="2">
    <tableColumn id="1" name="Factor"/>
    <tableColumn id="2" name="Value"/>
  </tableColumns>
  <tableStyleInfo name="TableStyleLight9" showFirstColumn="0" showLastColumn="0" showRowStripes="1" showColumnStripes="0"/>
</table>
</file>

<file path=xl/tables/table2.xml><?xml version="1.0" encoding="utf-8"?>
<table xmlns="http://schemas.openxmlformats.org/spreadsheetml/2006/main" id="4" name="Table6" displayName="Table6" ref="A1:B43" totalsRowShown="0">
  <autoFilter ref="A1:B43"/>
  <tableColumns count="2">
    <tableColumn id="1" name="Factor"/>
    <tableColumn id="2" name="Value"/>
  </tableColumns>
  <tableStyleInfo name="TableStyleLight9" showFirstColumn="0" showLastColumn="0" showRowStripes="1" showColumnStripes="0"/>
</table>
</file>

<file path=xl/tables/table3.xml><?xml version="1.0" encoding="utf-8"?>
<table xmlns="http://schemas.openxmlformats.org/spreadsheetml/2006/main" id="5" name="Table78" displayName="Table78" ref="A1:R58" totalsRowShown="0">
  <autoFilter ref="A1:R58">
    <filterColumn colId="4">
      <filters>
        <filter val="CIP398193.158"/>
      </filters>
    </filterColumn>
  </autoFilter>
  <tableColumns count="18">
    <tableColumn id="8" name="Numeration"/>
    <tableColumn id="1" name="Accession_Number"/>
    <tableColumn id="2" name="Accession_Name"/>
    <tableColumn id="3" name="Accession_Code"/>
    <tableColumn id="4" name="Female_AcceNumb"/>
    <tableColumn id="5" name="Male_AcceNumb" dataDxfId="0"/>
    <tableColumn id="6" name="Population"/>
    <tableColumn id="7" name="IDX"/>
    <tableColumn id="9" name="Is_control"/>
    <tableColumn id="10" name="Scale_audpc"/>
    <tableColumn id="11" name="Family_AcceNumb"/>
    <tableColumn id="12" name="Cycle"/>
    <tableColumn id="13" name="Seed_source"/>
    <tableColumn id="14" name="Simultanious_trials"/>
    <tableColumn id="15" name="list_name"/>
    <tableColumn id="16" name="Previous_trials"/>
    <tableColumn id="17" name="Date_Created"/>
    <tableColumn id="18" name="Observation"/>
  </tableColumns>
  <tableStyleInfo name="TableStyleLight9" showFirstColumn="0" showLastColumn="0" showRowStripes="1" showColumnStripes="0"/>
</table>
</file>

<file path=xl/tables/table4.xml><?xml version="1.0" encoding="utf-8"?>
<table xmlns="http://schemas.openxmlformats.org/spreadsheetml/2006/main" id="6" name="Table8" displayName="Table8" ref="A1:I16" totalsRowShown="0">
  <tableColumns count="9">
    <tableColumn id="1" name="Intervention_category"/>
    <tableColumn id="2" name="Intervention_type"/>
    <tableColumn id="3" name="Date"/>
    <tableColumn id="4" name="Operator"/>
    <tableColumn id="5" name="Observations"/>
    <tableColumn id="6" name="Active_Ingredient"/>
    <tableColumn id="7" name="Product_concentration"/>
    <tableColumn id="8" name="Dose_of_application"/>
    <tableColumn id="9" name="Uncertainty_of_Measurement"/>
  </tableColumns>
  <tableStyleInfo name="TableStyleLight9" showFirstColumn="0" showLastColumn="0" showRowStripes="1" showColumnStripes="0"/>
</table>
</file>

<file path=xl/tables/table5.xml><?xml version="1.0" encoding="utf-8"?>
<table xmlns="http://schemas.openxmlformats.org/spreadsheetml/2006/main" id="7" name="Table4" displayName="Table4" ref="A1:B10" totalsRowShown="0">
  <autoFilter ref="A1:B10"/>
  <tableColumns count="2">
    <tableColumn id="1" name="Factor_Variables"/>
    <tableColumn id="2" name="Abbreviations"/>
  </tableColumns>
  <tableStyleInfo name="TableStyleLight9" showFirstColumn="0" showLastColumn="0" showRowStripes="1" showColumnStripes="0"/>
</table>
</file>

<file path=xl/tables/table6.xml><?xml version="1.0" encoding="utf-8"?>
<table xmlns="http://schemas.openxmlformats.org/spreadsheetml/2006/main" id="9" name="Table9" displayName="Table9" ref="A1:N172" totalsRowShown="0">
  <tableColumns count="14">
    <tableColumn id="1" name="PLOT"/>
    <tableColumn id="2" name="REP"/>
    <tableColumn id="3" name="INSTN"/>
    <tableColumn id="14" name="FEMALE"/>
    <tableColumn id="13" name="MALE"/>
    <tableColumn id="4" name="NTP"/>
    <tableColumn id="5" name="NNoMTP"/>
    <tableColumn id="6" name="MTWP"/>
    <tableColumn id="7" name="NoMTWP"/>
    <tableColumn id="8" name="NMTP"/>
    <tableColumn id="9" name="TTWPL"/>
    <tableColumn id="10" name="TTYNA"/>
    <tableColumn id="11" name="MTYNA"/>
    <tableColumn id="12" name="ATW"/>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m.gastelo@cgiar.org"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B2" sqref="B2"/>
    </sheetView>
  </sheetViews>
  <sheetFormatPr defaultRowHeight="15" x14ac:dyDescent="0.25"/>
  <cols>
    <col min="1" max="1" width="26.7109375" customWidth="1"/>
    <col min="2" max="2" width="86.85546875" customWidth="1"/>
    <col min="3" max="200" width="9.140625" customWidth="1"/>
  </cols>
  <sheetData>
    <row r="1" spans="1:2" ht="17.25" customHeight="1" x14ac:dyDescent="0.25">
      <c r="A1" s="1" t="s">
        <v>18</v>
      </c>
      <c r="B1" s="1" t="s">
        <v>19</v>
      </c>
    </row>
    <row r="2" spans="1:2" x14ac:dyDescent="0.25">
      <c r="A2" t="s">
        <v>20</v>
      </c>
      <c r="B2" s="5" t="s">
        <v>214</v>
      </c>
    </row>
    <row r="3" spans="1:2" x14ac:dyDescent="0.25">
      <c r="A3" t="s">
        <v>21</v>
      </c>
      <c r="B3" t="s">
        <v>212</v>
      </c>
    </row>
    <row r="4" spans="1:2" x14ac:dyDescent="0.25">
      <c r="A4" t="s">
        <v>22</v>
      </c>
      <c r="B4" t="s">
        <v>215</v>
      </c>
    </row>
    <row r="5" spans="1:2" x14ac:dyDescent="0.25">
      <c r="A5" t="s">
        <v>23</v>
      </c>
      <c r="B5" t="s">
        <v>216</v>
      </c>
    </row>
    <row r="6" spans="1:2" x14ac:dyDescent="0.25">
      <c r="A6" t="s">
        <v>24</v>
      </c>
      <c r="B6" t="s">
        <v>25</v>
      </c>
    </row>
    <row r="7" spans="1:2" x14ac:dyDescent="0.25">
      <c r="A7" t="s">
        <v>26</v>
      </c>
      <c r="B7" t="s">
        <v>27</v>
      </c>
    </row>
    <row r="8" spans="1:2" x14ac:dyDescent="0.25">
      <c r="A8" t="s">
        <v>28</v>
      </c>
      <c r="B8" t="s">
        <v>182</v>
      </c>
    </row>
    <row r="9" spans="1:2" x14ac:dyDescent="0.25">
      <c r="A9" t="s">
        <v>29</v>
      </c>
      <c r="B9" t="s">
        <v>25</v>
      </c>
    </row>
    <row r="10" spans="1:2" x14ac:dyDescent="0.25">
      <c r="A10" t="s">
        <v>30</v>
      </c>
      <c r="B10" s="7" t="s">
        <v>167</v>
      </c>
    </row>
    <row r="11" spans="1:2" ht="301.5" customHeight="1" x14ac:dyDescent="0.25">
      <c r="A11" s="4" t="s">
        <v>31</v>
      </c>
      <c r="B11" s="3" t="s">
        <v>278</v>
      </c>
    </row>
    <row r="12" spans="1:2" x14ac:dyDescent="0.25">
      <c r="A12" t="s">
        <v>32</v>
      </c>
      <c r="B12" t="s">
        <v>168</v>
      </c>
    </row>
    <row r="13" spans="1:2" ht="60" customHeight="1" x14ac:dyDescent="0.25">
      <c r="A13" s="6" t="s">
        <v>33</v>
      </c>
      <c r="B13" s="2" t="s">
        <v>279</v>
      </c>
    </row>
    <row r="14" spans="1:2" x14ac:dyDescent="0.25">
      <c r="A14" t="s">
        <v>34</v>
      </c>
      <c r="B14" t="s">
        <v>35</v>
      </c>
    </row>
    <row r="15" spans="1:2" x14ac:dyDescent="0.25">
      <c r="A15" t="s">
        <v>36</v>
      </c>
      <c r="B15" t="s">
        <v>37</v>
      </c>
    </row>
    <row r="16" spans="1:2" x14ac:dyDescent="0.25">
      <c r="A16" t="s">
        <v>38</v>
      </c>
    </row>
    <row r="17" spans="1:2" x14ac:dyDescent="0.25">
      <c r="A17" t="s">
        <v>39</v>
      </c>
    </row>
    <row r="18" spans="1:2" x14ac:dyDescent="0.25">
      <c r="A18" t="s">
        <v>40</v>
      </c>
      <c r="B18" t="s">
        <v>41</v>
      </c>
    </row>
    <row r="19" spans="1:2" x14ac:dyDescent="0.25">
      <c r="A19" t="s">
        <v>42</v>
      </c>
      <c r="B19" t="s">
        <v>25</v>
      </c>
    </row>
    <row r="20" spans="1:2" x14ac:dyDescent="0.25">
      <c r="A20" t="s">
        <v>43</v>
      </c>
      <c r="B20" t="s">
        <v>217</v>
      </c>
    </row>
    <row r="21" spans="1:2" x14ac:dyDescent="0.25">
      <c r="A21" t="s">
        <v>44</v>
      </c>
      <c r="B21" t="s">
        <v>280</v>
      </c>
    </row>
    <row r="22" spans="1:2" x14ac:dyDescent="0.25">
      <c r="A22" t="s">
        <v>45</v>
      </c>
      <c r="B22" s="5"/>
    </row>
    <row r="23" spans="1:2" x14ac:dyDescent="0.25">
      <c r="A23" t="s">
        <v>46</v>
      </c>
      <c r="B23" s="5"/>
    </row>
    <row r="24" spans="1:2" x14ac:dyDescent="0.25">
      <c r="A24" t="s">
        <v>47</v>
      </c>
    </row>
    <row r="25" spans="1:2" x14ac:dyDescent="0.25">
      <c r="A25" t="s">
        <v>48</v>
      </c>
      <c r="B25" t="s">
        <v>183</v>
      </c>
    </row>
    <row r="26" spans="1:2" x14ac:dyDescent="0.25">
      <c r="A26" t="s">
        <v>49</v>
      </c>
      <c r="B26" s="8" t="s">
        <v>209</v>
      </c>
    </row>
    <row r="27" spans="1:2" x14ac:dyDescent="0.25">
      <c r="A27" t="s">
        <v>50</v>
      </c>
      <c r="B27" s="5"/>
    </row>
    <row r="28" spans="1:2" x14ac:dyDescent="0.25">
      <c r="A28" t="s">
        <v>51</v>
      </c>
      <c r="B28" t="s">
        <v>52</v>
      </c>
    </row>
    <row r="29" spans="1:2" x14ac:dyDescent="0.25">
      <c r="A29" t="s">
        <v>53</v>
      </c>
    </row>
    <row r="30" spans="1:2" x14ac:dyDescent="0.25">
      <c r="A30" t="s">
        <v>54</v>
      </c>
      <c r="B30" t="s">
        <v>55</v>
      </c>
    </row>
    <row r="31" spans="1:2" x14ac:dyDescent="0.25">
      <c r="A31" t="s">
        <v>56</v>
      </c>
      <c r="B31" t="s">
        <v>57</v>
      </c>
    </row>
    <row r="32" spans="1:2" x14ac:dyDescent="0.25">
      <c r="A32" t="s">
        <v>58</v>
      </c>
    </row>
    <row r="33" spans="1:2" x14ac:dyDescent="0.25">
      <c r="A33" t="s">
        <v>59</v>
      </c>
      <c r="B33" t="s">
        <v>60</v>
      </c>
    </row>
    <row r="34" spans="1:2" x14ac:dyDescent="0.25">
      <c r="A34" t="s">
        <v>61</v>
      </c>
      <c r="B34" t="s">
        <v>62</v>
      </c>
    </row>
    <row r="35" spans="1:2" x14ac:dyDescent="0.25">
      <c r="A35" t="s">
        <v>63</v>
      </c>
      <c r="B35" t="s">
        <v>64</v>
      </c>
    </row>
    <row r="36" spans="1:2" x14ac:dyDescent="0.25">
      <c r="A36" t="s">
        <v>65</v>
      </c>
      <c r="B36" t="s">
        <v>66</v>
      </c>
    </row>
    <row r="37" spans="1:2" x14ac:dyDescent="0.25">
      <c r="A37" t="s">
        <v>67</v>
      </c>
      <c r="B37" t="s">
        <v>68</v>
      </c>
    </row>
    <row r="38" spans="1:2" x14ac:dyDescent="0.25">
      <c r="A38" t="s">
        <v>69</v>
      </c>
      <c r="B38" t="s">
        <v>70</v>
      </c>
    </row>
    <row r="39" spans="1:2" x14ac:dyDescent="0.25">
      <c r="A39" t="s">
        <v>71</v>
      </c>
      <c r="B39" t="s">
        <v>70</v>
      </c>
    </row>
    <row r="40" spans="1:2" x14ac:dyDescent="0.25">
      <c r="A40" t="s">
        <v>72</v>
      </c>
      <c r="B40" t="s">
        <v>73</v>
      </c>
    </row>
    <row r="41" spans="1:2" x14ac:dyDescent="0.25">
      <c r="A41" t="s">
        <v>74</v>
      </c>
      <c r="B41" t="s">
        <v>75</v>
      </c>
    </row>
    <row r="42" spans="1:2" x14ac:dyDescent="0.25">
      <c r="A42" t="s">
        <v>76</v>
      </c>
      <c r="B42" t="s">
        <v>77</v>
      </c>
    </row>
    <row r="43" spans="1:2" x14ac:dyDescent="0.25">
      <c r="A43" t="s">
        <v>78</v>
      </c>
      <c r="B43" t="s">
        <v>79</v>
      </c>
    </row>
  </sheetData>
  <hyperlinks>
    <hyperlink ref="B10" r:id="rId1"/>
  </hyperlinks>
  <pageMargins left="0.7" right="0.7" top="0.75" bottom="0.75" header="0.3" footer="0.3"/>
  <pageSetup paperSize="9" orientation="portrait" horizontalDpi="300" verticalDpi="30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B5" sqref="B5"/>
    </sheetView>
  </sheetViews>
  <sheetFormatPr defaultRowHeight="15" x14ac:dyDescent="0.25"/>
  <cols>
    <col min="1" max="1" width="38.7109375" customWidth="1"/>
    <col min="2" max="2" width="39.7109375" customWidth="1"/>
    <col min="3" max="200" width="9.140625" customWidth="1"/>
  </cols>
  <sheetData>
    <row r="1" spans="1:2" ht="17.25" customHeight="1" x14ac:dyDescent="0.25">
      <c r="A1" s="1" t="s">
        <v>18</v>
      </c>
      <c r="B1" s="1" t="s">
        <v>19</v>
      </c>
    </row>
    <row r="2" spans="1:2" x14ac:dyDescent="0.25">
      <c r="A2" t="s">
        <v>80</v>
      </c>
    </row>
    <row r="3" spans="1:2" x14ac:dyDescent="0.25">
      <c r="A3" t="s">
        <v>81</v>
      </c>
      <c r="B3" t="s">
        <v>222</v>
      </c>
    </row>
    <row r="4" spans="1:2" x14ac:dyDescent="0.25">
      <c r="A4" t="s">
        <v>82</v>
      </c>
      <c r="B4" t="s">
        <v>83</v>
      </c>
    </row>
    <row r="5" spans="1:2" x14ac:dyDescent="0.25">
      <c r="A5" t="s">
        <v>84</v>
      </c>
      <c r="B5" t="s">
        <v>85</v>
      </c>
    </row>
    <row r="6" spans="1:2" x14ac:dyDescent="0.25">
      <c r="A6" t="s">
        <v>86</v>
      </c>
      <c r="B6" t="s">
        <v>6</v>
      </c>
    </row>
    <row r="7" spans="1:2" x14ac:dyDescent="0.25">
      <c r="A7" t="s">
        <v>87</v>
      </c>
      <c r="B7" t="s">
        <v>88</v>
      </c>
    </row>
    <row r="8" spans="1:2" x14ac:dyDescent="0.25">
      <c r="A8" t="s">
        <v>89</v>
      </c>
      <c r="B8" t="s">
        <v>6</v>
      </c>
    </row>
    <row r="9" spans="1:2" x14ac:dyDescent="0.25">
      <c r="A9" t="s">
        <v>90</v>
      </c>
      <c r="B9" t="s">
        <v>91</v>
      </c>
    </row>
    <row r="10" spans="1:2" x14ac:dyDescent="0.25">
      <c r="A10" t="s">
        <v>92</v>
      </c>
      <c r="B10" t="s">
        <v>88</v>
      </c>
    </row>
    <row r="11" spans="1:2" x14ac:dyDescent="0.25">
      <c r="A11" t="s">
        <v>93</v>
      </c>
      <c r="B11" t="s">
        <v>185</v>
      </c>
    </row>
    <row r="12" spans="1:2" x14ac:dyDescent="0.25">
      <c r="A12" t="s">
        <v>94</v>
      </c>
      <c r="B12" t="s">
        <v>88</v>
      </c>
    </row>
    <row r="13" spans="1:2" x14ac:dyDescent="0.25">
      <c r="A13" t="s">
        <v>95</v>
      </c>
      <c r="B13" t="s">
        <v>88</v>
      </c>
    </row>
    <row r="14" spans="1:2" x14ac:dyDescent="0.25">
      <c r="A14" t="s">
        <v>96</v>
      </c>
      <c r="B14" t="s">
        <v>88</v>
      </c>
    </row>
    <row r="15" spans="1:2" x14ac:dyDescent="0.25">
      <c r="A15" t="s">
        <v>97</v>
      </c>
      <c r="B15" s="9">
        <v>20</v>
      </c>
    </row>
    <row r="16" spans="1:2" x14ac:dyDescent="0.25">
      <c r="A16" t="s">
        <v>98</v>
      </c>
      <c r="B16" t="s">
        <v>184</v>
      </c>
    </row>
    <row r="17" spans="1:2" x14ac:dyDescent="0.25">
      <c r="A17" t="s">
        <v>99</v>
      </c>
      <c r="B17" t="s">
        <v>100</v>
      </c>
    </row>
    <row r="18" spans="1:2" x14ac:dyDescent="0.25">
      <c r="A18" t="s">
        <v>101</v>
      </c>
      <c r="B18" t="s">
        <v>102</v>
      </c>
    </row>
    <row r="19" spans="1:2" x14ac:dyDescent="0.25">
      <c r="A19" t="s">
        <v>103</v>
      </c>
      <c r="B19" s="9">
        <v>37037.036999999997</v>
      </c>
    </row>
    <row r="20" spans="1:2" x14ac:dyDescent="0.25">
      <c r="A20" t="s">
        <v>104</v>
      </c>
    </row>
    <row r="21" spans="1:2" x14ac:dyDescent="0.25">
      <c r="A21" t="s">
        <v>105</v>
      </c>
    </row>
    <row r="22" spans="1:2" x14ac:dyDescent="0.25">
      <c r="A22" t="s">
        <v>106</v>
      </c>
    </row>
    <row r="23" spans="1:2" x14ac:dyDescent="0.25">
      <c r="A23" t="s">
        <v>107</v>
      </c>
      <c r="B23" t="s">
        <v>108</v>
      </c>
    </row>
    <row r="24" spans="1:2" x14ac:dyDescent="0.25">
      <c r="A24" t="s">
        <v>109</v>
      </c>
      <c r="B24" t="s">
        <v>108</v>
      </c>
    </row>
    <row r="25" spans="1:2" x14ac:dyDescent="0.25">
      <c r="A25" t="s">
        <v>110</v>
      </c>
      <c r="B25" t="s">
        <v>108</v>
      </c>
    </row>
    <row r="26" spans="1:2" x14ac:dyDescent="0.25">
      <c r="A26" t="s">
        <v>111</v>
      </c>
      <c r="B26" t="s">
        <v>108</v>
      </c>
    </row>
    <row r="27" spans="1:2" x14ac:dyDescent="0.25">
      <c r="A27" t="s">
        <v>112</v>
      </c>
    </row>
    <row r="28" spans="1:2" x14ac:dyDescent="0.25">
      <c r="A28" t="s">
        <v>113</v>
      </c>
    </row>
    <row r="29" spans="1:2" x14ac:dyDescent="0.25">
      <c r="A29" t="s">
        <v>114</v>
      </c>
    </row>
    <row r="30" spans="1:2" x14ac:dyDescent="0.25">
      <c r="A30" t="s">
        <v>115</v>
      </c>
    </row>
    <row r="31" spans="1:2" x14ac:dyDescent="0.25">
      <c r="A31" t="s">
        <v>116</v>
      </c>
    </row>
    <row r="32" spans="1:2" x14ac:dyDescent="0.25">
      <c r="A32" t="s">
        <v>117</v>
      </c>
    </row>
    <row r="33" spans="1:1" x14ac:dyDescent="0.25">
      <c r="A33" t="s">
        <v>118</v>
      </c>
    </row>
    <row r="34" spans="1:1" x14ac:dyDescent="0.25">
      <c r="A34" t="s">
        <v>119</v>
      </c>
    </row>
    <row r="35" spans="1:1" x14ac:dyDescent="0.25">
      <c r="A35" t="s">
        <v>120</v>
      </c>
    </row>
    <row r="36" spans="1:1" x14ac:dyDescent="0.25">
      <c r="A36" t="s">
        <v>121</v>
      </c>
    </row>
    <row r="37" spans="1:1" x14ac:dyDescent="0.25">
      <c r="A37" t="s">
        <v>122</v>
      </c>
    </row>
    <row r="38" spans="1:1" x14ac:dyDescent="0.25">
      <c r="A38" t="s">
        <v>123</v>
      </c>
    </row>
    <row r="39" spans="1:1" x14ac:dyDescent="0.25">
      <c r="A39" t="s">
        <v>124</v>
      </c>
    </row>
    <row r="40" spans="1:1" x14ac:dyDescent="0.25">
      <c r="A40" t="s">
        <v>125</v>
      </c>
    </row>
    <row r="41" spans="1:1" x14ac:dyDescent="0.25">
      <c r="A41" t="s">
        <v>126</v>
      </c>
    </row>
    <row r="42" spans="1:1" x14ac:dyDescent="0.25">
      <c r="A42" t="s">
        <v>127</v>
      </c>
    </row>
    <row r="43" spans="1:1" x14ac:dyDescent="0.25">
      <c r="A43" t="s">
        <v>128</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topLeftCell="A13" workbookViewId="0">
      <selection activeCell="B26" sqref="B26"/>
    </sheetView>
  </sheetViews>
  <sheetFormatPr defaultRowHeight="15" x14ac:dyDescent="0.25"/>
  <cols>
    <col min="1" max="1" width="13.85546875" customWidth="1"/>
    <col min="2" max="2" width="21.85546875" customWidth="1"/>
    <col min="3" max="3" width="18.5703125" customWidth="1"/>
    <col min="4" max="4" width="17.7109375" customWidth="1"/>
    <col min="5" max="5" width="21" customWidth="1"/>
    <col min="6" max="6" width="18.7109375" customWidth="1"/>
    <col min="7" max="7" width="13.85546875" customWidth="1"/>
    <col min="8" max="8" width="5.7109375" customWidth="1"/>
    <col min="10" max="10" width="13.85546875" customWidth="1"/>
    <col min="11" max="11" width="15.28515625" customWidth="1"/>
    <col min="12" max="12" width="20.5703125" customWidth="1"/>
    <col min="13" max="13" width="7.28515625" customWidth="1"/>
    <col min="14" max="14" width="15.28515625" customWidth="1"/>
    <col min="15" max="15" width="25.85546875" customWidth="1"/>
    <col min="16" max="16" width="22.7109375" customWidth="1"/>
    <col min="17" max="17" width="20.5703125" customWidth="1"/>
    <col min="18" max="18" width="16.5703125" customWidth="1"/>
    <col min="19" max="19" width="13.85546875" customWidth="1"/>
    <col min="20" max="201" width="9.140625" customWidth="1"/>
  </cols>
  <sheetData>
    <row r="1" spans="1:18" ht="17.25" customHeight="1" x14ac:dyDescent="0.25">
      <c r="A1" s="1" t="s">
        <v>129</v>
      </c>
      <c r="B1" s="1" t="s">
        <v>130</v>
      </c>
      <c r="C1" s="1" t="s">
        <v>131</v>
      </c>
      <c r="D1" s="1" t="s">
        <v>169</v>
      </c>
      <c r="E1" s="1" t="s">
        <v>132</v>
      </c>
      <c r="F1" s="10" t="s">
        <v>133</v>
      </c>
      <c r="G1" s="1" t="s">
        <v>134</v>
      </c>
      <c r="H1" s="1" t="s">
        <v>170</v>
      </c>
      <c r="I1" s="1" t="s">
        <v>136</v>
      </c>
      <c r="J1" s="1" t="s">
        <v>137</v>
      </c>
      <c r="K1" s="1" t="s">
        <v>186</v>
      </c>
      <c r="L1" s="1" t="s">
        <v>135</v>
      </c>
      <c r="M1" s="1" t="s">
        <v>138</v>
      </c>
      <c r="N1" s="1" t="s">
        <v>139</v>
      </c>
      <c r="O1" s="1" t="s">
        <v>187</v>
      </c>
      <c r="P1" s="1" t="s">
        <v>140</v>
      </c>
      <c r="Q1" s="1" t="s">
        <v>141</v>
      </c>
      <c r="R1" s="1" t="s">
        <v>213</v>
      </c>
    </row>
    <row r="2" spans="1:18" x14ac:dyDescent="0.25">
      <c r="A2">
        <v>1</v>
      </c>
      <c r="B2" t="s">
        <v>264</v>
      </c>
      <c r="E2" t="s">
        <v>189</v>
      </c>
      <c r="F2" t="s">
        <v>276</v>
      </c>
      <c r="G2" t="s">
        <v>277</v>
      </c>
    </row>
    <row r="3" spans="1:18" x14ac:dyDescent="0.25">
      <c r="A3">
        <v>2</v>
      </c>
      <c r="B3" t="s">
        <v>265</v>
      </c>
      <c r="E3" t="s">
        <v>189</v>
      </c>
      <c r="F3" t="s">
        <v>172</v>
      </c>
      <c r="G3" t="s">
        <v>277</v>
      </c>
    </row>
    <row r="4" spans="1:18" x14ac:dyDescent="0.25">
      <c r="A4">
        <v>3</v>
      </c>
      <c r="B4" t="s">
        <v>266</v>
      </c>
      <c r="E4" t="s">
        <v>189</v>
      </c>
      <c r="F4" t="s">
        <v>207</v>
      </c>
      <c r="G4" t="s">
        <v>277</v>
      </c>
    </row>
    <row r="5" spans="1:18" x14ac:dyDescent="0.25">
      <c r="A5">
        <v>4</v>
      </c>
      <c r="B5" t="s">
        <v>273</v>
      </c>
      <c r="E5" t="s">
        <v>197</v>
      </c>
      <c r="F5" t="s">
        <v>276</v>
      </c>
      <c r="G5" t="s">
        <v>277</v>
      </c>
    </row>
    <row r="6" spans="1:18" x14ac:dyDescent="0.25">
      <c r="A6">
        <v>5</v>
      </c>
      <c r="B6" t="s">
        <v>274</v>
      </c>
      <c r="E6" t="s">
        <v>197</v>
      </c>
      <c r="F6" t="s">
        <v>172</v>
      </c>
      <c r="G6" t="s">
        <v>277</v>
      </c>
    </row>
    <row r="7" spans="1:18" x14ac:dyDescent="0.25">
      <c r="A7">
        <v>6</v>
      </c>
      <c r="B7" t="s">
        <v>275</v>
      </c>
      <c r="E7" t="s">
        <v>197</v>
      </c>
      <c r="F7" t="s">
        <v>207</v>
      </c>
      <c r="G7" t="s">
        <v>277</v>
      </c>
    </row>
    <row r="8" spans="1:18" x14ac:dyDescent="0.25">
      <c r="A8">
        <v>7</v>
      </c>
      <c r="B8" t="s">
        <v>270</v>
      </c>
      <c r="E8" t="s">
        <v>198</v>
      </c>
      <c r="F8" t="s">
        <v>276</v>
      </c>
      <c r="G8" t="s">
        <v>277</v>
      </c>
    </row>
    <row r="9" spans="1:18" x14ac:dyDescent="0.25">
      <c r="A9">
        <v>8</v>
      </c>
      <c r="B9" t="s">
        <v>271</v>
      </c>
      <c r="E9" t="s">
        <v>198</v>
      </c>
      <c r="F9" t="s">
        <v>172</v>
      </c>
      <c r="G9" t="s">
        <v>277</v>
      </c>
    </row>
    <row r="10" spans="1:18" x14ac:dyDescent="0.25">
      <c r="A10">
        <v>9</v>
      </c>
      <c r="B10" t="s">
        <v>272</v>
      </c>
      <c r="E10" t="s">
        <v>198</v>
      </c>
      <c r="F10" t="s">
        <v>207</v>
      </c>
      <c r="G10" t="s">
        <v>277</v>
      </c>
    </row>
    <row r="11" spans="1:18" x14ac:dyDescent="0.25">
      <c r="A11">
        <v>10</v>
      </c>
      <c r="B11" t="s">
        <v>267</v>
      </c>
      <c r="E11" t="s">
        <v>188</v>
      </c>
      <c r="F11" t="s">
        <v>276</v>
      </c>
      <c r="G11" t="s">
        <v>277</v>
      </c>
    </row>
    <row r="12" spans="1:18" x14ac:dyDescent="0.25">
      <c r="A12">
        <v>11</v>
      </c>
      <c r="B12" t="s">
        <v>268</v>
      </c>
      <c r="E12" t="s">
        <v>188</v>
      </c>
      <c r="F12" t="s">
        <v>172</v>
      </c>
      <c r="G12" t="s">
        <v>277</v>
      </c>
    </row>
    <row r="13" spans="1:18" x14ac:dyDescent="0.25">
      <c r="A13">
        <v>12</v>
      </c>
      <c r="B13" t="s">
        <v>269</v>
      </c>
      <c r="E13" t="s">
        <v>188</v>
      </c>
      <c r="F13" t="s">
        <v>207</v>
      </c>
      <c r="G13" t="s">
        <v>277</v>
      </c>
    </row>
    <row r="14" spans="1:18" x14ac:dyDescent="0.25">
      <c r="A14">
        <v>13</v>
      </c>
      <c r="B14" t="s">
        <v>261</v>
      </c>
      <c r="E14" t="s">
        <v>199</v>
      </c>
      <c r="F14" t="s">
        <v>276</v>
      </c>
      <c r="G14" t="s">
        <v>277</v>
      </c>
    </row>
    <row r="15" spans="1:18" x14ac:dyDescent="0.25">
      <c r="A15">
        <v>14</v>
      </c>
      <c r="B15" t="s">
        <v>262</v>
      </c>
      <c r="E15" t="s">
        <v>199</v>
      </c>
      <c r="F15" t="s">
        <v>172</v>
      </c>
      <c r="G15" t="s">
        <v>277</v>
      </c>
    </row>
    <row r="16" spans="1:18" x14ac:dyDescent="0.25">
      <c r="A16">
        <v>15</v>
      </c>
      <c r="B16" t="s">
        <v>263</v>
      </c>
      <c r="E16" t="s">
        <v>199</v>
      </c>
      <c r="F16" t="s">
        <v>207</v>
      </c>
      <c r="G16" t="s">
        <v>277</v>
      </c>
    </row>
    <row r="17" spans="1:7" x14ac:dyDescent="0.25">
      <c r="A17">
        <v>16</v>
      </c>
      <c r="B17" t="s">
        <v>258</v>
      </c>
      <c r="E17" t="s">
        <v>200</v>
      </c>
      <c r="F17" t="s">
        <v>276</v>
      </c>
      <c r="G17" t="s">
        <v>277</v>
      </c>
    </row>
    <row r="18" spans="1:7" x14ac:dyDescent="0.25">
      <c r="A18">
        <v>17</v>
      </c>
      <c r="B18" t="s">
        <v>259</v>
      </c>
      <c r="E18" t="s">
        <v>200</v>
      </c>
      <c r="F18" t="s">
        <v>172</v>
      </c>
      <c r="G18" t="s">
        <v>277</v>
      </c>
    </row>
    <row r="19" spans="1:7" x14ac:dyDescent="0.25">
      <c r="A19">
        <v>18</v>
      </c>
      <c r="B19" t="s">
        <v>260</v>
      </c>
      <c r="E19" t="s">
        <v>200</v>
      </c>
      <c r="F19" t="s">
        <v>207</v>
      </c>
      <c r="G19" t="s">
        <v>277</v>
      </c>
    </row>
    <row r="20" spans="1:7" x14ac:dyDescent="0.25">
      <c r="A20">
        <v>19</v>
      </c>
      <c r="B20" t="s">
        <v>255</v>
      </c>
      <c r="E20" t="s">
        <v>201</v>
      </c>
      <c r="F20" t="s">
        <v>276</v>
      </c>
      <c r="G20" t="s">
        <v>277</v>
      </c>
    </row>
    <row r="21" spans="1:7" x14ac:dyDescent="0.25">
      <c r="A21">
        <v>20</v>
      </c>
      <c r="B21" t="s">
        <v>256</v>
      </c>
      <c r="E21" t="s">
        <v>201</v>
      </c>
      <c r="F21" t="s">
        <v>172</v>
      </c>
      <c r="G21" t="s">
        <v>277</v>
      </c>
    </row>
    <row r="22" spans="1:7" x14ac:dyDescent="0.25">
      <c r="A22">
        <v>21</v>
      </c>
      <c r="B22" t="s">
        <v>257</v>
      </c>
      <c r="E22" t="s">
        <v>201</v>
      </c>
      <c r="F22" t="s">
        <v>207</v>
      </c>
      <c r="G22" t="s">
        <v>277</v>
      </c>
    </row>
    <row r="23" spans="1:7" x14ac:dyDescent="0.25">
      <c r="A23">
        <v>22</v>
      </c>
      <c r="B23" t="s">
        <v>252</v>
      </c>
      <c r="E23" t="s">
        <v>191</v>
      </c>
      <c r="F23" t="s">
        <v>276</v>
      </c>
      <c r="G23" t="s">
        <v>277</v>
      </c>
    </row>
    <row r="24" spans="1:7" x14ac:dyDescent="0.25">
      <c r="A24">
        <v>23</v>
      </c>
      <c r="B24" t="s">
        <v>253</v>
      </c>
      <c r="E24" t="s">
        <v>191</v>
      </c>
      <c r="F24" t="s">
        <v>172</v>
      </c>
      <c r="G24" t="s">
        <v>277</v>
      </c>
    </row>
    <row r="25" spans="1:7" x14ac:dyDescent="0.25">
      <c r="A25">
        <v>24</v>
      </c>
      <c r="B25" t="s">
        <v>254</v>
      </c>
      <c r="E25" t="s">
        <v>191</v>
      </c>
      <c r="F25" t="s">
        <v>207</v>
      </c>
      <c r="G25" t="s">
        <v>277</v>
      </c>
    </row>
    <row r="26" spans="1:7" x14ac:dyDescent="0.25">
      <c r="A26">
        <v>25</v>
      </c>
      <c r="B26" t="s">
        <v>249</v>
      </c>
      <c r="E26" t="s">
        <v>193</v>
      </c>
      <c r="F26" t="s">
        <v>276</v>
      </c>
      <c r="G26" t="s">
        <v>277</v>
      </c>
    </row>
    <row r="27" spans="1:7" x14ac:dyDescent="0.25">
      <c r="A27">
        <v>26</v>
      </c>
      <c r="B27" t="s">
        <v>250</v>
      </c>
      <c r="E27" t="s">
        <v>193</v>
      </c>
      <c r="F27" t="s">
        <v>172</v>
      </c>
      <c r="G27" t="s">
        <v>277</v>
      </c>
    </row>
    <row r="28" spans="1:7" x14ac:dyDescent="0.25">
      <c r="A28">
        <v>27</v>
      </c>
      <c r="B28" t="s">
        <v>251</v>
      </c>
      <c r="E28" t="s">
        <v>193</v>
      </c>
      <c r="F28" t="s">
        <v>207</v>
      </c>
      <c r="G28" t="s">
        <v>277</v>
      </c>
    </row>
    <row r="29" spans="1:7" x14ac:dyDescent="0.25">
      <c r="A29">
        <v>28</v>
      </c>
      <c r="B29" t="s">
        <v>246</v>
      </c>
      <c r="E29" t="s">
        <v>202</v>
      </c>
      <c r="F29" t="s">
        <v>276</v>
      </c>
      <c r="G29" t="s">
        <v>277</v>
      </c>
    </row>
    <row r="30" spans="1:7" x14ac:dyDescent="0.25">
      <c r="A30">
        <v>29</v>
      </c>
      <c r="B30" t="s">
        <v>247</v>
      </c>
      <c r="E30" t="s">
        <v>202</v>
      </c>
      <c r="F30" t="s">
        <v>172</v>
      </c>
      <c r="G30" t="s">
        <v>277</v>
      </c>
    </row>
    <row r="31" spans="1:7" x14ac:dyDescent="0.25">
      <c r="A31">
        <v>30</v>
      </c>
      <c r="B31" t="s">
        <v>248</v>
      </c>
      <c r="E31" t="s">
        <v>202</v>
      </c>
      <c r="F31" t="s">
        <v>207</v>
      </c>
      <c r="G31" t="s">
        <v>277</v>
      </c>
    </row>
    <row r="32" spans="1:7" x14ac:dyDescent="0.25">
      <c r="A32">
        <v>31</v>
      </c>
      <c r="B32" t="s">
        <v>243</v>
      </c>
      <c r="E32" t="s">
        <v>203</v>
      </c>
      <c r="F32" t="s">
        <v>276</v>
      </c>
      <c r="G32" t="s">
        <v>277</v>
      </c>
    </row>
    <row r="33" spans="1:7" x14ac:dyDescent="0.25">
      <c r="A33">
        <v>32</v>
      </c>
      <c r="B33" t="s">
        <v>244</v>
      </c>
      <c r="E33" t="s">
        <v>203</v>
      </c>
      <c r="F33" t="s">
        <v>172</v>
      </c>
      <c r="G33" t="s">
        <v>277</v>
      </c>
    </row>
    <row r="34" spans="1:7" x14ac:dyDescent="0.25">
      <c r="A34">
        <v>33</v>
      </c>
      <c r="B34" t="s">
        <v>245</v>
      </c>
      <c r="E34" t="s">
        <v>203</v>
      </c>
      <c r="F34" t="s">
        <v>207</v>
      </c>
      <c r="G34" t="s">
        <v>277</v>
      </c>
    </row>
    <row r="35" spans="1:7" x14ac:dyDescent="0.25">
      <c r="A35">
        <v>34</v>
      </c>
      <c r="B35" t="s">
        <v>240</v>
      </c>
      <c r="E35" t="s">
        <v>204</v>
      </c>
      <c r="F35" t="s">
        <v>276</v>
      </c>
      <c r="G35" t="s">
        <v>277</v>
      </c>
    </row>
    <row r="36" spans="1:7" x14ac:dyDescent="0.25">
      <c r="A36">
        <v>35</v>
      </c>
      <c r="B36" t="s">
        <v>241</v>
      </c>
      <c r="E36" t="s">
        <v>204</v>
      </c>
      <c r="F36" t="s">
        <v>172</v>
      </c>
      <c r="G36" t="s">
        <v>277</v>
      </c>
    </row>
    <row r="37" spans="1:7" x14ac:dyDescent="0.25">
      <c r="A37">
        <v>36</v>
      </c>
      <c r="B37" t="s">
        <v>242</v>
      </c>
      <c r="E37" t="s">
        <v>204</v>
      </c>
      <c r="F37" t="s">
        <v>207</v>
      </c>
      <c r="G37" t="s">
        <v>277</v>
      </c>
    </row>
    <row r="38" spans="1:7" x14ac:dyDescent="0.25">
      <c r="A38">
        <v>37</v>
      </c>
      <c r="B38" t="s">
        <v>237</v>
      </c>
      <c r="E38" t="s">
        <v>195</v>
      </c>
      <c r="F38" t="s">
        <v>276</v>
      </c>
      <c r="G38" t="s">
        <v>277</v>
      </c>
    </row>
    <row r="39" spans="1:7" x14ac:dyDescent="0.25">
      <c r="A39">
        <v>38</v>
      </c>
      <c r="B39" t="s">
        <v>238</v>
      </c>
      <c r="E39" t="s">
        <v>195</v>
      </c>
      <c r="F39" t="s">
        <v>172</v>
      </c>
      <c r="G39" t="s">
        <v>277</v>
      </c>
    </row>
    <row r="40" spans="1:7" x14ac:dyDescent="0.25">
      <c r="A40">
        <v>39</v>
      </c>
      <c r="B40" t="s">
        <v>239</v>
      </c>
      <c r="E40" t="s">
        <v>195</v>
      </c>
      <c r="F40" t="s">
        <v>207</v>
      </c>
      <c r="G40" t="s">
        <v>277</v>
      </c>
    </row>
    <row r="41" spans="1:7" x14ac:dyDescent="0.25">
      <c r="A41">
        <v>40</v>
      </c>
      <c r="B41" t="s">
        <v>235</v>
      </c>
      <c r="E41" t="s">
        <v>206</v>
      </c>
      <c r="F41" t="s">
        <v>276</v>
      </c>
      <c r="G41" t="s">
        <v>277</v>
      </c>
    </row>
    <row r="42" spans="1:7" x14ac:dyDescent="0.25">
      <c r="A42">
        <v>41</v>
      </c>
      <c r="B42" t="s">
        <v>236</v>
      </c>
      <c r="E42" t="s">
        <v>206</v>
      </c>
      <c r="F42" t="s">
        <v>172</v>
      </c>
      <c r="G42" t="s">
        <v>277</v>
      </c>
    </row>
    <row r="43" spans="1:7" x14ac:dyDescent="0.25">
      <c r="A43">
        <v>42</v>
      </c>
      <c r="B43" t="s">
        <v>218</v>
      </c>
      <c r="E43" t="s">
        <v>206</v>
      </c>
      <c r="F43" t="s">
        <v>207</v>
      </c>
      <c r="G43" t="s">
        <v>277</v>
      </c>
    </row>
    <row r="44" spans="1:7" x14ac:dyDescent="0.25">
      <c r="A44">
        <v>43</v>
      </c>
      <c r="B44" t="s">
        <v>219</v>
      </c>
      <c r="E44" t="s">
        <v>196</v>
      </c>
      <c r="F44" t="s">
        <v>276</v>
      </c>
      <c r="G44" t="s">
        <v>277</v>
      </c>
    </row>
    <row r="45" spans="1:7" x14ac:dyDescent="0.25">
      <c r="A45">
        <v>44</v>
      </c>
      <c r="B45" t="s">
        <v>220</v>
      </c>
      <c r="E45" t="s">
        <v>196</v>
      </c>
      <c r="F45" t="s">
        <v>172</v>
      </c>
      <c r="G45" t="s">
        <v>277</v>
      </c>
    </row>
    <row r="46" spans="1:7" x14ac:dyDescent="0.25">
      <c r="A46">
        <v>45</v>
      </c>
      <c r="B46" t="s">
        <v>221</v>
      </c>
      <c r="E46" t="s">
        <v>196</v>
      </c>
      <c r="F46" t="s">
        <v>207</v>
      </c>
      <c r="G46" t="s">
        <v>277</v>
      </c>
    </row>
    <row r="47" spans="1:7" x14ac:dyDescent="0.25">
      <c r="A47">
        <v>46</v>
      </c>
      <c r="B47" t="s">
        <v>223</v>
      </c>
      <c r="E47" t="s">
        <v>194</v>
      </c>
      <c r="F47" t="s">
        <v>276</v>
      </c>
      <c r="G47" t="s">
        <v>277</v>
      </c>
    </row>
    <row r="48" spans="1:7" x14ac:dyDescent="0.25">
      <c r="A48">
        <v>47</v>
      </c>
      <c r="B48" t="s">
        <v>224</v>
      </c>
      <c r="E48" t="s">
        <v>194</v>
      </c>
      <c r="F48" t="s">
        <v>172</v>
      </c>
      <c r="G48" t="s">
        <v>277</v>
      </c>
    </row>
    <row r="49" spans="1:7" x14ac:dyDescent="0.25">
      <c r="A49">
        <v>48</v>
      </c>
      <c r="B49" t="s">
        <v>225</v>
      </c>
      <c r="E49" t="s">
        <v>194</v>
      </c>
      <c r="F49" t="s">
        <v>207</v>
      </c>
      <c r="G49" t="s">
        <v>277</v>
      </c>
    </row>
    <row r="50" spans="1:7" x14ac:dyDescent="0.25">
      <c r="A50">
        <v>49</v>
      </c>
      <c r="B50" t="s">
        <v>226</v>
      </c>
      <c r="E50" t="s">
        <v>190</v>
      </c>
      <c r="F50" t="s">
        <v>276</v>
      </c>
      <c r="G50" t="s">
        <v>277</v>
      </c>
    </row>
    <row r="51" spans="1:7" x14ac:dyDescent="0.25">
      <c r="A51">
        <v>50</v>
      </c>
      <c r="B51" t="s">
        <v>227</v>
      </c>
      <c r="E51" t="s">
        <v>190</v>
      </c>
      <c r="F51" t="s">
        <v>172</v>
      </c>
      <c r="G51" t="s">
        <v>277</v>
      </c>
    </row>
    <row r="52" spans="1:7" x14ac:dyDescent="0.25">
      <c r="A52">
        <v>51</v>
      </c>
      <c r="B52" t="s">
        <v>229</v>
      </c>
      <c r="E52" t="s">
        <v>192</v>
      </c>
      <c r="F52" t="s">
        <v>276</v>
      </c>
      <c r="G52" t="s">
        <v>277</v>
      </c>
    </row>
    <row r="53" spans="1:7" x14ac:dyDescent="0.25">
      <c r="A53">
        <v>52</v>
      </c>
      <c r="B53" t="s">
        <v>233</v>
      </c>
      <c r="E53" t="s">
        <v>205</v>
      </c>
      <c r="F53" t="s">
        <v>276</v>
      </c>
      <c r="G53" t="s">
        <v>277</v>
      </c>
    </row>
    <row r="54" spans="1:7" x14ac:dyDescent="0.25">
      <c r="A54">
        <v>53</v>
      </c>
      <c r="B54" t="s">
        <v>234</v>
      </c>
      <c r="E54" t="s">
        <v>205</v>
      </c>
      <c r="F54" t="s">
        <v>207</v>
      </c>
      <c r="G54" t="s">
        <v>277</v>
      </c>
    </row>
    <row r="55" spans="1:7" x14ac:dyDescent="0.25">
      <c r="A55">
        <v>54</v>
      </c>
      <c r="B55" t="s">
        <v>228</v>
      </c>
      <c r="E55" t="s">
        <v>190</v>
      </c>
      <c r="F55" t="s">
        <v>207</v>
      </c>
      <c r="G55" t="s">
        <v>277</v>
      </c>
    </row>
    <row r="56" spans="1:7" x14ac:dyDescent="0.25">
      <c r="A56">
        <v>55</v>
      </c>
      <c r="B56" t="s">
        <v>232</v>
      </c>
      <c r="E56" t="s">
        <v>205</v>
      </c>
      <c r="F56" t="s">
        <v>172</v>
      </c>
      <c r="G56" t="s">
        <v>277</v>
      </c>
    </row>
    <row r="57" spans="1:7" x14ac:dyDescent="0.25">
      <c r="A57">
        <v>56</v>
      </c>
      <c r="B57" t="s">
        <v>231</v>
      </c>
      <c r="E57" t="s">
        <v>192</v>
      </c>
      <c r="F57" t="s">
        <v>172</v>
      </c>
      <c r="G57" t="s">
        <v>277</v>
      </c>
    </row>
    <row r="58" spans="1:7" x14ac:dyDescent="0.25">
      <c r="A58">
        <v>57</v>
      </c>
      <c r="B58" t="s">
        <v>230</v>
      </c>
      <c r="E58" t="s">
        <v>192</v>
      </c>
      <c r="F58" t="s">
        <v>207</v>
      </c>
      <c r="G58" t="s">
        <v>277</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2" sqref="C2"/>
    </sheetView>
  </sheetViews>
  <sheetFormatPr defaultRowHeight="15" x14ac:dyDescent="0.25"/>
  <cols>
    <col min="1" max="1" width="28.42578125" customWidth="1"/>
    <col min="2" max="2" width="36.7109375" customWidth="1"/>
    <col min="3" max="3" width="10.7109375" customWidth="1"/>
    <col min="4" max="4" width="11.28515625" customWidth="1"/>
    <col min="5" max="5" width="16.5703125" customWidth="1"/>
    <col min="6" max="6" width="23.140625" customWidth="1"/>
    <col min="7" max="7" width="28.42578125" customWidth="1"/>
    <col min="8" max="8" width="25.85546875" customWidth="1"/>
    <col min="9" max="9" width="35" customWidth="1"/>
    <col min="10" max="200" width="9.140625" customWidth="1"/>
  </cols>
  <sheetData>
    <row r="1" spans="1:9" ht="17.25" customHeight="1" x14ac:dyDescent="0.25">
      <c r="A1" s="1" t="s">
        <v>142</v>
      </c>
      <c r="B1" s="1" t="s">
        <v>143</v>
      </c>
      <c r="C1" s="1" t="s">
        <v>144</v>
      </c>
      <c r="D1" s="1" t="s">
        <v>145</v>
      </c>
      <c r="E1" s="1" t="s">
        <v>146</v>
      </c>
      <c r="F1" s="1" t="s">
        <v>147</v>
      </c>
      <c r="G1" s="1" t="s">
        <v>148</v>
      </c>
      <c r="H1" s="1" t="s">
        <v>149</v>
      </c>
      <c r="I1" s="1" t="s">
        <v>150</v>
      </c>
    </row>
    <row r="2" spans="1:9" x14ac:dyDescent="0.25">
      <c r="A2" t="s">
        <v>151</v>
      </c>
      <c r="B2" t="s">
        <v>152</v>
      </c>
      <c r="C2" s="11">
        <v>41478</v>
      </c>
      <c r="D2" s="12"/>
    </row>
    <row r="3" spans="1:9" x14ac:dyDescent="0.25">
      <c r="A3" t="s">
        <v>153</v>
      </c>
      <c r="B3" t="s">
        <v>154</v>
      </c>
      <c r="C3" s="11">
        <v>41618</v>
      </c>
      <c r="D3" s="12"/>
    </row>
    <row r="4" spans="1:9" x14ac:dyDescent="0.25">
      <c r="A4" t="s">
        <v>153</v>
      </c>
      <c r="B4" t="s">
        <v>153</v>
      </c>
      <c r="C4" s="12" t="s">
        <v>209</v>
      </c>
      <c r="D4" s="12"/>
    </row>
    <row r="5" spans="1:9" x14ac:dyDescent="0.25">
      <c r="A5" t="s">
        <v>153</v>
      </c>
      <c r="B5" t="s">
        <v>155</v>
      </c>
      <c r="C5" s="12"/>
      <c r="D5" s="12"/>
    </row>
    <row r="6" spans="1:9" x14ac:dyDescent="0.25">
      <c r="A6" t="s">
        <v>153</v>
      </c>
      <c r="B6" t="s">
        <v>156</v>
      </c>
      <c r="C6" s="12"/>
      <c r="D6" s="12"/>
    </row>
    <row r="7" spans="1:9" x14ac:dyDescent="0.25">
      <c r="A7" t="s">
        <v>157</v>
      </c>
      <c r="B7" t="s">
        <v>158</v>
      </c>
      <c r="C7" s="12"/>
      <c r="D7" s="12"/>
    </row>
    <row r="8" spans="1:9" x14ac:dyDescent="0.25">
      <c r="A8" t="s">
        <v>159</v>
      </c>
      <c r="B8" t="s">
        <v>9</v>
      </c>
      <c r="C8" s="11">
        <v>41478</v>
      </c>
      <c r="D8" s="12"/>
    </row>
    <row r="9" spans="1:9" x14ac:dyDescent="0.25">
      <c r="A9" t="s">
        <v>159</v>
      </c>
      <c r="B9" t="s">
        <v>10</v>
      </c>
      <c r="C9" s="11">
        <v>41570</v>
      </c>
      <c r="D9" s="12"/>
    </row>
    <row r="10" spans="1:9" x14ac:dyDescent="0.25">
      <c r="A10" t="s">
        <v>159</v>
      </c>
      <c r="B10" t="s">
        <v>11</v>
      </c>
      <c r="C10" s="12"/>
      <c r="D10" s="12"/>
    </row>
    <row r="11" spans="1:9" x14ac:dyDescent="0.25">
      <c r="A11" t="s">
        <v>159</v>
      </c>
      <c r="B11" t="s">
        <v>12</v>
      </c>
      <c r="C11" s="12"/>
      <c r="D11" s="12"/>
    </row>
    <row r="12" spans="1:9" x14ac:dyDescent="0.25">
      <c r="A12" t="s">
        <v>159</v>
      </c>
      <c r="B12" t="s">
        <v>13</v>
      </c>
      <c r="C12" s="11">
        <v>41570</v>
      </c>
      <c r="D12" s="12"/>
    </row>
    <row r="13" spans="1:9" x14ac:dyDescent="0.25">
      <c r="A13" t="s">
        <v>159</v>
      </c>
      <c r="B13" t="s">
        <v>14</v>
      </c>
      <c r="C13" s="12"/>
      <c r="D13" s="12"/>
    </row>
    <row r="14" spans="1:9" x14ac:dyDescent="0.25">
      <c r="A14" t="s">
        <v>159</v>
      </c>
      <c r="B14" t="s">
        <v>15</v>
      </c>
      <c r="C14" s="12"/>
      <c r="D14" s="12"/>
    </row>
    <row r="15" spans="1:9" x14ac:dyDescent="0.25">
      <c r="A15" t="s">
        <v>159</v>
      </c>
      <c r="B15" t="s">
        <v>16</v>
      </c>
    </row>
    <row r="16" spans="1:9" x14ac:dyDescent="0.25">
      <c r="A16" t="s">
        <v>159</v>
      </c>
      <c r="B16" t="s">
        <v>17</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I8" sqref="I8"/>
    </sheetView>
  </sheetViews>
  <sheetFormatPr defaultRowHeight="15" x14ac:dyDescent="0.25"/>
  <cols>
    <col min="1" max="1" width="36.7109375" customWidth="1"/>
    <col min="2" max="2" width="17.85546875" customWidth="1"/>
    <col min="3" max="199" width="9.140625" customWidth="1"/>
  </cols>
  <sheetData>
    <row r="1" spans="1:2" ht="17.25" customHeight="1" x14ac:dyDescent="0.25">
      <c r="A1" s="1" t="s">
        <v>7</v>
      </c>
      <c r="B1" s="1" t="s">
        <v>8</v>
      </c>
    </row>
    <row r="2" spans="1:2" x14ac:dyDescent="0.25">
      <c r="A2" t="s">
        <v>9</v>
      </c>
      <c r="B2" t="s">
        <v>0</v>
      </c>
    </row>
    <row r="3" spans="1:2" x14ac:dyDescent="0.25">
      <c r="A3" t="s">
        <v>10</v>
      </c>
      <c r="B3" t="s">
        <v>1</v>
      </c>
    </row>
    <row r="4" spans="1:2" x14ac:dyDescent="0.25">
      <c r="A4" t="s">
        <v>352</v>
      </c>
      <c r="B4" t="s">
        <v>286</v>
      </c>
    </row>
    <row r="5" spans="1:2" x14ac:dyDescent="0.25">
      <c r="A5" t="s">
        <v>353</v>
      </c>
      <c r="B5" t="s">
        <v>287</v>
      </c>
    </row>
    <row r="6" spans="1:2" x14ac:dyDescent="0.25">
      <c r="A6" t="s">
        <v>13</v>
      </c>
      <c r="B6" t="s">
        <v>2</v>
      </c>
    </row>
    <row r="7" spans="1:2" x14ac:dyDescent="0.25">
      <c r="A7" t="s">
        <v>354</v>
      </c>
      <c r="B7" t="s">
        <v>289</v>
      </c>
    </row>
    <row r="8" spans="1:2" x14ac:dyDescent="0.25">
      <c r="A8" t="s">
        <v>15</v>
      </c>
      <c r="B8" t="s">
        <v>3</v>
      </c>
    </row>
    <row r="9" spans="1:2" x14ac:dyDescent="0.25">
      <c r="A9" t="s">
        <v>16</v>
      </c>
      <c r="B9" t="s">
        <v>4</v>
      </c>
    </row>
    <row r="10" spans="1:2" x14ac:dyDescent="0.25">
      <c r="A10" t="s">
        <v>17</v>
      </c>
      <c r="B10" t="s">
        <v>5</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9"/>
  <sheetViews>
    <sheetView workbookViewId="0">
      <selection activeCell="P13" sqref="P13"/>
    </sheetView>
  </sheetViews>
  <sheetFormatPr defaultRowHeight="15" x14ac:dyDescent="0.25"/>
  <cols>
    <col min="1" max="1" width="6.5703125" customWidth="1"/>
    <col min="2" max="2" width="4.7109375" customWidth="1"/>
    <col min="3" max="3" width="12.7109375" customWidth="1"/>
    <col min="4" max="5" width="12.42578125" customWidth="1"/>
    <col min="6" max="7" width="8.42578125" customWidth="1"/>
    <col min="8" max="8" width="11.7109375" customWidth="1"/>
    <col min="9" max="9" width="14.28515625" customWidth="1"/>
    <col min="10" max="10" width="13.7109375" customWidth="1"/>
    <col min="11" max="13" width="8.42578125" customWidth="1"/>
    <col min="14" max="14" width="18.28515625" customWidth="1"/>
  </cols>
  <sheetData>
    <row r="1" spans="1:20" ht="15.75" x14ac:dyDescent="0.25">
      <c r="A1" s="13" t="s">
        <v>208</v>
      </c>
      <c r="B1" s="14"/>
      <c r="C1" s="15"/>
      <c r="D1" s="15"/>
      <c r="E1" s="15"/>
    </row>
    <row r="2" spans="1:20" x14ac:dyDescent="0.25">
      <c r="A2" s="18"/>
    </row>
    <row r="3" spans="1:20" ht="15.75" x14ac:dyDescent="0.25">
      <c r="A3" s="19" t="s">
        <v>174</v>
      </c>
      <c r="C3" s="17" t="s">
        <v>183</v>
      </c>
    </row>
    <row r="4" spans="1:20" ht="15.75" x14ac:dyDescent="0.25">
      <c r="A4" s="18" t="s">
        <v>175</v>
      </c>
      <c r="C4" s="17" t="s">
        <v>209</v>
      </c>
    </row>
    <row r="5" spans="1:20" ht="15.75" x14ac:dyDescent="0.25">
      <c r="A5" s="38"/>
      <c r="B5" s="38"/>
      <c r="C5" s="17"/>
      <c r="D5" s="17"/>
      <c r="E5" s="17"/>
      <c r="G5" s="38"/>
      <c r="H5" s="17"/>
      <c r="I5" s="17"/>
      <c r="J5" s="17"/>
      <c r="K5" s="39"/>
      <c r="L5" s="39"/>
      <c r="M5" s="16"/>
      <c r="N5" s="26"/>
      <c r="O5" s="26"/>
      <c r="P5" s="17"/>
      <c r="Q5" s="17"/>
      <c r="R5" s="17"/>
      <c r="S5" s="17"/>
      <c r="T5" s="17"/>
    </row>
    <row r="6" spans="1:20" ht="35.25" customHeight="1" x14ac:dyDescent="0.25">
      <c r="A6" s="20" t="s">
        <v>160</v>
      </c>
      <c r="B6" s="20" t="s">
        <v>164</v>
      </c>
      <c r="C6" s="21" t="s">
        <v>161</v>
      </c>
      <c r="D6" s="21" t="s">
        <v>162</v>
      </c>
      <c r="E6" s="21" t="s">
        <v>163</v>
      </c>
      <c r="F6" s="22" t="s">
        <v>165</v>
      </c>
      <c r="G6" s="22" t="s">
        <v>166</v>
      </c>
      <c r="H6" s="23" t="s">
        <v>176</v>
      </c>
      <c r="I6" s="24" t="s">
        <v>177</v>
      </c>
      <c r="J6" s="24" t="s">
        <v>210</v>
      </c>
      <c r="K6" s="20" t="s">
        <v>178</v>
      </c>
      <c r="L6" s="23" t="s">
        <v>179</v>
      </c>
      <c r="M6" s="23" t="s">
        <v>180</v>
      </c>
      <c r="N6" s="25"/>
      <c r="O6" s="26"/>
      <c r="P6" s="15"/>
      <c r="Q6" s="15"/>
      <c r="R6" s="15"/>
      <c r="S6" s="15"/>
      <c r="T6" s="15"/>
    </row>
    <row r="7" spans="1:20" ht="25.5" customHeight="1" x14ac:dyDescent="0.25">
      <c r="A7" s="27">
        <v>101</v>
      </c>
      <c r="B7" s="27">
        <v>1</v>
      </c>
      <c r="C7" s="28" t="s">
        <v>264</v>
      </c>
      <c r="D7" s="29">
        <v>398098.65</v>
      </c>
      <c r="E7" s="28" t="s">
        <v>171</v>
      </c>
      <c r="F7" s="30">
        <v>222</v>
      </c>
      <c r="G7" s="30">
        <v>181</v>
      </c>
      <c r="H7" s="31">
        <v>13.96</v>
      </c>
      <c r="I7" s="31">
        <v>3.14</v>
      </c>
      <c r="J7" s="31">
        <f t="shared" ref="J7:J38" si="0">SUM(H7:I7)</f>
        <v>17.100000000000001</v>
      </c>
      <c r="K7" s="31">
        <f t="shared" ref="K7:K70" si="1">H7/F7*1000</f>
        <v>62.882882882882896</v>
      </c>
      <c r="L7" s="32">
        <f>H7*925.92/1000</f>
        <v>12.925843199999999</v>
      </c>
      <c r="M7" s="32">
        <f>J7*925.92/1000</f>
        <v>15.833232000000001</v>
      </c>
      <c r="N7" s="25" t="s">
        <v>181</v>
      </c>
    </row>
    <row r="8" spans="1:20" ht="25.5" customHeight="1" x14ac:dyDescent="0.25">
      <c r="A8" s="27">
        <v>102</v>
      </c>
      <c r="B8" s="27">
        <v>1</v>
      </c>
      <c r="C8" s="28" t="s">
        <v>265</v>
      </c>
      <c r="D8" s="29">
        <v>398098.65</v>
      </c>
      <c r="E8" s="28" t="s">
        <v>173</v>
      </c>
      <c r="F8" s="30">
        <v>164</v>
      </c>
      <c r="G8" s="30">
        <v>19</v>
      </c>
      <c r="H8" s="31">
        <v>16.82</v>
      </c>
      <c r="I8" s="31">
        <v>0.46</v>
      </c>
      <c r="J8" s="31">
        <f t="shared" si="0"/>
        <v>17.28</v>
      </c>
      <c r="K8" s="31">
        <f t="shared" si="1"/>
        <v>102.5609756097561</v>
      </c>
      <c r="L8" s="32">
        <f t="shared" ref="L8:L71" si="2">H8*925.92/1000</f>
        <v>15.573974399999999</v>
      </c>
      <c r="M8" s="32">
        <f t="shared" ref="M8:M71" si="3">J8*925.92/1000</f>
        <v>15.999897600000001</v>
      </c>
      <c r="N8" s="25" t="s">
        <v>181</v>
      </c>
    </row>
    <row r="9" spans="1:20" ht="25.5" customHeight="1" x14ac:dyDescent="0.25">
      <c r="A9" s="27">
        <v>103</v>
      </c>
      <c r="B9" s="27">
        <v>1</v>
      </c>
      <c r="C9" s="28" t="s">
        <v>266</v>
      </c>
      <c r="D9" s="29">
        <v>398098.65</v>
      </c>
      <c r="E9" s="29">
        <v>398098.20400000003</v>
      </c>
      <c r="F9" s="30">
        <v>171</v>
      </c>
      <c r="G9" s="30">
        <v>85</v>
      </c>
      <c r="H9" s="31">
        <v>18.100000000000001</v>
      </c>
      <c r="I9" s="31">
        <v>1.56</v>
      </c>
      <c r="J9" s="31">
        <f t="shared" si="0"/>
        <v>19.66</v>
      </c>
      <c r="K9" s="31">
        <f t="shared" si="1"/>
        <v>105.84795321637428</v>
      </c>
      <c r="L9" s="32">
        <f t="shared" si="2"/>
        <v>16.759152</v>
      </c>
      <c r="M9" s="32">
        <f t="shared" si="3"/>
        <v>18.203587199999998</v>
      </c>
      <c r="N9" s="25" t="s">
        <v>181</v>
      </c>
    </row>
    <row r="10" spans="1:20" ht="25.5" customHeight="1" x14ac:dyDescent="0.25">
      <c r="A10" s="27">
        <v>104</v>
      </c>
      <c r="B10" s="27">
        <v>1</v>
      </c>
      <c r="C10" s="28" t="s">
        <v>273</v>
      </c>
      <c r="D10" s="29">
        <v>398098.20500000002</v>
      </c>
      <c r="E10" s="28" t="s">
        <v>171</v>
      </c>
      <c r="F10" s="30">
        <v>310</v>
      </c>
      <c r="G10" s="30">
        <v>235</v>
      </c>
      <c r="H10" s="31">
        <v>12.12</v>
      </c>
      <c r="I10" s="31">
        <v>2.54</v>
      </c>
      <c r="J10" s="31">
        <f t="shared" si="0"/>
        <v>14.66</v>
      </c>
      <c r="K10" s="31">
        <f t="shared" si="1"/>
        <v>39.096774193548384</v>
      </c>
      <c r="L10" s="32">
        <f t="shared" si="2"/>
        <v>11.222150399999999</v>
      </c>
      <c r="M10" s="32">
        <f t="shared" si="3"/>
        <v>13.573987199999999</v>
      </c>
      <c r="N10" s="25" t="s">
        <v>181</v>
      </c>
    </row>
    <row r="11" spans="1:20" ht="25.5" customHeight="1" x14ac:dyDescent="0.25">
      <c r="A11" s="27">
        <v>105</v>
      </c>
      <c r="B11" s="27">
        <v>1</v>
      </c>
      <c r="C11" s="28" t="s">
        <v>274</v>
      </c>
      <c r="D11" s="29">
        <v>398098.20500000002</v>
      </c>
      <c r="E11" s="28" t="s">
        <v>173</v>
      </c>
      <c r="F11" s="30">
        <v>212</v>
      </c>
      <c r="G11" s="30">
        <v>59</v>
      </c>
      <c r="H11" s="31">
        <v>14.18</v>
      </c>
      <c r="I11" s="31">
        <v>0.94</v>
      </c>
      <c r="J11" s="31">
        <f t="shared" si="0"/>
        <v>15.12</v>
      </c>
      <c r="K11" s="31">
        <f t="shared" si="1"/>
        <v>66.886792452830193</v>
      </c>
      <c r="L11" s="32">
        <f t="shared" si="2"/>
        <v>13.1295456</v>
      </c>
      <c r="M11" s="32">
        <f t="shared" si="3"/>
        <v>13.999910399999999</v>
      </c>
      <c r="N11" s="25" t="s">
        <v>181</v>
      </c>
    </row>
    <row r="12" spans="1:20" ht="25.5" customHeight="1" x14ac:dyDescent="0.25">
      <c r="A12" s="27">
        <v>106</v>
      </c>
      <c r="B12" s="27">
        <v>1</v>
      </c>
      <c r="C12" s="28" t="s">
        <v>275</v>
      </c>
      <c r="D12" s="29">
        <v>398098.20500000002</v>
      </c>
      <c r="E12" s="29">
        <v>398098.20400000003</v>
      </c>
      <c r="F12" s="30">
        <v>165</v>
      </c>
      <c r="G12" s="30">
        <v>53</v>
      </c>
      <c r="H12" s="31">
        <v>12.36</v>
      </c>
      <c r="I12" s="31">
        <v>1.84</v>
      </c>
      <c r="J12" s="31">
        <f t="shared" si="0"/>
        <v>14.2</v>
      </c>
      <c r="K12" s="31">
        <f t="shared" si="1"/>
        <v>74.909090909090907</v>
      </c>
      <c r="L12" s="32">
        <f t="shared" si="2"/>
        <v>11.444371199999999</v>
      </c>
      <c r="M12" s="32">
        <f t="shared" si="3"/>
        <v>13.148063999999998</v>
      </c>
      <c r="N12" s="25" t="s">
        <v>181</v>
      </c>
    </row>
    <row r="13" spans="1:20" ht="25.5" customHeight="1" x14ac:dyDescent="0.25">
      <c r="A13" s="27">
        <v>107</v>
      </c>
      <c r="B13" s="27">
        <v>1</v>
      </c>
      <c r="C13" s="28" t="s">
        <v>275</v>
      </c>
      <c r="D13" s="29">
        <v>398098.23100000003</v>
      </c>
      <c r="E13" s="28" t="s">
        <v>171</v>
      </c>
      <c r="F13" s="30">
        <v>274</v>
      </c>
      <c r="G13" s="30">
        <v>155</v>
      </c>
      <c r="H13" s="31">
        <v>15.34</v>
      </c>
      <c r="I13" s="31">
        <v>2.38</v>
      </c>
      <c r="J13" s="31">
        <f t="shared" si="0"/>
        <v>17.72</v>
      </c>
      <c r="K13" s="31">
        <f t="shared" si="1"/>
        <v>55.98540145985401</v>
      </c>
      <c r="L13" s="32">
        <f t="shared" si="2"/>
        <v>14.203612799999998</v>
      </c>
      <c r="M13" s="32">
        <f t="shared" si="3"/>
        <v>16.407302399999995</v>
      </c>
      <c r="N13" s="25" t="s">
        <v>181</v>
      </c>
    </row>
    <row r="14" spans="1:20" ht="25.5" customHeight="1" x14ac:dyDescent="0.25">
      <c r="A14" s="27">
        <v>108</v>
      </c>
      <c r="B14" s="27">
        <v>1</v>
      </c>
      <c r="C14" s="28" t="s">
        <v>275</v>
      </c>
      <c r="D14" s="29">
        <v>398098.23100000003</v>
      </c>
      <c r="E14" s="28" t="s">
        <v>173</v>
      </c>
      <c r="F14" s="30">
        <v>235</v>
      </c>
      <c r="G14" s="30">
        <v>37</v>
      </c>
      <c r="H14" s="31">
        <v>17.739999999999998</v>
      </c>
      <c r="I14" s="31">
        <v>0.52</v>
      </c>
      <c r="J14" s="31">
        <f t="shared" si="0"/>
        <v>18.259999999999998</v>
      </c>
      <c r="K14" s="31">
        <f t="shared" si="1"/>
        <v>75.489361702127653</v>
      </c>
      <c r="L14" s="32">
        <f t="shared" si="2"/>
        <v>16.425820799999997</v>
      </c>
      <c r="M14" s="32">
        <f t="shared" si="3"/>
        <v>16.907299199999997</v>
      </c>
      <c r="N14" s="25"/>
    </row>
    <row r="15" spans="1:20" ht="25.5" customHeight="1" x14ac:dyDescent="0.25">
      <c r="A15" s="27">
        <v>109</v>
      </c>
      <c r="B15" s="27">
        <v>1</v>
      </c>
      <c r="C15" s="28" t="s">
        <v>275</v>
      </c>
      <c r="D15" s="29">
        <v>398098.23100000003</v>
      </c>
      <c r="E15" s="29">
        <v>398098.20400000003</v>
      </c>
      <c r="F15" s="30">
        <v>164</v>
      </c>
      <c r="G15" s="30">
        <v>29</v>
      </c>
      <c r="H15" s="31">
        <v>14.2</v>
      </c>
      <c r="I15" s="31">
        <v>0.44</v>
      </c>
      <c r="J15" s="31">
        <f t="shared" si="0"/>
        <v>14.639999999999999</v>
      </c>
      <c r="K15" s="31">
        <f t="shared" si="1"/>
        <v>86.58536585365853</v>
      </c>
      <c r="L15" s="32">
        <f t="shared" si="2"/>
        <v>13.148063999999998</v>
      </c>
      <c r="M15" s="32">
        <f t="shared" si="3"/>
        <v>13.555468799999998</v>
      </c>
      <c r="N15" s="25"/>
    </row>
    <row r="16" spans="1:20" ht="25.5" customHeight="1" x14ac:dyDescent="0.25">
      <c r="A16" s="27">
        <v>110</v>
      </c>
      <c r="B16" s="27">
        <v>1</v>
      </c>
      <c r="C16" s="28" t="s">
        <v>275</v>
      </c>
      <c r="D16" s="33">
        <v>398098.57</v>
      </c>
      <c r="E16" s="28" t="s">
        <v>171</v>
      </c>
      <c r="F16" s="30">
        <v>125</v>
      </c>
      <c r="G16" s="30">
        <v>199</v>
      </c>
      <c r="H16" s="31">
        <v>5.54</v>
      </c>
      <c r="I16" s="31">
        <v>2.6</v>
      </c>
      <c r="J16" s="31">
        <f t="shared" si="0"/>
        <v>8.14</v>
      </c>
      <c r="K16" s="31">
        <f t="shared" si="1"/>
        <v>44.32</v>
      </c>
      <c r="L16" s="32">
        <f t="shared" si="2"/>
        <v>5.1295967999999998</v>
      </c>
      <c r="M16" s="32">
        <f t="shared" si="3"/>
        <v>7.5369888000000005</v>
      </c>
      <c r="N16" s="25" t="s">
        <v>181</v>
      </c>
    </row>
    <row r="17" spans="1:20" ht="25.5" customHeight="1" x14ac:dyDescent="0.25">
      <c r="A17" s="27">
        <v>111</v>
      </c>
      <c r="B17" s="27">
        <v>1</v>
      </c>
      <c r="C17" s="28" t="s">
        <v>275</v>
      </c>
      <c r="D17" s="33">
        <v>398098.57</v>
      </c>
      <c r="E17" s="28" t="s">
        <v>173</v>
      </c>
      <c r="F17" s="30">
        <v>170</v>
      </c>
      <c r="G17" s="30">
        <v>58</v>
      </c>
      <c r="H17" s="31">
        <v>15.06</v>
      </c>
      <c r="I17" s="31">
        <v>1.26</v>
      </c>
      <c r="J17" s="31">
        <f t="shared" si="0"/>
        <v>16.32</v>
      </c>
      <c r="K17" s="31">
        <f t="shared" si="1"/>
        <v>88.588235294117652</v>
      </c>
      <c r="L17" s="32">
        <f t="shared" si="2"/>
        <v>13.9443552</v>
      </c>
      <c r="M17" s="32">
        <f t="shared" si="3"/>
        <v>15.1110144</v>
      </c>
      <c r="N17" s="25"/>
      <c r="P17" s="18"/>
      <c r="Q17" s="18"/>
      <c r="R17" s="18"/>
      <c r="S17" s="18"/>
      <c r="T17" s="18"/>
    </row>
    <row r="18" spans="1:20" ht="25.5" customHeight="1" x14ac:dyDescent="0.25">
      <c r="A18" s="27">
        <v>112</v>
      </c>
      <c r="B18" s="27">
        <v>1</v>
      </c>
      <c r="C18" s="28" t="s">
        <v>275</v>
      </c>
      <c r="D18" s="33">
        <v>398098.57</v>
      </c>
      <c r="E18" s="29">
        <v>398098.20400000003</v>
      </c>
      <c r="F18" s="30">
        <v>157</v>
      </c>
      <c r="G18" s="30">
        <v>30</v>
      </c>
      <c r="H18" s="31">
        <v>15.78</v>
      </c>
      <c r="I18" s="31">
        <v>0.42</v>
      </c>
      <c r="J18" s="31">
        <f t="shared" si="0"/>
        <v>16.2</v>
      </c>
      <c r="K18" s="31">
        <f t="shared" si="1"/>
        <v>100.50955414012738</v>
      </c>
      <c r="L18" s="32">
        <f t="shared" si="2"/>
        <v>14.611017599999998</v>
      </c>
      <c r="M18" s="32">
        <f t="shared" si="3"/>
        <v>14.999903999999999</v>
      </c>
      <c r="N18" s="25"/>
      <c r="P18" s="18"/>
      <c r="Q18" s="18"/>
      <c r="R18" s="18"/>
      <c r="S18" s="18"/>
      <c r="T18" s="18"/>
    </row>
    <row r="19" spans="1:20" ht="25.5" customHeight="1" x14ac:dyDescent="0.25">
      <c r="A19" s="27">
        <v>113</v>
      </c>
      <c r="B19" s="27">
        <v>1</v>
      </c>
      <c r="C19" s="28" t="s">
        <v>275</v>
      </c>
      <c r="D19" s="29">
        <v>398180.28899999999</v>
      </c>
      <c r="E19" s="28" t="s">
        <v>171</v>
      </c>
      <c r="F19" s="30">
        <v>194</v>
      </c>
      <c r="G19" s="30">
        <v>243</v>
      </c>
      <c r="H19" s="31">
        <v>8.98</v>
      </c>
      <c r="I19" s="31">
        <v>3.24</v>
      </c>
      <c r="J19" s="31">
        <f t="shared" si="0"/>
        <v>12.22</v>
      </c>
      <c r="K19" s="31">
        <f t="shared" si="1"/>
        <v>46.288659793814432</v>
      </c>
      <c r="L19" s="32">
        <f t="shared" si="2"/>
        <v>8.3147616000000006</v>
      </c>
      <c r="M19" s="32">
        <f t="shared" si="3"/>
        <v>11.314742400000002</v>
      </c>
      <c r="N19" s="25"/>
      <c r="P19" s="18"/>
      <c r="Q19" s="18"/>
      <c r="R19" s="18"/>
      <c r="S19" s="18"/>
      <c r="T19" s="18"/>
    </row>
    <row r="20" spans="1:20" ht="25.5" customHeight="1" x14ac:dyDescent="0.25">
      <c r="A20" s="27">
        <v>114</v>
      </c>
      <c r="B20" s="27">
        <v>1</v>
      </c>
      <c r="C20" s="28" t="s">
        <v>275</v>
      </c>
      <c r="D20" s="29">
        <v>398180.28899999999</v>
      </c>
      <c r="E20" s="28" t="s">
        <v>173</v>
      </c>
      <c r="F20" s="30">
        <v>117</v>
      </c>
      <c r="G20" s="30">
        <v>51</v>
      </c>
      <c r="H20" s="31">
        <v>11.1</v>
      </c>
      <c r="I20" s="31">
        <v>0.78</v>
      </c>
      <c r="J20" s="31">
        <f t="shared" si="0"/>
        <v>11.879999999999999</v>
      </c>
      <c r="K20" s="31">
        <f t="shared" si="1"/>
        <v>94.871794871794862</v>
      </c>
      <c r="L20" s="32">
        <f t="shared" si="2"/>
        <v>10.277711999999999</v>
      </c>
      <c r="M20" s="32">
        <f t="shared" si="3"/>
        <v>10.9999296</v>
      </c>
      <c r="N20" s="25"/>
      <c r="P20" s="18"/>
      <c r="Q20" s="18"/>
      <c r="R20" s="18"/>
      <c r="S20" s="18"/>
      <c r="T20" s="18"/>
    </row>
    <row r="21" spans="1:20" ht="25.5" customHeight="1" x14ac:dyDescent="0.25">
      <c r="A21" s="27">
        <v>115</v>
      </c>
      <c r="B21" s="27">
        <v>1</v>
      </c>
      <c r="C21" s="28" t="s">
        <v>275</v>
      </c>
      <c r="D21" s="29">
        <v>398180.28899999999</v>
      </c>
      <c r="E21" s="29">
        <v>398098.20400000003</v>
      </c>
      <c r="F21" s="30">
        <v>199</v>
      </c>
      <c r="G21" s="30">
        <v>26</v>
      </c>
      <c r="H21" s="31">
        <v>17.86</v>
      </c>
      <c r="I21" s="31">
        <v>0.46</v>
      </c>
      <c r="J21" s="31">
        <f t="shared" si="0"/>
        <v>18.32</v>
      </c>
      <c r="K21" s="31">
        <f t="shared" si="1"/>
        <v>89.748743718592962</v>
      </c>
      <c r="L21" s="32">
        <f t="shared" si="2"/>
        <v>16.536931199999998</v>
      </c>
      <c r="M21" s="32">
        <f t="shared" si="3"/>
        <v>16.962854400000001</v>
      </c>
      <c r="N21" s="25"/>
      <c r="P21" s="18"/>
      <c r="Q21" s="18"/>
      <c r="R21" s="18"/>
      <c r="S21" s="18"/>
      <c r="T21" s="18"/>
    </row>
    <row r="22" spans="1:20" ht="25.5" customHeight="1" x14ac:dyDescent="0.25">
      <c r="A22" s="27">
        <v>116</v>
      </c>
      <c r="B22" s="27">
        <v>1</v>
      </c>
      <c r="C22" s="28" t="s">
        <v>275</v>
      </c>
      <c r="D22" s="29">
        <v>398180.29200000002</v>
      </c>
      <c r="E22" s="28" t="s">
        <v>171</v>
      </c>
      <c r="F22" s="30">
        <v>166</v>
      </c>
      <c r="G22" s="30">
        <v>69</v>
      </c>
      <c r="H22" s="31">
        <v>15.22</v>
      </c>
      <c r="I22" s="31">
        <v>2.16</v>
      </c>
      <c r="J22" s="31">
        <f t="shared" si="0"/>
        <v>17.380000000000003</v>
      </c>
      <c r="K22" s="31">
        <f t="shared" si="1"/>
        <v>91.686746987951821</v>
      </c>
      <c r="L22" s="32">
        <f t="shared" si="2"/>
        <v>14.092502399999999</v>
      </c>
      <c r="M22" s="32">
        <f t="shared" si="3"/>
        <v>16.0924896</v>
      </c>
      <c r="N22" s="25" t="s">
        <v>181</v>
      </c>
      <c r="P22" s="18"/>
      <c r="Q22" s="18"/>
      <c r="R22" s="18"/>
      <c r="S22" s="18"/>
      <c r="T22" s="18"/>
    </row>
    <row r="23" spans="1:20" ht="25.5" customHeight="1" x14ac:dyDescent="0.25">
      <c r="A23" s="27">
        <v>117</v>
      </c>
      <c r="B23" s="27">
        <v>1</v>
      </c>
      <c r="C23" s="28" t="s">
        <v>275</v>
      </c>
      <c r="D23" s="29">
        <v>398180.29200000002</v>
      </c>
      <c r="E23" s="28" t="s">
        <v>173</v>
      </c>
      <c r="F23" s="30">
        <v>84</v>
      </c>
      <c r="G23" s="30">
        <v>5</v>
      </c>
      <c r="H23" s="31">
        <v>6.62</v>
      </c>
      <c r="I23" s="31">
        <v>0.1</v>
      </c>
      <c r="J23" s="31">
        <f t="shared" si="0"/>
        <v>6.72</v>
      </c>
      <c r="K23" s="31">
        <f t="shared" si="1"/>
        <v>78.80952380952381</v>
      </c>
      <c r="L23" s="32">
        <f t="shared" si="2"/>
        <v>6.1295903999999997</v>
      </c>
      <c r="M23" s="32">
        <f t="shared" si="3"/>
        <v>6.2221823999999994</v>
      </c>
      <c r="N23" s="25" t="s">
        <v>211</v>
      </c>
      <c r="P23" s="18"/>
      <c r="Q23" s="18"/>
      <c r="R23" s="18"/>
      <c r="S23" s="18"/>
      <c r="T23" s="18"/>
    </row>
    <row r="24" spans="1:20" ht="25.5" customHeight="1" x14ac:dyDescent="0.25">
      <c r="A24" s="27">
        <v>118</v>
      </c>
      <c r="B24" s="27">
        <v>1</v>
      </c>
      <c r="C24" s="28" t="s">
        <v>275</v>
      </c>
      <c r="D24" s="29">
        <v>398180.29200000002</v>
      </c>
      <c r="E24" s="29">
        <v>398098.20400000003</v>
      </c>
      <c r="F24" s="30">
        <v>225</v>
      </c>
      <c r="G24" s="30">
        <v>11</v>
      </c>
      <c r="H24" s="31">
        <v>21.42</v>
      </c>
      <c r="I24" s="31">
        <v>0.16</v>
      </c>
      <c r="J24" s="31">
        <f t="shared" si="0"/>
        <v>21.580000000000002</v>
      </c>
      <c r="K24" s="31">
        <f t="shared" si="1"/>
        <v>95.2</v>
      </c>
      <c r="L24" s="32">
        <f t="shared" si="2"/>
        <v>19.833206399999998</v>
      </c>
      <c r="M24" s="32">
        <f t="shared" si="3"/>
        <v>19.981353600000002</v>
      </c>
      <c r="N24" s="25"/>
      <c r="P24" s="18"/>
      <c r="Q24" s="18"/>
      <c r="R24" s="18"/>
      <c r="S24" s="18"/>
      <c r="T24" s="18"/>
    </row>
    <row r="25" spans="1:20" ht="25.5" customHeight="1" x14ac:dyDescent="0.25">
      <c r="A25" s="27">
        <v>119</v>
      </c>
      <c r="B25" s="27">
        <v>1</v>
      </c>
      <c r="C25" s="28" t="s">
        <v>275</v>
      </c>
      <c r="D25" s="29">
        <v>398190.89</v>
      </c>
      <c r="E25" s="28" t="s">
        <v>171</v>
      </c>
      <c r="F25" s="30">
        <v>125</v>
      </c>
      <c r="G25" s="30">
        <v>9</v>
      </c>
      <c r="H25" s="31">
        <v>10.199999999999999</v>
      </c>
      <c r="I25" s="31">
        <v>0.1</v>
      </c>
      <c r="J25" s="31">
        <f t="shared" si="0"/>
        <v>10.299999999999999</v>
      </c>
      <c r="K25" s="31">
        <f t="shared" si="1"/>
        <v>81.599999999999994</v>
      </c>
      <c r="L25" s="32">
        <f t="shared" si="2"/>
        <v>9.4443839999999977</v>
      </c>
      <c r="M25" s="32">
        <f t="shared" si="3"/>
        <v>9.5369759999999992</v>
      </c>
      <c r="N25" s="25"/>
      <c r="P25" s="18"/>
      <c r="Q25" s="18"/>
      <c r="R25" s="18"/>
      <c r="S25" s="18"/>
      <c r="T25" s="18"/>
    </row>
    <row r="26" spans="1:20" ht="25.5" customHeight="1" x14ac:dyDescent="0.25">
      <c r="A26" s="27">
        <v>120</v>
      </c>
      <c r="B26" s="27">
        <v>1</v>
      </c>
      <c r="C26" s="28" t="s">
        <v>275</v>
      </c>
      <c r="D26" s="29">
        <v>398190.89</v>
      </c>
      <c r="E26" s="28" t="s">
        <v>173</v>
      </c>
      <c r="F26" s="30">
        <v>125</v>
      </c>
      <c r="G26" s="30">
        <v>20</v>
      </c>
      <c r="H26" s="31">
        <v>6.38</v>
      </c>
      <c r="I26" s="31">
        <v>0.36</v>
      </c>
      <c r="J26" s="31">
        <f t="shared" si="0"/>
        <v>6.74</v>
      </c>
      <c r="K26" s="31">
        <f t="shared" si="1"/>
        <v>51.04</v>
      </c>
      <c r="L26" s="32">
        <f t="shared" si="2"/>
        <v>5.9073696</v>
      </c>
      <c r="M26" s="32">
        <f t="shared" si="3"/>
        <v>6.2407007999999999</v>
      </c>
      <c r="N26" s="25"/>
      <c r="P26" s="18"/>
      <c r="Q26" s="18"/>
      <c r="R26" s="18"/>
      <c r="S26" s="18"/>
      <c r="T26" s="18"/>
    </row>
    <row r="27" spans="1:20" ht="25.5" customHeight="1" x14ac:dyDescent="0.25">
      <c r="A27" s="27">
        <v>121</v>
      </c>
      <c r="B27" s="27">
        <v>1</v>
      </c>
      <c r="C27" s="28" t="s">
        <v>275</v>
      </c>
      <c r="D27" s="29">
        <v>398190.89</v>
      </c>
      <c r="E27" s="29">
        <v>398098.20400000003</v>
      </c>
      <c r="F27" s="30">
        <v>245</v>
      </c>
      <c r="G27" s="30">
        <v>11</v>
      </c>
      <c r="H27" s="31">
        <v>20.9</v>
      </c>
      <c r="I27" s="31">
        <v>0.3</v>
      </c>
      <c r="J27" s="31">
        <f t="shared" si="0"/>
        <v>21.2</v>
      </c>
      <c r="K27" s="31">
        <f t="shared" si="1"/>
        <v>85.306122448979593</v>
      </c>
      <c r="L27" s="32">
        <f t="shared" si="2"/>
        <v>19.351727999999998</v>
      </c>
      <c r="M27" s="32">
        <f t="shared" si="3"/>
        <v>19.629503999999997</v>
      </c>
      <c r="N27" s="25"/>
      <c r="P27" s="18"/>
      <c r="Q27" s="18"/>
      <c r="R27" s="18"/>
      <c r="S27" s="18"/>
      <c r="T27" s="18"/>
    </row>
    <row r="28" spans="1:20" ht="25.5" customHeight="1" x14ac:dyDescent="0.25">
      <c r="A28" s="27">
        <v>122</v>
      </c>
      <c r="B28" s="27">
        <v>1</v>
      </c>
      <c r="C28" s="28" t="s">
        <v>275</v>
      </c>
      <c r="D28" s="29">
        <v>398192.21299999999</v>
      </c>
      <c r="E28" s="28" t="s">
        <v>171</v>
      </c>
      <c r="F28" s="30">
        <v>180</v>
      </c>
      <c r="G28" s="30">
        <v>18</v>
      </c>
      <c r="H28" s="31">
        <v>10.54</v>
      </c>
      <c r="I28" s="31">
        <v>0.3</v>
      </c>
      <c r="J28" s="31">
        <f t="shared" si="0"/>
        <v>10.84</v>
      </c>
      <c r="K28" s="31">
        <f t="shared" si="1"/>
        <v>58.55555555555555</v>
      </c>
      <c r="L28" s="32">
        <f t="shared" si="2"/>
        <v>9.759196799999998</v>
      </c>
      <c r="M28" s="32">
        <f t="shared" si="3"/>
        <v>10.036972799999999</v>
      </c>
      <c r="N28" s="25"/>
      <c r="P28" s="18"/>
      <c r="Q28" s="18"/>
      <c r="R28" s="18"/>
      <c r="S28" s="18"/>
      <c r="T28" s="18"/>
    </row>
    <row r="29" spans="1:20" ht="25.5" customHeight="1" x14ac:dyDescent="0.25">
      <c r="A29" s="27">
        <v>123</v>
      </c>
      <c r="B29" s="27">
        <v>1</v>
      </c>
      <c r="C29" s="28" t="s">
        <v>275</v>
      </c>
      <c r="D29" s="29">
        <v>398192.21299999999</v>
      </c>
      <c r="E29" s="28" t="s">
        <v>173</v>
      </c>
      <c r="F29" s="30">
        <v>174</v>
      </c>
      <c r="G29" s="30">
        <v>0</v>
      </c>
      <c r="H29" s="31">
        <v>17.98</v>
      </c>
      <c r="I29" s="31">
        <v>0</v>
      </c>
      <c r="J29" s="31">
        <f t="shared" si="0"/>
        <v>17.98</v>
      </c>
      <c r="K29" s="31">
        <f t="shared" si="1"/>
        <v>103.33333333333333</v>
      </c>
      <c r="L29" s="32">
        <f t="shared" si="2"/>
        <v>16.648041599999999</v>
      </c>
      <c r="M29" s="32">
        <f t="shared" si="3"/>
        <v>16.648041599999999</v>
      </c>
      <c r="N29" s="25"/>
      <c r="P29" s="18"/>
      <c r="Q29" s="18"/>
      <c r="R29" s="18"/>
      <c r="S29" s="18"/>
      <c r="T29" s="18"/>
    </row>
    <row r="30" spans="1:20" ht="25.5" customHeight="1" x14ac:dyDescent="0.25">
      <c r="A30" s="27">
        <v>124</v>
      </c>
      <c r="B30" s="27">
        <v>1</v>
      </c>
      <c r="C30" s="28" t="s">
        <v>275</v>
      </c>
      <c r="D30" s="29">
        <v>398192.21299999999</v>
      </c>
      <c r="E30" s="29">
        <v>398098.20400000003</v>
      </c>
      <c r="F30" s="30">
        <v>175</v>
      </c>
      <c r="G30" s="30">
        <v>32</v>
      </c>
      <c r="H30" s="31">
        <v>18.100000000000001</v>
      </c>
      <c r="I30" s="31">
        <v>0.68</v>
      </c>
      <c r="J30" s="31">
        <f t="shared" si="0"/>
        <v>18.78</v>
      </c>
      <c r="K30" s="31">
        <f t="shared" si="1"/>
        <v>103.42857142857144</v>
      </c>
      <c r="L30" s="32">
        <f t="shared" si="2"/>
        <v>16.759152</v>
      </c>
      <c r="M30" s="32">
        <f t="shared" si="3"/>
        <v>17.388777600000001</v>
      </c>
      <c r="N30" s="25"/>
      <c r="P30" s="18"/>
      <c r="Q30" s="18"/>
      <c r="R30" s="18"/>
      <c r="S30" s="18"/>
      <c r="T30" s="18"/>
    </row>
    <row r="31" spans="1:20" ht="25.5" customHeight="1" x14ac:dyDescent="0.25">
      <c r="A31" s="27">
        <v>125</v>
      </c>
      <c r="B31" s="27">
        <v>1</v>
      </c>
      <c r="C31" s="28" t="s">
        <v>275</v>
      </c>
      <c r="D31" s="29">
        <v>398193.158</v>
      </c>
      <c r="E31" s="28" t="s">
        <v>171</v>
      </c>
      <c r="F31" s="30">
        <v>248</v>
      </c>
      <c r="G31" s="30">
        <v>105</v>
      </c>
      <c r="H31" s="31">
        <v>18.100000000000001</v>
      </c>
      <c r="I31" s="31">
        <v>1.58</v>
      </c>
      <c r="J31" s="31">
        <f t="shared" si="0"/>
        <v>19.68</v>
      </c>
      <c r="K31" s="31">
        <f t="shared" si="1"/>
        <v>72.983870967741936</v>
      </c>
      <c r="L31" s="32">
        <f t="shared" si="2"/>
        <v>16.759152</v>
      </c>
      <c r="M31" s="32">
        <f t="shared" si="3"/>
        <v>18.222105599999999</v>
      </c>
      <c r="N31" s="25"/>
      <c r="P31" s="18"/>
      <c r="Q31" s="18"/>
      <c r="R31" s="18"/>
      <c r="S31" s="18"/>
      <c r="T31" s="18"/>
    </row>
    <row r="32" spans="1:20" ht="25.5" customHeight="1" x14ac:dyDescent="0.25">
      <c r="A32" s="27">
        <v>126</v>
      </c>
      <c r="B32" s="27">
        <v>1</v>
      </c>
      <c r="C32" s="28" t="s">
        <v>275</v>
      </c>
      <c r="D32" s="29">
        <v>398193.158</v>
      </c>
      <c r="E32" s="28" t="s">
        <v>173</v>
      </c>
      <c r="F32" s="30">
        <v>222</v>
      </c>
      <c r="G32" s="30">
        <v>18</v>
      </c>
      <c r="H32" s="31">
        <v>18.32</v>
      </c>
      <c r="I32" s="31">
        <v>0.4</v>
      </c>
      <c r="J32" s="31">
        <f t="shared" si="0"/>
        <v>18.72</v>
      </c>
      <c r="K32" s="31">
        <f t="shared" si="1"/>
        <v>82.522522522522522</v>
      </c>
      <c r="L32" s="32">
        <f t="shared" si="2"/>
        <v>16.962854400000001</v>
      </c>
      <c r="M32" s="32">
        <f t="shared" si="3"/>
        <v>17.3332224</v>
      </c>
      <c r="N32" s="25"/>
      <c r="P32" s="18"/>
      <c r="Q32" s="18"/>
      <c r="R32" s="18"/>
      <c r="S32" s="18"/>
      <c r="T32" s="18"/>
    </row>
    <row r="33" spans="1:20" ht="25.5" customHeight="1" x14ac:dyDescent="0.25">
      <c r="A33" s="27">
        <v>127</v>
      </c>
      <c r="B33" s="27">
        <v>1</v>
      </c>
      <c r="C33" s="28" t="s">
        <v>275</v>
      </c>
      <c r="D33" s="29">
        <v>398193.158</v>
      </c>
      <c r="E33" s="29">
        <v>398098.20400000003</v>
      </c>
      <c r="F33" s="30">
        <v>195</v>
      </c>
      <c r="G33" s="30">
        <v>60</v>
      </c>
      <c r="H33" s="31">
        <v>18.68</v>
      </c>
      <c r="I33" s="31">
        <v>1.26</v>
      </c>
      <c r="J33" s="31">
        <f t="shared" si="0"/>
        <v>19.940000000000001</v>
      </c>
      <c r="K33" s="31">
        <f t="shared" si="1"/>
        <v>95.794871794871796</v>
      </c>
      <c r="L33" s="32">
        <f t="shared" si="2"/>
        <v>17.296185600000001</v>
      </c>
      <c r="M33" s="32">
        <f t="shared" si="3"/>
        <v>18.462844799999999</v>
      </c>
      <c r="N33" s="25"/>
      <c r="P33" s="18"/>
      <c r="Q33" s="18"/>
      <c r="R33" s="18"/>
      <c r="S33" s="18"/>
      <c r="T33" s="18"/>
    </row>
    <row r="34" spans="1:20" ht="25.5" customHeight="1" x14ac:dyDescent="0.25">
      <c r="A34" s="27">
        <v>128</v>
      </c>
      <c r="B34" s="27">
        <v>1</v>
      </c>
      <c r="C34" s="28" t="s">
        <v>275</v>
      </c>
      <c r="D34" s="29">
        <v>398193.511</v>
      </c>
      <c r="E34" s="28" t="s">
        <v>171</v>
      </c>
      <c r="F34" s="30">
        <v>297</v>
      </c>
      <c r="G34" s="30">
        <v>168</v>
      </c>
      <c r="H34" s="31">
        <v>14.96</v>
      </c>
      <c r="I34" s="31">
        <v>2.48</v>
      </c>
      <c r="J34" s="31">
        <f t="shared" si="0"/>
        <v>17.440000000000001</v>
      </c>
      <c r="K34" s="31">
        <f t="shared" si="1"/>
        <v>50.370370370370374</v>
      </c>
      <c r="L34" s="32">
        <f t="shared" si="2"/>
        <v>13.851763199999999</v>
      </c>
      <c r="M34" s="32">
        <f t="shared" si="3"/>
        <v>16.148044800000001</v>
      </c>
      <c r="N34" s="25"/>
      <c r="P34" s="18"/>
      <c r="Q34" s="18"/>
      <c r="R34" s="18"/>
      <c r="S34" s="18"/>
      <c r="T34" s="18"/>
    </row>
    <row r="35" spans="1:20" ht="25.5" customHeight="1" x14ac:dyDescent="0.25">
      <c r="A35" s="27">
        <v>129</v>
      </c>
      <c r="B35" s="27">
        <v>1</v>
      </c>
      <c r="C35" s="28" t="s">
        <v>275</v>
      </c>
      <c r="D35" s="29">
        <v>398193.511</v>
      </c>
      <c r="E35" s="28" t="s">
        <v>173</v>
      </c>
      <c r="F35" s="30">
        <v>135</v>
      </c>
      <c r="G35" s="30">
        <v>36</v>
      </c>
      <c r="H35" s="31">
        <v>13.78</v>
      </c>
      <c r="I35" s="31">
        <v>0.66</v>
      </c>
      <c r="J35" s="31">
        <f t="shared" si="0"/>
        <v>14.44</v>
      </c>
      <c r="K35" s="31">
        <f t="shared" si="1"/>
        <v>102.07407407407406</v>
      </c>
      <c r="L35" s="32">
        <f t="shared" si="2"/>
        <v>12.759177599999999</v>
      </c>
      <c r="M35" s="32">
        <f t="shared" si="3"/>
        <v>13.3702848</v>
      </c>
      <c r="N35" s="25"/>
      <c r="P35" s="18"/>
      <c r="Q35" s="18"/>
      <c r="R35" s="18"/>
      <c r="S35" s="18"/>
      <c r="T35" s="18"/>
    </row>
    <row r="36" spans="1:20" ht="25.5" customHeight="1" x14ac:dyDescent="0.25">
      <c r="A36" s="27">
        <v>130</v>
      </c>
      <c r="B36" s="27">
        <v>1</v>
      </c>
      <c r="C36" s="28" t="s">
        <v>275</v>
      </c>
      <c r="D36" s="29">
        <v>398193.511</v>
      </c>
      <c r="E36" s="29">
        <v>398098.20400000003</v>
      </c>
      <c r="F36" s="30">
        <v>202</v>
      </c>
      <c r="G36" s="30">
        <v>40</v>
      </c>
      <c r="H36" s="31">
        <v>20.36</v>
      </c>
      <c r="I36" s="31">
        <v>0.94</v>
      </c>
      <c r="J36" s="31">
        <f t="shared" si="0"/>
        <v>21.3</v>
      </c>
      <c r="K36" s="31">
        <f t="shared" si="1"/>
        <v>100.79207920792078</v>
      </c>
      <c r="L36" s="32">
        <f t="shared" si="2"/>
        <v>18.8517312</v>
      </c>
      <c r="M36" s="32">
        <f t="shared" si="3"/>
        <v>19.722096000000001</v>
      </c>
      <c r="N36" s="25"/>
      <c r="P36" s="18"/>
      <c r="Q36" s="18"/>
      <c r="R36" s="18"/>
      <c r="S36" s="18"/>
      <c r="T36" s="18"/>
    </row>
    <row r="37" spans="1:20" ht="25.5" customHeight="1" x14ac:dyDescent="0.25">
      <c r="A37" s="27">
        <v>131</v>
      </c>
      <c r="B37" s="27">
        <v>1</v>
      </c>
      <c r="C37" s="28" t="s">
        <v>275</v>
      </c>
      <c r="D37" s="29">
        <v>398203.5</v>
      </c>
      <c r="E37" s="28" t="s">
        <v>171</v>
      </c>
      <c r="F37" s="30">
        <v>138</v>
      </c>
      <c r="G37" s="30">
        <v>147</v>
      </c>
      <c r="H37" s="31">
        <v>4.68</v>
      </c>
      <c r="I37" s="31">
        <v>1.54</v>
      </c>
      <c r="J37" s="31">
        <f t="shared" si="0"/>
        <v>6.22</v>
      </c>
      <c r="K37" s="31">
        <f t="shared" si="1"/>
        <v>33.913043478260867</v>
      </c>
      <c r="L37" s="32">
        <f t="shared" si="2"/>
        <v>4.3333056000000001</v>
      </c>
      <c r="M37" s="32">
        <f t="shared" si="3"/>
        <v>5.7592223999999996</v>
      </c>
      <c r="N37" s="25"/>
      <c r="P37" s="18"/>
      <c r="Q37" s="18"/>
      <c r="R37" s="18"/>
      <c r="S37" s="18"/>
      <c r="T37" s="18"/>
    </row>
    <row r="38" spans="1:20" ht="25.5" customHeight="1" x14ac:dyDescent="0.25">
      <c r="A38" s="27">
        <v>132</v>
      </c>
      <c r="B38" s="27">
        <v>1</v>
      </c>
      <c r="C38" s="28" t="s">
        <v>275</v>
      </c>
      <c r="D38" s="29">
        <v>398203.5</v>
      </c>
      <c r="E38" s="28" t="s">
        <v>173</v>
      </c>
      <c r="F38" s="30">
        <v>218</v>
      </c>
      <c r="G38" s="30">
        <v>23</v>
      </c>
      <c r="H38" s="31">
        <v>20.74</v>
      </c>
      <c r="I38" s="31">
        <v>0.6</v>
      </c>
      <c r="J38" s="31">
        <f t="shared" si="0"/>
        <v>21.34</v>
      </c>
      <c r="K38" s="31">
        <f t="shared" si="1"/>
        <v>95.13761467889907</v>
      </c>
      <c r="L38" s="32">
        <f t="shared" si="2"/>
        <v>19.203580799999997</v>
      </c>
      <c r="M38" s="32">
        <f t="shared" si="3"/>
        <v>19.7591328</v>
      </c>
      <c r="N38" s="25"/>
      <c r="P38" s="18"/>
      <c r="Q38" s="18"/>
      <c r="R38" s="18"/>
      <c r="S38" s="18"/>
      <c r="T38" s="18"/>
    </row>
    <row r="39" spans="1:20" ht="25.5" customHeight="1" x14ac:dyDescent="0.25">
      <c r="A39" s="27">
        <v>133</v>
      </c>
      <c r="B39" s="27">
        <v>1</v>
      </c>
      <c r="C39" s="28" t="s">
        <v>275</v>
      </c>
      <c r="D39" s="29">
        <v>398203.5</v>
      </c>
      <c r="E39" s="29">
        <v>398098.20400000003</v>
      </c>
      <c r="F39" s="30">
        <v>210</v>
      </c>
      <c r="G39" s="30">
        <v>88</v>
      </c>
      <c r="H39" s="31">
        <v>18.059999999999999</v>
      </c>
      <c r="I39" s="31">
        <v>2</v>
      </c>
      <c r="J39" s="31">
        <f t="shared" ref="J39:J70" si="4">SUM(H39:I39)</f>
        <v>20.059999999999999</v>
      </c>
      <c r="K39" s="31">
        <f t="shared" si="1"/>
        <v>86</v>
      </c>
      <c r="L39" s="32">
        <f t="shared" si="2"/>
        <v>16.722115199999998</v>
      </c>
      <c r="M39" s="32">
        <f t="shared" si="3"/>
        <v>18.573955199999997</v>
      </c>
      <c r="N39" s="25"/>
      <c r="P39" s="18"/>
      <c r="Q39" s="18"/>
      <c r="R39" s="18"/>
      <c r="S39" s="18"/>
      <c r="T39" s="18"/>
    </row>
    <row r="40" spans="1:20" ht="25.5" customHeight="1" x14ac:dyDescent="0.25">
      <c r="A40" s="27">
        <v>134</v>
      </c>
      <c r="B40" s="27">
        <v>1</v>
      </c>
      <c r="C40" s="28" t="s">
        <v>275</v>
      </c>
      <c r="D40" s="29">
        <v>398208.21899999998</v>
      </c>
      <c r="E40" s="28" t="s">
        <v>171</v>
      </c>
      <c r="F40" s="30">
        <v>200</v>
      </c>
      <c r="G40" s="30">
        <v>152</v>
      </c>
      <c r="H40" s="31">
        <v>10.84</v>
      </c>
      <c r="I40" s="31">
        <v>2.2599999999999998</v>
      </c>
      <c r="J40" s="31">
        <f t="shared" si="4"/>
        <v>13.1</v>
      </c>
      <c r="K40" s="31">
        <f t="shared" si="1"/>
        <v>54.199999999999996</v>
      </c>
      <c r="L40" s="32">
        <f t="shared" si="2"/>
        <v>10.036972799999999</v>
      </c>
      <c r="M40" s="32">
        <f t="shared" si="3"/>
        <v>12.129552</v>
      </c>
      <c r="N40" s="25"/>
      <c r="P40" s="18"/>
      <c r="Q40" s="18"/>
      <c r="R40" s="18"/>
      <c r="S40" s="18"/>
      <c r="T40" s="18"/>
    </row>
    <row r="41" spans="1:20" ht="25.5" customHeight="1" x14ac:dyDescent="0.25">
      <c r="A41" s="27">
        <v>135</v>
      </c>
      <c r="B41" s="27">
        <v>1</v>
      </c>
      <c r="C41" s="28" t="s">
        <v>275</v>
      </c>
      <c r="D41" s="29">
        <v>398208.21899999998</v>
      </c>
      <c r="E41" s="28" t="s">
        <v>173</v>
      </c>
      <c r="F41" s="30">
        <v>121</v>
      </c>
      <c r="G41" s="30">
        <v>23</v>
      </c>
      <c r="H41" s="31">
        <v>12.36</v>
      </c>
      <c r="I41" s="31">
        <v>0.4</v>
      </c>
      <c r="J41" s="31">
        <f t="shared" si="4"/>
        <v>12.76</v>
      </c>
      <c r="K41" s="31">
        <f t="shared" si="1"/>
        <v>102.14876033057851</v>
      </c>
      <c r="L41" s="32">
        <f t="shared" si="2"/>
        <v>11.444371199999999</v>
      </c>
      <c r="M41" s="32">
        <f t="shared" si="3"/>
        <v>11.8147392</v>
      </c>
      <c r="N41" s="25"/>
      <c r="P41" s="18"/>
      <c r="Q41" s="18"/>
      <c r="R41" s="18"/>
      <c r="S41" s="18"/>
      <c r="T41" s="18"/>
    </row>
    <row r="42" spans="1:20" ht="25.5" customHeight="1" x14ac:dyDescent="0.25">
      <c r="A42" s="27">
        <v>136</v>
      </c>
      <c r="B42" s="27">
        <v>1</v>
      </c>
      <c r="C42" s="28" t="s">
        <v>275</v>
      </c>
      <c r="D42" s="29">
        <v>398208.21899999998</v>
      </c>
      <c r="E42" s="29">
        <v>398098.20400000003</v>
      </c>
      <c r="F42" s="30">
        <v>215</v>
      </c>
      <c r="G42" s="30">
        <v>57</v>
      </c>
      <c r="H42" s="31">
        <v>21.32</v>
      </c>
      <c r="I42" s="31">
        <v>1.36</v>
      </c>
      <c r="J42" s="31">
        <f t="shared" si="4"/>
        <v>22.68</v>
      </c>
      <c r="K42" s="31">
        <f t="shared" si="1"/>
        <v>99.162790697674424</v>
      </c>
      <c r="L42" s="32">
        <f t="shared" si="2"/>
        <v>19.740614399999998</v>
      </c>
      <c r="M42" s="32">
        <f t="shared" si="3"/>
        <v>20.999865599999996</v>
      </c>
      <c r="N42" s="25"/>
      <c r="P42" s="18"/>
      <c r="Q42" s="18"/>
      <c r="R42" s="18"/>
      <c r="S42" s="18"/>
      <c r="T42" s="18"/>
    </row>
    <row r="43" spans="1:20" ht="25.5" customHeight="1" x14ac:dyDescent="0.25">
      <c r="A43" s="27">
        <v>137</v>
      </c>
      <c r="B43" s="27">
        <v>1</v>
      </c>
      <c r="C43" s="28" t="s">
        <v>275</v>
      </c>
      <c r="D43" s="29">
        <v>398208.33</v>
      </c>
      <c r="E43" s="28" t="s">
        <v>171</v>
      </c>
      <c r="F43" s="30">
        <v>279</v>
      </c>
      <c r="G43" s="30">
        <v>130</v>
      </c>
      <c r="H43" s="31">
        <v>16.34</v>
      </c>
      <c r="I43" s="31">
        <v>2.3199999999999998</v>
      </c>
      <c r="J43" s="31">
        <f t="shared" si="4"/>
        <v>18.66</v>
      </c>
      <c r="K43" s="31">
        <f t="shared" si="1"/>
        <v>58.566308243727597</v>
      </c>
      <c r="L43" s="32">
        <f t="shared" si="2"/>
        <v>15.1295328</v>
      </c>
      <c r="M43" s="32">
        <f t="shared" si="3"/>
        <v>17.2776672</v>
      </c>
      <c r="N43" s="25"/>
      <c r="P43" s="18"/>
      <c r="Q43" s="18"/>
      <c r="R43" s="18"/>
      <c r="S43" s="18"/>
      <c r="T43" s="18"/>
    </row>
    <row r="44" spans="1:20" ht="25.5" customHeight="1" x14ac:dyDescent="0.25">
      <c r="A44" s="27">
        <v>138</v>
      </c>
      <c r="B44" s="27">
        <v>1</v>
      </c>
      <c r="C44" s="28" t="s">
        <v>275</v>
      </c>
      <c r="D44" s="29">
        <v>398208.33</v>
      </c>
      <c r="E44" s="28" t="s">
        <v>173</v>
      </c>
      <c r="F44" s="30">
        <v>205</v>
      </c>
      <c r="G44" s="30">
        <v>41</v>
      </c>
      <c r="H44" s="31">
        <v>19.100000000000001</v>
      </c>
      <c r="I44" s="31">
        <v>0.86</v>
      </c>
      <c r="J44" s="31">
        <f t="shared" si="4"/>
        <v>19.96</v>
      </c>
      <c r="K44" s="31">
        <f t="shared" si="1"/>
        <v>93.170731707317088</v>
      </c>
      <c r="L44" s="32">
        <f t="shared" si="2"/>
        <v>17.685072000000002</v>
      </c>
      <c r="M44" s="32">
        <f t="shared" si="3"/>
        <v>18.481363200000001</v>
      </c>
      <c r="N44" s="25"/>
      <c r="P44" s="18"/>
      <c r="Q44" s="18"/>
      <c r="R44" s="18"/>
      <c r="S44" s="18"/>
      <c r="T44" s="18"/>
    </row>
    <row r="45" spans="1:20" ht="25.5" customHeight="1" x14ac:dyDescent="0.25">
      <c r="A45" s="27">
        <v>139</v>
      </c>
      <c r="B45" s="27">
        <v>1</v>
      </c>
      <c r="C45" s="28" t="s">
        <v>275</v>
      </c>
      <c r="D45" s="29">
        <v>398208.33</v>
      </c>
      <c r="E45" s="29">
        <v>398098.20400000003</v>
      </c>
      <c r="F45" s="30">
        <v>165</v>
      </c>
      <c r="G45" s="30">
        <v>37</v>
      </c>
      <c r="H45" s="31">
        <v>16.82</v>
      </c>
      <c r="I45" s="31">
        <v>0.94</v>
      </c>
      <c r="J45" s="31">
        <f t="shared" si="4"/>
        <v>17.760000000000002</v>
      </c>
      <c r="K45" s="31">
        <f t="shared" si="1"/>
        <v>101.93939393939394</v>
      </c>
      <c r="L45" s="32">
        <f t="shared" si="2"/>
        <v>15.573974399999999</v>
      </c>
      <c r="M45" s="32">
        <f t="shared" si="3"/>
        <v>16.444339200000002</v>
      </c>
      <c r="N45" s="25"/>
      <c r="P45" s="18"/>
      <c r="Q45" s="18"/>
      <c r="R45" s="18"/>
      <c r="S45" s="18"/>
      <c r="T45" s="18"/>
    </row>
    <row r="46" spans="1:20" ht="25.5" customHeight="1" x14ac:dyDescent="0.25">
      <c r="A46" s="27">
        <v>140</v>
      </c>
      <c r="B46" s="27">
        <v>1</v>
      </c>
      <c r="C46" s="28" t="s">
        <v>275</v>
      </c>
      <c r="D46" s="33">
        <v>398208.67</v>
      </c>
      <c r="E46" s="28" t="s">
        <v>171</v>
      </c>
      <c r="F46" s="30">
        <v>318</v>
      </c>
      <c r="G46" s="30">
        <v>183</v>
      </c>
      <c r="H46" s="31">
        <v>23.74</v>
      </c>
      <c r="I46" s="31">
        <v>3.64</v>
      </c>
      <c r="J46" s="31">
        <f t="shared" si="4"/>
        <v>27.38</v>
      </c>
      <c r="K46" s="31">
        <f t="shared" si="1"/>
        <v>74.654088050314456</v>
      </c>
      <c r="L46" s="32">
        <f t="shared" si="2"/>
        <v>21.981340799999998</v>
      </c>
      <c r="M46" s="32">
        <f t="shared" si="3"/>
        <v>25.351689599999997</v>
      </c>
      <c r="N46" s="25"/>
      <c r="P46" s="18"/>
      <c r="Q46" s="18"/>
      <c r="R46" s="18"/>
      <c r="S46" s="18"/>
      <c r="T46" s="18"/>
    </row>
    <row r="47" spans="1:20" ht="25.5" customHeight="1" x14ac:dyDescent="0.25">
      <c r="A47" s="27">
        <v>141</v>
      </c>
      <c r="B47" s="27">
        <v>1</v>
      </c>
      <c r="C47" s="28" t="s">
        <v>275</v>
      </c>
      <c r="D47" s="33">
        <v>398208.67</v>
      </c>
      <c r="E47" s="28" t="s">
        <v>173</v>
      </c>
      <c r="F47" s="30">
        <v>191</v>
      </c>
      <c r="G47" s="30">
        <v>31</v>
      </c>
      <c r="H47" s="31">
        <v>16.760000000000002</v>
      </c>
      <c r="I47" s="31">
        <v>0.57999999999999996</v>
      </c>
      <c r="J47" s="31">
        <f t="shared" si="4"/>
        <v>17.34</v>
      </c>
      <c r="K47" s="31">
        <f t="shared" si="1"/>
        <v>87.748691099476446</v>
      </c>
      <c r="L47" s="32">
        <f t="shared" si="2"/>
        <v>15.5184192</v>
      </c>
      <c r="M47" s="32">
        <f t="shared" si="3"/>
        <v>16.055452799999998</v>
      </c>
      <c r="N47" s="25"/>
      <c r="P47" s="18"/>
      <c r="Q47" s="18"/>
      <c r="R47" s="18"/>
      <c r="S47" s="18"/>
      <c r="T47" s="18"/>
    </row>
    <row r="48" spans="1:20" ht="25.5" customHeight="1" x14ac:dyDescent="0.25">
      <c r="A48" s="27">
        <v>142</v>
      </c>
      <c r="B48" s="27">
        <v>1</v>
      </c>
      <c r="C48" s="28" t="s">
        <v>275</v>
      </c>
      <c r="D48" s="33">
        <v>398208.67</v>
      </c>
      <c r="E48" s="29">
        <v>398098.20400000003</v>
      </c>
      <c r="F48" s="30">
        <v>213</v>
      </c>
      <c r="G48" s="30">
        <v>98</v>
      </c>
      <c r="H48" s="31">
        <v>22.76</v>
      </c>
      <c r="I48" s="31">
        <v>2.2599999999999998</v>
      </c>
      <c r="J48" s="31">
        <f t="shared" si="4"/>
        <v>25.020000000000003</v>
      </c>
      <c r="K48" s="31">
        <f t="shared" si="1"/>
        <v>106.85446009389672</v>
      </c>
      <c r="L48" s="32">
        <f t="shared" si="2"/>
        <v>21.073939200000002</v>
      </c>
      <c r="M48" s="32">
        <f t="shared" si="3"/>
        <v>23.166518400000001</v>
      </c>
      <c r="N48" s="25"/>
      <c r="P48" s="18"/>
      <c r="Q48" s="18"/>
      <c r="R48" s="18"/>
      <c r="S48" s="18"/>
      <c r="T48" s="18"/>
    </row>
    <row r="49" spans="1:20" ht="25.5" customHeight="1" x14ac:dyDescent="0.25">
      <c r="A49" s="27">
        <v>143</v>
      </c>
      <c r="B49" s="27">
        <v>1</v>
      </c>
      <c r="C49" s="28" t="s">
        <v>275</v>
      </c>
      <c r="D49" s="29">
        <v>398208.70400000003</v>
      </c>
      <c r="E49" s="28" t="s">
        <v>171</v>
      </c>
      <c r="F49" s="30">
        <v>160</v>
      </c>
      <c r="G49" s="30">
        <v>226</v>
      </c>
      <c r="H49" s="31">
        <v>9.2200000000000006</v>
      </c>
      <c r="I49" s="31">
        <v>3.6</v>
      </c>
      <c r="J49" s="31">
        <f t="shared" si="4"/>
        <v>12.82</v>
      </c>
      <c r="K49" s="31">
        <f t="shared" si="1"/>
        <v>57.625</v>
      </c>
      <c r="L49" s="32">
        <f t="shared" si="2"/>
        <v>8.5369824000000012</v>
      </c>
      <c r="M49" s="32">
        <f t="shared" si="3"/>
        <v>11.870294399999999</v>
      </c>
      <c r="N49" s="25"/>
      <c r="P49" s="18"/>
      <c r="Q49" s="18"/>
      <c r="R49" s="18"/>
      <c r="S49" s="18"/>
      <c r="T49" s="18"/>
    </row>
    <row r="50" spans="1:20" ht="25.5" customHeight="1" x14ac:dyDescent="0.25">
      <c r="A50" s="27">
        <v>144</v>
      </c>
      <c r="B50" s="27">
        <v>1</v>
      </c>
      <c r="C50" s="28" t="s">
        <v>275</v>
      </c>
      <c r="D50" s="29">
        <v>398208.70400000003</v>
      </c>
      <c r="E50" s="28" t="s">
        <v>173</v>
      </c>
      <c r="F50" s="30">
        <v>182</v>
      </c>
      <c r="G50" s="30">
        <v>28</v>
      </c>
      <c r="H50" s="31">
        <v>18.12</v>
      </c>
      <c r="I50" s="31">
        <v>0.46</v>
      </c>
      <c r="J50" s="31">
        <f t="shared" si="4"/>
        <v>18.580000000000002</v>
      </c>
      <c r="K50" s="31">
        <f t="shared" si="1"/>
        <v>99.560439560439576</v>
      </c>
      <c r="L50" s="32">
        <f t="shared" si="2"/>
        <v>16.777670399999998</v>
      </c>
      <c r="M50" s="32">
        <f t="shared" si="3"/>
        <v>17.203593600000001</v>
      </c>
      <c r="N50" s="25"/>
      <c r="P50" s="18"/>
      <c r="Q50" s="18"/>
      <c r="R50" s="18"/>
      <c r="S50" s="18"/>
      <c r="T50" s="18"/>
    </row>
    <row r="51" spans="1:20" ht="25.5" customHeight="1" x14ac:dyDescent="0.25">
      <c r="A51" s="27">
        <v>145</v>
      </c>
      <c r="B51" s="27">
        <v>1</v>
      </c>
      <c r="C51" s="28" t="s">
        <v>275</v>
      </c>
      <c r="D51" s="29">
        <v>398208.70400000003</v>
      </c>
      <c r="E51" s="29">
        <v>398098.20400000003</v>
      </c>
      <c r="F51" s="30">
        <v>243</v>
      </c>
      <c r="G51" s="30">
        <v>52</v>
      </c>
      <c r="H51" s="31">
        <v>18.28</v>
      </c>
      <c r="I51" s="31">
        <v>1.08</v>
      </c>
      <c r="J51" s="31">
        <f t="shared" si="4"/>
        <v>19.36</v>
      </c>
      <c r="K51" s="31">
        <f t="shared" si="1"/>
        <v>75.226337448559676</v>
      </c>
      <c r="L51" s="32">
        <f t="shared" si="2"/>
        <v>16.925817599999998</v>
      </c>
      <c r="M51" s="32">
        <f t="shared" si="3"/>
        <v>17.925811200000002</v>
      </c>
      <c r="N51" s="25"/>
      <c r="P51" s="18"/>
      <c r="Q51" s="18"/>
      <c r="R51" s="18"/>
      <c r="S51" s="18"/>
      <c r="T51" s="18"/>
    </row>
    <row r="52" spans="1:20" ht="25.5" customHeight="1" x14ac:dyDescent="0.25">
      <c r="A52" s="27">
        <v>146</v>
      </c>
      <c r="B52" s="27">
        <v>1</v>
      </c>
      <c r="C52" s="28" t="s">
        <v>275</v>
      </c>
      <c r="D52" s="33">
        <v>398201.51</v>
      </c>
      <c r="E52" s="28" t="s">
        <v>171</v>
      </c>
      <c r="F52" s="30">
        <v>240</v>
      </c>
      <c r="G52" s="30">
        <v>214</v>
      </c>
      <c r="H52" s="31">
        <v>15.68</v>
      </c>
      <c r="I52" s="31">
        <v>4.04</v>
      </c>
      <c r="J52" s="31">
        <f t="shared" si="4"/>
        <v>19.72</v>
      </c>
      <c r="K52" s="31">
        <f t="shared" si="1"/>
        <v>65.333333333333329</v>
      </c>
      <c r="L52" s="32">
        <f t="shared" si="2"/>
        <v>14.518425599999999</v>
      </c>
      <c r="M52" s="32">
        <f t="shared" si="3"/>
        <v>18.259142399999998</v>
      </c>
      <c r="N52" s="25"/>
      <c r="P52" s="18"/>
      <c r="Q52" s="18"/>
      <c r="R52" s="18"/>
      <c r="S52" s="18"/>
      <c r="T52" s="18"/>
    </row>
    <row r="53" spans="1:20" ht="25.5" customHeight="1" x14ac:dyDescent="0.25">
      <c r="A53" s="27">
        <v>147</v>
      </c>
      <c r="B53" s="27">
        <v>1</v>
      </c>
      <c r="C53" s="28" t="s">
        <v>275</v>
      </c>
      <c r="D53" s="33">
        <v>398201.51</v>
      </c>
      <c r="E53" s="28" t="s">
        <v>173</v>
      </c>
      <c r="F53" s="30">
        <v>145</v>
      </c>
      <c r="G53" s="30">
        <v>41</v>
      </c>
      <c r="H53" s="31">
        <v>17.86</v>
      </c>
      <c r="I53" s="31">
        <v>0.86</v>
      </c>
      <c r="J53" s="31">
        <f t="shared" si="4"/>
        <v>18.72</v>
      </c>
      <c r="K53" s="31">
        <f t="shared" si="1"/>
        <v>123.17241379310344</v>
      </c>
      <c r="L53" s="32">
        <f t="shared" si="2"/>
        <v>16.536931199999998</v>
      </c>
      <c r="M53" s="32">
        <f t="shared" si="3"/>
        <v>17.3332224</v>
      </c>
      <c r="N53" s="25"/>
      <c r="P53" s="18"/>
      <c r="Q53" s="18"/>
      <c r="R53" s="18"/>
      <c r="S53" s="18"/>
      <c r="T53" s="18"/>
    </row>
    <row r="54" spans="1:20" ht="25.5" customHeight="1" x14ac:dyDescent="0.25">
      <c r="A54" s="27">
        <v>148</v>
      </c>
      <c r="B54" s="27">
        <v>1</v>
      </c>
      <c r="C54" s="28" t="s">
        <v>275</v>
      </c>
      <c r="D54" s="33">
        <v>398201.51</v>
      </c>
      <c r="E54" s="29">
        <v>398098.20400000003</v>
      </c>
      <c r="F54" s="30">
        <v>169</v>
      </c>
      <c r="G54" s="30">
        <v>109</v>
      </c>
      <c r="H54" s="31">
        <v>18.86</v>
      </c>
      <c r="I54" s="31">
        <v>1.86</v>
      </c>
      <c r="J54" s="31">
        <f t="shared" si="4"/>
        <v>20.72</v>
      </c>
      <c r="K54" s="31">
        <f t="shared" si="1"/>
        <v>111.59763313609467</v>
      </c>
      <c r="L54" s="32">
        <f t="shared" si="2"/>
        <v>17.462851199999996</v>
      </c>
      <c r="M54" s="32">
        <f t="shared" si="3"/>
        <v>19.1850624</v>
      </c>
      <c r="N54" s="25"/>
      <c r="P54" s="18"/>
      <c r="Q54" s="18"/>
      <c r="R54" s="18"/>
      <c r="S54" s="18"/>
      <c r="T54" s="18"/>
    </row>
    <row r="55" spans="1:20" ht="25.5" customHeight="1" x14ac:dyDescent="0.25">
      <c r="A55" s="27">
        <v>149</v>
      </c>
      <c r="B55" s="27">
        <v>1</v>
      </c>
      <c r="C55" s="28" t="s">
        <v>275</v>
      </c>
      <c r="D55" s="29">
        <v>398190.61499999999</v>
      </c>
      <c r="E55" s="28" t="s">
        <v>171</v>
      </c>
      <c r="F55" s="30">
        <v>110</v>
      </c>
      <c r="G55" s="30">
        <v>195</v>
      </c>
      <c r="H55" s="31">
        <v>6.14</v>
      </c>
      <c r="I55" s="31">
        <v>3.18</v>
      </c>
      <c r="J55" s="31">
        <f t="shared" si="4"/>
        <v>9.32</v>
      </c>
      <c r="K55" s="31">
        <f t="shared" si="1"/>
        <v>55.818181818181813</v>
      </c>
      <c r="L55" s="32">
        <f t="shared" si="2"/>
        <v>5.6851487999999994</v>
      </c>
      <c r="M55" s="32">
        <f t="shared" si="3"/>
        <v>8.6295743999999992</v>
      </c>
      <c r="N55" s="25"/>
      <c r="P55" s="18"/>
      <c r="Q55" s="18"/>
      <c r="R55" s="18"/>
      <c r="S55" s="18"/>
      <c r="T55" s="18"/>
    </row>
    <row r="56" spans="1:20" ht="25.5" customHeight="1" x14ac:dyDescent="0.25">
      <c r="A56" s="27">
        <v>150</v>
      </c>
      <c r="B56" s="27">
        <v>1</v>
      </c>
      <c r="C56" s="28" t="s">
        <v>275</v>
      </c>
      <c r="D56" s="29">
        <v>398190.61499999999</v>
      </c>
      <c r="E56" s="28" t="s">
        <v>173</v>
      </c>
      <c r="F56" s="30">
        <v>107</v>
      </c>
      <c r="G56" s="30">
        <v>42</v>
      </c>
      <c r="H56" s="31">
        <v>8.4600000000000009</v>
      </c>
      <c r="I56" s="31">
        <v>0.96</v>
      </c>
      <c r="J56" s="31">
        <f t="shared" si="4"/>
        <v>9.4200000000000017</v>
      </c>
      <c r="K56" s="31">
        <f t="shared" si="1"/>
        <v>79.065420560747668</v>
      </c>
      <c r="L56" s="32">
        <f t="shared" si="2"/>
        <v>7.8332832000000003</v>
      </c>
      <c r="M56" s="32">
        <f t="shared" si="3"/>
        <v>8.7221664000000025</v>
      </c>
      <c r="N56" s="25"/>
      <c r="P56" s="18"/>
      <c r="Q56" s="18"/>
      <c r="R56" s="18"/>
      <c r="S56" s="18"/>
      <c r="T56" s="18"/>
    </row>
    <row r="57" spans="1:20" ht="25.5" customHeight="1" x14ac:dyDescent="0.25">
      <c r="A57" s="27">
        <v>151</v>
      </c>
      <c r="B57" s="27">
        <v>1</v>
      </c>
      <c r="C57" s="28" t="s">
        <v>275</v>
      </c>
      <c r="D57" s="29">
        <v>398192.55300000001</v>
      </c>
      <c r="E57" s="28" t="s">
        <v>171</v>
      </c>
      <c r="F57" s="30">
        <v>119</v>
      </c>
      <c r="G57" s="30">
        <v>102</v>
      </c>
      <c r="H57" s="31">
        <v>7.78</v>
      </c>
      <c r="I57" s="31">
        <v>1.92</v>
      </c>
      <c r="J57" s="31">
        <f t="shared" si="4"/>
        <v>9.6999999999999993</v>
      </c>
      <c r="K57" s="31">
        <f t="shared" si="1"/>
        <v>65.378151260504197</v>
      </c>
      <c r="L57" s="32">
        <f t="shared" si="2"/>
        <v>7.2036575999999997</v>
      </c>
      <c r="M57" s="32">
        <f t="shared" si="3"/>
        <v>8.9814239999999987</v>
      </c>
      <c r="N57" s="25"/>
      <c r="P57" s="18"/>
      <c r="Q57" s="18"/>
      <c r="R57" s="18"/>
      <c r="S57" s="18"/>
      <c r="T57" s="18"/>
    </row>
    <row r="58" spans="1:20" ht="25.5" customHeight="1" x14ac:dyDescent="0.25">
      <c r="A58" s="27">
        <v>152</v>
      </c>
      <c r="B58" s="27">
        <v>1</v>
      </c>
      <c r="C58" s="28" t="s">
        <v>275</v>
      </c>
      <c r="D58" s="33">
        <v>398208.62</v>
      </c>
      <c r="E58" s="28" t="s">
        <v>171</v>
      </c>
      <c r="F58" s="30">
        <v>123</v>
      </c>
      <c r="G58" s="30">
        <v>99</v>
      </c>
      <c r="H58" s="31">
        <v>7.82</v>
      </c>
      <c r="I58" s="31">
        <v>1.24</v>
      </c>
      <c r="J58" s="31">
        <f t="shared" si="4"/>
        <v>9.06</v>
      </c>
      <c r="K58" s="31">
        <f t="shared" si="1"/>
        <v>63.577235772357731</v>
      </c>
      <c r="L58" s="32">
        <f t="shared" si="2"/>
        <v>7.2406944000000006</v>
      </c>
      <c r="M58" s="32">
        <f t="shared" si="3"/>
        <v>8.388835199999999</v>
      </c>
      <c r="N58" s="25"/>
      <c r="P58" s="18"/>
      <c r="Q58" s="18"/>
      <c r="R58" s="18"/>
      <c r="S58" s="18"/>
      <c r="T58" s="18"/>
    </row>
    <row r="59" spans="1:20" ht="25.5" customHeight="1" x14ac:dyDescent="0.25">
      <c r="A59" s="27">
        <v>153</v>
      </c>
      <c r="B59" s="27">
        <v>1</v>
      </c>
      <c r="C59" s="28" t="s">
        <v>275</v>
      </c>
      <c r="D59" s="33">
        <v>398208.62</v>
      </c>
      <c r="E59" s="29">
        <v>398098.20400000003</v>
      </c>
      <c r="F59" s="30">
        <v>145</v>
      </c>
      <c r="G59" s="30">
        <v>30</v>
      </c>
      <c r="H59" s="31">
        <v>17.66</v>
      </c>
      <c r="I59" s="31">
        <v>0.68</v>
      </c>
      <c r="J59" s="31">
        <f t="shared" si="4"/>
        <v>18.34</v>
      </c>
      <c r="K59" s="31">
        <f t="shared" si="1"/>
        <v>121.79310344827586</v>
      </c>
      <c r="L59" s="32">
        <f t="shared" si="2"/>
        <v>16.351747199999998</v>
      </c>
      <c r="M59" s="32">
        <f t="shared" si="3"/>
        <v>16.981372799999999</v>
      </c>
      <c r="N59" s="25"/>
      <c r="P59" s="18"/>
      <c r="Q59" s="18"/>
      <c r="R59" s="18"/>
      <c r="S59" s="18"/>
      <c r="T59" s="18"/>
    </row>
    <row r="60" spans="1:20" ht="25.5" customHeight="1" x14ac:dyDescent="0.25">
      <c r="A60" s="27">
        <v>154</v>
      </c>
      <c r="B60" s="27">
        <v>1</v>
      </c>
      <c r="C60" s="28" t="s">
        <v>275</v>
      </c>
      <c r="D60" s="29">
        <v>398190.61499999999</v>
      </c>
      <c r="E60" s="29">
        <v>398098.20400000003</v>
      </c>
      <c r="F60" s="30">
        <v>250</v>
      </c>
      <c r="G60" s="30">
        <v>4</v>
      </c>
      <c r="H60" s="31">
        <v>20.3</v>
      </c>
      <c r="I60" s="31">
        <v>0.08</v>
      </c>
      <c r="J60" s="31">
        <f t="shared" si="4"/>
        <v>20.38</v>
      </c>
      <c r="K60" s="31">
        <f t="shared" si="1"/>
        <v>81.2</v>
      </c>
      <c r="L60" s="32">
        <f t="shared" si="2"/>
        <v>18.796175999999999</v>
      </c>
      <c r="M60" s="32">
        <f t="shared" si="3"/>
        <v>18.870249599999998</v>
      </c>
      <c r="N60" s="25"/>
      <c r="P60" s="18"/>
      <c r="Q60" s="18"/>
      <c r="R60" s="18"/>
      <c r="S60" s="18"/>
      <c r="T60" s="18"/>
    </row>
    <row r="61" spans="1:20" ht="25.5" customHeight="1" x14ac:dyDescent="0.25">
      <c r="A61" s="27">
        <v>155</v>
      </c>
      <c r="B61" s="27">
        <v>1</v>
      </c>
      <c r="C61" s="28" t="s">
        <v>275</v>
      </c>
      <c r="D61" s="33">
        <v>398208.62</v>
      </c>
      <c r="E61" s="28" t="s">
        <v>173</v>
      </c>
      <c r="F61" s="30">
        <v>115</v>
      </c>
      <c r="G61" s="30">
        <v>8</v>
      </c>
      <c r="H61" s="31">
        <v>12.86</v>
      </c>
      <c r="I61" s="31">
        <v>0.16</v>
      </c>
      <c r="J61" s="31">
        <f t="shared" si="4"/>
        <v>13.02</v>
      </c>
      <c r="K61" s="31">
        <f t="shared" si="1"/>
        <v>111.82608695652173</v>
      </c>
      <c r="L61" s="32">
        <f t="shared" si="2"/>
        <v>11.907331199999998</v>
      </c>
      <c r="M61" s="32">
        <f t="shared" si="3"/>
        <v>12.0554784</v>
      </c>
      <c r="N61" s="25"/>
      <c r="P61" s="18"/>
      <c r="Q61" s="18"/>
      <c r="R61" s="18"/>
      <c r="S61" s="18"/>
      <c r="T61" s="18"/>
    </row>
    <row r="62" spans="1:20" ht="25.5" customHeight="1" x14ac:dyDescent="0.25">
      <c r="A62" s="27">
        <v>156</v>
      </c>
      <c r="B62" s="27">
        <v>1</v>
      </c>
      <c r="C62" s="28" t="s">
        <v>275</v>
      </c>
      <c r="D62" s="29">
        <v>398192.55300000001</v>
      </c>
      <c r="E62" s="28" t="s">
        <v>173</v>
      </c>
      <c r="F62" s="30">
        <v>158</v>
      </c>
      <c r="G62" s="30">
        <v>3</v>
      </c>
      <c r="H62" s="31">
        <v>18.52</v>
      </c>
      <c r="I62" s="31">
        <v>0.04</v>
      </c>
      <c r="J62" s="31">
        <f t="shared" si="4"/>
        <v>18.559999999999999</v>
      </c>
      <c r="K62" s="31">
        <f t="shared" si="1"/>
        <v>117.21518987341773</v>
      </c>
      <c r="L62" s="32">
        <f t="shared" si="2"/>
        <v>17.148038399999997</v>
      </c>
      <c r="M62" s="32">
        <f t="shared" si="3"/>
        <v>17.1850752</v>
      </c>
      <c r="N62" s="25"/>
      <c r="P62" s="18"/>
      <c r="Q62" s="18"/>
      <c r="R62" s="18"/>
      <c r="S62" s="18"/>
      <c r="T62" s="18"/>
    </row>
    <row r="63" spans="1:20" ht="25.5" customHeight="1" x14ac:dyDescent="0.25">
      <c r="A63" s="27">
        <v>157</v>
      </c>
      <c r="B63" s="27">
        <v>1</v>
      </c>
      <c r="C63" s="28" t="s">
        <v>275</v>
      </c>
      <c r="D63" s="29">
        <v>398192.55300000001</v>
      </c>
      <c r="E63" s="29">
        <v>398098.20400000003</v>
      </c>
      <c r="F63" s="30">
        <v>203</v>
      </c>
      <c r="G63" s="30">
        <v>3</v>
      </c>
      <c r="H63" s="31">
        <v>18.079999999999998</v>
      </c>
      <c r="I63" s="31">
        <v>0.02</v>
      </c>
      <c r="J63" s="31">
        <f t="shared" si="4"/>
        <v>18.099999999999998</v>
      </c>
      <c r="K63" s="31">
        <f t="shared" si="1"/>
        <v>89.064039408866989</v>
      </c>
      <c r="L63" s="32">
        <f t="shared" si="2"/>
        <v>16.740633599999999</v>
      </c>
      <c r="M63" s="32">
        <f t="shared" si="3"/>
        <v>16.759151999999997</v>
      </c>
      <c r="N63" s="25"/>
      <c r="P63" s="18"/>
      <c r="Q63" s="18"/>
      <c r="R63" s="18"/>
      <c r="S63" s="18"/>
      <c r="T63" s="18"/>
    </row>
    <row r="64" spans="1:20" ht="25.5" customHeight="1" x14ac:dyDescent="0.25">
      <c r="A64" s="34">
        <v>201</v>
      </c>
      <c r="B64" s="34">
        <v>2</v>
      </c>
      <c r="C64" s="35" t="s">
        <v>275</v>
      </c>
      <c r="D64" s="33">
        <v>398098.57</v>
      </c>
      <c r="E64" s="28" t="s">
        <v>171</v>
      </c>
      <c r="F64" s="36">
        <v>232</v>
      </c>
      <c r="G64" s="30">
        <v>167</v>
      </c>
      <c r="H64" s="31">
        <v>15.2</v>
      </c>
      <c r="I64" s="31">
        <v>2.3199999999999998</v>
      </c>
      <c r="J64" s="31">
        <f t="shared" si="4"/>
        <v>17.52</v>
      </c>
      <c r="K64" s="31">
        <f t="shared" si="1"/>
        <v>65.517241379310335</v>
      </c>
      <c r="L64" s="32">
        <f t="shared" si="2"/>
        <v>14.073983999999999</v>
      </c>
      <c r="M64" s="32">
        <f t="shared" si="3"/>
        <v>16.222118399999999</v>
      </c>
      <c r="N64" s="25"/>
      <c r="P64" s="18"/>
      <c r="Q64" s="18"/>
      <c r="R64" s="18"/>
      <c r="S64" s="18"/>
      <c r="T64" s="18"/>
    </row>
    <row r="65" spans="1:20" ht="25.5" customHeight="1" x14ac:dyDescent="0.25">
      <c r="A65" s="34">
        <v>202</v>
      </c>
      <c r="B65" s="34">
        <v>2</v>
      </c>
      <c r="C65" s="35" t="s">
        <v>275</v>
      </c>
      <c r="D65" s="29">
        <v>398098.20500000002</v>
      </c>
      <c r="E65" s="29">
        <v>398098.20400000003</v>
      </c>
      <c r="F65" s="36">
        <v>150</v>
      </c>
      <c r="G65" s="30">
        <v>73</v>
      </c>
      <c r="H65" s="31">
        <v>13.28</v>
      </c>
      <c r="I65" s="31">
        <v>1.46</v>
      </c>
      <c r="J65" s="31">
        <f t="shared" si="4"/>
        <v>14.739999999999998</v>
      </c>
      <c r="K65" s="31">
        <f t="shared" si="1"/>
        <v>88.533333333333331</v>
      </c>
      <c r="L65" s="32">
        <f t="shared" si="2"/>
        <v>12.296217599999999</v>
      </c>
      <c r="M65" s="32">
        <f t="shared" si="3"/>
        <v>13.648060799999998</v>
      </c>
      <c r="N65" s="25"/>
      <c r="P65" s="18"/>
      <c r="Q65" s="18"/>
      <c r="R65" s="18"/>
      <c r="S65" s="18"/>
      <c r="T65" s="18"/>
    </row>
    <row r="66" spans="1:20" ht="25.5" customHeight="1" x14ac:dyDescent="0.25">
      <c r="A66" s="34">
        <v>203</v>
      </c>
      <c r="B66" s="34">
        <v>2</v>
      </c>
      <c r="C66" s="35" t="s">
        <v>269</v>
      </c>
      <c r="D66" s="33">
        <v>398098.57</v>
      </c>
      <c r="E66" s="29">
        <v>398098.20400000003</v>
      </c>
      <c r="F66" s="36">
        <v>131</v>
      </c>
      <c r="G66" s="30">
        <v>57</v>
      </c>
      <c r="H66" s="31">
        <v>16.940000000000001</v>
      </c>
      <c r="I66" s="31">
        <v>1.3</v>
      </c>
      <c r="J66" s="31">
        <f t="shared" si="4"/>
        <v>18.240000000000002</v>
      </c>
      <c r="K66" s="31">
        <f t="shared" si="1"/>
        <v>129.31297709923663</v>
      </c>
      <c r="L66" s="32">
        <f t="shared" si="2"/>
        <v>15.6850848</v>
      </c>
      <c r="M66" s="32">
        <f t="shared" si="3"/>
        <v>16.888780799999999</v>
      </c>
      <c r="N66" s="25"/>
      <c r="P66" s="18"/>
      <c r="Q66" s="18"/>
      <c r="R66" s="18"/>
      <c r="S66" s="18"/>
      <c r="T66" s="18"/>
    </row>
    <row r="67" spans="1:20" ht="25.5" customHeight="1" x14ac:dyDescent="0.25">
      <c r="A67" s="34">
        <v>204</v>
      </c>
      <c r="B67" s="34">
        <v>2</v>
      </c>
      <c r="C67" s="35" t="s">
        <v>261</v>
      </c>
      <c r="D67" s="29">
        <v>398180.28899999999</v>
      </c>
      <c r="E67" s="28" t="s">
        <v>171</v>
      </c>
      <c r="F67" s="30">
        <v>248</v>
      </c>
      <c r="G67" s="30">
        <v>376</v>
      </c>
      <c r="H67" s="31">
        <v>11.28</v>
      </c>
      <c r="I67" s="31">
        <v>5.34</v>
      </c>
      <c r="J67" s="31">
        <f t="shared" si="4"/>
        <v>16.619999999999997</v>
      </c>
      <c r="K67" s="31">
        <f t="shared" si="1"/>
        <v>45.483870967741929</v>
      </c>
      <c r="L67" s="32">
        <f t="shared" si="2"/>
        <v>10.444377599999999</v>
      </c>
      <c r="M67" s="32">
        <f t="shared" si="3"/>
        <v>15.388790399999996</v>
      </c>
      <c r="N67" s="25"/>
      <c r="P67" s="18"/>
      <c r="Q67" s="18"/>
      <c r="R67" s="18"/>
      <c r="S67" s="18"/>
      <c r="T67" s="18"/>
    </row>
    <row r="68" spans="1:20" ht="25.5" customHeight="1" x14ac:dyDescent="0.25">
      <c r="A68" s="34">
        <v>205</v>
      </c>
      <c r="B68" s="34">
        <v>2</v>
      </c>
      <c r="C68" s="35" t="s">
        <v>262</v>
      </c>
      <c r="D68" s="29">
        <v>398180.28899999999</v>
      </c>
      <c r="E68" s="28" t="s">
        <v>173</v>
      </c>
      <c r="F68" s="36">
        <v>113</v>
      </c>
      <c r="G68" s="30">
        <v>30</v>
      </c>
      <c r="H68" s="31">
        <v>10.24</v>
      </c>
      <c r="I68" s="31">
        <v>0.46</v>
      </c>
      <c r="J68" s="31">
        <f t="shared" si="4"/>
        <v>10.700000000000001</v>
      </c>
      <c r="K68" s="31">
        <f t="shared" si="1"/>
        <v>90.619469026548671</v>
      </c>
      <c r="L68" s="32">
        <f t="shared" si="2"/>
        <v>9.4814208000000004</v>
      </c>
      <c r="M68" s="32">
        <f t="shared" si="3"/>
        <v>9.9073440000000002</v>
      </c>
      <c r="N68" s="25"/>
      <c r="P68" s="18"/>
      <c r="Q68" s="18"/>
      <c r="R68" s="18"/>
      <c r="S68" s="18"/>
      <c r="T68" s="18"/>
    </row>
    <row r="69" spans="1:20" ht="25.5" customHeight="1" x14ac:dyDescent="0.25">
      <c r="A69" s="34">
        <v>206</v>
      </c>
      <c r="B69" s="34">
        <v>2</v>
      </c>
      <c r="C69" s="35" t="s">
        <v>259</v>
      </c>
      <c r="D69" s="29">
        <v>398180.29200000002</v>
      </c>
      <c r="E69" s="28" t="s">
        <v>173</v>
      </c>
      <c r="F69" s="36">
        <v>79</v>
      </c>
      <c r="G69" s="30">
        <v>10</v>
      </c>
      <c r="H69" s="31">
        <v>6.2</v>
      </c>
      <c r="I69" s="31">
        <v>0.18</v>
      </c>
      <c r="J69" s="31">
        <f t="shared" si="4"/>
        <v>6.38</v>
      </c>
      <c r="K69" s="31">
        <f t="shared" si="1"/>
        <v>78.481012658227854</v>
      </c>
      <c r="L69" s="32">
        <f t="shared" si="2"/>
        <v>5.740704</v>
      </c>
      <c r="M69" s="32">
        <f t="shared" si="3"/>
        <v>5.9073696</v>
      </c>
      <c r="N69" s="25"/>
      <c r="P69" s="18"/>
      <c r="Q69" s="18"/>
      <c r="R69" s="18"/>
      <c r="S69" s="18"/>
      <c r="T69" s="18"/>
    </row>
    <row r="70" spans="1:20" ht="25.5" customHeight="1" x14ac:dyDescent="0.25">
      <c r="A70" s="34">
        <v>207</v>
      </c>
      <c r="B70" s="34">
        <v>2</v>
      </c>
      <c r="C70" s="35" t="s">
        <v>260</v>
      </c>
      <c r="D70" s="29">
        <v>398180.29200000002</v>
      </c>
      <c r="E70" s="29">
        <v>398098.20400000003</v>
      </c>
      <c r="F70" s="36">
        <v>220</v>
      </c>
      <c r="G70" s="30">
        <v>92</v>
      </c>
      <c r="H70" s="31">
        <v>17.66</v>
      </c>
      <c r="I70" s="31">
        <v>1.98</v>
      </c>
      <c r="J70" s="31">
        <f t="shared" si="4"/>
        <v>19.64</v>
      </c>
      <c r="K70" s="31">
        <f t="shared" si="1"/>
        <v>80.27272727272728</v>
      </c>
      <c r="L70" s="32">
        <f t="shared" si="2"/>
        <v>16.351747199999998</v>
      </c>
      <c r="M70" s="32">
        <f t="shared" si="3"/>
        <v>18.1850688</v>
      </c>
      <c r="N70" s="25"/>
      <c r="P70" s="18"/>
      <c r="Q70" s="18"/>
      <c r="R70" s="18"/>
      <c r="S70" s="18"/>
      <c r="T70" s="18"/>
    </row>
    <row r="71" spans="1:20" ht="25.5" customHeight="1" x14ac:dyDescent="0.25">
      <c r="A71" s="34">
        <v>208</v>
      </c>
      <c r="B71" s="34">
        <v>2</v>
      </c>
      <c r="C71" s="35" t="s">
        <v>266</v>
      </c>
      <c r="D71" s="29">
        <v>398098.65</v>
      </c>
      <c r="E71" s="29">
        <v>398098.20400000003</v>
      </c>
      <c r="F71" s="36">
        <v>182</v>
      </c>
      <c r="G71" s="30">
        <v>49</v>
      </c>
      <c r="H71" s="31">
        <v>19.64</v>
      </c>
      <c r="I71" s="31">
        <v>0.88</v>
      </c>
      <c r="J71" s="31">
        <f t="shared" ref="J71:J102" si="5">SUM(H71:I71)</f>
        <v>20.52</v>
      </c>
      <c r="K71" s="31">
        <f t="shared" ref="K71:K134" si="6">H71/F71*1000</f>
        <v>107.91208791208791</v>
      </c>
      <c r="L71" s="32">
        <f t="shared" si="2"/>
        <v>18.1850688</v>
      </c>
      <c r="M71" s="32">
        <f t="shared" si="3"/>
        <v>18.999878399999997</v>
      </c>
      <c r="N71" s="25"/>
      <c r="P71" s="18"/>
      <c r="Q71" s="18"/>
      <c r="R71" s="18"/>
      <c r="S71" s="18"/>
      <c r="T71" s="18"/>
    </row>
    <row r="72" spans="1:20" ht="25.5" customHeight="1" x14ac:dyDescent="0.25">
      <c r="A72" s="34">
        <v>209</v>
      </c>
      <c r="B72" s="34">
        <v>2</v>
      </c>
      <c r="C72" s="35" t="s">
        <v>257</v>
      </c>
      <c r="D72" s="29">
        <v>398190.89</v>
      </c>
      <c r="E72" s="29">
        <v>398098.20400000003</v>
      </c>
      <c r="F72" s="36">
        <v>264</v>
      </c>
      <c r="G72" s="30">
        <v>76</v>
      </c>
      <c r="H72" s="31">
        <v>18.940000000000001</v>
      </c>
      <c r="I72" s="31">
        <v>1.78</v>
      </c>
      <c r="J72" s="31">
        <f t="shared" si="5"/>
        <v>20.720000000000002</v>
      </c>
      <c r="K72" s="31">
        <f t="shared" si="6"/>
        <v>71.742424242424249</v>
      </c>
      <c r="L72" s="32">
        <f t="shared" ref="L72:L135" si="7">H72*925.92/1000</f>
        <v>17.536924800000001</v>
      </c>
      <c r="M72" s="32">
        <f t="shared" ref="M72:M135" si="8">J72*925.92/1000</f>
        <v>19.185062400000003</v>
      </c>
      <c r="N72" s="25"/>
      <c r="P72" s="18"/>
      <c r="Q72" s="18"/>
      <c r="R72" s="18"/>
      <c r="S72" s="18"/>
      <c r="T72" s="18"/>
    </row>
    <row r="73" spans="1:20" ht="25.5" customHeight="1" x14ac:dyDescent="0.25">
      <c r="A73" s="34">
        <v>210</v>
      </c>
      <c r="B73" s="34">
        <v>2</v>
      </c>
      <c r="C73" s="35" t="s">
        <v>252</v>
      </c>
      <c r="D73" s="29">
        <v>398192.21299999999</v>
      </c>
      <c r="E73" s="28" t="s">
        <v>171</v>
      </c>
      <c r="F73" s="36">
        <v>172</v>
      </c>
      <c r="G73" s="30">
        <v>149</v>
      </c>
      <c r="H73" s="31">
        <v>9.5399999999999991</v>
      </c>
      <c r="I73" s="31">
        <v>1.5</v>
      </c>
      <c r="J73" s="31">
        <f t="shared" si="5"/>
        <v>11.04</v>
      </c>
      <c r="K73" s="31">
        <f t="shared" si="6"/>
        <v>55.465116279069761</v>
      </c>
      <c r="L73" s="32">
        <f t="shared" si="7"/>
        <v>8.8332768000000002</v>
      </c>
      <c r="M73" s="32">
        <f t="shared" si="8"/>
        <v>10.222156799999999</v>
      </c>
      <c r="N73" s="25"/>
      <c r="P73" s="18"/>
      <c r="Q73" s="18"/>
      <c r="R73" s="18"/>
      <c r="S73" s="18"/>
      <c r="T73" s="18"/>
    </row>
    <row r="74" spans="1:20" ht="25.5" customHeight="1" x14ac:dyDescent="0.25">
      <c r="A74" s="34">
        <v>211</v>
      </c>
      <c r="B74" s="34">
        <v>2</v>
      </c>
      <c r="C74" s="35" t="s">
        <v>268</v>
      </c>
      <c r="D74" s="33">
        <v>398098.57</v>
      </c>
      <c r="E74" s="28" t="s">
        <v>173</v>
      </c>
      <c r="F74" s="30">
        <v>190</v>
      </c>
      <c r="G74" s="30">
        <v>65</v>
      </c>
      <c r="H74" s="31">
        <v>14.6</v>
      </c>
      <c r="I74" s="31">
        <v>1.08</v>
      </c>
      <c r="J74" s="31">
        <f t="shared" si="5"/>
        <v>15.68</v>
      </c>
      <c r="K74" s="31">
        <f t="shared" si="6"/>
        <v>76.84210526315789</v>
      </c>
      <c r="L74" s="32">
        <f t="shared" si="7"/>
        <v>13.518431999999999</v>
      </c>
      <c r="M74" s="32">
        <f t="shared" si="8"/>
        <v>14.518425599999999</v>
      </c>
      <c r="N74" s="25"/>
      <c r="P74" s="18"/>
      <c r="Q74" s="18"/>
      <c r="R74" s="18"/>
      <c r="S74" s="18"/>
      <c r="T74" s="18"/>
    </row>
    <row r="75" spans="1:20" ht="25.5" customHeight="1" x14ac:dyDescent="0.25">
      <c r="A75" s="34">
        <v>212</v>
      </c>
      <c r="B75" s="34">
        <v>2</v>
      </c>
      <c r="C75" s="35" t="s">
        <v>255</v>
      </c>
      <c r="D75" s="29">
        <v>398190.89</v>
      </c>
      <c r="E75" s="28" t="s">
        <v>171</v>
      </c>
      <c r="F75" s="36">
        <v>115</v>
      </c>
      <c r="G75" s="30">
        <v>345</v>
      </c>
      <c r="H75" s="31">
        <v>6.4</v>
      </c>
      <c r="I75" s="31">
        <v>3.28</v>
      </c>
      <c r="J75" s="31">
        <f t="shared" si="5"/>
        <v>9.68</v>
      </c>
      <c r="K75" s="31">
        <f t="shared" si="6"/>
        <v>55.652173913043484</v>
      </c>
      <c r="L75" s="32">
        <f t="shared" si="7"/>
        <v>5.9258879999999996</v>
      </c>
      <c r="M75" s="32">
        <f t="shared" si="8"/>
        <v>8.9629056000000009</v>
      </c>
      <c r="N75" s="25"/>
      <c r="P75" s="18"/>
      <c r="Q75" s="18"/>
      <c r="R75" s="18"/>
      <c r="S75" s="18"/>
      <c r="T75" s="18"/>
    </row>
    <row r="76" spans="1:20" ht="25.5" customHeight="1" x14ac:dyDescent="0.25">
      <c r="A76" s="34">
        <v>213</v>
      </c>
      <c r="B76" s="34">
        <v>2</v>
      </c>
      <c r="C76" s="35" t="s">
        <v>271</v>
      </c>
      <c r="D76" s="29">
        <v>398098.23100000003</v>
      </c>
      <c r="E76" s="28" t="s">
        <v>173</v>
      </c>
      <c r="F76" s="36">
        <v>180</v>
      </c>
      <c r="G76" s="30">
        <v>90</v>
      </c>
      <c r="H76" s="31">
        <v>12.54</v>
      </c>
      <c r="I76" s="31">
        <v>2.08</v>
      </c>
      <c r="J76" s="31">
        <f t="shared" si="5"/>
        <v>14.62</v>
      </c>
      <c r="K76" s="31">
        <f t="shared" si="6"/>
        <v>69.666666666666671</v>
      </c>
      <c r="L76" s="32">
        <f t="shared" si="7"/>
        <v>11.611036799999997</v>
      </c>
      <c r="M76" s="32">
        <f t="shared" si="8"/>
        <v>13.536950399999998</v>
      </c>
      <c r="N76" s="25"/>
      <c r="P76" s="18"/>
      <c r="Q76" s="18"/>
      <c r="R76" s="18"/>
      <c r="S76" s="18"/>
      <c r="T76" s="18"/>
    </row>
    <row r="77" spans="1:20" ht="25.5" customHeight="1" x14ac:dyDescent="0.25">
      <c r="A77" s="34">
        <v>214</v>
      </c>
      <c r="B77" s="34">
        <v>2</v>
      </c>
      <c r="C77" s="35" t="s">
        <v>240</v>
      </c>
      <c r="D77" s="29">
        <v>398208.21899999998</v>
      </c>
      <c r="E77" s="28" t="s">
        <v>171</v>
      </c>
      <c r="F77" s="36">
        <v>295</v>
      </c>
      <c r="G77" s="30">
        <v>121</v>
      </c>
      <c r="H77" s="31">
        <v>16.72</v>
      </c>
      <c r="I77" s="31">
        <v>1.82</v>
      </c>
      <c r="J77" s="31">
        <f t="shared" si="5"/>
        <v>18.54</v>
      </c>
      <c r="K77" s="31">
        <f t="shared" si="6"/>
        <v>56.677966101694913</v>
      </c>
      <c r="L77" s="32">
        <f t="shared" si="7"/>
        <v>15.481382399999999</v>
      </c>
      <c r="M77" s="32">
        <f t="shared" si="8"/>
        <v>17.166556799999999</v>
      </c>
      <c r="N77" s="25"/>
      <c r="P77" s="18"/>
      <c r="Q77" s="18"/>
      <c r="R77" s="18"/>
      <c r="S77" s="18"/>
      <c r="T77" s="18"/>
    </row>
    <row r="78" spans="1:20" ht="25.5" customHeight="1" x14ac:dyDescent="0.25">
      <c r="A78" s="34">
        <v>215</v>
      </c>
      <c r="B78" s="34">
        <v>2</v>
      </c>
      <c r="C78" s="35" t="s">
        <v>273</v>
      </c>
      <c r="D78" s="29">
        <v>398098.20500000002</v>
      </c>
      <c r="E78" s="28" t="s">
        <v>171</v>
      </c>
      <c r="F78" s="36">
        <v>344</v>
      </c>
      <c r="G78" s="30">
        <v>232</v>
      </c>
      <c r="H78" s="31">
        <v>11.96</v>
      </c>
      <c r="I78" s="31">
        <v>3.4</v>
      </c>
      <c r="J78" s="31">
        <f t="shared" si="5"/>
        <v>15.360000000000001</v>
      </c>
      <c r="K78" s="31">
        <f t="shared" si="6"/>
        <v>34.767441860465119</v>
      </c>
      <c r="L78" s="32">
        <f t="shared" si="7"/>
        <v>11.074003200000002</v>
      </c>
      <c r="M78" s="32">
        <f t="shared" si="8"/>
        <v>14.2221312</v>
      </c>
      <c r="N78" s="25"/>
      <c r="P78" s="18"/>
      <c r="Q78" s="18"/>
      <c r="R78" s="18"/>
      <c r="S78" s="18"/>
      <c r="T78" s="18"/>
    </row>
    <row r="79" spans="1:20" ht="25.5" customHeight="1" x14ac:dyDescent="0.25">
      <c r="A79" s="34">
        <v>216</v>
      </c>
      <c r="B79" s="34">
        <v>2</v>
      </c>
      <c r="C79" s="35" t="s">
        <v>274</v>
      </c>
      <c r="D79" s="29">
        <v>398098.20500000002</v>
      </c>
      <c r="E79" s="28" t="s">
        <v>173</v>
      </c>
      <c r="F79" s="36">
        <v>214</v>
      </c>
      <c r="G79" s="30">
        <v>68</v>
      </c>
      <c r="H79" s="31">
        <v>14.22</v>
      </c>
      <c r="I79" s="31">
        <v>1.05</v>
      </c>
      <c r="J79" s="31">
        <f t="shared" si="5"/>
        <v>15.270000000000001</v>
      </c>
      <c r="K79" s="31">
        <f t="shared" si="6"/>
        <v>66.448598130841134</v>
      </c>
      <c r="L79" s="32">
        <f t="shared" si="7"/>
        <v>13.166582399999999</v>
      </c>
      <c r="M79" s="32">
        <f t="shared" si="8"/>
        <v>14.138798400000001</v>
      </c>
      <c r="N79" s="25"/>
      <c r="P79" s="18"/>
      <c r="Q79" s="18"/>
      <c r="R79" s="18"/>
      <c r="S79" s="18"/>
      <c r="T79" s="18"/>
    </row>
    <row r="80" spans="1:20" ht="25.5" customHeight="1" x14ac:dyDescent="0.25">
      <c r="A80" s="34">
        <v>217</v>
      </c>
      <c r="B80" s="34">
        <v>2</v>
      </c>
      <c r="C80" s="35" t="s">
        <v>224</v>
      </c>
      <c r="D80" s="33">
        <v>398201.51</v>
      </c>
      <c r="E80" s="28" t="s">
        <v>173</v>
      </c>
      <c r="F80" s="36">
        <v>115</v>
      </c>
      <c r="G80" s="30">
        <v>0</v>
      </c>
      <c r="H80" s="31">
        <v>14.6</v>
      </c>
      <c r="I80" s="31">
        <v>0</v>
      </c>
      <c r="J80" s="31">
        <f t="shared" si="5"/>
        <v>14.6</v>
      </c>
      <c r="K80" s="31">
        <f t="shared" si="6"/>
        <v>126.95652173913044</v>
      </c>
      <c r="L80" s="32">
        <f t="shared" si="7"/>
        <v>13.518431999999999</v>
      </c>
      <c r="M80" s="32">
        <f t="shared" si="8"/>
        <v>13.518431999999999</v>
      </c>
      <c r="N80" s="25"/>
      <c r="P80" s="18"/>
      <c r="Q80" s="18"/>
      <c r="R80" s="18"/>
      <c r="S80" s="18"/>
      <c r="T80" s="18"/>
    </row>
    <row r="81" spans="1:20" ht="25.5" customHeight="1" x14ac:dyDescent="0.25">
      <c r="A81" s="34">
        <v>218</v>
      </c>
      <c r="B81" s="34">
        <v>2</v>
      </c>
      <c r="C81" s="35" t="s">
        <v>225</v>
      </c>
      <c r="D81" s="33">
        <v>398201.51</v>
      </c>
      <c r="E81" s="29">
        <v>398098.20400000003</v>
      </c>
      <c r="F81" s="30">
        <v>136</v>
      </c>
      <c r="G81" s="30">
        <v>4</v>
      </c>
      <c r="H81" s="31">
        <v>15.32</v>
      </c>
      <c r="I81" s="31">
        <v>0.06</v>
      </c>
      <c r="J81" s="31">
        <f t="shared" si="5"/>
        <v>15.38</v>
      </c>
      <c r="K81" s="31">
        <f t="shared" si="6"/>
        <v>112.64705882352942</v>
      </c>
      <c r="L81" s="32">
        <f t="shared" si="7"/>
        <v>14.185094400000001</v>
      </c>
      <c r="M81" s="32">
        <f t="shared" si="8"/>
        <v>14.240649600000001</v>
      </c>
      <c r="N81" s="25"/>
      <c r="P81" s="18"/>
      <c r="Q81" s="18"/>
      <c r="R81" s="18"/>
      <c r="S81" s="18"/>
      <c r="T81" s="18"/>
    </row>
    <row r="82" spans="1:20" ht="25.5" customHeight="1" x14ac:dyDescent="0.25">
      <c r="A82" s="34">
        <v>219</v>
      </c>
      <c r="B82" s="34">
        <v>2</v>
      </c>
      <c r="C82" s="35" t="s">
        <v>253</v>
      </c>
      <c r="D82" s="29">
        <v>398192.21299999999</v>
      </c>
      <c r="E82" s="28" t="s">
        <v>173</v>
      </c>
      <c r="F82" s="36">
        <v>235</v>
      </c>
      <c r="G82" s="30">
        <v>1</v>
      </c>
      <c r="H82" s="31">
        <v>26.2</v>
      </c>
      <c r="I82" s="31">
        <v>0.02</v>
      </c>
      <c r="J82" s="31">
        <f t="shared" si="5"/>
        <v>26.22</v>
      </c>
      <c r="K82" s="31">
        <f t="shared" si="6"/>
        <v>111.48936170212765</v>
      </c>
      <c r="L82" s="32">
        <f t="shared" si="7"/>
        <v>24.259104000000001</v>
      </c>
      <c r="M82" s="32">
        <f t="shared" si="8"/>
        <v>24.277622399999995</v>
      </c>
      <c r="N82" s="25"/>
      <c r="P82" s="18"/>
      <c r="Q82" s="18"/>
      <c r="R82" s="18"/>
      <c r="S82" s="18"/>
      <c r="T82" s="18"/>
    </row>
    <row r="83" spans="1:20" ht="25.5" customHeight="1" x14ac:dyDescent="0.25">
      <c r="A83" s="34">
        <v>220</v>
      </c>
      <c r="B83" s="34">
        <v>2</v>
      </c>
      <c r="C83" s="35" t="s">
        <v>272</v>
      </c>
      <c r="D83" s="29">
        <v>398098.23100000003</v>
      </c>
      <c r="E83" s="29">
        <v>398098.20400000003</v>
      </c>
      <c r="F83" s="30">
        <v>159</v>
      </c>
      <c r="G83" s="30">
        <v>14</v>
      </c>
      <c r="H83" s="31">
        <v>14.6</v>
      </c>
      <c r="I83" s="31">
        <v>0.22</v>
      </c>
      <c r="J83" s="31">
        <f t="shared" si="5"/>
        <v>14.82</v>
      </c>
      <c r="K83" s="31">
        <f t="shared" si="6"/>
        <v>91.823899371069174</v>
      </c>
      <c r="L83" s="32">
        <f t="shared" si="7"/>
        <v>13.518431999999999</v>
      </c>
      <c r="M83" s="32">
        <f t="shared" si="8"/>
        <v>13.7221344</v>
      </c>
      <c r="N83" s="25"/>
      <c r="P83" s="18"/>
      <c r="Q83" s="18"/>
      <c r="R83" s="18"/>
      <c r="S83" s="18"/>
      <c r="T83" s="18"/>
    </row>
    <row r="84" spans="1:20" ht="25.5" customHeight="1" x14ac:dyDescent="0.25">
      <c r="A84" s="34">
        <v>221</v>
      </c>
      <c r="B84" s="34">
        <v>2</v>
      </c>
      <c r="C84" s="35" t="s">
        <v>250</v>
      </c>
      <c r="D84" s="29">
        <v>398193.158</v>
      </c>
      <c r="E84" s="28" t="s">
        <v>173</v>
      </c>
      <c r="F84" s="36">
        <v>192</v>
      </c>
      <c r="G84" s="30">
        <v>0</v>
      </c>
      <c r="H84" s="31">
        <v>15</v>
      </c>
      <c r="I84" s="31">
        <v>0</v>
      </c>
      <c r="J84" s="31">
        <f t="shared" si="5"/>
        <v>15</v>
      </c>
      <c r="K84" s="31">
        <f t="shared" si="6"/>
        <v>78.125</v>
      </c>
      <c r="L84" s="32">
        <f t="shared" si="7"/>
        <v>13.8888</v>
      </c>
      <c r="M84" s="32">
        <f t="shared" si="8"/>
        <v>13.8888</v>
      </c>
      <c r="N84" s="25"/>
      <c r="P84" s="18"/>
      <c r="Q84" s="18"/>
      <c r="R84" s="18"/>
      <c r="S84" s="18"/>
      <c r="T84" s="18"/>
    </row>
    <row r="85" spans="1:20" ht="25.5" customHeight="1" x14ac:dyDescent="0.25">
      <c r="A85" s="34">
        <v>222</v>
      </c>
      <c r="B85" s="34">
        <v>2</v>
      </c>
      <c r="C85" s="35" t="s">
        <v>251</v>
      </c>
      <c r="D85" s="29">
        <v>398193.158</v>
      </c>
      <c r="E85" s="29">
        <v>398098.20400000003</v>
      </c>
      <c r="F85" s="36">
        <v>206</v>
      </c>
      <c r="G85" s="30">
        <v>3</v>
      </c>
      <c r="H85" s="31">
        <v>20.399999999999999</v>
      </c>
      <c r="I85" s="31">
        <v>0.06</v>
      </c>
      <c r="J85" s="31">
        <f t="shared" si="5"/>
        <v>20.459999999999997</v>
      </c>
      <c r="K85" s="31">
        <f t="shared" si="6"/>
        <v>99.029126213592221</v>
      </c>
      <c r="L85" s="32">
        <f t="shared" si="7"/>
        <v>18.888767999999995</v>
      </c>
      <c r="M85" s="32">
        <f t="shared" si="8"/>
        <v>18.944323199999996</v>
      </c>
      <c r="N85" s="25"/>
      <c r="P85" s="18"/>
      <c r="Q85" s="18"/>
      <c r="R85" s="18"/>
      <c r="S85" s="18"/>
      <c r="T85" s="18"/>
    </row>
    <row r="86" spans="1:20" ht="25.5" customHeight="1" x14ac:dyDescent="0.25">
      <c r="A86" s="34">
        <v>223</v>
      </c>
      <c r="B86" s="34">
        <v>2</v>
      </c>
      <c r="C86" s="35" t="s">
        <v>256</v>
      </c>
      <c r="D86" s="29">
        <v>398190.89</v>
      </c>
      <c r="E86" s="28" t="s">
        <v>173</v>
      </c>
      <c r="F86" s="36">
        <v>112</v>
      </c>
      <c r="G86" s="30">
        <v>8</v>
      </c>
      <c r="H86" s="31">
        <v>7.82</v>
      </c>
      <c r="I86" s="31">
        <v>0.18</v>
      </c>
      <c r="J86" s="31">
        <f t="shared" si="5"/>
        <v>8</v>
      </c>
      <c r="K86" s="31">
        <f t="shared" si="6"/>
        <v>69.821428571428569</v>
      </c>
      <c r="L86" s="32">
        <f t="shared" si="7"/>
        <v>7.2406944000000006</v>
      </c>
      <c r="M86" s="32">
        <f t="shared" si="8"/>
        <v>7.4073599999999997</v>
      </c>
      <c r="N86" s="25"/>
      <c r="P86" s="18"/>
      <c r="Q86" s="18"/>
      <c r="R86" s="18"/>
      <c r="S86" s="18"/>
      <c r="T86" s="18"/>
    </row>
    <row r="87" spans="1:20" ht="25.5" customHeight="1" x14ac:dyDescent="0.25">
      <c r="A87" s="34">
        <v>224</v>
      </c>
      <c r="B87" s="34">
        <v>2</v>
      </c>
      <c r="C87" s="35" t="s">
        <v>241</v>
      </c>
      <c r="D87" s="29">
        <v>398208.21899999998</v>
      </c>
      <c r="E87" s="28" t="s">
        <v>173</v>
      </c>
      <c r="F87" s="36">
        <v>135</v>
      </c>
      <c r="G87" s="30">
        <v>5</v>
      </c>
      <c r="H87" s="31">
        <v>10.68</v>
      </c>
      <c r="I87" s="31">
        <v>0.12</v>
      </c>
      <c r="J87" s="31">
        <f t="shared" si="5"/>
        <v>10.799999999999999</v>
      </c>
      <c r="K87" s="31">
        <f t="shared" si="6"/>
        <v>79.1111111111111</v>
      </c>
      <c r="L87" s="32">
        <f t="shared" si="7"/>
        <v>9.8888256000000005</v>
      </c>
      <c r="M87" s="32">
        <f t="shared" si="8"/>
        <v>9.9999359999999982</v>
      </c>
      <c r="N87" s="25"/>
      <c r="P87" s="18"/>
      <c r="Q87" s="18"/>
      <c r="R87" s="18"/>
      <c r="S87" s="18"/>
      <c r="T87" s="18"/>
    </row>
    <row r="88" spans="1:20" ht="25.5" customHeight="1" x14ac:dyDescent="0.25">
      <c r="A88" s="34">
        <v>225</v>
      </c>
      <c r="B88" s="34">
        <v>2</v>
      </c>
      <c r="C88" s="35" t="s">
        <v>242</v>
      </c>
      <c r="D88" s="29">
        <v>398208.21899999998</v>
      </c>
      <c r="E88" s="29">
        <v>398098.20400000003</v>
      </c>
      <c r="F88" s="36">
        <v>181</v>
      </c>
      <c r="G88" s="30">
        <v>30</v>
      </c>
      <c r="H88" s="31">
        <v>16.059999999999999</v>
      </c>
      <c r="I88" s="31">
        <v>0.72</v>
      </c>
      <c r="J88" s="31">
        <f t="shared" si="5"/>
        <v>16.779999999999998</v>
      </c>
      <c r="K88" s="31">
        <f t="shared" si="6"/>
        <v>88.729281767955783</v>
      </c>
      <c r="L88" s="32">
        <f t="shared" si="7"/>
        <v>14.870275199999998</v>
      </c>
      <c r="M88" s="32">
        <f t="shared" si="8"/>
        <v>15.536937599999998</v>
      </c>
      <c r="N88" s="25"/>
      <c r="P88" s="18"/>
      <c r="Q88" s="18"/>
      <c r="R88" s="18"/>
      <c r="S88" s="18"/>
      <c r="T88" s="18"/>
    </row>
    <row r="89" spans="1:20" ht="25.5" customHeight="1" x14ac:dyDescent="0.25">
      <c r="A89" s="34">
        <v>226</v>
      </c>
      <c r="B89" s="34">
        <v>2</v>
      </c>
      <c r="C89" s="35" t="s">
        <v>264</v>
      </c>
      <c r="D89" s="29">
        <v>398098.65</v>
      </c>
      <c r="E89" s="28" t="s">
        <v>171</v>
      </c>
      <c r="F89" s="36">
        <v>163</v>
      </c>
      <c r="G89" s="30">
        <v>202</v>
      </c>
      <c r="H89" s="31">
        <v>11.04</v>
      </c>
      <c r="I89" s="31">
        <v>4.2</v>
      </c>
      <c r="J89" s="31">
        <f t="shared" si="5"/>
        <v>15.239999999999998</v>
      </c>
      <c r="K89" s="31">
        <f t="shared" si="6"/>
        <v>67.730061349693244</v>
      </c>
      <c r="L89" s="32">
        <f t="shared" si="7"/>
        <v>10.222156799999999</v>
      </c>
      <c r="M89" s="32">
        <f t="shared" si="8"/>
        <v>14.111020799999999</v>
      </c>
      <c r="N89" s="25"/>
      <c r="P89" s="18"/>
      <c r="Q89" s="18"/>
      <c r="R89" s="18"/>
      <c r="S89" s="18"/>
      <c r="T89" s="18"/>
    </row>
    <row r="90" spans="1:20" ht="25.5" customHeight="1" x14ac:dyDescent="0.25">
      <c r="A90" s="34">
        <v>227</v>
      </c>
      <c r="B90" s="34">
        <v>2</v>
      </c>
      <c r="C90" s="35" t="s">
        <v>265</v>
      </c>
      <c r="D90" s="29">
        <v>398098.65</v>
      </c>
      <c r="E90" s="28" t="s">
        <v>173</v>
      </c>
      <c r="F90" s="30">
        <v>163</v>
      </c>
      <c r="G90" s="30">
        <v>56</v>
      </c>
      <c r="H90" s="31">
        <v>17.12</v>
      </c>
      <c r="I90" s="31">
        <v>1.18</v>
      </c>
      <c r="J90" s="31">
        <f t="shared" si="5"/>
        <v>18.3</v>
      </c>
      <c r="K90" s="31">
        <f t="shared" si="6"/>
        <v>105.03067484662577</v>
      </c>
      <c r="L90" s="32">
        <f t="shared" si="7"/>
        <v>15.8517504</v>
      </c>
      <c r="M90" s="32">
        <f t="shared" si="8"/>
        <v>16.944336</v>
      </c>
      <c r="N90" s="25"/>
      <c r="P90" s="18"/>
      <c r="Q90" s="18"/>
      <c r="R90" s="18"/>
      <c r="S90" s="18"/>
      <c r="T90" s="18"/>
    </row>
    <row r="91" spans="1:20" ht="25.5" customHeight="1" x14ac:dyDescent="0.25">
      <c r="A91" s="34">
        <v>228</v>
      </c>
      <c r="B91" s="34">
        <v>2</v>
      </c>
      <c r="C91" s="35" t="s">
        <v>270</v>
      </c>
      <c r="D91" s="29">
        <v>398098.23100000003</v>
      </c>
      <c r="E91" s="28" t="s">
        <v>171</v>
      </c>
      <c r="F91" s="36">
        <v>215</v>
      </c>
      <c r="G91" s="30">
        <v>153</v>
      </c>
      <c r="H91" s="31">
        <v>14.28</v>
      </c>
      <c r="I91" s="31">
        <v>2.4</v>
      </c>
      <c r="J91" s="31">
        <f t="shared" si="5"/>
        <v>16.68</v>
      </c>
      <c r="K91" s="31">
        <f t="shared" si="6"/>
        <v>66.418604651162781</v>
      </c>
      <c r="L91" s="32">
        <f t="shared" si="7"/>
        <v>13.222137599999998</v>
      </c>
      <c r="M91" s="32">
        <f t="shared" si="8"/>
        <v>15.444345599999998</v>
      </c>
      <c r="N91" s="25"/>
      <c r="P91" s="18"/>
      <c r="Q91" s="18"/>
      <c r="R91" s="18"/>
      <c r="S91" s="18"/>
      <c r="T91" s="18"/>
    </row>
    <row r="92" spans="1:20" ht="25.5" customHeight="1" x14ac:dyDescent="0.25">
      <c r="A92" s="34">
        <v>229</v>
      </c>
      <c r="B92" s="34">
        <v>2</v>
      </c>
      <c r="C92" s="35" t="s">
        <v>263</v>
      </c>
      <c r="D92" s="29">
        <v>398180.28899999999</v>
      </c>
      <c r="E92" s="29">
        <v>398098.20400000003</v>
      </c>
      <c r="F92" s="36">
        <v>200</v>
      </c>
      <c r="G92" s="30">
        <v>61</v>
      </c>
      <c r="H92" s="31">
        <v>20.34</v>
      </c>
      <c r="I92" s="31">
        <v>1.24</v>
      </c>
      <c r="J92" s="31">
        <f t="shared" si="5"/>
        <v>21.58</v>
      </c>
      <c r="K92" s="31">
        <f t="shared" si="6"/>
        <v>101.7</v>
      </c>
      <c r="L92" s="32">
        <f t="shared" si="7"/>
        <v>18.833212799999998</v>
      </c>
      <c r="M92" s="32">
        <f t="shared" si="8"/>
        <v>19.981353599999998</v>
      </c>
      <c r="N92" s="25"/>
      <c r="P92" s="18"/>
      <c r="Q92" s="18"/>
      <c r="R92" s="18"/>
      <c r="S92" s="18"/>
      <c r="T92" s="18"/>
    </row>
    <row r="93" spans="1:20" ht="25.5" customHeight="1" x14ac:dyDescent="0.25">
      <c r="A93" s="34">
        <v>230</v>
      </c>
      <c r="B93" s="34">
        <v>2</v>
      </c>
      <c r="C93" s="35" t="s">
        <v>258</v>
      </c>
      <c r="D93" s="29">
        <v>398180.29200000002</v>
      </c>
      <c r="E93" s="28" t="s">
        <v>171</v>
      </c>
      <c r="F93" s="36">
        <v>170</v>
      </c>
      <c r="G93" s="30">
        <v>160</v>
      </c>
      <c r="H93" s="31">
        <v>9.8000000000000007</v>
      </c>
      <c r="I93" s="31">
        <v>2.46</v>
      </c>
      <c r="J93" s="31">
        <f t="shared" si="5"/>
        <v>12.260000000000002</v>
      </c>
      <c r="K93" s="31">
        <f t="shared" si="6"/>
        <v>57.64705882352942</v>
      </c>
      <c r="L93" s="32">
        <f t="shared" si="7"/>
        <v>9.0740160000000003</v>
      </c>
      <c r="M93" s="32">
        <f t="shared" si="8"/>
        <v>11.351779200000001</v>
      </c>
      <c r="N93" s="25"/>
      <c r="P93" s="18"/>
      <c r="Q93" s="18"/>
      <c r="R93" s="18"/>
      <c r="S93" s="18"/>
      <c r="T93" s="18"/>
    </row>
    <row r="94" spans="1:20" ht="25.5" customHeight="1" x14ac:dyDescent="0.25">
      <c r="A94" s="34">
        <v>231</v>
      </c>
      <c r="B94" s="34">
        <v>2</v>
      </c>
      <c r="C94" s="35" t="s">
        <v>232</v>
      </c>
      <c r="D94" s="33">
        <v>398208.62</v>
      </c>
      <c r="E94" s="28" t="s">
        <v>171</v>
      </c>
      <c r="F94" s="36">
        <v>151</v>
      </c>
      <c r="G94" s="30">
        <v>250</v>
      </c>
      <c r="H94" s="31">
        <v>10.32</v>
      </c>
      <c r="I94" s="31">
        <v>3.68</v>
      </c>
      <c r="J94" s="31">
        <f t="shared" si="5"/>
        <v>14</v>
      </c>
      <c r="K94" s="31">
        <f t="shared" si="6"/>
        <v>68.344370860927157</v>
      </c>
      <c r="L94" s="32">
        <f t="shared" si="7"/>
        <v>9.5554943999999988</v>
      </c>
      <c r="M94" s="32">
        <f t="shared" si="8"/>
        <v>12.962879999999998</v>
      </c>
      <c r="N94" s="25"/>
      <c r="P94" s="18"/>
      <c r="Q94" s="18"/>
      <c r="R94" s="18"/>
      <c r="S94" s="18"/>
      <c r="T94" s="18"/>
    </row>
    <row r="95" spans="1:20" ht="25.5" customHeight="1" x14ac:dyDescent="0.25">
      <c r="A95" s="34">
        <v>232</v>
      </c>
      <c r="B95" s="34">
        <v>2</v>
      </c>
      <c r="C95" s="35" t="s">
        <v>228</v>
      </c>
      <c r="D95" s="29">
        <v>398190.61499999999</v>
      </c>
      <c r="E95" s="29">
        <v>398098.20400000003</v>
      </c>
      <c r="F95" s="36">
        <v>258</v>
      </c>
      <c r="G95" s="30">
        <v>110</v>
      </c>
      <c r="H95" s="31">
        <v>20.36</v>
      </c>
      <c r="I95" s="31">
        <v>1.72</v>
      </c>
      <c r="J95" s="31">
        <f t="shared" si="5"/>
        <v>22.08</v>
      </c>
      <c r="K95" s="31">
        <f t="shared" si="6"/>
        <v>78.914728682170548</v>
      </c>
      <c r="L95" s="32">
        <f t="shared" si="7"/>
        <v>18.8517312</v>
      </c>
      <c r="M95" s="32">
        <f t="shared" si="8"/>
        <v>20.444313599999997</v>
      </c>
      <c r="N95" s="25"/>
      <c r="P95" s="18"/>
      <c r="Q95" s="18"/>
      <c r="R95" s="18"/>
      <c r="S95" s="18"/>
      <c r="T95" s="18"/>
    </row>
    <row r="96" spans="1:20" ht="25.5" customHeight="1" x14ac:dyDescent="0.25">
      <c r="A96" s="34">
        <v>233</v>
      </c>
      <c r="B96" s="34">
        <v>2</v>
      </c>
      <c r="C96" s="35" t="s">
        <v>233</v>
      </c>
      <c r="D96" s="33">
        <v>398208.62</v>
      </c>
      <c r="E96" s="28" t="s">
        <v>173</v>
      </c>
      <c r="F96" s="36">
        <v>113</v>
      </c>
      <c r="G96" s="30">
        <v>52</v>
      </c>
      <c r="H96" s="31">
        <v>14.8</v>
      </c>
      <c r="I96" s="31">
        <v>1.08</v>
      </c>
      <c r="J96" s="31">
        <f t="shared" si="5"/>
        <v>15.88</v>
      </c>
      <c r="K96" s="31">
        <f t="shared" si="6"/>
        <v>130.97345132743362</v>
      </c>
      <c r="L96" s="32">
        <f t="shared" si="7"/>
        <v>13.703616</v>
      </c>
      <c r="M96" s="32">
        <f t="shared" si="8"/>
        <v>14.7036096</v>
      </c>
      <c r="N96" s="25"/>
      <c r="P96" s="18"/>
      <c r="Q96" s="18"/>
      <c r="R96" s="18"/>
      <c r="S96" s="18"/>
      <c r="T96" s="18"/>
    </row>
    <row r="97" spans="1:20" ht="25.5" customHeight="1" x14ac:dyDescent="0.25">
      <c r="A97" s="34">
        <v>234</v>
      </c>
      <c r="B97" s="34">
        <v>2</v>
      </c>
      <c r="C97" s="35" t="s">
        <v>220</v>
      </c>
      <c r="D97" s="29">
        <v>398208.70400000003</v>
      </c>
      <c r="E97" s="28" t="s">
        <v>173</v>
      </c>
      <c r="F97" s="36">
        <v>169</v>
      </c>
      <c r="G97" s="30">
        <v>41</v>
      </c>
      <c r="H97" s="31">
        <v>19.68</v>
      </c>
      <c r="I97" s="31">
        <v>0.82</v>
      </c>
      <c r="J97" s="31">
        <f t="shared" si="5"/>
        <v>20.5</v>
      </c>
      <c r="K97" s="31">
        <f t="shared" si="6"/>
        <v>116.44970414201184</v>
      </c>
      <c r="L97" s="32">
        <f t="shared" si="7"/>
        <v>18.222105599999999</v>
      </c>
      <c r="M97" s="32">
        <f t="shared" si="8"/>
        <v>18.981360000000002</v>
      </c>
      <c r="N97" s="25"/>
      <c r="P97" s="18"/>
      <c r="Q97" s="18"/>
      <c r="R97" s="18"/>
      <c r="S97" s="18"/>
      <c r="T97" s="18"/>
    </row>
    <row r="98" spans="1:20" ht="25.5" customHeight="1" x14ac:dyDescent="0.25">
      <c r="A98" s="34">
        <v>235</v>
      </c>
      <c r="B98" s="34">
        <v>2</v>
      </c>
      <c r="C98" s="35" t="s">
        <v>221</v>
      </c>
      <c r="D98" s="29">
        <v>398208.70400000003</v>
      </c>
      <c r="E98" s="29">
        <v>398098.20400000003</v>
      </c>
      <c r="F98" s="30">
        <v>125</v>
      </c>
      <c r="G98" s="30">
        <v>70</v>
      </c>
      <c r="H98" s="31">
        <v>18.920000000000002</v>
      </c>
      <c r="I98" s="31">
        <v>1.54</v>
      </c>
      <c r="J98" s="31">
        <f t="shared" si="5"/>
        <v>20.46</v>
      </c>
      <c r="K98" s="31">
        <f t="shared" si="6"/>
        <v>151.36000000000001</v>
      </c>
      <c r="L98" s="32">
        <f t="shared" si="7"/>
        <v>17.5184064</v>
      </c>
      <c r="M98" s="32">
        <f t="shared" si="8"/>
        <v>18.944323199999999</v>
      </c>
      <c r="N98" s="25"/>
      <c r="P98" s="18"/>
      <c r="Q98" s="18"/>
      <c r="R98" s="18"/>
      <c r="S98" s="18"/>
      <c r="T98" s="18"/>
    </row>
    <row r="99" spans="1:20" ht="25.5" customHeight="1" x14ac:dyDescent="0.25">
      <c r="A99" s="34">
        <v>236</v>
      </c>
      <c r="B99" s="34">
        <v>2</v>
      </c>
      <c r="C99" s="35" t="s">
        <v>239</v>
      </c>
      <c r="D99" s="29">
        <v>398208.33</v>
      </c>
      <c r="E99" s="29">
        <v>398098.20400000003</v>
      </c>
      <c r="F99" s="36">
        <v>240</v>
      </c>
      <c r="G99" s="30">
        <v>41</v>
      </c>
      <c r="H99" s="31">
        <v>18.7</v>
      </c>
      <c r="I99" s="31">
        <v>0.86</v>
      </c>
      <c r="J99" s="31">
        <f t="shared" si="5"/>
        <v>19.559999999999999</v>
      </c>
      <c r="K99" s="31">
        <f t="shared" si="6"/>
        <v>77.916666666666657</v>
      </c>
      <c r="L99" s="32">
        <f t="shared" si="7"/>
        <v>17.314703999999999</v>
      </c>
      <c r="M99" s="32">
        <f t="shared" si="8"/>
        <v>18.110995199999998</v>
      </c>
      <c r="N99" s="25"/>
      <c r="P99" s="18"/>
      <c r="Q99" s="18"/>
      <c r="R99" s="18"/>
      <c r="S99" s="18"/>
      <c r="T99" s="18"/>
    </row>
    <row r="100" spans="1:20" ht="25.5" customHeight="1" x14ac:dyDescent="0.25">
      <c r="A100" s="34">
        <v>237</v>
      </c>
      <c r="B100" s="34">
        <v>2</v>
      </c>
      <c r="C100" s="35" t="s">
        <v>235</v>
      </c>
      <c r="D100" s="33">
        <v>398208.67</v>
      </c>
      <c r="E100" s="28" t="s">
        <v>171</v>
      </c>
      <c r="F100" s="36">
        <v>372</v>
      </c>
      <c r="G100" s="30">
        <v>248</v>
      </c>
      <c r="H100" s="31">
        <v>25.78</v>
      </c>
      <c r="I100" s="31">
        <v>5.04</v>
      </c>
      <c r="J100" s="31">
        <f t="shared" si="5"/>
        <v>30.82</v>
      </c>
      <c r="K100" s="31">
        <f t="shared" si="6"/>
        <v>69.301075268817215</v>
      </c>
      <c r="L100" s="32">
        <f t="shared" si="7"/>
        <v>23.8702176</v>
      </c>
      <c r="M100" s="32">
        <f t="shared" si="8"/>
        <v>28.536854399999999</v>
      </c>
      <c r="N100" s="25"/>
      <c r="P100" s="18"/>
      <c r="Q100" s="18"/>
      <c r="R100" s="18"/>
      <c r="S100" s="18"/>
      <c r="T100" s="18"/>
    </row>
    <row r="101" spans="1:20" ht="25.5" customHeight="1" x14ac:dyDescent="0.25">
      <c r="A101" s="34">
        <v>238</v>
      </c>
      <c r="B101" s="34">
        <v>2</v>
      </c>
      <c r="C101" s="35" t="s">
        <v>226</v>
      </c>
      <c r="D101" s="29">
        <v>398190.61499999999</v>
      </c>
      <c r="E101" s="28" t="s">
        <v>171</v>
      </c>
      <c r="F101" s="36">
        <v>220</v>
      </c>
      <c r="G101" s="30">
        <v>229</v>
      </c>
      <c r="H101" s="31">
        <v>11.98</v>
      </c>
      <c r="I101" s="31">
        <v>3.52</v>
      </c>
      <c r="J101" s="31">
        <f t="shared" si="5"/>
        <v>15.5</v>
      </c>
      <c r="K101" s="31">
        <f t="shared" si="6"/>
        <v>54.45454545454546</v>
      </c>
      <c r="L101" s="32">
        <f t="shared" si="7"/>
        <v>11.0925216</v>
      </c>
      <c r="M101" s="32">
        <f t="shared" si="8"/>
        <v>14.351760000000001</v>
      </c>
      <c r="N101" s="25"/>
      <c r="P101" s="18"/>
      <c r="Q101" s="18"/>
      <c r="R101" s="18"/>
      <c r="S101" s="18"/>
      <c r="T101" s="18"/>
    </row>
    <row r="102" spans="1:20" ht="25.5" customHeight="1" x14ac:dyDescent="0.25">
      <c r="A102" s="34">
        <v>239</v>
      </c>
      <c r="B102" s="34">
        <v>2</v>
      </c>
      <c r="C102" s="35" t="s">
        <v>247</v>
      </c>
      <c r="D102" s="29">
        <v>398193.511</v>
      </c>
      <c r="E102" s="28" t="s">
        <v>173</v>
      </c>
      <c r="F102" s="36">
        <v>134</v>
      </c>
      <c r="G102" s="30">
        <v>64</v>
      </c>
      <c r="H102" s="31">
        <v>13.86</v>
      </c>
      <c r="I102" s="31">
        <v>1.46</v>
      </c>
      <c r="J102" s="31">
        <f t="shared" si="5"/>
        <v>15.32</v>
      </c>
      <c r="K102" s="31">
        <f t="shared" si="6"/>
        <v>103.43283582089552</v>
      </c>
      <c r="L102" s="32">
        <f t="shared" si="7"/>
        <v>12.833251199999999</v>
      </c>
      <c r="M102" s="32">
        <f t="shared" si="8"/>
        <v>14.185094400000001</v>
      </c>
      <c r="N102" s="25"/>
      <c r="P102" s="18"/>
      <c r="Q102" s="18"/>
      <c r="R102" s="18"/>
      <c r="S102" s="18"/>
      <c r="T102" s="18"/>
    </row>
    <row r="103" spans="1:20" ht="25.5" customHeight="1" x14ac:dyDescent="0.25">
      <c r="A103" s="34">
        <v>240</v>
      </c>
      <c r="B103" s="34">
        <v>2</v>
      </c>
      <c r="C103" s="35" t="s">
        <v>248</v>
      </c>
      <c r="D103" s="29">
        <v>398193.511</v>
      </c>
      <c r="E103" s="29">
        <v>398098.20400000003</v>
      </c>
      <c r="F103" s="36">
        <v>291</v>
      </c>
      <c r="G103" s="30">
        <v>54</v>
      </c>
      <c r="H103" s="31">
        <v>21.92</v>
      </c>
      <c r="I103" s="31">
        <v>0.88</v>
      </c>
      <c r="J103" s="31">
        <f t="shared" ref="J103:J134" si="9">SUM(H103:I103)</f>
        <v>22.8</v>
      </c>
      <c r="K103" s="31">
        <f t="shared" si="6"/>
        <v>75.326460481099659</v>
      </c>
      <c r="L103" s="32">
        <f t="shared" si="7"/>
        <v>20.296166400000001</v>
      </c>
      <c r="M103" s="32">
        <f t="shared" si="8"/>
        <v>21.110975999999997</v>
      </c>
      <c r="N103" s="25"/>
      <c r="P103" s="18"/>
      <c r="Q103" s="18"/>
      <c r="R103" s="18"/>
      <c r="S103" s="18"/>
      <c r="T103" s="18"/>
    </row>
    <row r="104" spans="1:20" ht="25.5" customHeight="1" x14ac:dyDescent="0.25">
      <c r="A104" s="34">
        <v>241</v>
      </c>
      <c r="B104" s="34">
        <v>2</v>
      </c>
      <c r="C104" s="35" t="s">
        <v>234</v>
      </c>
      <c r="D104" s="33">
        <v>398208.62</v>
      </c>
      <c r="E104" s="29">
        <v>398098.20400000003</v>
      </c>
      <c r="F104" s="36">
        <v>179</v>
      </c>
      <c r="G104" s="30">
        <v>27</v>
      </c>
      <c r="H104" s="31">
        <v>20.66</v>
      </c>
      <c r="I104" s="31">
        <v>0.86</v>
      </c>
      <c r="J104" s="31">
        <f t="shared" si="9"/>
        <v>21.52</v>
      </c>
      <c r="K104" s="31">
        <f t="shared" si="6"/>
        <v>115.41899441340782</v>
      </c>
      <c r="L104" s="32">
        <f t="shared" si="7"/>
        <v>19.129507199999999</v>
      </c>
      <c r="M104" s="32">
        <f t="shared" si="8"/>
        <v>19.925798399999998</v>
      </c>
      <c r="N104" s="25"/>
      <c r="P104" s="18"/>
      <c r="Q104" s="18"/>
      <c r="R104" s="18"/>
      <c r="S104" s="18"/>
      <c r="T104" s="18"/>
    </row>
    <row r="105" spans="1:20" ht="25.5" customHeight="1" x14ac:dyDescent="0.25">
      <c r="A105" s="34">
        <v>242</v>
      </c>
      <c r="B105" s="34">
        <v>2</v>
      </c>
      <c r="C105" s="35" t="s">
        <v>231</v>
      </c>
      <c r="D105" s="29">
        <v>398192.55300000001</v>
      </c>
      <c r="E105" s="28" t="s">
        <v>173</v>
      </c>
      <c r="F105" s="30">
        <v>152</v>
      </c>
      <c r="G105" s="30">
        <v>47</v>
      </c>
      <c r="H105" s="31">
        <v>18.72</v>
      </c>
      <c r="I105" s="31">
        <v>1.02</v>
      </c>
      <c r="J105" s="31">
        <f t="shared" si="9"/>
        <v>19.739999999999998</v>
      </c>
      <c r="K105" s="31">
        <f t="shared" si="6"/>
        <v>123.1578947368421</v>
      </c>
      <c r="L105" s="32">
        <f t="shared" si="7"/>
        <v>17.3332224</v>
      </c>
      <c r="M105" s="32">
        <f t="shared" si="8"/>
        <v>18.2776608</v>
      </c>
      <c r="N105" s="25"/>
      <c r="P105" s="18"/>
      <c r="Q105" s="18"/>
      <c r="R105" s="18"/>
      <c r="S105" s="18"/>
      <c r="T105" s="18"/>
    </row>
    <row r="106" spans="1:20" ht="25.5" customHeight="1" x14ac:dyDescent="0.25">
      <c r="A106" s="34">
        <v>243</v>
      </c>
      <c r="B106" s="34">
        <v>2</v>
      </c>
      <c r="C106" s="35" t="s">
        <v>230</v>
      </c>
      <c r="D106" s="29">
        <v>398192.55300000001</v>
      </c>
      <c r="E106" s="29">
        <v>398098.20400000003</v>
      </c>
      <c r="F106" s="36">
        <v>202</v>
      </c>
      <c r="G106" s="30">
        <v>51</v>
      </c>
      <c r="H106" s="31">
        <v>18.12</v>
      </c>
      <c r="I106" s="31">
        <v>0.88</v>
      </c>
      <c r="J106" s="31">
        <f t="shared" si="9"/>
        <v>19</v>
      </c>
      <c r="K106" s="31">
        <f t="shared" si="6"/>
        <v>89.702970297029708</v>
      </c>
      <c r="L106" s="32">
        <f t="shared" si="7"/>
        <v>16.777670399999998</v>
      </c>
      <c r="M106" s="32">
        <f t="shared" si="8"/>
        <v>17.592479999999998</v>
      </c>
      <c r="N106" s="25"/>
      <c r="P106" s="18"/>
      <c r="Q106" s="18"/>
      <c r="R106" s="18"/>
      <c r="S106" s="18"/>
      <c r="T106" s="18"/>
    </row>
    <row r="107" spans="1:20" ht="25.5" customHeight="1" x14ac:dyDescent="0.25">
      <c r="A107" s="34">
        <v>244</v>
      </c>
      <c r="B107" s="34">
        <v>2</v>
      </c>
      <c r="C107" s="35" t="s">
        <v>237</v>
      </c>
      <c r="D107" s="29">
        <v>398208.33</v>
      </c>
      <c r="E107" s="28" t="s">
        <v>171</v>
      </c>
      <c r="F107" s="36">
        <v>260</v>
      </c>
      <c r="G107" s="30">
        <v>144</v>
      </c>
      <c r="H107" s="31">
        <v>18</v>
      </c>
      <c r="I107" s="31">
        <v>2.38</v>
      </c>
      <c r="J107" s="31">
        <f t="shared" si="9"/>
        <v>20.38</v>
      </c>
      <c r="K107" s="31">
        <f t="shared" si="6"/>
        <v>69.230769230769241</v>
      </c>
      <c r="L107" s="32">
        <f t="shared" si="7"/>
        <v>16.666559999999997</v>
      </c>
      <c r="M107" s="32">
        <f t="shared" si="8"/>
        <v>18.870249599999998</v>
      </c>
      <c r="N107" s="25"/>
      <c r="P107" s="18"/>
      <c r="Q107" s="18"/>
      <c r="R107" s="18"/>
      <c r="S107" s="18"/>
      <c r="T107" s="18"/>
    </row>
    <row r="108" spans="1:20" ht="25.5" customHeight="1" x14ac:dyDescent="0.25">
      <c r="A108" s="34">
        <v>245</v>
      </c>
      <c r="B108" s="34">
        <v>2</v>
      </c>
      <c r="C108" s="35" t="s">
        <v>244</v>
      </c>
      <c r="D108" s="29">
        <v>398203.5</v>
      </c>
      <c r="E108" s="28" t="s">
        <v>173</v>
      </c>
      <c r="F108" s="36">
        <v>235</v>
      </c>
      <c r="G108" s="30">
        <v>44</v>
      </c>
      <c r="H108" s="31">
        <v>21.12</v>
      </c>
      <c r="I108" s="31">
        <v>0.96</v>
      </c>
      <c r="J108" s="31">
        <f t="shared" si="9"/>
        <v>22.080000000000002</v>
      </c>
      <c r="K108" s="31">
        <f t="shared" si="6"/>
        <v>89.872340425531931</v>
      </c>
      <c r="L108" s="32">
        <f t="shared" si="7"/>
        <v>19.555430400000002</v>
      </c>
      <c r="M108" s="32">
        <f t="shared" si="8"/>
        <v>20.444313600000001</v>
      </c>
      <c r="N108" s="25"/>
      <c r="P108" s="18"/>
      <c r="Q108" s="18"/>
      <c r="R108" s="18"/>
      <c r="S108" s="18"/>
      <c r="T108" s="18"/>
    </row>
    <row r="109" spans="1:20" ht="25.5" customHeight="1" x14ac:dyDescent="0.25">
      <c r="A109" s="34">
        <v>246</v>
      </c>
      <c r="B109" s="34">
        <v>2</v>
      </c>
      <c r="C109" s="35" t="s">
        <v>245</v>
      </c>
      <c r="D109" s="29">
        <v>398203.5</v>
      </c>
      <c r="E109" s="29">
        <v>398098.20400000003</v>
      </c>
      <c r="F109" s="36">
        <v>214</v>
      </c>
      <c r="G109" s="30">
        <v>90</v>
      </c>
      <c r="H109" s="31">
        <v>19.2</v>
      </c>
      <c r="I109" s="31">
        <v>1.9</v>
      </c>
      <c r="J109" s="31">
        <f t="shared" si="9"/>
        <v>21.099999999999998</v>
      </c>
      <c r="K109" s="31">
        <f t="shared" si="6"/>
        <v>89.719626168224295</v>
      </c>
      <c r="L109" s="32">
        <f t="shared" si="7"/>
        <v>17.777663999999998</v>
      </c>
      <c r="M109" s="32">
        <f t="shared" si="8"/>
        <v>19.536911999999997</v>
      </c>
      <c r="N109" s="25"/>
      <c r="P109" s="18"/>
      <c r="Q109" s="18"/>
      <c r="R109" s="18"/>
      <c r="S109" s="18"/>
      <c r="T109" s="18"/>
    </row>
    <row r="110" spans="1:20" ht="25.5" customHeight="1" x14ac:dyDescent="0.25">
      <c r="A110" s="34">
        <v>247</v>
      </c>
      <c r="B110" s="34">
        <v>2</v>
      </c>
      <c r="C110" s="35" t="s">
        <v>238</v>
      </c>
      <c r="D110" s="29">
        <v>398208.33</v>
      </c>
      <c r="E110" s="28" t="s">
        <v>173</v>
      </c>
      <c r="F110" s="36">
        <v>170</v>
      </c>
      <c r="G110" s="30">
        <v>18</v>
      </c>
      <c r="H110" s="31">
        <v>17.18</v>
      </c>
      <c r="I110" s="31">
        <v>0.44</v>
      </c>
      <c r="J110" s="31">
        <f t="shared" si="9"/>
        <v>17.62</v>
      </c>
      <c r="K110" s="31">
        <f t="shared" si="6"/>
        <v>101.05882352941175</v>
      </c>
      <c r="L110" s="32">
        <f t="shared" si="7"/>
        <v>15.907305599999999</v>
      </c>
      <c r="M110" s="32">
        <f t="shared" si="8"/>
        <v>16.314710399999999</v>
      </c>
      <c r="N110" s="25"/>
      <c r="P110" s="18"/>
      <c r="Q110" s="18"/>
      <c r="R110" s="18"/>
      <c r="S110" s="18"/>
      <c r="T110" s="18"/>
    </row>
    <row r="111" spans="1:20" ht="25.5" customHeight="1" x14ac:dyDescent="0.25">
      <c r="A111" s="34">
        <v>248</v>
      </c>
      <c r="B111" s="34">
        <v>2</v>
      </c>
      <c r="C111" s="35" t="s">
        <v>223</v>
      </c>
      <c r="D111" s="33">
        <v>398201.51</v>
      </c>
      <c r="E111" s="28" t="s">
        <v>171</v>
      </c>
      <c r="F111" s="36">
        <v>242</v>
      </c>
      <c r="G111" s="30">
        <v>128</v>
      </c>
      <c r="H111" s="31">
        <v>15.46</v>
      </c>
      <c r="I111" s="31">
        <v>1.92</v>
      </c>
      <c r="J111" s="31">
        <f t="shared" si="9"/>
        <v>17.380000000000003</v>
      </c>
      <c r="K111" s="31">
        <f t="shared" si="6"/>
        <v>63.884297520661157</v>
      </c>
      <c r="L111" s="32">
        <f t="shared" si="7"/>
        <v>14.3147232</v>
      </c>
      <c r="M111" s="32">
        <f t="shared" si="8"/>
        <v>16.0924896</v>
      </c>
      <c r="N111" s="25"/>
      <c r="P111" s="18"/>
      <c r="Q111" s="18"/>
      <c r="R111" s="18"/>
      <c r="S111" s="18"/>
      <c r="T111" s="18"/>
    </row>
    <row r="112" spans="1:20" ht="25.5" customHeight="1" x14ac:dyDescent="0.25">
      <c r="A112" s="34">
        <v>249</v>
      </c>
      <c r="B112" s="34">
        <v>2</v>
      </c>
      <c r="C112" s="35" t="s">
        <v>236</v>
      </c>
      <c r="D112" s="33">
        <v>398208.67</v>
      </c>
      <c r="E112" s="28" t="s">
        <v>173</v>
      </c>
      <c r="F112" s="30">
        <v>140</v>
      </c>
      <c r="G112" s="30">
        <v>64</v>
      </c>
      <c r="H112" s="31">
        <v>15.82</v>
      </c>
      <c r="I112" s="31">
        <v>1.32</v>
      </c>
      <c r="J112" s="31">
        <f t="shared" si="9"/>
        <v>17.14</v>
      </c>
      <c r="K112" s="31">
        <f t="shared" si="6"/>
        <v>113</v>
      </c>
      <c r="L112" s="32">
        <f t="shared" si="7"/>
        <v>14.648054399999999</v>
      </c>
      <c r="M112" s="32">
        <f t="shared" si="8"/>
        <v>15.8702688</v>
      </c>
      <c r="N112" s="25"/>
      <c r="P112" s="18"/>
      <c r="Q112" s="18"/>
      <c r="R112" s="18"/>
      <c r="S112" s="18"/>
      <c r="T112" s="18"/>
    </row>
    <row r="113" spans="1:20" ht="25.5" customHeight="1" x14ac:dyDescent="0.25">
      <c r="A113" s="34">
        <v>250</v>
      </c>
      <c r="B113" s="34">
        <v>2</v>
      </c>
      <c r="C113" s="35" t="s">
        <v>218</v>
      </c>
      <c r="D113" s="33">
        <v>398208.67</v>
      </c>
      <c r="E113" s="29">
        <v>398098.20400000003</v>
      </c>
      <c r="F113" s="36">
        <v>207</v>
      </c>
      <c r="G113" s="30">
        <v>90</v>
      </c>
      <c r="H113" s="31">
        <v>19.32</v>
      </c>
      <c r="I113" s="31">
        <v>1.9</v>
      </c>
      <c r="J113" s="31">
        <f t="shared" si="9"/>
        <v>21.22</v>
      </c>
      <c r="K113" s="31">
        <f t="shared" si="6"/>
        <v>93.333333333333343</v>
      </c>
      <c r="L113" s="32">
        <f t="shared" si="7"/>
        <v>17.888774399999999</v>
      </c>
      <c r="M113" s="32">
        <f t="shared" si="8"/>
        <v>19.648022399999999</v>
      </c>
      <c r="N113" s="25"/>
      <c r="P113" s="18"/>
      <c r="Q113" s="18"/>
      <c r="R113" s="18"/>
      <c r="S113" s="18"/>
      <c r="T113" s="18"/>
    </row>
    <row r="114" spans="1:20" ht="25.5" customHeight="1" x14ac:dyDescent="0.25">
      <c r="A114" s="34">
        <v>251</v>
      </c>
      <c r="B114" s="34">
        <v>2</v>
      </c>
      <c r="C114" s="35" t="s">
        <v>219</v>
      </c>
      <c r="D114" s="29">
        <v>398208.70400000003</v>
      </c>
      <c r="E114" s="28" t="s">
        <v>171</v>
      </c>
      <c r="F114" s="36">
        <v>184</v>
      </c>
      <c r="G114" s="30">
        <v>214</v>
      </c>
      <c r="H114" s="31">
        <v>8.86</v>
      </c>
      <c r="I114" s="31">
        <v>2.92</v>
      </c>
      <c r="J114" s="31">
        <f t="shared" si="9"/>
        <v>11.78</v>
      </c>
      <c r="K114" s="31">
        <f t="shared" si="6"/>
        <v>48.152173913043477</v>
      </c>
      <c r="L114" s="32">
        <f t="shared" si="7"/>
        <v>8.2036511999999977</v>
      </c>
      <c r="M114" s="32">
        <f t="shared" si="8"/>
        <v>10.907337599999998</v>
      </c>
      <c r="N114" s="25"/>
      <c r="P114" s="18"/>
      <c r="Q114" s="18"/>
      <c r="R114" s="18"/>
      <c r="S114" s="18"/>
      <c r="T114" s="18"/>
    </row>
    <row r="115" spans="1:20" ht="25.5" customHeight="1" x14ac:dyDescent="0.25">
      <c r="A115" s="34">
        <v>252</v>
      </c>
      <c r="B115" s="34">
        <v>2</v>
      </c>
      <c r="C115" s="35" t="s">
        <v>254</v>
      </c>
      <c r="D115" s="29">
        <v>398192.21299999999</v>
      </c>
      <c r="E115" s="29">
        <v>398098.20400000003</v>
      </c>
      <c r="F115" s="36">
        <v>180</v>
      </c>
      <c r="G115" s="30">
        <v>57</v>
      </c>
      <c r="H115" s="31">
        <v>25.1</v>
      </c>
      <c r="I115" s="31">
        <v>0.94</v>
      </c>
      <c r="J115" s="31">
        <f t="shared" si="9"/>
        <v>26.040000000000003</v>
      </c>
      <c r="K115" s="31">
        <f t="shared" si="6"/>
        <v>139.44444444444446</v>
      </c>
      <c r="L115" s="32">
        <f t="shared" si="7"/>
        <v>23.240591999999999</v>
      </c>
      <c r="M115" s="32">
        <f t="shared" si="8"/>
        <v>24.1109568</v>
      </c>
      <c r="N115" s="25"/>
      <c r="P115" s="18"/>
      <c r="Q115" s="18"/>
      <c r="R115" s="18"/>
      <c r="S115" s="18"/>
      <c r="T115" s="18"/>
    </row>
    <row r="116" spans="1:20" ht="25.5" customHeight="1" x14ac:dyDescent="0.25">
      <c r="A116" s="34">
        <v>253</v>
      </c>
      <c r="B116" s="34">
        <v>2</v>
      </c>
      <c r="C116" s="35" t="s">
        <v>249</v>
      </c>
      <c r="D116" s="29">
        <v>398193.158</v>
      </c>
      <c r="E116" s="28" t="s">
        <v>171</v>
      </c>
      <c r="F116" s="36">
        <v>160</v>
      </c>
      <c r="G116" s="30">
        <v>111</v>
      </c>
      <c r="H116" s="31">
        <v>10.74</v>
      </c>
      <c r="I116" s="31">
        <v>2.04</v>
      </c>
      <c r="J116" s="31">
        <f t="shared" si="9"/>
        <v>12.780000000000001</v>
      </c>
      <c r="K116" s="31">
        <f t="shared" si="6"/>
        <v>67.125</v>
      </c>
      <c r="L116" s="32">
        <f t="shared" si="7"/>
        <v>9.9443807999999994</v>
      </c>
      <c r="M116" s="32">
        <f t="shared" si="8"/>
        <v>11.833257600000001</v>
      </c>
      <c r="N116" s="25"/>
      <c r="P116" s="18"/>
      <c r="Q116" s="18"/>
      <c r="R116" s="18"/>
      <c r="S116" s="18"/>
      <c r="T116" s="18"/>
    </row>
    <row r="117" spans="1:20" ht="25.5" customHeight="1" x14ac:dyDescent="0.25">
      <c r="A117" s="34">
        <v>254</v>
      </c>
      <c r="B117" s="34">
        <v>2</v>
      </c>
      <c r="C117" s="35" t="s">
        <v>246</v>
      </c>
      <c r="D117" s="29">
        <v>398193.511</v>
      </c>
      <c r="E117" s="28" t="s">
        <v>171</v>
      </c>
      <c r="F117" s="36">
        <v>198</v>
      </c>
      <c r="G117" s="30">
        <v>51</v>
      </c>
      <c r="H117" s="31">
        <v>15.26</v>
      </c>
      <c r="I117" s="31">
        <v>0.64</v>
      </c>
      <c r="J117" s="31">
        <f t="shared" si="9"/>
        <v>15.9</v>
      </c>
      <c r="K117" s="31">
        <f t="shared" si="6"/>
        <v>77.070707070707073</v>
      </c>
      <c r="L117" s="32">
        <f t="shared" si="7"/>
        <v>14.1295392</v>
      </c>
      <c r="M117" s="32">
        <f t="shared" si="8"/>
        <v>14.722128</v>
      </c>
      <c r="N117" s="25"/>
      <c r="P117" s="18"/>
      <c r="Q117" s="18"/>
      <c r="R117" s="18"/>
      <c r="S117" s="18"/>
      <c r="T117" s="18"/>
    </row>
    <row r="118" spans="1:20" ht="25.5" customHeight="1" x14ac:dyDescent="0.25">
      <c r="A118" s="34">
        <v>255</v>
      </c>
      <c r="B118" s="34">
        <v>2</v>
      </c>
      <c r="C118" s="35" t="s">
        <v>243</v>
      </c>
      <c r="D118" s="29">
        <v>398203.5</v>
      </c>
      <c r="E118" s="28" t="s">
        <v>171</v>
      </c>
      <c r="F118" s="36">
        <v>21</v>
      </c>
      <c r="G118" s="30">
        <v>56</v>
      </c>
      <c r="H118" s="31">
        <v>3.66</v>
      </c>
      <c r="I118" s="31">
        <v>0.57999999999999996</v>
      </c>
      <c r="J118" s="31">
        <f t="shared" si="9"/>
        <v>4.24</v>
      </c>
      <c r="K118" s="31">
        <f t="shared" si="6"/>
        <v>174.28571428571431</v>
      </c>
      <c r="L118" s="32">
        <f t="shared" si="7"/>
        <v>3.3888672</v>
      </c>
      <c r="M118" s="32">
        <f t="shared" si="8"/>
        <v>3.9259008</v>
      </c>
      <c r="N118" s="25"/>
      <c r="P118" s="18"/>
      <c r="Q118" s="18"/>
      <c r="R118" s="18"/>
      <c r="S118" s="18"/>
      <c r="T118" s="18"/>
    </row>
    <row r="119" spans="1:20" ht="25.5" customHeight="1" x14ac:dyDescent="0.25">
      <c r="A119" s="34">
        <v>256</v>
      </c>
      <c r="B119" s="34">
        <v>2</v>
      </c>
      <c r="C119" s="35" t="s">
        <v>227</v>
      </c>
      <c r="D119" s="29">
        <v>398190.61499999999</v>
      </c>
      <c r="E119" s="28" t="s">
        <v>173</v>
      </c>
      <c r="F119" s="30">
        <v>144</v>
      </c>
      <c r="G119" s="30">
        <v>12</v>
      </c>
      <c r="H119" s="31">
        <v>9.3800000000000008</v>
      </c>
      <c r="I119" s="31">
        <v>0.34</v>
      </c>
      <c r="J119" s="31">
        <f t="shared" si="9"/>
        <v>9.7200000000000006</v>
      </c>
      <c r="K119" s="31">
        <f t="shared" si="6"/>
        <v>65.1388888888889</v>
      </c>
      <c r="L119" s="32">
        <f t="shared" si="7"/>
        <v>8.6851295999999998</v>
      </c>
      <c r="M119" s="32">
        <f t="shared" si="8"/>
        <v>8.9999424000000001</v>
      </c>
      <c r="N119" s="25"/>
      <c r="P119" s="18"/>
      <c r="Q119" s="18"/>
      <c r="R119" s="18"/>
      <c r="S119" s="18"/>
      <c r="T119" s="18"/>
    </row>
    <row r="120" spans="1:20" ht="25.5" customHeight="1" x14ac:dyDescent="0.25">
      <c r="A120" s="34">
        <v>257</v>
      </c>
      <c r="B120" s="34">
        <v>2</v>
      </c>
      <c r="C120" s="35" t="s">
        <v>229</v>
      </c>
      <c r="D120" s="29">
        <v>398192.55300000001</v>
      </c>
      <c r="E120" s="28" t="s">
        <v>171</v>
      </c>
      <c r="F120" s="36">
        <v>96</v>
      </c>
      <c r="G120" s="30">
        <v>27</v>
      </c>
      <c r="H120" s="31">
        <v>6.32</v>
      </c>
      <c r="I120" s="31">
        <v>0.54</v>
      </c>
      <c r="J120" s="31">
        <f t="shared" si="9"/>
        <v>6.86</v>
      </c>
      <c r="K120" s="31">
        <f t="shared" si="6"/>
        <v>65.833333333333343</v>
      </c>
      <c r="L120" s="32">
        <f t="shared" si="7"/>
        <v>5.8518144000000003</v>
      </c>
      <c r="M120" s="32">
        <f t="shared" si="8"/>
        <v>6.3518112000000002</v>
      </c>
      <c r="N120" s="25"/>
      <c r="P120" s="18"/>
      <c r="Q120" s="18"/>
      <c r="R120" s="18"/>
      <c r="S120" s="18"/>
      <c r="T120" s="18"/>
    </row>
    <row r="121" spans="1:20" ht="25.5" customHeight="1" x14ac:dyDescent="0.25">
      <c r="A121" s="34">
        <v>301</v>
      </c>
      <c r="B121" s="34">
        <v>3</v>
      </c>
      <c r="C121" s="35" t="s">
        <v>247</v>
      </c>
      <c r="D121" s="29">
        <v>398193.511</v>
      </c>
      <c r="E121" s="28" t="s">
        <v>173</v>
      </c>
      <c r="F121" s="36">
        <v>148</v>
      </c>
      <c r="G121" s="30">
        <v>38</v>
      </c>
      <c r="H121" s="31">
        <v>14.4</v>
      </c>
      <c r="I121" s="31">
        <v>0.74</v>
      </c>
      <c r="J121" s="31">
        <f t="shared" si="9"/>
        <v>15.14</v>
      </c>
      <c r="K121" s="31">
        <f t="shared" si="6"/>
        <v>97.297297297297305</v>
      </c>
      <c r="L121" s="32">
        <f t="shared" si="7"/>
        <v>13.333247999999999</v>
      </c>
      <c r="M121" s="32">
        <f t="shared" si="8"/>
        <v>14.018428799999999</v>
      </c>
      <c r="N121" s="25"/>
      <c r="P121" s="18"/>
      <c r="Q121" s="18"/>
      <c r="R121" s="18"/>
      <c r="S121" s="18"/>
      <c r="T121" s="18"/>
    </row>
    <row r="122" spans="1:20" ht="25.5" customHeight="1" x14ac:dyDescent="0.25">
      <c r="A122" s="34">
        <v>302</v>
      </c>
      <c r="B122" s="34">
        <v>3</v>
      </c>
      <c r="C122" s="35" t="s">
        <v>248</v>
      </c>
      <c r="D122" s="29">
        <v>398193.511</v>
      </c>
      <c r="E122" s="29">
        <v>398098.20400000003</v>
      </c>
      <c r="F122" s="36">
        <v>261</v>
      </c>
      <c r="G122" s="30">
        <v>81</v>
      </c>
      <c r="H122" s="31">
        <v>24.36</v>
      </c>
      <c r="I122" s="31">
        <v>1.38</v>
      </c>
      <c r="J122" s="31">
        <f t="shared" si="9"/>
        <v>25.74</v>
      </c>
      <c r="K122" s="31">
        <f t="shared" si="6"/>
        <v>93.333333333333343</v>
      </c>
      <c r="L122" s="32">
        <f t="shared" si="7"/>
        <v>22.555411199999998</v>
      </c>
      <c r="M122" s="32">
        <f t="shared" si="8"/>
        <v>23.833180799999997</v>
      </c>
      <c r="N122" s="25"/>
      <c r="P122" s="18"/>
      <c r="Q122" s="18"/>
      <c r="R122" s="18"/>
      <c r="S122" s="18"/>
      <c r="T122" s="18"/>
    </row>
    <row r="123" spans="1:20" ht="25.5" customHeight="1" x14ac:dyDescent="0.25">
      <c r="A123" s="34">
        <v>303</v>
      </c>
      <c r="B123" s="34">
        <v>3</v>
      </c>
      <c r="C123" s="35" t="s">
        <v>234</v>
      </c>
      <c r="D123" s="33">
        <v>398208.62</v>
      </c>
      <c r="E123" s="29">
        <v>398098.20400000003</v>
      </c>
      <c r="F123" s="36">
        <v>220</v>
      </c>
      <c r="G123" s="30">
        <v>80</v>
      </c>
      <c r="H123" s="31">
        <v>24.8</v>
      </c>
      <c r="I123" s="31">
        <v>1.96</v>
      </c>
      <c r="J123" s="31">
        <f t="shared" si="9"/>
        <v>26.76</v>
      </c>
      <c r="K123" s="31">
        <f t="shared" si="6"/>
        <v>112.72727272727273</v>
      </c>
      <c r="L123" s="32">
        <f t="shared" si="7"/>
        <v>22.962816</v>
      </c>
      <c r="M123" s="32">
        <f t="shared" si="8"/>
        <v>24.7776192</v>
      </c>
      <c r="N123" s="25"/>
      <c r="P123" s="18"/>
      <c r="Q123" s="18"/>
      <c r="R123" s="18"/>
      <c r="S123" s="18"/>
      <c r="T123" s="18"/>
    </row>
    <row r="124" spans="1:20" ht="25.5" customHeight="1" x14ac:dyDescent="0.25">
      <c r="A124" s="34">
        <v>304</v>
      </c>
      <c r="B124" s="34">
        <v>3</v>
      </c>
      <c r="C124" s="35" t="s">
        <v>231</v>
      </c>
      <c r="D124" s="29">
        <v>398192.55300000001</v>
      </c>
      <c r="E124" s="28" t="s">
        <v>173</v>
      </c>
      <c r="F124" s="30">
        <v>215</v>
      </c>
      <c r="G124" s="30">
        <v>16</v>
      </c>
      <c r="H124" s="31">
        <v>20.52</v>
      </c>
      <c r="I124" s="31">
        <v>0.28000000000000003</v>
      </c>
      <c r="J124" s="31">
        <f t="shared" si="9"/>
        <v>20.8</v>
      </c>
      <c r="K124" s="31">
        <f t="shared" si="6"/>
        <v>95.441860465116278</v>
      </c>
      <c r="L124" s="32">
        <f t="shared" si="7"/>
        <v>18.999878399999997</v>
      </c>
      <c r="M124" s="32">
        <f t="shared" si="8"/>
        <v>19.259135999999998</v>
      </c>
      <c r="N124" s="25"/>
      <c r="P124" s="18"/>
      <c r="Q124" s="18"/>
      <c r="R124" s="18"/>
      <c r="S124" s="18"/>
      <c r="T124" s="18"/>
    </row>
    <row r="125" spans="1:20" ht="25.5" customHeight="1" x14ac:dyDescent="0.25">
      <c r="A125" s="34">
        <v>305</v>
      </c>
      <c r="B125" s="34">
        <v>3</v>
      </c>
      <c r="C125" s="35" t="s">
        <v>230</v>
      </c>
      <c r="D125" s="29">
        <v>398192.55300000001</v>
      </c>
      <c r="E125" s="29">
        <v>398098.20400000003</v>
      </c>
      <c r="F125" s="36">
        <v>198</v>
      </c>
      <c r="G125" s="30">
        <v>161</v>
      </c>
      <c r="H125" s="31">
        <v>27.54</v>
      </c>
      <c r="I125" s="31">
        <v>2.96</v>
      </c>
      <c r="J125" s="31">
        <f t="shared" si="9"/>
        <v>30.5</v>
      </c>
      <c r="K125" s="31">
        <f t="shared" si="6"/>
        <v>139.09090909090909</v>
      </c>
      <c r="L125" s="32">
        <f t="shared" si="7"/>
        <v>25.499836799999997</v>
      </c>
      <c r="M125" s="32">
        <f t="shared" si="8"/>
        <v>28.240559999999999</v>
      </c>
      <c r="N125" s="25"/>
      <c r="P125" s="18"/>
      <c r="Q125" s="18"/>
      <c r="R125" s="18"/>
      <c r="S125" s="18"/>
      <c r="T125" s="18"/>
    </row>
    <row r="126" spans="1:20" ht="25.5" customHeight="1" x14ac:dyDescent="0.25">
      <c r="A126" s="34">
        <v>306</v>
      </c>
      <c r="B126" s="34">
        <v>3</v>
      </c>
      <c r="C126" s="35" t="s">
        <v>237</v>
      </c>
      <c r="D126" s="29">
        <v>398208.33</v>
      </c>
      <c r="E126" s="28" t="s">
        <v>171</v>
      </c>
      <c r="F126" s="36">
        <v>279</v>
      </c>
      <c r="G126" s="30">
        <v>80</v>
      </c>
      <c r="H126" s="31">
        <v>15.02</v>
      </c>
      <c r="I126" s="31">
        <v>1.18</v>
      </c>
      <c r="J126" s="31">
        <f t="shared" si="9"/>
        <v>16.2</v>
      </c>
      <c r="K126" s="31">
        <f t="shared" si="6"/>
        <v>53.835125448028677</v>
      </c>
      <c r="L126" s="32">
        <f t="shared" si="7"/>
        <v>13.907318399999998</v>
      </c>
      <c r="M126" s="32">
        <f t="shared" si="8"/>
        <v>14.999903999999999</v>
      </c>
      <c r="N126" s="25"/>
      <c r="P126" s="18"/>
      <c r="Q126" s="18"/>
      <c r="R126" s="18"/>
      <c r="S126" s="18"/>
      <c r="T126" s="18"/>
    </row>
    <row r="127" spans="1:20" ht="25.5" customHeight="1" x14ac:dyDescent="0.25">
      <c r="A127" s="34">
        <v>307</v>
      </c>
      <c r="B127" s="34">
        <v>3</v>
      </c>
      <c r="C127" s="35" t="s">
        <v>244</v>
      </c>
      <c r="D127" s="29">
        <v>398203.5</v>
      </c>
      <c r="E127" s="28" t="s">
        <v>173</v>
      </c>
      <c r="F127" s="36">
        <v>206</v>
      </c>
      <c r="G127" s="30">
        <v>54</v>
      </c>
      <c r="H127" s="31">
        <v>20.3</v>
      </c>
      <c r="I127" s="31">
        <v>1.1399999999999999</v>
      </c>
      <c r="J127" s="31">
        <f t="shared" si="9"/>
        <v>21.44</v>
      </c>
      <c r="K127" s="31">
        <f t="shared" si="6"/>
        <v>98.543689320388353</v>
      </c>
      <c r="L127" s="32">
        <f t="shared" si="7"/>
        <v>18.796175999999999</v>
      </c>
      <c r="M127" s="32">
        <f t="shared" si="8"/>
        <v>19.8517248</v>
      </c>
      <c r="N127" s="25"/>
      <c r="P127" s="18"/>
      <c r="Q127" s="18"/>
      <c r="R127" s="18"/>
      <c r="S127" s="18"/>
      <c r="T127" s="18"/>
    </row>
    <row r="128" spans="1:20" ht="25.5" customHeight="1" x14ac:dyDescent="0.25">
      <c r="A128" s="34">
        <v>308</v>
      </c>
      <c r="B128" s="34">
        <v>3</v>
      </c>
      <c r="C128" s="35" t="s">
        <v>245</v>
      </c>
      <c r="D128" s="29">
        <v>398203.5</v>
      </c>
      <c r="E128" s="29">
        <v>398098.20400000003</v>
      </c>
      <c r="F128" s="36">
        <v>266</v>
      </c>
      <c r="G128" s="30">
        <v>103</v>
      </c>
      <c r="H128" s="31">
        <v>21.8</v>
      </c>
      <c r="I128" s="31">
        <v>2.52</v>
      </c>
      <c r="J128" s="31">
        <f t="shared" si="9"/>
        <v>24.32</v>
      </c>
      <c r="K128" s="31">
        <f t="shared" si="6"/>
        <v>81.954887218045116</v>
      </c>
      <c r="L128" s="32">
        <f t="shared" si="7"/>
        <v>20.185055999999999</v>
      </c>
      <c r="M128" s="32">
        <f t="shared" si="8"/>
        <v>22.518374399999999</v>
      </c>
      <c r="N128" s="25"/>
      <c r="P128" s="18"/>
      <c r="Q128" s="18"/>
      <c r="R128" s="18"/>
      <c r="S128" s="18"/>
      <c r="T128" s="18"/>
    </row>
    <row r="129" spans="1:20" ht="25.5" customHeight="1" x14ac:dyDescent="0.25">
      <c r="A129" s="34">
        <v>309</v>
      </c>
      <c r="B129" s="34">
        <v>3</v>
      </c>
      <c r="C129" s="35" t="s">
        <v>238</v>
      </c>
      <c r="D129" s="29">
        <v>398208.33</v>
      </c>
      <c r="E129" s="28" t="s">
        <v>173</v>
      </c>
      <c r="F129" s="36">
        <v>152</v>
      </c>
      <c r="G129" s="30">
        <v>27</v>
      </c>
      <c r="H129" s="31">
        <v>15.58</v>
      </c>
      <c r="I129" s="31">
        <v>0.36</v>
      </c>
      <c r="J129" s="31">
        <f t="shared" si="9"/>
        <v>15.94</v>
      </c>
      <c r="K129" s="31">
        <f t="shared" si="6"/>
        <v>102.5</v>
      </c>
      <c r="L129" s="32">
        <f t="shared" si="7"/>
        <v>14.425833600000001</v>
      </c>
      <c r="M129" s="32">
        <f t="shared" si="8"/>
        <v>14.759164799999999</v>
      </c>
      <c r="N129" s="25"/>
      <c r="P129" s="18"/>
      <c r="Q129" s="18"/>
      <c r="R129" s="18"/>
      <c r="S129" s="18"/>
      <c r="T129" s="18"/>
    </row>
    <row r="130" spans="1:20" ht="25.5" customHeight="1" x14ac:dyDescent="0.25">
      <c r="A130" s="34">
        <v>310</v>
      </c>
      <c r="B130" s="34">
        <v>3</v>
      </c>
      <c r="C130" s="35" t="s">
        <v>223</v>
      </c>
      <c r="D130" s="33">
        <v>398201.51</v>
      </c>
      <c r="E130" s="28" t="s">
        <v>171</v>
      </c>
      <c r="F130" s="36">
        <v>322</v>
      </c>
      <c r="G130" s="30">
        <v>210</v>
      </c>
      <c r="H130" s="31">
        <v>19.04</v>
      </c>
      <c r="I130" s="31">
        <v>2.68</v>
      </c>
      <c r="J130" s="31">
        <f t="shared" si="9"/>
        <v>21.72</v>
      </c>
      <c r="K130" s="31">
        <f t="shared" si="6"/>
        <v>59.130434782608695</v>
      </c>
      <c r="L130" s="32">
        <f t="shared" si="7"/>
        <v>17.629516799999998</v>
      </c>
      <c r="M130" s="32">
        <f t="shared" si="8"/>
        <v>20.110982399999997</v>
      </c>
      <c r="N130" s="25"/>
      <c r="P130" s="18"/>
      <c r="Q130" s="18"/>
      <c r="R130" s="18"/>
      <c r="S130" s="18"/>
      <c r="T130" s="18"/>
    </row>
    <row r="131" spans="1:20" ht="25.5" customHeight="1" x14ac:dyDescent="0.25">
      <c r="A131" s="34">
        <v>311</v>
      </c>
      <c r="B131" s="34">
        <v>3</v>
      </c>
      <c r="C131" s="35" t="s">
        <v>236</v>
      </c>
      <c r="D131" s="33">
        <v>398208.67</v>
      </c>
      <c r="E131" s="28" t="s">
        <v>173</v>
      </c>
      <c r="F131" s="30">
        <v>243</v>
      </c>
      <c r="G131" s="30">
        <v>74</v>
      </c>
      <c r="H131" s="31">
        <v>23.88</v>
      </c>
      <c r="I131" s="31">
        <v>1.62</v>
      </c>
      <c r="J131" s="31">
        <f t="shared" si="9"/>
        <v>25.5</v>
      </c>
      <c r="K131" s="31">
        <f t="shared" si="6"/>
        <v>98.271604938271594</v>
      </c>
      <c r="L131" s="32">
        <f t="shared" si="7"/>
        <v>22.110969599999997</v>
      </c>
      <c r="M131" s="32">
        <f t="shared" si="8"/>
        <v>23.610959999999999</v>
      </c>
      <c r="N131" s="25"/>
      <c r="P131" s="18"/>
      <c r="Q131" s="18"/>
      <c r="R131" s="18"/>
      <c r="S131" s="18"/>
      <c r="T131" s="18"/>
    </row>
    <row r="132" spans="1:20" ht="25.5" customHeight="1" x14ac:dyDescent="0.25">
      <c r="A132" s="34">
        <v>312</v>
      </c>
      <c r="B132" s="34">
        <v>3</v>
      </c>
      <c r="C132" s="35" t="s">
        <v>218</v>
      </c>
      <c r="D132" s="33">
        <v>398208.67</v>
      </c>
      <c r="E132" s="29">
        <v>398098.20400000003</v>
      </c>
      <c r="F132" s="36">
        <v>280</v>
      </c>
      <c r="G132" s="30">
        <v>91</v>
      </c>
      <c r="H132" s="31">
        <v>26.48</v>
      </c>
      <c r="I132" s="31">
        <v>2.2999999999999998</v>
      </c>
      <c r="J132" s="31">
        <f t="shared" si="9"/>
        <v>28.78</v>
      </c>
      <c r="K132" s="31">
        <f t="shared" si="6"/>
        <v>94.571428571428569</v>
      </c>
      <c r="L132" s="32">
        <f t="shared" si="7"/>
        <v>24.518361599999999</v>
      </c>
      <c r="M132" s="32">
        <f t="shared" si="8"/>
        <v>26.647977599999997</v>
      </c>
      <c r="N132" s="25"/>
      <c r="P132" s="18"/>
      <c r="Q132" s="18"/>
      <c r="R132" s="18"/>
      <c r="S132" s="18"/>
      <c r="T132" s="18"/>
    </row>
    <row r="133" spans="1:20" ht="25.5" customHeight="1" x14ac:dyDescent="0.25">
      <c r="A133" s="34">
        <v>313</v>
      </c>
      <c r="B133" s="34">
        <v>3</v>
      </c>
      <c r="C133" s="35" t="s">
        <v>219</v>
      </c>
      <c r="D133" s="29">
        <v>398208.70400000003</v>
      </c>
      <c r="E133" s="28" t="s">
        <v>171</v>
      </c>
      <c r="F133" s="36">
        <v>267</v>
      </c>
      <c r="G133" s="30">
        <v>294</v>
      </c>
      <c r="H133" s="31">
        <v>15.5</v>
      </c>
      <c r="I133" s="31">
        <v>4.92</v>
      </c>
      <c r="J133" s="31">
        <f t="shared" si="9"/>
        <v>20.420000000000002</v>
      </c>
      <c r="K133" s="31">
        <f t="shared" si="6"/>
        <v>58.052434456928843</v>
      </c>
      <c r="L133" s="32">
        <f t="shared" si="7"/>
        <v>14.351760000000001</v>
      </c>
      <c r="M133" s="32">
        <f t="shared" si="8"/>
        <v>18.9072864</v>
      </c>
      <c r="N133" s="25"/>
      <c r="P133" s="18"/>
      <c r="Q133" s="18"/>
      <c r="R133" s="18"/>
      <c r="S133" s="18"/>
      <c r="T133" s="18"/>
    </row>
    <row r="134" spans="1:20" ht="25.5" customHeight="1" x14ac:dyDescent="0.25">
      <c r="A134" s="34">
        <v>314</v>
      </c>
      <c r="B134" s="34">
        <v>3</v>
      </c>
      <c r="C134" s="35" t="s">
        <v>254</v>
      </c>
      <c r="D134" s="29">
        <v>398192.21299999999</v>
      </c>
      <c r="E134" s="29">
        <v>398098.20400000003</v>
      </c>
      <c r="F134" s="36">
        <v>174</v>
      </c>
      <c r="G134" s="30">
        <v>138</v>
      </c>
      <c r="H134" s="31">
        <v>22.64</v>
      </c>
      <c r="I134" s="31">
        <v>2.94</v>
      </c>
      <c r="J134" s="31">
        <f t="shared" si="9"/>
        <v>25.580000000000002</v>
      </c>
      <c r="K134" s="31">
        <f t="shared" si="6"/>
        <v>130.11494252873561</v>
      </c>
      <c r="L134" s="32">
        <f t="shared" si="7"/>
        <v>20.9628288</v>
      </c>
      <c r="M134" s="32">
        <f t="shared" si="8"/>
        <v>23.685033600000004</v>
      </c>
      <c r="N134" s="25"/>
      <c r="P134" s="18"/>
      <c r="Q134" s="18"/>
      <c r="R134" s="18"/>
      <c r="S134" s="18"/>
      <c r="T134" s="18"/>
    </row>
    <row r="135" spans="1:20" ht="25.5" customHeight="1" x14ac:dyDescent="0.25">
      <c r="A135" s="34">
        <v>315</v>
      </c>
      <c r="B135" s="34">
        <v>3</v>
      </c>
      <c r="C135" s="35" t="s">
        <v>249</v>
      </c>
      <c r="D135" s="29">
        <v>398193.158</v>
      </c>
      <c r="E135" s="28" t="s">
        <v>171</v>
      </c>
      <c r="F135" s="36">
        <v>311</v>
      </c>
      <c r="G135" s="30">
        <v>190</v>
      </c>
      <c r="H135" s="31">
        <v>19.72</v>
      </c>
      <c r="I135" s="31">
        <v>3.28</v>
      </c>
      <c r="J135" s="31">
        <f t="shared" ref="J135:J166" si="10">SUM(H135:I135)</f>
        <v>23</v>
      </c>
      <c r="K135" s="31">
        <f t="shared" ref="K135:K177" si="11">H135/F135*1000</f>
        <v>63.40836012861736</v>
      </c>
      <c r="L135" s="32">
        <f t="shared" si="7"/>
        <v>18.259142399999998</v>
      </c>
      <c r="M135" s="32">
        <f t="shared" si="8"/>
        <v>21.29616</v>
      </c>
      <c r="N135" s="25"/>
      <c r="P135" s="18"/>
      <c r="Q135" s="18"/>
      <c r="R135" s="18"/>
      <c r="S135" s="18"/>
      <c r="T135" s="18"/>
    </row>
    <row r="136" spans="1:20" ht="25.5" customHeight="1" x14ac:dyDescent="0.25">
      <c r="A136" s="34">
        <v>316</v>
      </c>
      <c r="B136" s="34">
        <v>3</v>
      </c>
      <c r="C136" s="35" t="s">
        <v>246</v>
      </c>
      <c r="D136" s="29">
        <v>398193.511</v>
      </c>
      <c r="E136" s="28" t="s">
        <v>171</v>
      </c>
      <c r="F136" s="36">
        <v>200</v>
      </c>
      <c r="G136" s="30">
        <v>170</v>
      </c>
      <c r="H136" s="31">
        <v>15.5</v>
      </c>
      <c r="I136" s="31">
        <v>3.62</v>
      </c>
      <c r="J136" s="31">
        <f t="shared" si="10"/>
        <v>19.12</v>
      </c>
      <c r="K136" s="31">
        <f t="shared" si="11"/>
        <v>77.5</v>
      </c>
      <c r="L136" s="32">
        <f t="shared" ref="L136:L177" si="12">H136*925.92/1000</f>
        <v>14.351760000000001</v>
      </c>
      <c r="M136" s="32">
        <f t="shared" ref="M136:M177" si="13">J136*925.92/1000</f>
        <v>17.7035904</v>
      </c>
      <c r="N136" s="25"/>
      <c r="P136" s="18"/>
      <c r="Q136" s="18"/>
      <c r="R136" s="18"/>
      <c r="S136" s="18"/>
      <c r="T136" s="18"/>
    </row>
    <row r="137" spans="1:20" ht="25.5" customHeight="1" x14ac:dyDescent="0.25">
      <c r="A137" s="34">
        <v>317</v>
      </c>
      <c r="B137" s="34">
        <v>3</v>
      </c>
      <c r="C137" s="35" t="s">
        <v>243</v>
      </c>
      <c r="D137" s="29">
        <v>398203.5</v>
      </c>
      <c r="E137" s="28" t="s">
        <v>171</v>
      </c>
      <c r="F137" s="36">
        <v>123</v>
      </c>
      <c r="G137" s="30">
        <v>176</v>
      </c>
      <c r="H137" s="31">
        <v>6.6</v>
      </c>
      <c r="I137" s="31">
        <v>2.58</v>
      </c>
      <c r="J137" s="31">
        <f t="shared" si="10"/>
        <v>9.18</v>
      </c>
      <c r="K137" s="31">
        <f t="shared" si="11"/>
        <v>53.658536585365852</v>
      </c>
      <c r="L137" s="32">
        <f t="shared" si="12"/>
        <v>6.1110719999999992</v>
      </c>
      <c r="M137" s="32">
        <f t="shared" si="13"/>
        <v>8.4999455999999984</v>
      </c>
      <c r="N137" s="25"/>
      <c r="P137" s="18"/>
      <c r="Q137" s="18"/>
      <c r="R137" s="18"/>
      <c r="S137" s="18"/>
      <c r="T137" s="18"/>
    </row>
    <row r="138" spans="1:20" ht="25.5" customHeight="1" x14ac:dyDescent="0.25">
      <c r="A138" s="34">
        <v>318</v>
      </c>
      <c r="B138" s="34">
        <v>3</v>
      </c>
      <c r="C138" s="35" t="s">
        <v>227</v>
      </c>
      <c r="D138" s="29">
        <v>398190.61499999999</v>
      </c>
      <c r="E138" s="28" t="s">
        <v>173</v>
      </c>
      <c r="F138" s="30">
        <v>178</v>
      </c>
      <c r="G138" s="30">
        <v>43</v>
      </c>
      <c r="H138" s="31">
        <v>10.76</v>
      </c>
      <c r="I138" s="31">
        <v>0.68</v>
      </c>
      <c r="J138" s="31">
        <f t="shared" si="10"/>
        <v>11.44</v>
      </c>
      <c r="K138" s="31">
        <f t="shared" si="11"/>
        <v>60.449438202247194</v>
      </c>
      <c r="L138" s="32">
        <f t="shared" si="12"/>
        <v>9.962899199999999</v>
      </c>
      <c r="M138" s="32">
        <f t="shared" si="13"/>
        <v>10.5925248</v>
      </c>
      <c r="N138" s="25"/>
      <c r="P138" s="18"/>
      <c r="Q138" s="18"/>
      <c r="R138" s="18"/>
      <c r="S138" s="18"/>
      <c r="T138" s="18"/>
    </row>
    <row r="139" spans="1:20" ht="25.5" customHeight="1" x14ac:dyDescent="0.25">
      <c r="A139" s="34">
        <v>319</v>
      </c>
      <c r="B139" s="34">
        <v>3</v>
      </c>
      <c r="C139" s="35" t="s">
        <v>229</v>
      </c>
      <c r="D139" s="29">
        <v>398192.55300000001</v>
      </c>
      <c r="E139" s="28" t="s">
        <v>171</v>
      </c>
      <c r="F139" s="36">
        <v>96</v>
      </c>
      <c r="G139" s="30">
        <v>1201</v>
      </c>
      <c r="H139" s="31">
        <v>6.24</v>
      </c>
      <c r="I139" s="31">
        <v>1.7</v>
      </c>
      <c r="J139" s="31">
        <f t="shared" si="10"/>
        <v>7.94</v>
      </c>
      <c r="K139" s="31">
        <f t="shared" si="11"/>
        <v>65</v>
      </c>
      <c r="L139" s="32">
        <f t="shared" si="12"/>
        <v>5.7777407999999992</v>
      </c>
      <c r="M139" s="32">
        <f t="shared" si="13"/>
        <v>7.3518048</v>
      </c>
      <c r="N139" s="25"/>
      <c r="P139" s="18"/>
      <c r="Q139" s="18"/>
      <c r="R139" s="18"/>
      <c r="S139" s="18"/>
      <c r="T139" s="18"/>
    </row>
    <row r="140" spans="1:20" ht="25.5" customHeight="1" x14ac:dyDescent="0.25">
      <c r="A140" s="34">
        <v>320</v>
      </c>
      <c r="B140" s="34">
        <v>3</v>
      </c>
      <c r="C140" s="35" t="s">
        <v>267</v>
      </c>
      <c r="D140" s="33">
        <v>398098.57</v>
      </c>
      <c r="E140" s="28" t="s">
        <v>171</v>
      </c>
      <c r="F140" s="30">
        <v>180</v>
      </c>
      <c r="G140" s="30">
        <v>145</v>
      </c>
      <c r="H140" s="31">
        <v>10.66</v>
      </c>
      <c r="I140" s="31">
        <v>2.14</v>
      </c>
      <c r="J140" s="31">
        <f t="shared" si="10"/>
        <v>12.8</v>
      </c>
      <c r="K140" s="31">
        <f t="shared" si="11"/>
        <v>59.222222222222221</v>
      </c>
      <c r="L140" s="32">
        <f t="shared" si="12"/>
        <v>9.8703071999999992</v>
      </c>
      <c r="M140" s="32">
        <f t="shared" si="13"/>
        <v>11.851775999999999</v>
      </c>
      <c r="N140" s="25"/>
      <c r="P140" s="18"/>
      <c r="Q140" s="18"/>
      <c r="R140" s="18"/>
      <c r="S140" s="18"/>
      <c r="T140" s="18"/>
    </row>
    <row r="141" spans="1:20" ht="25.5" customHeight="1" x14ac:dyDescent="0.25">
      <c r="A141" s="34">
        <v>321</v>
      </c>
      <c r="B141" s="34">
        <v>3</v>
      </c>
      <c r="C141" s="35" t="s">
        <v>275</v>
      </c>
      <c r="D141" s="29">
        <v>398098.20500000002</v>
      </c>
      <c r="E141" s="29">
        <v>398098.20400000003</v>
      </c>
      <c r="F141" s="36">
        <v>127</v>
      </c>
      <c r="G141" s="30">
        <v>36</v>
      </c>
      <c r="H141" s="31">
        <v>12.46</v>
      </c>
      <c r="I141" s="31">
        <v>0.64</v>
      </c>
      <c r="J141" s="31">
        <f t="shared" si="10"/>
        <v>13.100000000000001</v>
      </c>
      <c r="K141" s="31">
        <f t="shared" si="11"/>
        <v>98.110236220472444</v>
      </c>
      <c r="L141" s="32">
        <f t="shared" si="12"/>
        <v>11.536963200000001</v>
      </c>
      <c r="M141" s="32">
        <f t="shared" si="13"/>
        <v>12.129552000000002</v>
      </c>
      <c r="N141" s="25"/>
      <c r="P141" s="18"/>
      <c r="Q141" s="18"/>
      <c r="R141" s="18"/>
      <c r="S141" s="18"/>
      <c r="T141" s="18"/>
    </row>
    <row r="142" spans="1:20" ht="25.5" customHeight="1" x14ac:dyDescent="0.25">
      <c r="A142" s="34">
        <v>322</v>
      </c>
      <c r="B142" s="34">
        <v>3</v>
      </c>
      <c r="C142" s="35" t="s">
        <v>269</v>
      </c>
      <c r="D142" s="33">
        <v>398098.57</v>
      </c>
      <c r="E142" s="29">
        <v>398098.20400000003</v>
      </c>
      <c r="F142" s="36">
        <v>153</v>
      </c>
      <c r="G142" s="30">
        <v>46</v>
      </c>
      <c r="H142" s="31">
        <v>19.559999999999999</v>
      </c>
      <c r="I142" s="31">
        <v>0.82</v>
      </c>
      <c r="J142" s="31">
        <f t="shared" si="10"/>
        <v>20.38</v>
      </c>
      <c r="K142" s="31">
        <f t="shared" si="11"/>
        <v>127.84313725490196</v>
      </c>
      <c r="L142" s="32">
        <f t="shared" si="12"/>
        <v>18.110995199999998</v>
      </c>
      <c r="M142" s="32">
        <f t="shared" si="13"/>
        <v>18.870249599999998</v>
      </c>
      <c r="N142" s="25"/>
      <c r="P142" s="18"/>
      <c r="Q142" s="18"/>
      <c r="R142" s="18"/>
      <c r="S142" s="18"/>
      <c r="T142" s="18"/>
    </row>
    <row r="143" spans="1:20" ht="25.5" customHeight="1" x14ac:dyDescent="0.25">
      <c r="A143" s="34">
        <v>323</v>
      </c>
      <c r="B143" s="34">
        <v>3</v>
      </c>
      <c r="C143" s="35" t="s">
        <v>261</v>
      </c>
      <c r="D143" s="29">
        <v>398180.28899999999</v>
      </c>
      <c r="E143" s="28" t="s">
        <v>171</v>
      </c>
      <c r="F143" s="36">
        <v>180</v>
      </c>
      <c r="G143" s="30">
        <v>312</v>
      </c>
      <c r="H143" s="31">
        <v>11.901</v>
      </c>
      <c r="I143" s="31">
        <v>7.24</v>
      </c>
      <c r="J143" s="31">
        <f t="shared" si="10"/>
        <v>19.140999999999998</v>
      </c>
      <c r="K143" s="31">
        <f t="shared" si="11"/>
        <v>66.116666666666674</v>
      </c>
      <c r="L143" s="32">
        <f t="shared" si="12"/>
        <v>11.01937392</v>
      </c>
      <c r="M143" s="32">
        <f t="shared" si="13"/>
        <v>17.723034719999998</v>
      </c>
      <c r="N143" s="25"/>
      <c r="P143" s="18"/>
      <c r="Q143" s="18"/>
      <c r="R143" s="18"/>
      <c r="S143" s="18"/>
      <c r="T143" s="18"/>
    </row>
    <row r="144" spans="1:20" ht="25.5" customHeight="1" x14ac:dyDescent="0.25">
      <c r="A144" s="34">
        <v>324</v>
      </c>
      <c r="B144" s="34">
        <v>3</v>
      </c>
      <c r="C144" s="35" t="s">
        <v>262</v>
      </c>
      <c r="D144" s="29">
        <v>398180.28899999999</v>
      </c>
      <c r="E144" s="28" t="s">
        <v>173</v>
      </c>
      <c r="F144" s="36">
        <v>187</v>
      </c>
      <c r="G144" s="30">
        <v>50</v>
      </c>
      <c r="H144" s="31">
        <v>16.100000000000001</v>
      </c>
      <c r="I144" s="31">
        <v>1.06</v>
      </c>
      <c r="J144" s="31">
        <f t="shared" si="10"/>
        <v>17.16</v>
      </c>
      <c r="K144" s="31">
        <f t="shared" si="11"/>
        <v>86.096256684491991</v>
      </c>
      <c r="L144" s="32">
        <f t="shared" si="12"/>
        <v>14.907311999999999</v>
      </c>
      <c r="M144" s="32">
        <f t="shared" si="13"/>
        <v>15.888787199999999</v>
      </c>
      <c r="N144" s="25"/>
      <c r="P144" s="18"/>
      <c r="Q144" s="18"/>
      <c r="R144" s="18"/>
      <c r="S144" s="18"/>
      <c r="T144" s="18"/>
    </row>
    <row r="145" spans="1:20" ht="25.5" customHeight="1" x14ac:dyDescent="0.25">
      <c r="A145" s="34">
        <v>325</v>
      </c>
      <c r="B145" s="34">
        <v>3</v>
      </c>
      <c r="C145" s="35" t="s">
        <v>259</v>
      </c>
      <c r="D145" s="29">
        <v>398180.29200000002</v>
      </c>
      <c r="E145" s="28" t="s">
        <v>173</v>
      </c>
      <c r="F145" s="36">
        <v>99</v>
      </c>
      <c r="G145" s="30">
        <v>23</v>
      </c>
      <c r="H145" s="31">
        <v>8.56</v>
      </c>
      <c r="I145" s="31">
        <v>0.57999999999999996</v>
      </c>
      <c r="J145" s="31">
        <f t="shared" si="10"/>
        <v>9.14</v>
      </c>
      <c r="K145" s="31">
        <f t="shared" si="11"/>
        <v>86.464646464646464</v>
      </c>
      <c r="L145" s="32">
        <f t="shared" si="12"/>
        <v>7.9258752000000001</v>
      </c>
      <c r="M145" s="32">
        <f t="shared" si="13"/>
        <v>8.4629087999999992</v>
      </c>
      <c r="N145" s="25"/>
      <c r="P145" s="18"/>
      <c r="Q145" s="18"/>
      <c r="R145" s="18"/>
      <c r="S145" s="18"/>
      <c r="T145" s="18"/>
    </row>
    <row r="146" spans="1:20" ht="25.5" customHeight="1" x14ac:dyDescent="0.25">
      <c r="A146" s="34">
        <v>326</v>
      </c>
      <c r="B146" s="34">
        <v>3</v>
      </c>
      <c r="C146" s="35" t="s">
        <v>260</v>
      </c>
      <c r="D146" s="29">
        <v>398180.29200000002</v>
      </c>
      <c r="E146" s="29">
        <v>398098.20400000003</v>
      </c>
      <c r="F146" s="36">
        <v>240</v>
      </c>
      <c r="G146" s="30">
        <v>34</v>
      </c>
      <c r="H146" s="31">
        <v>21.96</v>
      </c>
      <c r="I146" s="31">
        <v>0.6</v>
      </c>
      <c r="J146" s="31">
        <f t="shared" si="10"/>
        <v>22.560000000000002</v>
      </c>
      <c r="K146" s="31">
        <f t="shared" si="11"/>
        <v>91.5</v>
      </c>
      <c r="L146" s="32">
        <f t="shared" si="12"/>
        <v>20.3332032</v>
      </c>
      <c r="M146" s="32">
        <f t="shared" si="13"/>
        <v>20.888755199999999</v>
      </c>
      <c r="N146" s="25"/>
      <c r="P146" s="18"/>
      <c r="Q146" s="18"/>
      <c r="R146" s="18"/>
      <c r="S146" s="18"/>
      <c r="T146" s="18"/>
    </row>
    <row r="147" spans="1:20" ht="25.5" customHeight="1" x14ac:dyDescent="0.25">
      <c r="A147" s="34">
        <v>327</v>
      </c>
      <c r="B147" s="34">
        <v>3</v>
      </c>
      <c r="C147" s="35" t="s">
        <v>266</v>
      </c>
      <c r="D147" s="29">
        <v>398098.65</v>
      </c>
      <c r="E147" s="29">
        <v>398098.20400000003</v>
      </c>
      <c r="F147" s="30">
        <v>183</v>
      </c>
      <c r="G147" s="30">
        <v>73</v>
      </c>
      <c r="H147" s="31">
        <v>18.579999999999998</v>
      </c>
      <c r="I147" s="31">
        <v>1.62</v>
      </c>
      <c r="J147" s="31">
        <f t="shared" si="10"/>
        <v>20.2</v>
      </c>
      <c r="K147" s="31">
        <f t="shared" si="11"/>
        <v>101.53005464480873</v>
      </c>
      <c r="L147" s="32">
        <f t="shared" si="12"/>
        <v>17.203593599999998</v>
      </c>
      <c r="M147" s="32">
        <f t="shared" si="13"/>
        <v>18.703583999999999</v>
      </c>
      <c r="N147" s="25"/>
      <c r="P147" s="18"/>
      <c r="Q147" s="18"/>
      <c r="R147" s="18"/>
      <c r="S147" s="18"/>
      <c r="T147" s="18"/>
    </row>
    <row r="148" spans="1:20" ht="25.5" customHeight="1" x14ac:dyDescent="0.25">
      <c r="A148" s="34">
        <v>328</v>
      </c>
      <c r="B148" s="34">
        <v>3</v>
      </c>
      <c r="C148" s="35" t="s">
        <v>257</v>
      </c>
      <c r="D148" s="29">
        <v>398190.89</v>
      </c>
      <c r="E148" s="29">
        <v>398098.20400000003</v>
      </c>
      <c r="F148" s="36">
        <v>199</v>
      </c>
      <c r="G148" s="30">
        <v>83</v>
      </c>
      <c r="H148" s="31">
        <v>15.1</v>
      </c>
      <c r="I148" s="31">
        <v>1.64</v>
      </c>
      <c r="J148" s="31">
        <f t="shared" si="10"/>
        <v>16.739999999999998</v>
      </c>
      <c r="K148" s="31">
        <f t="shared" si="11"/>
        <v>75.879396984924611</v>
      </c>
      <c r="L148" s="32">
        <f t="shared" si="12"/>
        <v>13.981392</v>
      </c>
      <c r="M148" s="32">
        <f t="shared" si="13"/>
        <v>15.499900799999997</v>
      </c>
      <c r="N148" s="25"/>
      <c r="P148" s="18"/>
      <c r="Q148" s="18"/>
      <c r="R148" s="18"/>
      <c r="S148" s="18"/>
      <c r="T148" s="18"/>
    </row>
    <row r="149" spans="1:20" ht="25.5" customHeight="1" x14ac:dyDescent="0.25">
      <c r="A149" s="34">
        <v>329</v>
      </c>
      <c r="B149" s="34">
        <v>3</v>
      </c>
      <c r="C149" s="35" t="s">
        <v>252</v>
      </c>
      <c r="D149" s="29">
        <v>398192.21299999999</v>
      </c>
      <c r="E149" s="28" t="s">
        <v>171</v>
      </c>
      <c r="F149" s="36">
        <v>170</v>
      </c>
      <c r="G149" s="30">
        <v>159</v>
      </c>
      <c r="H149" s="31">
        <v>11.64</v>
      </c>
      <c r="I149" s="31">
        <v>2.36</v>
      </c>
      <c r="J149" s="31">
        <f t="shared" si="10"/>
        <v>14</v>
      </c>
      <c r="K149" s="31">
        <f t="shared" si="11"/>
        <v>68.470588235294116</v>
      </c>
      <c r="L149" s="32">
        <f t="shared" si="12"/>
        <v>10.777708800000001</v>
      </c>
      <c r="M149" s="32">
        <f t="shared" si="13"/>
        <v>12.962879999999998</v>
      </c>
      <c r="N149" s="25"/>
      <c r="P149" s="18"/>
      <c r="Q149" s="18"/>
      <c r="R149" s="18"/>
      <c r="S149" s="18"/>
      <c r="T149" s="18"/>
    </row>
    <row r="150" spans="1:20" ht="25.5" customHeight="1" x14ac:dyDescent="0.25">
      <c r="A150" s="34">
        <v>330</v>
      </c>
      <c r="B150" s="34">
        <v>3</v>
      </c>
      <c r="C150" s="35" t="s">
        <v>268</v>
      </c>
      <c r="D150" s="33">
        <v>398098.57</v>
      </c>
      <c r="E150" s="28" t="s">
        <v>173</v>
      </c>
      <c r="F150" s="36">
        <v>230</v>
      </c>
      <c r="G150" s="30">
        <v>81</v>
      </c>
      <c r="H150" s="31">
        <v>19.98</v>
      </c>
      <c r="I150" s="31">
        <v>2.2000000000000002</v>
      </c>
      <c r="J150" s="31">
        <f t="shared" si="10"/>
        <v>22.18</v>
      </c>
      <c r="K150" s="31">
        <f t="shared" si="11"/>
        <v>86.869565217391312</v>
      </c>
      <c r="L150" s="32">
        <f t="shared" si="12"/>
        <v>18.499881600000002</v>
      </c>
      <c r="M150" s="32">
        <f t="shared" si="13"/>
        <v>20.536905599999997</v>
      </c>
      <c r="N150" s="25"/>
      <c r="P150" s="18"/>
      <c r="Q150" s="18"/>
      <c r="R150" s="18"/>
      <c r="S150" s="18"/>
      <c r="T150" s="18"/>
    </row>
    <row r="151" spans="1:20" ht="25.5" customHeight="1" x14ac:dyDescent="0.25">
      <c r="A151" s="34">
        <v>331</v>
      </c>
      <c r="B151" s="34">
        <v>3</v>
      </c>
      <c r="C151" s="35" t="s">
        <v>255</v>
      </c>
      <c r="D151" s="29">
        <v>398190.89</v>
      </c>
      <c r="E151" s="28" t="s">
        <v>171</v>
      </c>
      <c r="F151" s="36">
        <v>228</v>
      </c>
      <c r="G151" s="30">
        <v>383</v>
      </c>
      <c r="H151" s="31">
        <v>13.38</v>
      </c>
      <c r="I151" s="31">
        <v>6</v>
      </c>
      <c r="J151" s="31">
        <f t="shared" si="10"/>
        <v>19.380000000000003</v>
      </c>
      <c r="K151" s="31">
        <f t="shared" si="11"/>
        <v>58.684210526315788</v>
      </c>
      <c r="L151" s="32">
        <f t="shared" si="12"/>
        <v>12.3888096</v>
      </c>
      <c r="M151" s="32">
        <f t="shared" si="13"/>
        <v>17.9443296</v>
      </c>
      <c r="N151" s="25"/>
      <c r="P151" s="18"/>
      <c r="Q151" s="18"/>
      <c r="R151" s="18"/>
      <c r="S151" s="18"/>
      <c r="T151" s="18"/>
    </row>
    <row r="152" spans="1:20" ht="25.5" customHeight="1" x14ac:dyDescent="0.25">
      <c r="A152" s="34">
        <v>332</v>
      </c>
      <c r="B152" s="34">
        <v>3</v>
      </c>
      <c r="C152" s="35" t="s">
        <v>271</v>
      </c>
      <c r="D152" s="29">
        <v>398098.23100000003</v>
      </c>
      <c r="E152" s="28" t="s">
        <v>173</v>
      </c>
      <c r="F152" s="36">
        <v>221</v>
      </c>
      <c r="G152" s="30">
        <v>116</v>
      </c>
      <c r="H152" s="31">
        <v>18.36</v>
      </c>
      <c r="I152" s="31">
        <v>2.82</v>
      </c>
      <c r="J152" s="31">
        <f t="shared" si="10"/>
        <v>21.18</v>
      </c>
      <c r="K152" s="31">
        <f t="shared" si="11"/>
        <v>83.07692307692308</v>
      </c>
      <c r="L152" s="32">
        <f t="shared" si="12"/>
        <v>16.999891199999997</v>
      </c>
      <c r="M152" s="32">
        <f t="shared" si="13"/>
        <v>19.610985599999999</v>
      </c>
      <c r="N152" s="25"/>
      <c r="P152" s="18"/>
      <c r="Q152" s="18"/>
      <c r="R152" s="18"/>
      <c r="S152" s="18"/>
      <c r="T152" s="18"/>
    </row>
    <row r="153" spans="1:20" ht="25.5" customHeight="1" x14ac:dyDescent="0.25">
      <c r="A153" s="34">
        <v>333</v>
      </c>
      <c r="B153" s="34">
        <v>3</v>
      </c>
      <c r="C153" s="35" t="s">
        <v>240</v>
      </c>
      <c r="D153" s="29">
        <v>398208.21899999998</v>
      </c>
      <c r="E153" s="28" t="s">
        <v>171</v>
      </c>
      <c r="F153" s="36">
        <v>246</v>
      </c>
      <c r="G153" s="30">
        <v>185</v>
      </c>
      <c r="H153" s="31">
        <v>17.7</v>
      </c>
      <c r="I153" s="31">
        <v>3.8</v>
      </c>
      <c r="J153" s="31">
        <f t="shared" si="10"/>
        <v>21.5</v>
      </c>
      <c r="K153" s="31">
        <f t="shared" si="11"/>
        <v>71.951219512195109</v>
      </c>
      <c r="L153" s="32">
        <f t="shared" si="12"/>
        <v>16.388784000000001</v>
      </c>
      <c r="M153" s="32">
        <f t="shared" si="13"/>
        <v>19.90728</v>
      </c>
      <c r="N153" s="25"/>
      <c r="P153" s="18"/>
      <c r="Q153" s="18"/>
      <c r="R153" s="18"/>
      <c r="S153" s="18"/>
      <c r="T153" s="18"/>
    </row>
    <row r="154" spans="1:20" ht="25.5" customHeight="1" x14ac:dyDescent="0.25">
      <c r="A154" s="34">
        <v>334</v>
      </c>
      <c r="B154" s="34">
        <v>3</v>
      </c>
      <c r="C154" s="35" t="s">
        <v>273</v>
      </c>
      <c r="D154" s="29">
        <v>398098.20500000002</v>
      </c>
      <c r="E154" s="28" t="s">
        <v>171</v>
      </c>
      <c r="F154" s="36">
        <v>270</v>
      </c>
      <c r="G154" s="30">
        <v>335</v>
      </c>
      <c r="H154" s="31">
        <v>15.88</v>
      </c>
      <c r="I154" s="31">
        <v>5.52</v>
      </c>
      <c r="J154" s="31">
        <f t="shared" si="10"/>
        <v>21.4</v>
      </c>
      <c r="K154" s="31">
        <f t="shared" si="11"/>
        <v>58.814814814814817</v>
      </c>
      <c r="L154" s="32">
        <f t="shared" si="12"/>
        <v>14.7036096</v>
      </c>
      <c r="M154" s="32">
        <f t="shared" si="13"/>
        <v>19.814687999999997</v>
      </c>
      <c r="N154" s="25"/>
      <c r="P154" s="18"/>
      <c r="Q154" s="18"/>
      <c r="R154" s="18"/>
      <c r="S154" s="18"/>
      <c r="T154" s="18"/>
    </row>
    <row r="155" spans="1:20" ht="25.5" customHeight="1" x14ac:dyDescent="0.25">
      <c r="A155" s="34">
        <v>335</v>
      </c>
      <c r="B155" s="34">
        <v>3</v>
      </c>
      <c r="C155" s="35" t="s">
        <v>265</v>
      </c>
      <c r="D155" s="29">
        <v>398098.65</v>
      </c>
      <c r="E155" s="28" t="s">
        <v>173</v>
      </c>
      <c r="F155" s="30">
        <v>165</v>
      </c>
      <c r="G155" s="30">
        <v>37</v>
      </c>
      <c r="H155" s="31">
        <v>17.100000000000001</v>
      </c>
      <c r="I155" s="31">
        <v>0.64</v>
      </c>
      <c r="J155" s="31">
        <f t="shared" si="10"/>
        <v>17.740000000000002</v>
      </c>
      <c r="K155" s="31">
        <f t="shared" si="11"/>
        <v>103.63636363636365</v>
      </c>
      <c r="L155" s="32">
        <f t="shared" si="12"/>
        <v>15.833232000000001</v>
      </c>
      <c r="M155" s="32">
        <f t="shared" si="13"/>
        <v>16.4258208</v>
      </c>
      <c r="N155" s="25"/>
      <c r="P155" s="18"/>
      <c r="Q155" s="18"/>
      <c r="R155" s="18"/>
      <c r="S155" s="18"/>
      <c r="T155" s="18"/>
    </row>
    <row r="156" spans="1:20" ht="25.5" customHeight="1" x14ac:dyDescent="0.25">
      <c r="A156" s="34">
        <v>336</v>
      </c>
      <c r="B156" s="34">
        <v>3</v>
      </c>
      <c r="C156" s="35" t="s">
        <v>270</v>
      </c>
      <c r="D156" s="29">
        <v>398098.23100000003</v>
      </c>
      <c r="E156" s="28" t="s">
        <v>171</v>
      </c>
      <c r="F156" s="36">
        <v>240</v>
      </c>
      <c r="G156" s="30">
        <v>206</v>
      </c>
      <c r="H156" s="31">
        <v>15.28</v>
      </c>
      <c r="I156" s="31">
        <v>2.86</v>
      </c>
      <c r="J156" s="31">
        <f t="shared" si="10"/>
        <v>18.14</v>
      </c>
      <c r="K156" s="31">
        <f t="shared" si="11"/>
        <v>63.666666666666664</v>
      </c>
      <c r="L156" s="32">
        <f t="shared" si="12"/>
        <v>14.148057599999998</v>
      </c>
      <c r="M156" s="32">
        <f t="shared" si="13"/>
        <v>16.796188799999999</v>
      </c>
      <c r="N156" s="25"/>
      <c r="P156" s="18"/>
      <c r="Q156" s="18"/>
      <c r="R156" s="18"/>
      <c r="S156" s="18"/>
      <c r="T156" s="18"/>
    </row>
    <row r="157" spans="1:20" ht="25.5" customHeight="1" x14ac:dyDescent="0.25">
      <c r="A157" s="34">
        <v>337</v>
      </c>
      <c r="B157" s="34">
        <v>3</v>
      </c>
      <c r="C157" s="35" t="s">
        <v>263</v>
      </c>
      <c r="D157" s="29">
        <v>398180.28899999999</v>
      </c>
      <c r="E157" s="29">
        <v>398098.20400000003</v>
      </c>
      <c r="F157" s="36">
        <v>195</v>
      </c>
      <c r="G157" s="30">
        <v>63</v>
      </c>
      <c r="H157" s="31">
        <v>20.96</v>
      </c>
      <c r="I157" s="31">
        <v>1.42</v>
      </c>
      <c r="J157" s="31">
        <f t="shared" si="10"/>
        <v>22.380000000000003</v>
      </c>
      <c r="K157" s="31">
        <f t="shared" si="11"/>
        <v>107.48717948717949</v>
      </c>
      <c r="L157" s="32">
        <f t="shared" si="12"/>
        <v>19.407283200000002</v>
      </c>
      <c r="M157" s="32">
        <f t="shared" si="13"/>
        <v>20.722089600000004</v>
      </c>
      <c r="N157" s="25"/>
      <c r="P157" s="18"/>
      <c r="Q157" s="18"/>
      <c r="R157" s="18"/>
      <c r="S157" s="18"/>
      <c r="T157" s="18"/>
    </row>
    <row r="158" spans="1:20" ht="25.5" customHeight="1" x14ac:dyDescent="0.25">
      <c r="A158" s="34">
        <v>338</v>
      </c>
      <c r="B158" s="34">
        <v>3</v>
      </c>
      <c r="C158" s="35" t="s">
        <v>258</v>
      </c>
      <c r="D158" s="29">
        <v>398180.29200000002</v>
      </c>
      <c r="E158" s="28" t="s">
        <v>171</v>
      </c>
      <c r="F158" s="36">
        <v>265</v>
      </c>
      <c r="G158" s="30">
        <v>104</v>
      </c>
      <c r="H158" s="31">
        <v>16.14</v>
      </c>
      <c r="I158" s="31">
        <v>3.26</v>
      </c>
      <c r="J158" s="31">
        <f t="shared" si="10"/>
        <v>19.399999999999999</v>
      </c>
      <c r="K158" s="31">
        <f t="shared" si="11"/>
        <v>60.905660377358494</v>
      </c>
      <c r="L158" s="32">
        <f t="shared" si="12"/>
        <v>14.9443488</v>
      </c>
      <c r="M158" s="32">
        <f t="shared" si="13"/>
        <v>17.962847999999997</v>
      </c>
      <c r="N158" s="25"/>
      <c r="P158" s="18"/>
      <c r="Q158" s="18"/>
      <c r="R158" s="18"/>
      <c r="S158" s="18"/>
      <c r="T158" s="18"/>
    </row>
    <row r="159" spans="1:20" ht="25.5" customHeight="1" x14ac:dyDescent="0.25">
      <c r="A159" s="34">
        <v>339</v>
      </c>
      <c r="B159" s="34">
        <v>3</v>
      </c>
      <c r="C159" s="35" t="s">
        <v>232</v>
      </c>
      <c r="D159" s="33">
        <v>398208.62</v>
      </c>
      <c r="E159" s="28" t="s">
        <v>171</v>
      </c>
      <c r="F159" s="36">
        <v>150</v>
      </c>
      <c r="G159" s="30">
        <v>207</v>
      </c>
      <c r="H159" s="31">
        <v>11.96</v>
      </c>
      <c r="I159" s="31">
        <v>3.32</v>
      </c>
      <c r="J159" s="31">
        <f t="shared" si="10"/>
        <v>15.280000000000001</v>
      </c>
      <c r="K159" s="31">
        <f t="shared" si="11"/>
        <v>79.733333333333334</v>
      </c>
      <c r="L159" s="32">
        <f t="shared" si="12"/>
        <v>11.074003200000002</v>
      </c>
      <c r="M159" s="32">
        <f t="shared" si="13"/>
        <v>14.1480576</v>
      </c>
      <c r="N159" s="25"/>
      <c r="P159" s="18"/>
      <c r="Q159" s="18"/>
      <c r="R159" s="18"/>
      <c r="S159" s="18"/>
      <c r="T159" s="18"/>
    </row>
    <row r="160" spans="1:20" ht="25.5" customHeight="1" x14ac:dyDescent="0.25">
      <c r="A160" s="34">
        <v>340</v>
      </c>
      <c r="B160" s="34">
        <v>3</v>
      </c>
      <c r="C160" s="35" t="s">
        <v>228</v>
      </c>
      <c r="D160" s="29">
        <v>398190.61499999999</v>
      </c>
      <c r="E160" s="29">
        <v>398098.20400000003</v>
      </c>
      <c r="F160" s="36">
        <v>190</v>
      </c>
      <c r="G160" s="30">
        <v>91</v>
      </c>
      <c r="H160" s="31">
        <v>16.22</v>
      </c>
      <c r="I160" s="31">
        <v>2.04</v>
      </c>
      <c r="J160" s="31">
        <f t="shared" si="10"/>
        <v>18.259999999999998</v>
      </c>
      <c r="K160" s="31">
        <f t="shared" si="11"/>
        <v>85.368421052631575</v>
      </c>
      <c r="L160" s="32">
        <f t="shared" si="12"/>
        <v>15.018422399999997</v>
      </c>
      <c r="M160" s="32">
        <f t="shared" si="13"/>
        <v>16.907299199999997</v>
      </c>
      <c r="N160" s="25"/>
      <c r="P160" s="18"/>
      <c r="Q160" s="18"/>
      <c r="R160" s="18"/>
      <c r="S160" s="18"/>
      <c r="T160" s="18"/>
    </row>
    <row r="161" spans="1:20" ht="25.5" customHeight="1" x14ac:dyDescent="0.25">
      <c r="A161" s="34">
        <v>341</v>
      </c>
      <c r="B161" s="34">
        <v>3</v>
      </c>
      <c r="C161" s="35" t="s">
        <v>233</v>
      </c>
      <c r="D161" s="33">
        <v>398208.62</v>
      </c>
      <c r="E161" s="28" t="s">
        <v>173</v>
      </c>
      <c r="F161" s="36">
        <v>134</v>
      </c>
      <c r="G161" s="30">
        <v>40</v>
      </c>
      <c r="H161" s="31">
        <v>15.36</v>
      </c>
      <c r="I161" s="31">
        <v>0.84</v>
      </c>
      <c r="J161" s="31">
        <f t="shared" si="10"/>
        <v>16.2</v>
      </c>
      <c r="K161" s="31">
        <f t="shared" si="11"/>
        <v>114.6268656716418</v>
      </c>
      <c r="L161" s="32">
        <f t="shared" si="12"/>
        <v>14.222131199999998</v>
      </c>
      <c r="M161" s="32">
        <f t="shared" si="13"/>
        <v>14.999903999999999</v>
      </c>
      <c r="N161" s="25"/>
      <c r="P161" s="18"/>
      <c r="Q161" s="18"/>
      <c r="R161" s="18"/>
      <c r="S161" s="18"/>
      <c r="T161" s="18"/>
    </row>
    <row r="162" spans="1:20" ht="25.5" customHeight="1" x14ac:dyDescent="0.25">
      <c r="A162" s="34">
        <v>342</v>
      </c>
      <c r="B162" s="34">
        <v>3</v>
      </c>
      <c r="C162" s="35" t="s">
        <v>220</v>
      </c>
      <c r="D162" s="29">
        <v>398208.70400000003</v>
      </c>
      <c r="E162" s="28" t="s">
        <v>173</v>
      </c>
      <c r="F162" s="30">
        <v>192</v>
      </c>
      <c r="G162" s="30">
        <v>75</v>
      </c>
      <c r="H162" s="31">
        <v>15.8</v>
      </c>
      <c r="I162" s="31">
        <v>1.52</v>
      </c>
      <c r="J162" s="31">
        <f t="shared" si="10"/>
        <v>17.32</v>
      </c>
      <c r="K162" s="31">
        <f t="shared" si="11"/>
        <v>82.291666666666671</v>
      </c>
      <c r="L162" s="32">
        <f t="shared" si="12"/>
        <v>14.629536</v>
      </c>
      <c r="M162" s="32">
        <f t="shared" si="13"/>
        <v>16.0369344</v>
      </c>
      <c r="N162" s="25"/>
      <c r="P162" s="18"/>
      <c r="Q162" s="18"/>
      <c r="R162" s="18"/>
      <c r="S162" s="18"/>
      <c r="T162" s="18"/>
    </row>
    <row r="163" spans="1:20" ht="25.5" customHeight="1" x14ac:dyDescent="0.25">
      <c r="A163" s="34">
        <v>343</v>
      </c>
      <c r="B163" s="34">
        <v>3</v>
      </c>
      <c r="C163" s="35" t="s">
        <v>221</v>
      </c>
      <c r="D163" s="29">
        <v>398208.70400000003</v>
      </c>
      <c r="E163" s="29">
        <v>398098.20400000003</v>
      </c>
      <c r="F163" s="36">
        <v>158</v>
      </c>
      <c r="G163" s="30">
        <v>60</v>
      </c>
      <c r="H163" s="31">
        <v>18.16</v>
      </c>
      <c r="I163" s="31">
        <v>1.48</v>
      </c>
      <c r="J163" s="31">
        <f t="shared" si="10"/>
        <v>19.64</v>
      </c>
      <c r="K163" s="31">
        <f t="shared" si="11"/>
        <v>114.9367088607595</v>
      </c>
      <c r="L163" s="32">
        <f t="shared" si="12"/>
        <v>16.814707200000001</v>
      </c>
      <c r="M163" s="32">
        <f t="shared" si="13"/>
        <v>18.1850688</v>
      </c>
      <c r="N163" s="25"/>
      <c r="P163" s="18"/>
      <c r="Q163" s="18"/>
      <c r="R163" s="18"/>
      <c r="S163" s="18"/>
      <c r="T163" s="18"/>
    </row>
    <row r="164" spans="1:20" ht="25.5" customHeight="1" x14ac:dyDescent="0.25">
      <c r="A164" s="34">
        <v>344</v>
      </c>
      <c r="B164" s="34">
        <v>3</v>
      </c>
      <c r="C164" s="35" t="s">
        <v>239</v>
      </c>
      <c r="D164" s="29">
        <v>398208.33</v>
      </c>
      <c r="E164" s="29">
        <v>398098.20400000003</v>
      </c>
      <c r="F164" s="36">
        <v>124</v>
      </c>
      <c r="G164" s="30">
        <v>44</v>
      </c>
      <c r="H164" s="31">
        <v>14.42</v>
      </c>
      <c r="I164" s="31">
        <v>1.3</v>
      </c>
      <c r="J164" s="31">
        <f t="shared" si="10"/>
        <v>15.72</v>
      </c>
      <c r="K164" s="31">
        <f t="shared" si="11"/>
        <v>116.29032258064515</v>
      </c>
      <c r="L164" s="32">
        <f t="shared" si="12"/>
        <v>13.351766399999999</v>
      </c>
      <c r="M164" s="32">
        <f t="shared" si="13"/>
        <v>14.5554624</v>
      </c>
      <c r="N164" s="25"/>
      <c r="P164" s="18"/>
      <c r="Q164" s="18"/>
      <c r="R164" s="18"/>
      <c r="S164" s="18"/>
      <c r="T164" s="18"/>
    </row>
    <row r="165" spans="1:20" ht="25.5" customHeight="1" x14ac:dyDescent="0.25">
      <c r="A165" s="34">
        <v>345</v>
      </c>
      <c r="B165" s="34">
        <v>3</v>
      </c>
      <c r="C165" s="35" t="s">
        <v>235</v>
      </c>
      <c r="D165" s="33">
        <v>398208.67</v>
      </c>
      <c r="E165" s="28" t="s">
        <v>171</v>
      </c>
      <c r="F165" s="36">
        <v>340</v>
      </c>
      <c r="G165" s="30">
        <v>245</v>
      </c>
      <c r="H165" s="31">
        <v>25.28</v>
      </c>
      <c r="I165" s="31">
        <v>4.34</v>
      </c>
      <c r="J165" s="31">
        <f t="shared" si="10"/>
        <v>29.62</v>
      </c>
      <c r="K165" s="31">
        <f t="shared" si="11"/>
        <v>74.352941176470594</v>
      </c>
      <c r="L165" s="32">
        <f t="shared" si="12"/>
        <v>23.407257600000001</v>
      </c>
      <c r="M165" s="32">
        <f t="shared" si="13"/>
        <v>27.425750400000002</v>
      </c>
      <c r="N165" s="25"/>
      <c r="P165" s="18"/>
      <c r="Q165" s="18"/>
      <c r="R165" s="18"/>
      <c r="S165" s="18"/>
      <c r="T165" s="18"/>
    </row>
    <row r="166" spans="1:20" ht="25.5" customHeight="1" x14ac:dyDescent="0.25">
      <c r="A166" s="34">
        <v>346</v>
      </c>
      <c r="B166" s="34">
        <v>3</v>
      </c>
      <c r="C166" s="35" t="s">
        <v>226</v>
      </c>
      <c r="D166" s="29">
        <v>398190.61499999999</v>
      </c>
      <c r="E166" s="28" t="s">
        <v>171</v>
      </c>
      <c r="F166" s="36">
        <v>140</v>
      </c>
      <c r="G166" s="30">
        <v>162</v>
      </c>
      <c r="H166" s="31">
        <v>7.06</v>
      </c>
      <c r="I166" s="31">
        <v>2.98</v>
      </c>
      <c r="J166" s="31">
        <f t="shared" si="10"/>
        <v>10.039999999999999</v>
      </c>
      <c r="K166" s="31">
        <f t="shared" si="11"/>
        <v>50.428571428571423</v>
      </c>
      <c r="L166" s="32">
        <f t="shared" si="12"/>
        <v>6.5369951999999998</v>
      </c>
      <c r="M166" s="32">
        <f t="shared" si="13"/>
        <v>9.2962367999999991</v>
      </c>
      <c r="N166" s="25"/>
      <c r="P166" s="18"/>
      <c r="Q166" s="18"/>
      <c r="R166" s="18"/>
      <c r="S166" s="18"/>
      <c r="T166" s="18"/>
    </row>
    <row r="167" spans="1:20" ht="25.5" customHeight="1" x14ac:dyDescent="0.25">
      <c r="A167" s="34">
        <v>347</v>
      </c>
      <c r="B167" s="34">
        <v>3</v>
      </c>
      <c r="C167" s="35" t="s">
        <v>274</v>
      </c>
      <c r="D167" s="29">
        <v>398098.20500000002</v>
      </c>
      <c r="E167" s="28" t="s">
        <v>173</v>
      </c>
      <c r="F167" s="36">
        <v>168</v>
      </c>
      <c r="G167" s="30">
        <v>116</v>
      </c>
      <c r="H167" s="31">
        <v>13.46</v>
      </c>
      <c r="I167" s="31">
        <v>2.6</v>
      </c>
      <c r="J167" s="31">
        <f t="shared" ref="J167:J177" si="14">SUM(H167:I167)</f>
        <v>16.060000000000002</v>
      </c>
      <c r="K167" s="31">
        <f t="shared" si="11"/>
        <v>80.11904761904762</v>
      </c>
      <c r="L167" s="32">
        <f t="shared" si="12"/>
        <v>12.4628832</v>
      </c>
      <c r="M167" s="32">
        <f t="shared" si="13"/>
        <v>14.870275200000002</v>
      </c>
      <c r="N167" s="25"/>
      <c r="P167" s="18"/>
      <c r="Q167" s="18"/>
      <c r="R167" s="18"/>
      <c r="S167" s="18"/>
      <c r="T167" s="18"/>
    </row>
    <row r="168" spans="1:20" ht="25.5" customHeight="1" x14ac:dyDescent="0.25">
      <c r="A168" s="34">
        <v>348</v>
      </c>
      <c r="B168" s="34">
        <v>3</v>
      </c>
      <c r="C168" s="35" t="s">
        <v>224</v>
      </c>
      <c r="D168" s="33">
        <v>398201.51</v>
      </c>
      <c r="E168" s="28" t="s">
        <v>173</v>
      </c>
      <c r="F168" s="36">
        <v>186</v>
      </c>
      <c r="G168" s="30">
        <v>92</v>
      </c>
      <c r="H168" s="31">
        <v>25.52</v>
      </c>
      <c r="I168" s="31">
        <v>1.78</v>
      </c>
      <c r="J168" s="31">
        <f t="shared" si="14"/>
        <v>27.3</v>
      </c>
      <c r="K168" s="31">
        <f t="shared" si="11"/>
        <v>137.20430107526883</v>
      </c>
      <c r="L168" s="32">
        <f t="shared" si="12"/>
        <v>23.6294784</v>
      </c>
      <c r="M168" s="32">
        <f t="shared" si="13"/>
        <v>25.277615999999998</v>
      </c>
      <c r="N168" s="25"/>
      <c r="P168" s="18"/>
      <c r="Q168" s="18"/>
      <c r="R168" s="18"/>
      <c r="S168" s="18"/>
      <c r="T168" s="18"/>
    </row>
    <row r="169" spans="1:20" ht="25.5" customHeight="1" x14ac:dyDescent="0.25">
      <c r="A169" s="34">
        <v>349</v>
      </c>
      <c r="B169" s="34">
        <v>3</v>
      </c>
      <c r="C169" s="35" t="s">
        <v>225</v>
      </c>
      <c r="D169" s="33">
        <v>398201.51</v>
      </c>
      <c r="E169" s="29">
        <v>398098.20400000003</v>
      </c>
      <c r="F169" s="30">
        <v>161</v>
      </c>
      <c r="G169" s="30">
        <v>178</v>
      </c>
      <c r="H169" s="31">
        <v>23.74</v>
      </c>
      <c r="I169" s="31">
        <v>1.96</v>
      </c>
      <c r="J169" s="31">
        <f t="shared" si="14"/>
        <v>25.7</v>
      </c>
      <c r="K169" s="31">
        <f t="shared" si="11"/>
        <v>147.45341614906832</v>
      </c>
      <c r="L169" s="32">
        <f t="shared" si="12"/>
        <v>21.981340799999998</v>
      </c>
      <c r="M169" s="32">
        <f t="shared" si="13"/>
        <v>23.796143999999998</v>
      </c>
      <c r="N169" s="25"/>
      <c r="P169" s="18"/>
      <c r="Q169" s="18"/>
      <c r="R169" s="18"/>
      <c r="S169" s="18"/>
      <c r="T169" s="18"/>
    </row>
    <row r="170" spans="1:20" ht="25.5" customHeight="1" x14ac:dyDescent="0.25">
      <c r="A170" s="34">
        <v>350</v>
      </c>
      <c r="B170" s="34">
        <v>3</v>
      </c>
      <c r="C170" s="35" t="s">
        <v>253</v>
      </c>
      <c r="D170" s="29">
        <v>398192.21299999999</v>
      </c>
      <c r="E170" s="28" t="s">
        <v>173</v>
      </c>
      <c r="F170" s="36">
        <v>230</v>
      </c>
      <c r="G170" s="30">
        <v>75</v>
      </c>
      <c r="H170" s="31">
        <v>26.18</v>
      </c>
      <c r="I170" s="31">
        <v>1.24</v>
      </c>
      <c r="J170" s="31">
        <f t="shared" si="14"/>
        <v>27.419999999999998</v>
      </c>
      <c r="K170" s="31">
        <f t="shared" si="11"/>
        <v>113.82608695652175</v>
      </c>
      <c r="L170" s="32">
        <f t="shared" si="12"/>
        <v>24.240585599999999</v>
      </c>
      <c r="M170" s="32">
        <f t="shared" si="13"/>
        <v>25.388726399999996</v>
      </c>
      <c r="N170" s="25"/>
      <c r="P170" s="18"/>
      <c r="Q170" s="18"/>
      <c r="R170" s="18"/>
      <c r="S170" s="18"/>
      <c r="T170" s="18"/>
    </row>
    <row r="171" spans="1:20" ht="25.5" customHeight="1" x14ac:dyDescent="0.25">
      <c r="A171" s="34">
        <v>351</v>
      </c>
      <c r="B171" s="34">
        <v>3</v>
      </c>
      <c r="C171" s="35" t="s">
        <v>272</v>
      </c>
      <c r="D171" s="29">
        <v>398098.23100000003</v>
      </c>
      <c r="E171" s="29">
        <v>398098.20400000003</v>
      </c>
      <c r="F171" s="36">
        <v>156</v>
      </c>
      <c r="G171" s="30">
        <v>69</v>
      </c>
      <c r="H171" s="31">
        <v>15.08</v>
      </c>
      <c r="I171" s="31">
        <v>1.54</v>
      </c>
      <c r="J171" s="31">
        <f t="shared" si="14"/>
        <v>16.62</v>
      </c>
      <c r="K171" s="31">
        <f t="shared" si="11"/>
        <v>96.666666666666671</v>
      </c>
      <c r="L171" s="32">
        <f t="shared" si="12"/>
        <v>13.962873599999998</v>
      </c>
      <c r="M171" s="32">
        <f t="shared" si="13"/>
        <v>15.3887904</v>
      </c>
      <c r="N171" s="25"/>
      <c r="P171" s="18"/>
      <c r="Q171" s="18"/>
      <c r="R171" s="18"/>
      <c r="S171" s="18"/>
      <c r="T171" s="18"/>
    </row>
    <row r="172" spans="1:20" ht="25.5" customHeight="1" x14ac:dyDescent="0.25">
      <c r="A172" s="34">
        <v>352</v>
      </c>
      <c r="B172" s="34">
        <v>3</v>
      </c>
      <c r="C172" s="35" t="s">
        <v>250</v>
      </c>
      <c r="D172" s="29">
        <v>398193.158</v>
      </c>
      <c r="E172" s="28" t="s">
        <v>173</v>
      </c>
      <c r="F172" s="36">
        <v>183</v>
      </c>
      <c r="G172" s="30">
        <v>35</v>
      </c>
      <c r="H172" s="31">
        <v>15.28</v>
      </c>
      <c r="I172" s="31">
        <v>0.8</v>
      </c>
      <c r="J172" s="31">
        <f t="shared" si="14"/>
        <v>16.079999999999998</v>
      </c>
      <c r="K172" s="31">
        <f t="shared" si="11"/>
        <v>83.497267759562845</v>
      </c>
      <c r="L172" s="32">
        <f t="shared" si="12"/>
        <v>14.148057599999998</v>
      </c>
      <c r="M172" s="32">
        <f t="shared" si="13"/>
        <v>14.888793599999998</v>
      </c>
      <c r="N172" s="25"/>
      <c r="P172" s="18"/>
      <c r="Q172" s="18"/>
      <c r="R172" s="18"/>
      <c r="S172" s="18"/>
      <c r="T172" s="18"/>
    </row>
    <row r="173" spans="1:20" ht="25.5" customHeight="1" x14ac:dyDescent="0.25">
      <c r="A173" s="34">
        <v>353</v>
      </c>
      <c r="B173" s="34">
        <v>3</v>
      </c>
      <c r="C173" s="35" t="s">
        <v>251</v>
      </c>
      <c r="D173" s="29">
        <v>398193.158</v>
      </c>
      <c r="E173" s="29">
        <v>398098.20400000003</v>
      </c>
      <c r="F173" s="36">
        <v>268</v>
      </c>
      <c r="G173" s="30">
        <v>87</v>
      </c>
      <c r="H173" s="31">
        <v>21.64</v>
      </c>
      <c r="I173" s="31">
        <v>2.56</v>
      </c>
      <c r="J173" s="31">
        <f t="shared" si="14"/>
        <v>24.2</v>
      </c>
      <c r="K173" s="31">
        <f t="shared" si="11"/>
        <v>80.74626865671641</v>
      </c>
      <c r="L173" s="32">
        <f t="shared" si="12"/>
        <v>20.036908800000003</v>
      </c>
      <c r="M173" s="32">
        <f t="shared" si="13"/>
        <v>22.407263999999998</v>
      </c>
      <c r="N173" s="25"/>
      <c r="P173" s="18"/>
      <c r="Q173" s="18"/>
      <c r="R173" s="18"/>
      <c r="S173" s="18"/>
      <c r="T173" s="18"/>
    </row>
    <row r="174" spans="1:20" ht="25.5" customHeight="1" x14ac:dyDescent="0.25">
      <c r="A174" s="34">
        <v>354</v>
      </c>
      <c r="B174" s="34">
        <v>3</v>
      </c>
      <c r="C174" s="35" t="s">
        <v>256</v>
      </c>
      <c r="D174" s="29">
        <v>398190.89</v>
      </c>
      <c r="E174" s="28" t="s">
        <v>173</v>
      </c>
      <c r="F174" s="36">
        <v>120</v>
      </c>
      <c r="G174" s="30">
        <v>18</v>
      </c>
      <c r="H174" s="31">
        <v>7.24</v>
      </c>
      <c r="I174" s="31">
        <v>0.36</v>
      </c>
      <c r="J174" s="31">
        <f t="shared" si="14"/>
        <v>7.6000000000000005</v>
      </c>
      <c r="K174" s="31">
        <f t="shared" si="11"/>
        <v>60.333333333333336</v>
      </c>
      <c r="L174" s="32">
        <f t="shared" si="12"/>
        <v>6.7036607999999998</v>
      </c>
      <c r="M174" s="32">
        <f t="shared" si="13"/>
        <v>7.0369920000000006</v>
      </c>
      <c r="N174" s="25"/>
      <c r="P174" s="18"/>
      <c r="Q174" s="18"/>
      <c r="R174" s="18"/>
      <c r="S174" s="18"/>
      <c r="T174" s="18"/>
    </row>
    <row r="175" spans="1:20" ht="25.5" customHeight="1" x14ac:dyDescent="0.25">
      <c r="A175" s="34">
        <v>355</v>
      </c>
      <c r="B175" s="34">
        <v>3</v>
      </c>
      <c r="C175" s="35" t="s">
        <v>241</v>
      </c>
      <c r="D175" s="29">
        <v>398208.21899999998</v>
      </c>
      <c r="E175" s="28" t="s">
        <v>173</v>
      </c>
      <c r="F175" s="36">
        <v>130</v>
      </c>
      <c r="G175" s="30">
        <v>33</v>
      </c>
      <c r="H175" s="31">
        <v>11.36</v>
      </c>
      <c r="I175" s="31">
        <v>0.84</v>
      </c>
      <c r="J175" s="31">
        <f t="shared" si="14"/>
        <v>12.2</v>
      </c>
      <c r="K175" s="31">
        <f t="shared" si="11"/>
        <v>87.384615384615387</v>
      </c>
      <c r="L175" s="32">
        <f t="shared" si="12"/>
        <v>10.518451199999999</v>
      </c>
      <c r="M175" s="32">
        <f t="shared" si="13"/>
        <v>11.296223999999999</v>
      </c>
      <c r="N175" s="25"/>
      <c r="P175" s="18"/>
      <c r="Q175" s="18"/>
      <c r="R175" s="18"/>
      <c r="S175" s="18"/>
      <c r="T175" s="18"/>
    </row>
    <row r="176" spans="1:20" ht="25.5" customHeight="1" x14ac:dyDescent="0.25">
      <c r="A176" s="34">
        <v>356</v>
      </c>
      <c r="B176" s="34">
        <v>3</v>
      </c>
      <c r="C176" s="35" t="s">
        <v>242</v>
      </c>
      <c r="D176" s="29">
        <v>398208.21899999998</v>
      </c>
      <c r="E176" s="29">
        <v>398098.20400000003</v>
      </c>
      <c r="F176" s="30">
        <v>185</v>
      </c>
      <c r="G176" s="30">
        <v>11</v>
      </c>
      <c r="H176" s="31">
        <v>18.88</v>
      </c>
      <c r="I176" s="31">
        <v>0.34</v>
      </c>
      <c r="J176" s="31">
        <f t="shared" si="14"/>
        <v>19.22</v>
      </c>
      <c r="K176" s="31">
        <f t="shared" si="11"/>
        <v>102.05405405405405</v>
      </c>
      <c r="L176" s="32">
        <f t="shared" si="12"/>
        <v>17.481369599999997</v>
      </c>
      <c r="M176" s="32">
        <f t="shared" si="13"/>
        <v>17.796182399999999</v>
      </c>
      <c r="N176" s="25"/>
      <c r="P176" s="18"/>
      <c r="Q176" s="18"/>
      <c r="R176" s="18"/>
      <c r="S176" s="18"/>
      <c r="T176" s="18"/>
    </row>
    <row r="177" spans="1:20" ht="25.5" customHeight="1" x14ac:dyDescent="0.25">
      <c r="A177" s="34">
        <v>357</v>
      </c>
      <c r="B177" s="34">
        <v>3</v>
      </c>
      <c r="C177" s="35" t="s">
        <v>264</v>
      </c>
      <c r="D177" s="29">
        <v>398098.65</v>
      </c>
      <c r="E177" s="28" t="s">
        <v>171</v>
      </c>
      <c r="F177" s="36">
        <v>150</v>
      </c>
      <c r="G177" s="30">
        <v>175</v>
      </c>
      <c r="H177" s="31">
        <v>10.06</v>
      </c>
      <c r="I177" s="31">
        <v>0</v>
      </c>
      <c r="J177" s="31">
        <f t="shared" si="14"/>
        <v>10.06</v>
      </c>
      <c r="K177" s="31">
        <f t="shared" si="11"/>
        <v>67.066666666666663</v>
      </c>
      <c r="L177" s="32">
        <f t="shared" si="12"/>
        <v>9.3147552000000005</v>
      </c>
      <c r="M177" s="32">
        <f t="shared" si="13"/>
        <v>9.3147552000000005</v>
      </c>
      <c r="N177" s="25"/>
      <c r="P177" s="18"/>
      <c r="Q177" s="18"/>
      <c r="R177" s="18"/>
      <c r="S177" s="18"/>
      <c r="T177" s="18"/>
    </row>
    <row r="179" spans="1:20" ht="15.75" x14ac:dyDescent="0.25">
      <c r="H179" s="37"/>
    </row>
  </sheetData>
  <pageMargins left="0" right="0" top="0.75" bottom="0.75" header="0.3" footer="0.3"/>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2"/>
  <sheetViews>
    <sheetView tabSelected="1" workbookViewId="0">
      <selection activeCell="C5" sqref="C5"/>
    </sheetView>
  </sheetViews>
  <sheetFormatPr defaultRowHeight="15" x14ac:dyDescent="0.25"/>
  <cols>
    <col min="1" max="1" width="5.42578125" bestFit="1" customWidth="1"/>
    <col min="2" max="2" width="4.28515625" bestFit="1" customWidth="1"/>
    <col min="3" max="3" width="9.85546875" bestFit="1" customWidth="1"/>
    <col min="4" max="5" width="13.5703125" bestFit="1" customWidth="1"/>
    <col min="6" max="6" width="4.5703125" bestFit="1" customWidth="1"/>
    <col min="7" max="7" width="9" bestFit="1" customWidth="1"/>
    <col min="8" max="8" width="7" bestFit="1" customWidth="1"/>
    <col min="9" max="9" width="9.5703125" bestFit="1" customWidth="1"/>
    <col min="10" max="10" width="6.42578125" bestFit="1" customWidth="1"/>
    <col min="11" max="11" width="7" bestFit="1" customWidth="1"/>
    <col min="12" max="12" width="6.85546875" bestFit="1" customWidth="1"/>
    <col min="13" max="13" width="7.7109375" bestFit="1" customWidth="1"/>
    <col min="14" max="14" width="5.28515625" bestFit="1" customWidth="1"/>
  </cols>
  <sheetData>
    <row r="1" spans="1:14" x14ac:dyDescent="0.25">
      <c r="A1" t="s">
        <v>281</v>
      </c>
      <c r="B1" t="s">
        <v>282</v>
      </c>
      <c r="C1" t="s">
        <v>283</v>
      </c>
      <c r="D1" t="s">
        <v>350</v>
      </c>
      <c r="E1" t="s">
        <v>351</v>
      </c>
      <c r="F1" t="s">
        <v>284</v>
      </c>
      <c r="G1" t="s">
        <v>285</v>
      </c>
      <c r="H1" t="s">
        <v>286</v>
      </c>
      <c r="I1" t="s">
        <v>287</v>
      </c>
      <c r="J1" t="s">
        <v>288</v>
      </c>
      <c r="K1" t="s">
        <v>289</v>
      </c>
      <c r="L1" t="s">
        <v>290</v>
      </c>
      <c r="M1" t="s">
        <v>291</v>
      </c>
      <c r="N1" t="s">
        <v>292</v>
      </c>
    </row>
    <row r="2" spans="1:14" x14ac:dyDescent="0.25">
      <c r="A2">
        <v>101</v>
      </c>
      <c r="B2">
        <v>1</v>
      </c>
      <c r="C2" t="s">
        <v>293</v>
      </c>
      <c r="D2" t="s">
        <v>189</v>
      </c>
      <c r="E2" t="s">
        <v>276</v>
      </c>
      <c r="F2">
        <v>40</v>
      </c>
      <c r="G2">
        <v>181</v>
      </c>
      <c r="H2">
        <v>13.96</v>
      </c>
      <c r="I2">
        <v>3.14</v>
      </c>
      <c r="J2">
        <v>222</v>
      </c>
      <c r="K2">
        <v>17.100000000000001</v>
      </c>
    </row>
    <row r="3" spans="1:14" x14ac:dyDescent="0.25">
      <c r="A3">
        <v>102</v>
      </c>
      <c r="B3">
        <v>1</v>
      </c>
      <c r="C3" t="s">
        <v>294</v>
      </c>
      <c r="D3" t="s">
        <v>189</v>
      </c>
      <c r="E3" t="s">
        <v>172</v>
      </c>
      <c r="F3">
        <v>40</v>
      </c>
      <c r="G3">
        <v>19</v>
      </c>
      <c r="H3">
        <v>16.82</v>
      </c>
      <c r="I3">
        <v>0.46</v>
      </c>
      <c r="J3">
        <v>164</v>
      </c>
      <c r="K3">
        <v>17.28</v>
      </c>
    </row>
    <row r="4" spans="1:14" x14ac:dyDescent="0.25">
      <c r="A4">
        <v>103</v>
      </c>
      <c r="B4">
        <v>1</v>
      </c>
      <c r="C4" t="s">
        <v>295</v>
      </c>
      <c r="D4" t="s">
        <v>189</v>
      </c>
      <c r="E4" t="s">
        <v>207</v>
      </c>
      <c r="F4">
        <v>40</v>
      </c>
      <c r="G4">
        <v>85</v>
      </c>
      <c r="H4">
        <v>18.100000000000001</v>
      </c>
      <c r="I4">
        <v>1.56</v>
      </c>
      <c r="J4">
        <v>171</v>
      </c>
      <c r="K4">
        <v>19.66</v>
      </c>
    </row>
    <row r="5" spans="1:14" x14ac:dyDescent="0.25">
      <c r="A5">
        <v>104</v>
      </c>
      <c r="B5">
        <v>1</v>
      </c>
      <c r="C5" t="s">
        <v>296</v>
      </c>
      <c r="D5" t="s">
        <v>197</v>
      </c>
      <c r="E5" t="s">
        <v>276</v>
      </c>
      <c r="F5">
        <v>40</v>
      </c>
      <c r="G5">
        <v>235</v>
      </c>
      <c r="H5">
        <v>12.12</v>
      </c>
      <c r="I5">
        <v>2.54</v>
      </c>
      <c r="J5">
        <v>310</v>
      </c>
      <c r="K5">
        <v>14.66</v>
      </c>
    </row>
    <row r="6" spans="1:14" x14ac:dyDescent="0.25">
      <c r="A6">
        <v>105</v>
      </c>
      <c r="B6">
        <v>1</v>
      </c>
      <c r="C6" t="s">
        <v>297</v>
      </c>
      <c r="D6" t="s">
        <v>197</v>
      </c>
      <c r="E6" t="s">
        <v>172</v>
      </c>
      <c r="F6">
        <v>40</v>
      </c>
      <c r="G6">
        <v>59</v>
      </c>
      <c r="H6">
        <v>14.18</v>
      </c>
      <c r="I6">
        <v>0.94</v>
      </c>
      <c r="J6">
        <v>212</v>
      </c>
      <c r="K6">
        <v>15.12</v>
      </c>
    </row>
    <row r="7" spans="1:14" x14ac:dyDescent="0.25">
      <c r="A7">
        <v>106</v>
      </c>
      <c r="B7">
        <v>1</v>
      </c>
      <c r="C7" t="s">
        <v>298</v>
      </c>
      <c r="D7" t="s">
        <v>197</v>
      </c>
      <c r="E7" t="s">
        <v>207</v>
      </c>
      <c r="F7">
        <v>40</v>
      </c>
      <c r="G7">
        <v>53</v>
      </c>
      <c r="H7">
        <v>12.36</v>
      </c>
      <c r="I7">
        <v>1.84</v>
      </c>
      <c r="J7">
        <v>165</v>
      </c>
      <c r="K7">
        <v>14.2</v>
      </c>
    </row>
    <row r="8" spans="1:14" x14ac:dyDescent="0.25">
      <c r="A8">
        <v>107</v>
      </c>
      <c r="B8">
        <v>1</v>
      </c>
      <c r="C8" t="s">
        <v>299</v>
      </c>
      <c r="D8" t="s">
        <v>198</v>
      </c>
      <c r="E8" t="s">
        <v>276</v>
      </c>
      <c r="F8">
        <v>40</v>
      </c>
      <c r="G8">
        <v>155</v>
      </c>
      <c r="H8">
        <v>15.34</v>
      </c>
      <c r="I8">
        <v>2.38</v>
      </c>
      <c r="J8">
        <v>274</v>
      </c>
      <c r="K8">
        <v>17.72</v>
      </c>
    </row>
    <row r="9" spans="1:14" x14ac:dyDescent="0.25">
      <c r="A9">
        <v>108</v>
      </c>
      <c r="B9">
        <v>1</v>
      </c>
      <c r="C9" t="s">
        <v>300</v>
      </c>
      <c r="D9" t="s">
        <v>198</v>
      </c>
      <c r="E9" t="s">
        <v>172</v>
      </c>
      <c r="F9">
        <v>40</v>
      </c>
      <c r="G9">
        <v>37</v>
      </c>
      <c r="H9">
        <v>17.739999999999998</v>
      </c>
      <c r="I9">
        <v>0.52</v>
      </c>
      <c r="J9">
        <v>235</v>
      </c>
      <c r="K9">
        <v>18.260000000000002</v>
      </c>
    </row>
    <row r="10" spans="1:14" x14ac:dyDescent="0.25">
      <c r="A10">
        <v>109</v>
      </c>
      <c r="B10">
        <v>1</v>
      </c>
      <c r="C10" t="s">
        <v>301</v>
      </c>
      <c r="D10" t="s">
        <v>198</v>
      </c>
      <c r="E10" t="s">
        <v>207</v>
      </c>
      <c r="F10">
        <v>40</v>
      </c>
      <c r="G10">
        <v>29</v>
      </c>
      <c r="H10">
        <v>14.2</v>
      </c>
      <c r="I10">
        <v>0.44</v>
      </c>
      <c r="J10">
        <v>164</v>
      </c>
      <c r="K10">
        <v>14.64</v>
      </c>
    </row>
    <row r="11" spans="1:14" x14ac:dyDescent="0.25">
      <c r="A11">
        <v>110</v>
      </c>
      <c r="B11">
        <v>1</v>
      </c>
      <c r="C11" t="s">
        <v>302</v>
      </c>
      <c r="D11" t="s">
        <v>188</v>
      </c>
      <c r="E11" t="s">
        <v>276</v>
      </c>
      <c r="F11">
        <v>40</v>
      </c>
      <c r="G11">
        <v>199</v>
      </c>
      <c r="H11">
        <v>5.54</v>
      </c>
      <c r="I11">
        <v>2.6</v>
      </c>
      <c r="J11">
        <v>125</v>
      </c>
      <c r="K11">
        <v>8.14</v>
      </c>
    </row>
    <row r="12" spans="1:14" x14ac:dyDescent="0.25">
      <c r="A12">
        <v>111</v>
      </c>
      <c r="B12">
        <v>1</v>
      </c>
      <c r="C12" t="s">
        <v>303</v>
      </c>
      <c r="D12" t="s">
        <v>188</v>
      </c>
      <c r="E12" t="s">
        <v>172</v>
      </c>
      <c r="F12">
        <v>40</v>
      </c>
      <c r="G12">
        <v>58</v>
      </c>
      <c r="H12">
        <v>15.06</v>
      </c>
      <c r="I12">
        <v>1.26</v>
      </c>
      <c r="J12">
        <v>170</v>
      </c>
      <c r="K12">
        <v>16.32</v>
      </c>
    </row>
    <row r="13" spans="1:14" x14ac:dyDescent="0.25">
      <c r="A13">
        <v>112</v>
      </c>
      <c r="B13">
        <v>1</v>
      </c>
      <c r="C13" t="s">
        <v>304</v>
      </c>
      <c r="D13" t="s">
        <v>188</v>
      </c>
      <c r="E13" t="s">
        <v>207</v>
      </c>
      <c r="F13">
        <v>40</v>
      </c>
      <c r="G13">
        <v>30</v>
      </c>
      <c r="H13">
        <v>15.78</v>
      </c>
      <c r="I13">
        <v>0.42</v>
      </c>
      <c r="J13">
        <v>157</v>
      </c>
      <c r="K13">
        <v>16.2</v>
      </c>
    </row>
    <row r="14" spans="1:14" x14ac:dyDescent="0.25">
      <c r="A14">
        <v>113</v>
      </c>
      <c r="B14">
        <v>1</v>
      </c>
      <c r="C14" t="s">
        <v>305</v>
      </c>
      <c r="D14" t="s">
        <v>199</v>
      </c>
      <c r="E14" t="s">
        <v>276</v>
      </c>
      <c r="F14">
        <v>40</v>
      </c>
      <c r="G14">
        <v>243</v>
      </c>
      <c r="H14">
        <v>8.98</v>
      </c>
      <c r="I14">
        <v>3.24</v>
      </c>
      <c r="J14">
        <v>194</v>
      </c>
      <c r="K14">
        <v>12.22</v>
      </c>
    </row>
    <row r="15" spans="1:14" x14ac:dyDescent="0.25">
      <c r="A15">
        <v>114</v>
      </c>
      <c r="B15">
        <v>1</v>
      </c>
      <c r="C15" t="s">
        <v>306</v>
      </c>
      <c r="D15" t="s">
        <v>199</v>
      </c>
      <c r="E15" t="s">
        <v>172</v>
      </c>
      <c r="F15">
        <v>40</v>
      </c>
      <c r="G15">
        <v>51</v>
      </c>
      <c r="H15">
        <v>11.1</v>
      </c>
      <c r="I15">
        <v>0.78</v>
      </c>
      <c r="J15">
        <v>117</v>
      </c>
      <c r="K15">
        <v>11.88</v>
      </c>
    </row>
    <row r="16" spans="1:14" x14ac:dyDescent="0.25">
      <c r="A16">
        <v>115</v>
      </c>
      <c r="B16">
        <v>1</v>
      </c>
      <c r="C16" t="s">
        <v>307</v>
      </c>
      <c r="D16" t="s">
        <v>199</v>
      </c>
      <c r="E16" t="s">
        <v>207</v>
      </c>
      <c r="F16">
        <v>40</v>
      </c>
      <c r="G16">
        <v>26</v>
      </c>
      <c r="H16">
        <v>17.86</v>
      </c>
      <c r="I16">
        <v>0.46</v>
      </c>
      <c r="J16">
        <v>199</v>
      </c>
      <c r="K16">
        <v>18.32</v>
      </c>
    </row>
    <row r="17" spans="1:11" x14ac:dyDescent="0.25">
      <c r="A17">
        <v>116</v>
      </c>
      <c r="B17">
        <v>1</v>
      </c>
      <c r="C17" t="s">
        <v>308</v>
      </c>
      <c r="D17" t="s">
        <v>200</v>
      </c>
      <c r="E17" t="s">
        <v>276</v>
      </c>
      <c r="F17">
        <v>40</v>
      </c>
      <c r="G17">
        <v>69</v>
      </c>
      <c r="H17">
        <v>15.22</v>
      </c>
      <c r="I17">
        <v>2.16</v>
      </c>
      <c r="J17">
        <v>166</v>
      </c>
      <c r="K17">
        <v>17.38</v>
      </c>
    </row>
    <row r="18" spans="1:11" x14ac:dyDescent="0.25">
      <c r="A18">
        <v>117</v>
      </c>
      <c r="B18">
        <v>1</v>
      </c>
      <c r="C18" t="s">
        <v>309</v>
      </c>
      <c r="D18" t="s">
        <v>200</v>
      </c>
      <c r="E18" t="s">
        <v>172</v>
      </c>
      <c r="F18">
        <v>40</v>
      </c>
      <c r="G18">
        <v>5</v>
      </c>
      <c r="H18">
        <v>6.62</v>
      </c>
      <c r="I18">
        <v>0.1</v>
      </c>
      <c r="J18">
        <v>84</v>
      </c>
      <c r="K18">
        <v>6.72</v>
      </c>
    </row>
    <row r="19" spans="1:11" x14ac:dyDescent="0.25">
      <c r="A19">
        <v>118</v>
      </c>
      <c r="B19">
        <v>1</v>
      </c>
      <c r="C19" t="s">
        <v>310</v>
      </c>
      <c r="D19" t="s">
        <v>200</v>
      </c>
      <c r="E19" t="s">
        <v>207</v>
      </c>
      <c r="F19">
        <v>40</v>
      </c>
      <c r="G19">
        <v>11</v>
      </c>
      <c r="H19">
        <v>21.42</v>
      </c>
      <c r="I19">
        <v>0.16</v>
      </c>
      <c r="J19">
        <v>225</v>
      </c>
      <c r="K19">
        <v>21.58</v>
      </c>
    </row>
    <row r="20" spans="1:11" x14ac:dyDescent="0.25">
      <c r="A20">
        <v>119</v>
      </c>
      <c r="B20">
        <v>1</v>
      </c>
      <c r="C20" t="s">
        <v>311</v>
      </c>
      <c r="D20" t="s">
        <v>201</v>
      </c>
      <c r="E20" t="s">
        <v>276</v>
      </c>
      <c r="F20">
        <v>40</v>
      </c>
      <c r="G20">
        <v>9</v>
      </c>
      <c r="H20">
        <v>10.199999999999999</v>
      </c>
      <c r="I20">
        <v>0.1</v>
      </c>
      <c r="J20">
        <v>125</v>
      </c>
      <c r="K20">
        <v>10.3</v>
      </c>
    </row>
    <row r="21" spans="1:11" x14ac:dyDescent="0.25">
      <c r="A21">
        <v>120</v>
      </c>
      <c r="B21">
        <v>1</v>
      </c>
      <c r="C21" t="s">
        <v>312</v>
      </c>
      <c r="D21" t="s">
        <v>201</v>
      </c>
      <c r="E21" t="s">
        <v>172</v>
      </c>
      <c r="F21">
        <v>40</v>
      </c>
      <c r="G21">
        <v>20</v>
      </c>
      <c r="H21">
        <v>6.38</v>
      </c>
      <c r="I21">
        <v>0.36</v>
      </c>
      <c r="J21">
        <v>125</v>
      </c>
      <c r="K21">
        <v>6.74</v>
      </c>
    </row>
    <row r="22" spans="1:11" x14ac:dyDescent="0.25">
      <c r="A22">
        <v>121</v>
      </c>
      <c r="B22">
        <v>1</v>
      </c>
      <c r="C22" t="s">
        <v>313</v>
      </c>
      <c r="D22" t="s">
        <v>201</v>
      </c>
      <c r="E22" t="s">
        <v>207</v>
      </c>
      <c r="F22">
        <v>40</v>
      </c>
      <c r="G22">
        <v>11</v>
      </c>
      <c r="H22">
        <v>20.9</v>
      </c>
      <c r="I22">
        <v>0.3</v>
      </c>
      <c r="J22">
        <v>245</v>
      </c>
      <c r="K22">
        <v>21.2</v>
      </c>
    </row>
    <row r="23" spans="1:11" x14ac:dyDescent="0.25">
      <c r="A23">
        <v>122</v>
      </c>
      <c r="B23">
        <v>1</v>
      </c>
      <c r="C23" t="s">
        <v>314</v>
      </c>
      <c r="D23" t="s">
        <v>191</v>
      </c>
      <c r="E23" t="s">
        <v>276</v>
      </c>
      <c r="F23">
        <v>40</v>
      </c>
      <c r="G23">
        <v>18</v>
      </c>
      <c r="H23">
        <v>10.54</v>
      </c>
      <c r="I23">
        <v>0.3</v>
      </c>
      <c r="J23">
        <v>180</v>
      </c>
      <c r="K23">
        <v>10.84</v>
      </c>
    </row>
    <row r="24" spans="1:11" x14ac:dyDescent="0.25">
      <c r="A24">
        <v>123</v>
      </c>
      <c r="B24">
        <v>1</v>
      </c>
      <c r="C24" t="s">
        <v>315</v>
      </c>
      <c r="D24" t="s">
        <v>191</v>
      </c>
      <c r="E24" t="s">
        <v>172</v>
      </c>
      <c r="F24">
        <v>40</v>
      </c>
      <c r="G24">
        <v>0</v>
      </c>
      <c r="H24">
        <v>17.98</v>
      </c>
      <c r="I24">
        <v>0</v>
      </c>
      <c r="J24">
        <v>174</v>
      </c>
      <c r="K24">
        <v>17.98</v>
      </c>
    </row>
    <row r="25" spans="1:11" x14ac:dyDescent="0.25">
      <c r="A25">
        <v>124</v>
      </c>
      <c r="B25">
        <v>1</v>
      </c>
      <c r="C25" t="s">
        <v>316</v>
      </c>
      <c r="D25" t="s">
        <v>191</v>
      </c>
      <c r="E25" t="s">
        <v>207</v>
      </c>
      <c r="F25">
        <v>40</v>
      </c>
      <c r="G25">
        <v>32</v>
      </c>
      <c r="H25">
        <v>18.100000000000001</v>
      </c>
      <c r="I25">
        <v>0.68</v>
      </c>
      <c r="J25">
        <v>175</v>
      </c>
      <c r="K25">
        <v>18.78</v>
      </c>
    </row>
    <row r="26" spans="1:11" x14ac:dyDescent="0.25">
      <c r="A26">
        <v>125</v>
      </c>
      <c r="B26">
        <v>1</v>
      </c>
      <c r="C26" t="s">
        <v>317</v>
      </c>
      <c r="D26" t="s">
        <v>193</v>
      </c>
      <c r="E26" t="s">
        <v>276</v>
      </c>
      <c r="F26">
        <v>40</v>
      </c>
      <c r="G26">
        <v>105</v>
      </c>
      <c r="H26">
        <v>18.100000000000001</v>
      </c>
      <c r="I26">
        <v>1.58</v>
      </c>
      <c r="J26">
        <v>248</v>
      </c>
      <c r="K26">
        <v>19.68</v>
      </c>
    </row>
    <row r="27" spans="1:11" x14ac:dyDescent="0.25">
      <c r="A27">
        <v>126</v>
      </c>
      <c r="B27">
        <v>1</v>
      </c>
      <c r="C27" t="s">
        <v>318</v>
      </c>
      <c r="D27" t="s">
        <v>193</v>
      </c>
      <c r="E27" t="s">
        <v>172</v>
      </c>
      <c r="F27">
        <v>40</v>
      </c>
      <c r="G27">
        <v>18</v>
      </c>
      <c r="H27">
        <v>18.32</v>
      </c>
      <c r="I27">
        <v>0.4</v>
      </c>
      <c r="J27">
        <v>222</v>
      </c>
      <c r="K27">
        <v>18.72</v>
      </c>
    </row>
    <row r="28" spans="1:11" x14ac:dyDescent="0.25">
      <c r="A28">
        <v>127</v>
      </c>
      <c r="B28">
        <v>1</v>
      </c>
      <c r="C28" t="s">
        <v>319</v>
      </c>
      <c r="D28" t="s">
        <v>193</v>
      </c>
      <c r="E28" t="s">
        <v>207</v>
      </c>
      <c r="F28">
        <v>40</v>
      </c>
      <c r="G28">
        <v>60</v>
      </c>
      <c r="H28">
        <v>18.68</v>
      </c>
      <c r="I28">
        <v>1.26</v>
      </c>
      <c r="J28">
        <v>195</v>
      </c>
      <c r="K28">
        <v>19.940000000000001</v>
      </c>
    </row>
    <row r="29" spans="1:11" x14ac:dyDescent="0.25">
      <c r="A29">
        <v>128</v>
      </c>
      <c r="B29">
        <v>1</v>
      </c>
      <c r="C29" t="s">
        <v>320</v>
      </c>
      <c r="D29" t="s">
        <v>202</v>
      </c>
      <c r="E29" t="s">
        <v>276</v>
      </c>
      <c r="F29">
        <v>40</v>
      </c>
      <c r="G29">
        <v>168</v>
      </c>
      <c r="H29">
        <v>14.96</v>
      </c>
      <c r="I29">
        <v>2.48</v>
      </c>
      <c r="J29">
        <v>297</v>
      </c>
      <c r="K29">
        <v>17.440000000000001</v>
      </c>
    </row>
    <row r="30" spans="1:11" x14ac:dyDescent="0.25">
      <c r="A30">
        <v>129</v>
      </c>
      <c r="B30">
        <v>1</v>
      </c>
      <c r="C30" t="s">
        <v>321</v>
      </c>
      <c r="D30" t="s">
        <v>202</v>
      </c>
      <c r="E30" t="s">
        <v>172</v>
      </c>
      <c r="F30">
        <v>40</v>
      </c>
      <c r="G30">
        <v>36</v>
      </c>
      <c r="H30">
        <v>13.78</v>
      </c>
      <c r="I30">
        <v>0.66</v>
      </c>
      <c r="J30">
        <v>135</v>
      </c>
      <c r="K30">
        <v>14.44</v>
      </c>
    </row>
    <row r="31" spans="1:11" x14ac:dyDescent="0.25">
      <c r="A31">
        <v>130</v>
      </c>
      <c r="B31">
        <v>1</v>
      </c>
      <c r="C31" t="s">
        <v>322</v>
      </c>
      <c r="D31" t="s">
        <v>202</v>
      </c>
      <c r="E31" t="s">
        <v>207</v>
      </c>
      <c r="F31">
        <v>40</v>
      </c>
      <c r="G31">
        <v>40</v>
      </c>
      <c r="H31">
        <v>20.36</v>
      </c>
      <c r="I31">
        <v>0.94</v>
      </c>
      <c r="J31">
        <v>202</v>
      </c>
      <c r="K31">
        <v>21.3</v>
      </c>
    </row>
    <row r="32" spans="1:11" x14ac:dyDescent="0.25">
      <c r="A32">
        <v>131</v>
      </c>
      <c r="B32">
        <v>1</v>
      </c>
      <c r="C32" t="s">
        <v>323</v>
      </c>
      <c r="D32" t="s">
        <v>203</v>
      </c>
      <c r="E32" t="s">
        <v>276</v>
      </c>
      <c r="F32">
        <v>40</v>
      </c>
      <c r="G32">
        <v>147</v>
      </c>
      <c r="H32">
        <v>4.68</v>
      </c>
      <c r="I32">
        <v>1.54</v>
      </c>
      <c r="J32">
        <v>138</v>
      </c>
      <c r="K32">
        <v>6.22</v>
      </c>
    </row>
    <row r="33" spans="1:11" x14ac:dyDescent="0.25">
      <c r="A33">
        <v>132</v>
      </c>
      <c r="B33">
        <v>1</v>
      </c>
      <c r="C33" t="s">
        <v>324</v>
      </c>
      <c r="D33" t="s">
        <v>203</v>
      </c>
      <c r="E33" t="s">
        <v>172</v>
      </c>
      <c r="F33">
        <v>40</v>
      </c>
      <c r="G33">
        <v>23</v>
      </c>
      <c r="H33">
        <v>20.74</v>
      </c>
      <c r="I33">
        <v>0.6</v>
      </c>
      <c r="J33">
        <v>218</v>
      </c>
      <c r="K33">
        <v>21.34</v>
      </c>
    </row>
    <row r="34" spans="1:11" x14ac:dyDescent="0.25">
      <c r="A34">
        <v>133</v>
      </c>
      <c r="B34">
        <v>1</v>
      </c>
      <c r="C34" t="s">
        <v>325</v>
      </c>
      <c r="D34" t="s">
        <v>203</v>
      </c>
      <c r="E34" t="s">
        <v>207</v>
      </c>
      <c r="F34">
        <v>40</v>
      </c>
      <c r="G34">
        <v>88</v>
      </c>
      <c r="H34">
        <v>18.059999999999999</v>
      </c>
      <c r="I34">
        <v>2</v>
      </c>
      <c r="J34">
        <v>210</v>
      </c>
      <c r="K34">
        <v>20.059999999999999</v>
      </c>
    </row>
    <row r="35" spans="1:11" x14ac:dyDescent="0.25">
      <c r="A35">
        <v>134</v>
      </c>
      <c r="B35">
        <v>1</v>
      </c>
      <c r="C35" t="s">
        <v>326</v>
      </c>
      <c r="D35" t="s">
        <v>204</v>
      </c>
      <c r="E35" t="s">
        <v>276</v>
      </c>
      <c r="F35">
        <v>40</v>
      </c>
      <c r="G35">
        <v>152</v>
      </c>
      <c r="H35">
        <v>10.84</v>
      </c>
      <c r="I35">
        <v>2.2599999999999998</v>
      </c>
      <c r="J35">
        <v>200</v>
      </c>
      <c r="K35">
        <v>13.1</v>
      </c>
    </row>
    <row r="36" spans="1:11" x14ac:dyDescent="0.25">
      <c r="A36">
        <v>135</v>
      </c>
      <c r="B36">
        <v>1</v>
      </c>
      <c r="C36" t="s">
        <v>327</v>
      </c>
      <c r="D36" t="s">
        <v>204</v>
      </c>
      <c r="E36" t="s">
        <v>172</v>
      </c>
      <c r="F36">
        <v>40</v>
      </c>
      <c r="G36">
        <v>23</v>
      </c>
      <c r="H36">
        <v>12.36</v>
      </c>
      <c r="I36">
        <v>0.4</v>
      </c>
      <c r="J36">
        <v>121</v>
      </c>
      <c r="K36">
        <v>12.76</v>
      </c>
    </row>
    <row r="37" spans="1:11" x14ac:dyDescent="0.25">
      <c r="A37">
        <v>136</v>
      </c>
      <c r="B37">
        <v>1</v>
      </c>
      <c r="C37" t="s">
        <v>328</v>
      </c>
      <c r="D37" t="s">
        <v>204</v>
      </c>
      <c r="E37" t="s">
        <v>207</v>
      </c>
      <c r="F37">
        <v>40</v>
      </c>
      <c r="G37">
        <v>57</v>
      </c>
      <c r="H37">
        <v>21.32</v>
      </c>
      <c r="I37">
        <v>1.36</v>
      </c>
      <c r="J37">
        <v>215</v>
      </c>
      <c r="K37">
        <v>22.68</v>
      </c>
    </row>
    <row r="38" spans="1:11" x14ac:dyDescent="0.25">
      <c r="A38">
        <v>137</v>
      </c>
      <c r="B38">
        <v>1</v>
      </c>
      <c r="C38" t="s">
        <v>329</v>
      </c>
      <c r="D38" t="s">
        <v>195</v>
      </c>
      <c r="E38" t="s">
        <v>276</v>
      </c>
      <c r="F38">
        <v>40</v>
      </c>
      <c r="G38">
        <v>130</v>
      </c>
      <c r="H38">
        <v>16.34</v>
      </c>
      <c r="I38">
        <v>2.3199999999999998</v>
      </c>
      <c r="J38">
        <v>279</v>
      </c>
      <c r="K38">
        <v>18.66</v>
      </c>
    </row>
    <row r="39" spans="1:11" x14ac:dyDescent="0.25">
      <c r="A39">
        <v>138</v>
      </c>
      <c r="B39">
        <v>1</v>
      </c>
      <c r="C39" t="s">
        <v>330</v>
      </c>
      <c r="D39" t="s">
        <v>195</v>
      </c>
      <c r="E39" t="s">
        <v>172</v>
      </c>
      <c r="F39">
        <v>40</v>
      </c>
      <c r="G39">
        <v>41</v>
      </c>
      <c r="H39">
        <v>19.100000000000001</v>
      </c>
      <c r="I39">
        <v>0.86</v>
      </c>
      <c r="J39">
        <v>205</v>
      </c>
      <c r="K39">
        <v>19.96</v>
      </c>
    </row>
    <row r="40" spans="1:11" x14ac:dyDescent="0.25">
      <c r="A40">
        <v>139</v>
      </c>
      <c r="B40">
        <v>1</v>
      </c>
      <c r="C40" t="s">
        <v>331</v>
      </c>
      <c r="D40" t="s">
        <v>195</v>
      </c>
      <c r="E40" t="s">
        <v>207</v>
      </c>
      <c r="F40">
        <v>40</v>
      </c>
      <c r="G40">
        <v>37</v>
      </c>
      <c r="H40">
        <v>16.82</v>
      </c>
      <c r="I40">
        <v>0.94</v>
      </c>
      <c r="J40">
        <v>165</v>
      </c>
      <c r="K40">
        <v>17.760000000000002</v>
      </c>
    </row>
    <row r="41" spans="1:11" x14ac:dyDescent="0.25">
      <c r="A41">
        <v>140</v>
      </c>
      <c r="B41">
        <v>1</v>
      </c>
      <c r="C41" t="s">
        <v>332</v>
      </c>
      <c r="D41" t="s">
        <v>206</v>
      </c>
      <c r="E41" t="s">
        <v>276</v>
      </c>
      <c r="F41">
        <v>40</v>
      </c>
      <c r="G41">
        <v>183</v>
      </c>
      <c r="H41">
        <v>23.74</v>
      </c>
      <c r="I41">
        <v>3.64</v>
      </c>
      <c r="J41">
        <v>318</v>
      </c>
      <c r="K41">
        <v>27.38</v>
      </c>
    </row>
    <row r="42" spans="1:11" x14ac:dyDescent="0.25">
      <c r="A42">
        <v>141</v>
      </c>
      <c r="B42">
        <v>1</v>
      </c>
      <c r="C42" t="s">
        <v>333</v>
      </c>
      <c r="D42" t="s">
        <v>206</v>
      </c>
      <c r="E42" t="s">
        <v>172</v>
      </c>
      <c r="F42">
        <v>40</v>
      </c>
      <c r="G42">
        <v>31</v>
      </c>
      <c r="H42">
        <v>16.760000000000002</v>
      </c>
      <c r="I42">
        <v>0.57999999999999996</v>
      </c>
      <c r="J42">
        <v>191</v>
      </c>
      <c r="K42">
        <v>17.34</v>
      </c>
    </row>
    <row r="43" spans="1:11" x14ac:dyDescent="0.25">
      <c r="A43">
        <v>142</v>
      </c>
      <c r="B43">
        <v>1</v>
      </c>
      <c r="C43" t="s">
        <v>334</v>
      </c>
      <c r="D43" t="s">
        <v>206</v>
      </c>
      <c r="E43" t="s">
        <v>207</v>
      </c>
      <c r="F43">
        <v>40</v>
      </c>
      <c r="G43">
        <v>98</v>
      </c>
      <c r="H43">
        <v>22.76</v>
      </c>
      <c r="I43">
        <v>2.2599999999999998</v>
      </c>
      <c r="J43">
        <v>213</v>
      </c>
      <c r="K43">
        <v>25.02</v>
      </c>
    </row>
    <row r="44" spans="1:11" x14ac:dyDescent="0.25">
      <c r="A44">
        <v>143</v>
      </c>
      <c r="B44">
        <v>1</v>
      </c>
      <c r="C44" t="s">
        <v>335</v>
      </c>
      <c r="D44" t="s">
        <v>196</v>
      </c>
      <c r="E44" t="s">
        <v>276</v>
      </c>
      <c r="F44">
        <v>40</v>
      </c>
      <c r="G44">
        <v>226</v>
      </c>
      <c r="H44">
        <v>9.2200000000000006</v>
      </c>
      <c r="I44">
        <v>3.6</v>
      </c>
      <c r="J44">
        <v>160</v>
      </c>
      <c r="K44">
        <v>12.82</v>
      </c>
    </row>
    <row r="45" spans="1:11" x14ac:dyDescent="0.25">
      <c r="A45">
        <v>144</v>
      </c>
      <c r="B45">
        <v>1</v>
      </c>
      <c r="C45" t="s">
        <v>336</v>
      </c>
      <c r="D45" t="s">
        <v>196</v>
      </c>
      <c r="E45" t="s">
        <v>172</v>
      </c>
      <c r="F45">
        <v>40</v>
      </c>
      <c r="G45">
        <v>28</v>
      </c>
      <c r="H45">
        <v>18.12</v>
      </c>
      <c r="I45">
        <v>0.46</v>
      </c>
      <c r="J45">
        <v>182</v>
      </c>
      <c r="K45">
        <v>18.579999999999998</v>
      </c>
    </row>
    <row r="46" spans="1:11" x14ac:dyDescent="0.25">
      <c r="A46">
        <v>145</v>
      </c>
      <c r="B46">
        <v>1</v>
      </c>
      <c r="C46" t="s">
        <v>337</v>
      </c>
      <c r="D46" t="s">
        <v>196</v>
      </c>
      <c r="E46" t="s">
        <v>207</v>
      </c>
      <c r="F46">
        <v>40</v>
      </c>
      <c r="G46">
        <v>52</v>
      </c>
      <c r="H46">
        <v>18.28</v>
      </c>
      <c r="I46">
        <v>1.08</v>
      </c>
      <c r="J46">
        <v>243</v>
      </c>
      <c r="K46">
        <v>19.36</v>
      </c>
    </row>
    <row r="47" spans="1:11" x14ac:dyDescent="0.25">
      <c r="A47">
        <v>146</v>
      </c>
      <c r="B47">
        <v>1</v>
      </c>
      <c r="C47" t="s">
        <v>338</v>
      </c>
      <c r="D47" t="s">
        <v>194</v>
      </c>
      <c r="E47" t="s">
        <v>276</v>
      </c>
      <c r="F47">
        <v>40</v>
      </c>
      <c r="G47">
        <v>214</v>
      </c>
      <c r="H47">
        <v>15.68</v>
      </c>
      <c r="I47">
        <v>4.04</v>
      </c>
      <c r="J47">
        <v>240</v>
      </c>
      <c r="K47">
        <v>19.72</v>
      </c>
    </row>
    <row r="48" spans="1:11" x14ac:dyDescent="0.25">
      <c r="A48">
        <v>147</v>
      </c>
      <c r="B48">
        <v>1</v>
      </c>
      <c r="C48" t="s">
        <v>339</v>
      </c>
      <c r="D48" t="s">
        <v>194</v>
      </c>
      <c r="E48" t="s">
        <v>172</v>
      </c>
      <c r="F48">
        <v>40</v>
      </c>
      <c r="G48">
        <v>41</v>
      </c>
      <c r="H48">
        <v>17.86</v>
      </c>
      <c r="I48">
        <v>0.86</v>
      </c>
      <c r="J48">
        <v>145</v>
      </c>
      <c r="K48">
        <v>18.72</v>
      </c>
    </row>
    <row r="49" spans="1:11" x14ac:dyDescent="0.25">
      <c r="A49">
        <v>148</v>
      </c>
      <c r="B49">
        <v>1</v>
      </c>
      <c r="C49" t="s">
        <v>340</v>
      </c>
      <c r="D49" t="s">
        <v>194</v>
      </c>
      <c r="E49" t="s">
        <v>207</v>
      </c>
      <c r="F49">
        <v>40</v>
      </c>
      <c r="G49">
        <v>109</v>
      </c>
      <c r="H49">
        <v>18.86</v>
      </c>
      <c r="I49">
        <v>1.86</v>
      </c>
      <c r="J49">
        <v>169</v>
      </c>
      <c r="K49">
        <v>20.72</v>
      </c>
    </row>
    <row r="50" spans="1:11" x14ac:dyDescent="0.25">
      <c r="A50">
        <v>149</v>
      </c>
      <c r="B50">
        <v>1</v>
      </c>
      <c r="C50" t="s">
        <v>341</v>
      </c>
      <c r="D50" t="s">
        <v>190</v>
      </c>
      <c r="E50" t="s">
        <v>276</v>
      </c>
      <c r="F50">
        <v>40</v>
      </c>
      <c r="G50">
        <v>195</v>
      </c>
      <c r="H50">
        <v>6.14</v>
      </c>
      <c r="I50">
        <v>3.18</v>
      </c>
      <c r="J50">
        <v>110</v>
      </c>
      <c r="K50">
        <v>9.32</v>
      </c>
    </row>
    <row r="51" spans="1:11" x14ac:dyDescent="0.25">
      <c r="A51">
        <v>150</v>
      </c>
      <c r="B51">
        <v>1</v>
      </c>
      <c r="C51" t="s">
        <v>342</v>
      </c>
      <c r="D51" t="s">
        <v>190</v>
      </c>
      <c r="E51" t="s">
        <v>172</v>
      </c>
      <c r="F51">
        <v>40</v>
      </c>
      <c r="G51">
        <v>42</v>
      </c>
      <c r="H51">
        <v>8.4600000000000009</v>
      </c>
      <c r="I51">
        <v>0.96</v>
      </c>
      <c r="J51">
        <v>107</v>
      </c>
      <c r="K51">
        <v>9.42</v>
      </c>
    </row>
    <row r="52" spans="1:11" x14ac:dyDescent="0.25">
      <c r="A52">
        <v>151</v>
      </c>
      <c r="B52">
        <v>1</v>
      </c>
      <c r="C52" t="s">
        <v>343</v>
      </c>
      <c r="D52" t="s">
        <v>192</v>
      </c>
      <c r="E52" t="s">
        <v>276</v>
      </c>
      <c r="F52">
        <v>40</v>
      </c>
      <c r="G52">
        <v>102</v>
      </c>
      <c r="H52">
        <v>7.78</v>
      </c>
      <c r="I52">
        <v>1.92</v>
      </c>
      <c r="J52">
        <v>119</v>
      </c>
      <c r="K52">
        <v>9.6999999999999993</v>
      </c>
    </row>
    <row r="53" spans="1:11" x14ac:dyDescent="0.25">
      <c r="A53">
        <v>152</v>
      </c>
      <c r="B53">
        <v>1</v>
      </c>
      <c r="C53" t="s">
        <v>344</v>
      </c>
      <c r="D53" t="s">
        <v>205</v>
      </c>
      <c r="E53" t="s">
        <v>276</v>
      </c>
      <c r="F53">
        <v>40</v>
      </c>
      <c r="G53">
        <v>99</v>
      </c>
      <c r="H53">
        <v>7.82</v>
      </c>
      <c r="I53">
        <v>1.24</v>
      </c>
      <c r="J53">
        <v>123</v>
      </c>
      <c r="K53">
        <v>9.06</v>
      </c>
    </row>
    <row r="54" spans="1:11" x14ac:dyDescent="0.25">
      <c r="A54">
        <v>153</v>
      </c>
      <c r="B54">
        <v>1</v>
      </c>
      <c r="C54" t="s">
        <v>345</v>
      </c>
      <c r="D54" t="s">
        <v>205</v>
      </c>
      <c r="E54" t="s">
        <v>207</v>
      </c>
      <c r="F54">
        <v>40</v>
      </c>
      <c r="G54">
        <v>30</v>
      </c>
      <c r="H54">
        <v>17.66</v>
      </c>
      <c r="I54">
        <v>0.68</v>
      </c>
      <c r="J54">
        <v>145</v>
      </c>
      <c r="K54">
        <v>18.34</v>
      </c>
    </row>
    <row r="55" spans="1:11" x14ac:dyDescent="0.25">
      <c r="A55">
        <v>154</v>
      </c>
      <c r="B55">
        <v>1</v>
      </c>
      <c r="C55" t="s">
        <v>346</v>
      </c>
      <c r="D55" t="s">
        <v>190</v>
      </c>
      <c r="E55" t="s">
        <v>207</v>
      </c>
      <c r="F55">
        <v>40</v>
      </c>
      <c r="G55">
        <v>4</v>
      </c>
      <c r="H55">
        <v>20.3</v>
      </c>
      <c r="I55">
        <v>0.08</v>
      </c>
      <c r="J55">
        <v>250</v>
      </c>
      <c r="K55">
        <v>20.38</v>
      </c>
    </row>
    <row r="56" spans="1:11" x14ac:dyDescent="0.25">
      <c r="A56">
        <v>155</v>
      </c>
      <c r="B56">
        <v>1</v>
      </c>
      <c r="C56" t="s">
        <v>347</v>
      </c>
      <c r="D56" t="s">
        <v>205</v>
      </c>
      <c r="E56" t="s">
        <v>172</v>
      </c>
      <c r="F56">
        <v>40</v>
      </c>
      <c r="G56">
        <v>8</v>
      </c>
      <c r="H56">
        <v>12.86</v>
      </c>
      <c r="I56">
        <v>0.16</v>
      </c>
      <c r="J56">
        <v>115</v>
      </c>
      <c r="K56">
        <v>13.02</v>
      </c>
    </row>
    <row r="57" spans="1:11" x14ac:dyDescent="0.25">
      <c r="A57">
        <v>156</v>
      </c>
      <c r="B57">
        <v>1</v>
      </c>
      <c r="C57" t="s">
        <v>348</v>
      </c>
      <c r="D57" t="s">
        <v>192</v>
      </c>
      <c r="E57" t="s">
        <v>172</v>
      </c>
      <c r="F57">
        <v>40</v>
      </c>
      <c r="G57">
        <v>3</v>
      </c>
      <c r="H57">
        <v>18.52</v>
      </c>
      <c r="I57">
        <v>0.04</v>
      </c>
      <c r="J57">
        <v>158</v>
      </c>
      <c r="K57">
        <v>18.559999999999999</v>
      </c>
    </row>
    <row r="58" spans="1:11" x14ac:dyDescent="0.25">
      <c r="A58">
        <v>157</v>
      </c>
      <c r="B58">
        <v>1</v>
      </c>
      <c r="C58" t="s">
        <v>349</v>
      </c>
      <c r="D58" t="s">
        <v>192</v>
      </c>
      <c r="E58" t="s">
        <v>207</v>
      </c>
      <c r="F58">
        <v>40</v>
      </c>
      <c r="G58">
        <v>3</v>
      </c>
      <c r="H58">
        <v>18.079999999999998</v>
      </c>
      <c r="I58">
        <v>0.02</v>
      </c>
      <c r="J58">
        <v>203</v>
      </c>
      <c r="K58">
        <v>18.100000000000001</v>
      </c>
    </row>
    <row r="59" spans="1:11" x14ac:dyDescent="0.25">
      <c r="A59">
        <v>201</v>
      </c>
      <c r="B59">
        <v>2</v>
      </c>
      <c r="C59" t="s">
        <v>302</v>
      </c>
      <c r="D59" t="s">
        <v>188</v>
      </c>
      <c r="E59" t="s">
        <v>276</v>
      </c>
      <c r="F59">
        <v>40</v>
      </c>
      <c r="G59">
        <v>167</v>
      </c>
      <c r="H59">
        <v>15.2</v>
      </c>
      <c r="I59">
        <v>2.3199999999999998</v>
      </c>
      <c r="J59">
        <v>232</v>
      </c>
      <c r="K59">
        <v>17.52</v>
      </c>
    </row>
    <row r="60" spans="1:11" x14ac:dyDescent="0.25">
      <c r="A60">
        <v>202</v>
      </c>
      <c r="B60">
        <v>2</v>
      </c>
      <c r="C60" t="s">
        <v>298</v>
      </c>
      <c r="D60" t="s">
        <v>197</v>
      </c>
      <c r="E60" t="s">
        <v>207</v>
      </c>
      <c r="F60">
        <v>40</v>
      </c>
      <c r="G60">
        <v>73</v>
      </c>
      <c r="H60">
        <v>13.28</v>
      </c>
      <c r="I60">
        <v>1.46</v>
      </c>
      <c r="J60">
        <v>150</v>
      </c>
      <c r="K60">
        <v>14.74</v>
      </c>
    </row>
    <row r="61" spans="1:11" x14ac:dyDescent="0.25">
      <c r="A61">
        <v>203</v>
      </c>
      <c r="B61">
        <v>2</v>
      </c>
      <c r="C61" t="s">
        <v>304</v>
      </c>
      <c r="D61" t="s">
        <v>188</v>
      </c>
      <c r="E61" t="s">
        <v>207</v>
      </c>
      <c r="F61">
        <v>40</v>
      </c>
      <c r="G61">
        <v>57</v>
      </c>
      <c r="H61">
        <v>16.940000000000001</v>
      </c>
      <c r="I61">
        <v>1.3</v>
      </c>
      <c r="J61">
        <v>131</v>
      </c>
      <c r="K61">
        <v>18.239999999999998</v>
      </c>
    </row>
    <row r="62" spans="1:11" x14ac:dyDescent="0.25">
      <c r="A62">
        <v>204</v>
      </c>
      <c r="B62">
        <v>2</v>
      </c>
      <c r="C62" t="s">
        <v>305</v>
      </c>
      <c r="D62" t="s">
        <v>199</v>
      </c>
      <c r="E62" t="s">
        <v>276</v>
      </c>
      <c r="F62">
        <v>40</v>
      </c>
      <c r="G62">
        <v>376</v>
      </c>
      <c r="H62">
        <v>11.28</v>
      </c>
      <c r="I62">
        <v>5.34</v>
      </c>
      <c r="J62">
        <v>248</v>
      </c>
      <c r="K62">
        <v>16.62</v>
      </c>
    </row>
    <row r="63" spans="1:11" x14ac:dyDescent="0.25">
      <c r="A63">
        <v>205</v>
      </c>
      <c r="B63">
        <v>2</v>
      </c>
      <c r="C63" t="s">
        <v>306</v>
      </c>
      <c r="D63" t="s">
        <v>199</v>
      </c>
      <c r="E63" t="s">
        <v>172</v>
      </c>
      <c r="F63">
        <v>40</v>
      </c>
      <c r="G63">
        <v>30</v>
      </c>
      <c r="H63">
        <v>10.24</v>
      </c>
      <c r="I63">
        <v>0.46</v>
      </c>
      <c r="J63">
        <v>113</v>
      </c>
      <c r="K63">
        <v>10.7</v>
      </c>
    </row>
    <row r="64" spans="1:11" x14ac:dyDescent="0.25">
      <c r="A64">
        <v>206</v>
      </c>
      <c r="B64">
        <v>2</v>
      </c>
      <c r="C64" t="s">
        <v>309</v>
      </c>
      <c r="D64" t="s">
        <v>200</v>
      </c>
      <c r="E64" t="s">
        <v>172</v>
      </c>
      <c r="F64">
        <v>40</v>
      </c>
      <c r="G64">
        <v>10</v>
      </c>
      <c r="H64">
        <v>6.2</v>
      </c>
      <c r="I64">
        <v>0.18</v>
      </c>
      <c r="J64">
        <v>79</v>
      </c>
      <c r="K64">
        <v>6.38</v>
      </c>
    </row>
    <row r="65" spans="1:11" x14ac:dyDescent="0.25">
      <c r="A65">
        <v>207</v>
      </c>
      <c r="B65">
        <v>2</v>
      </c>
      <c r="C65" t="s">
        <v>310</v>
      </c>
      <c r="D65" t="s">
        <v>200</v>
      </c>
      <c r="E65" t="s">
        <v>207</v>
      </c>
      <c r="F65">
        <v>40</v>
      </c>
      <c r="G65">
        <v>92</v>
      </c>
      <c r="H65">
        <v>17.66</v>
      </c>
      <c r="I65">
        <v>1.98</v>
      </c>
      <c r="J65">
        <v>220</v>
      </c>
      <c r="K65">
        <v>19.64</v>
      </c>
    </row>
    <row r="66" spans="1:11" x14ac:dyDescent="0.25">
      <c r="A66">
        <v>208</v>
      </c>
      <c r="B66">
        <v>2</v>
      </c>
      <c r="C66" t="s">
        <v>295</v>
      </c>
      <c r="D66" t="s">
        <v>189</v>
      </c>
      <c r="E66" t="s">
        <v>207</v>
      </c>
      <c r="F66">
        <v>40</v>
      </c>
      <c r="G66">
        <v>49</v>
      </c>
      <c r="H66">
        <v>19.64</v>
      </c>
      <c r="I66">
        <v>0.88</v>
      </c>
      <c r="J66">
        <v>182</v>
      </c>
      <c r="K66">
        <v>20.52</v>
      </c>
    </row>
    <row r="67" spans="1:11" x14ac:dyDescent="0.25">
      <c r="A67">
        <v>209</v>
      </c>
      <c r="B67">
        <v>2</v>
      </c>
      <c r="C67" t="s">
        <v>313</v>
      </c>
      <c r="D67" t="s">
        <v>201</v>
      </c>
      <c r="E67" t="s">
        <v>207</v>
      </c>
      <c r="F67">
        <v>40</v>
      </c>
      <c r="G67">
        <v>76</v>
      </c>
      <c r="H67">
        <v>18.940000000000001</v>
      </c>
      <c r="I67">
        <v>1.78</v>
      </c>
      <c r="J67">
        <v>264</v>
      </c>
      <c r="K67">
        <v>20.72</v>
      </c>
    </row>
    <row r="68" spans="1:11" x14ac:dyDescent="0.25">
      <c r="A68">
        <v>210</v>
      </c>
      <c r="B68">
        <v>2</v>
      </c>
      <c r="C68" t="s">
        <v>314</v>
      </c>
      <c r="D68" t="s">
        <v>191</v>
      </c>
      <c r="E68" t="s">
        <v>276</v>
      </c>
      <c r="F68">
        <v>40</v>
      </c>
      <c r="G68">
        <v>149</v>
      </c>
      <c r="H68">
        <v>9.5399999999999991</v>
      </c>
      <c r="I68">
        <v>1.5</v>
      </c>
      <c r="J68">
        <v>172</v>
      </c>
      <c r="K68">
        <v>11.04</v>
      </c>
    </row>
    <row r="69" spans="1:11" x14ac:dyDescent="0.25">
      <c r="A69">
        <v>211</v>
      </c>
      <c r="B69">
        <v>2</v>
      </c>
      <c r="C69" t="s">
        <v>303</v>
      </c>
      <c r="D69" t="s">
        <v>188</v>
      </c>
      <c r="E69" t="s">
        <v>172</v>
      </c>
      <c r="F69">
        <v>40</v>
      </c>
      <c r="G69">
        <v>65</v>
      </c>
      <c r="H69">
        <v>14.6</v>
      </c>
      <c r="I69">
        <v>1.08</v>
      </c>
      <c r="J69">
        <v>190</v>
      </c>
      <c r="K69">
        <v>15.68</v>
      </c>
    </row>
    <row r="70" spans="1:11" x14ac:dyDescent="0.25">
      <c r="A70">
        <v>212</v>
      </c>
      <c r="B70">
        <v>2</v>
      </c>
      <c r="C70" t="s">
        <v>311</v>
      </c>
      <c r="D70" t="s">
        <v>201</v>
      </c>
      <c r="E70" t="s">
        <v>276</v>
      </c>
      <c r="F70">
        <v>40</v>
      </c>
      <c r="G70">
        <v>345</v>
      </c>
      <c r="H70">
        <v>6.4</v>
      </c>
      <c r="I70">
        <v>3.28</v>
      </c>
      <c r="J70">
        <v>115</v>
      </c>
      <c r="K70">
        <v>9.68</v>
      </c>
    </row>
    <row r="71" spans="1:11" x14ac:dyDescent="0.25">
      <c r="A71">
        <v>213</v>
      </c>
      <c r="B71">
        <v>2</v>
      </c>
      <c r="C71" t="s">
        <v>300</v>
      </c>
      <c r="D71" t="s">
        <v>198</v>
      </c>
      <c r="E71" t="s">
        <v>172</v>
      </c>
      <c r="F71">
        <v>40</v>
      </c>
      <c r="G71">
        <v>90</v>
      </c>
      <c r="H71">
        <v>12.54</v>
      </c>
      <c r="I71">
        <v>2.08</v>
      </c>
      <c r="J71">
        <v>180</v>
      </c>
      <c r="K71">
        <v>14.62</v>
      </c>
    </row>
    <row r="72" spans="1:11" x14ac:dyDescent="0.25">
      <c r="A72">
        <v>214</v>
      </c>
      <c r="B72">
        <v>2</v>
      </c>
      <c r="C72" t="s">
        <v>326</v>
      </c>
      <c r="D72" t="s">
        <v>204</v>
      </c>
      <c r="E72" t="s">
        <v>276</v>
      </c>
      <c r="F72">
        <v>40</v>
      </c>
      <c r="G72">
        <v>121</v>
      </c>
      <c r="H72">
        <v>16.72</v>
      </c>
      <c r="I72">
        <v>1.82</v>
      </c>
      <c r="J72">
        <v>295</v>
      </c>
      <c r="K72">
        <v>18.54</v>
      </c>
    </row>
    <row r="73" spans="1:11" x14ac:dyDescent="0.25">
      <c r="A73">
        <v>215</v>
      </c>
      <c r="B73">
        <v>2</v>
      </c>
      <c r="C73" t="s">
        <v>296</v>
      </c>
      <c r="D73" t="s">
        <v>197</v>
      </c>
      <c r="E73" t="s">
        <v>276</v>
      </c>
      <c r="F73">
        <v>40</v>
      </c>
      <c r="G73">
        <v>232</v>
      </c>
      <c r="H73">
        <v>11.96</v>
      </c>
      <c r="I73">
        <v>3.4</v>
      </c>
      <c r="J73">
        <v>344</v>
      </c>
      <c r="K73">
        <v>15.36</v>
      </c>
    </row>
    <row r="74" spans="1:11" x14ac:dyDescent="0.25">
      <c r="A74">
        <v>216</v>
      </c>
      <c r="B74">
        <v>2</v>
      </c>
      <c r="C74" t="s">
        <v>297</v>
      </c>
      <c r="D74" t="s">
        <v>197</v>
      </c>
      <c r="E74" t="s">
        <v>172</v>
      </c>
      <c r="F74">
        <v>40</v>
      </c>
      <c r="G74">
        <v>68</v>
      </c>
      <c r="H74">
        <v>14.22</v>
      </c>
      <c r="I74">
        <v>1.05</v>
      </c>
      <c r="J74">
        <v>214</v>
      </c>
      <c r="K74">
        <v>15.27</v>
      </c>
    </row>
    <row r="75" spans="1:11" x14ac:dyDescent="0.25">
      <c r="A75">
        <v>217</v>
      </c>
      <c r="B75">
        <v>2</v>
      </c>
      <c r="C75" t="s">
        <v>339</v>
      </c>
      <c r="D75" t="s">
        <v>194</v>
      </c>
      <c r="E75" t="s">
        <v>172</v>
      </c>
      <c r="F75">
        <v>40</v>
      </c>
      <c r="G75">
        <v>0</v>
      </c>
      <c r="H75">
        <v>14.6</v>
      </c>
      <c r="I75">
        <v>0</v>
      </c>
      <c r="J75">
        <v>115</v>
      </c>
      <c r="K75">
        <v>14.6</v>
      </c>
    </row>
    <row r="76" spans="1:11" x14ac:dyDescent="0.25">
      <c r="A76">
        <v>218</v>
      </c>
      <c r="B76">
        <v>2</v>
      </c>
      <c r="C76" t="s">
        <v>340</v>
      </c>
      <c r="D76" t="s">
        <v>194</v>
      </c>
      <c r="E76" t="s">
        <v>207</v>
      </c>
      <c r="F76">
        <v>40</v>
      </c>
      <c r="G76">
        <v>4</v>
      </c>
      <c r="H76">
        <v>15.32</v>
      </c>
      <c r="I76">
        <v>0.06</v>
      </c>
      <c r="J76">
        <v>136</v>
      </c>
      <c r="K76">
        <v>15.38</v>
      </c>
    </row>
    <row r="77" spans="1:11" x14ac:dyDescent="0.25">
      <c r="A77">
        <v>219</v>
      </c>
      <c r="B77">
        <v>2</v>
      </c>
      <c r="C77" t="s">
        <v>315</v>
      </c>
      <c r="D77" t="s">
        <v>191</v>
      </c>
      <c r="E77" t="s">
        <v>172</v>
      </c>
      <c r="F77">
        <v>40</v>
      </c>
      <c r="G77">
        <v>1</v>
      </c>
      <c r="H77">
        <v>26.2</v>
      </c>
      <c r="I77">
        <v>0.02</v>
      </c>
      <c r="J77">
        <v>235</v>
      </c>
      <c r="K77">
        <v>26.22</v>
      </c>
    </row>
    <row r="78" spans="1:11" x14ac:dyDescent="0.25">
      <c r="A78">
        <v>220</v>
      </c>
      <c r="B78">
        <v>2</v>
      </c>
      <c r="C78" t="s">
        <v>301</v>
      </c>
      <c r="D78" t="s">
        <v>198</v>
      </c>
      <c r="E78" t="s">
        <v>207</v>
      </c>
      <c r="F78">
        <v>40</v>
      </c>
      <c r="G78">
        <v>14</v>
      </c>
      <c r="H78">
        <v>14.6</v>
      </c>
      <c r="I78">
        <v>0.22</v>
      </c>
      <c r="J78">
        <v>159</v>
      </c>
      <c r="K78">
        <v>14.82</v>
      </c>
    </row>
    <row r="79" spans="1:11" x14ac:dyDescent="0.25">
      <c r="A79">
        <v>221</v>
      </c>
      <c r="B79">
        <v>2</v>
      </c>
      <c r="C79" t="s">
        <v>318</v>
      </c>
      <c r="D79" t="s">
        <v>193</v>
      </c>
      <c r="E79" t="s">
        <v>172</v>
      </c>
      <c r="F79">
        <v>40</v>
      </c>
      <c r="G79">
        <v>0</v>
      </c>
      <c r="H79">
        <v>15</v>
      </c>
      <c r="I79">
        <v>0</v>
      </c>
      <c r="J79">
        <v>192</v>
      </c>
      <c r="K79">
        <v>15</v>
      </c>
    </row>
    <row r="80" spans="1:11" x14ac:dyDescent="0.25">
      <c r="A80">
        <v>222</v>
      </c>
      <c r="B80">
        <v>2</v>
      </c>
      <c r="C80" t="s">
        <v>319</v>
      </c>
      <c r="D80" t="s">
        <v>193</v>
      </c>
      <c r="E80" t="s">
        <v>207</v>
      </c>
      <c r="F80">
        <v>40</v>
      </c>
      <c r="G80">
        <v>3</v>
      </c>
      <c r="H80">
        <v>20.399999999999999</v>
      </c>
      <c r="I80">
        <v>0.06</v>
      </c>
      <c r="J80">
        <v>206</v>
      </c>
      <c r="K80">
        <v>20.46</v>
      </c>
    </row>
    <row r="81" spans="1:11" x14ac:dyDescent="0.25">
      <c r="A81">
        <v>223</v>
      </c>
      <c r="B81">
        <v>2</v>
      </c>
      <c r="C81" t="s">
        <v>312</v>
      </c>
      <c r="D81" t="s">
        <v>201</v>
      </c>
      <c r="E81" t="s">
        <v>172</v>
      </c>
      <c r="F81">
        <v>40</v>
      </c>
      <c r="G81">
        <v>8</v>
      </c>
      <c r="H81">
        <v>7.82</v>
      </c>
      <c r="I81">
        <v>0.18</v>
      </c>
      <c r="J81">
        <v>112</v>
      </c>
      <c r="K81">
        <v>8</v>
      </c>
    </row>
    <row r="82" spans="1:11" x14ac:dyDescent="0.25">
      <c r="A82">
        <v>224</v>
      </c>
      <c r="B82">
        <v>2</v>
      </c>
      <c r="C82" t="s">
        <v>327</v>
      </c>
      <c r="D82" t="s">
        <v>204</v>
      </c>
      <c r="E82" t="s">
        <v>172</v>
      </c>
      <c r="F82">
        <v>40</v>
      </c>
      <c r="G82">
        <v>5</v>
      </c>
      <c r="H82">
        <v>10.68</v>
      </c>
      <c r="I82">
        <v>0.12</v>
      </c>
      <c r="J82">
        <v>135</v>
      </c>
      <c r="K82">
        <v>10.8</v>
      </c>
    </row>
    <row r="83" spans="1:11" x14ac:dyDescent="0.25">
      <c r="A83">
        <v>225</v>
      </c>
      <c r="B83">
        <v>2</v>
      </c>
      <c r="C83" t="s">
        <v>328</v>
      </c>
      <c r="D83" t="s">
        <v>204</v>
      </c>
      <c r="E83" t="s">
        <v>207</v>
      </c>
      <c r="F83">
        <v>40</v>
      </c>
      <c r="G83">
        <v>30</v>
      </c>
      <c r="H83">
        <v>16.059999999999999</v>
      </c>
      <c r="I83">
        <v>0.72</v>
      </c>
      <c r="J83">
        <v>181</v>
      </c>
      <c r="K83">
        <v>16.78</v>
      </c>
    </row>
    <row r="84" spans="1:11" x14ac:dyDescent="0.25">
      <c r="A84">
        <v>226</v>
      </c>
      <c r="B84">
        <v>2</v>
      </c>
      <c r="C84" t="s">
        <v>293</v>
      </c>
      <c r="D84" t="s">
        <v>189</v>
      </c>
      <c r="E84" t="s">
        <v>276</v>
      </c>
      <c r="F84">
        <v>40</v>
      </c>
      <c r="G84">
        <v>202</v>
      </c>
      <c r="H84">
        <v>11.04</v>
      </c>
      <c r="I84">
        <v>4.2</v>
      </c>
      <c r="J84">
        <v>163</v>
      </c>
      <c r="K84">
        <v>15.24</v>
      </c>
    </row>
    <row r="85" spans="1:11" x14ac:dyDescent="0.25">
      <c r="A85">
        <v>227</v>
      </c>
      <c r="B85">
        <v>2</v>
      </c>
      <c r="C85" t="s">
        <v>294</v>
      </c>
      <c r="D85" t="s">
        <v>189</v>
      </c>
      <c r="E85" t="s">
        <v>172</v>
      </c>
      <c r="F85">
        <v>40</v>
      </c>
      <c r="G85">
        <v>56</v>
      </c>
      <c r="H85">
        <v>17.12</v>
      </c>
      <c r="I85">
        <v>1.18</v>
      </c>
      <c r="J85">
        <v>163</v>
      </c>
      <c r="K85">
        <v>18.3</v>
      </c>
    </row>
    <row r="86" spans="1:11" x14ac:dyDescent="0.25">
      <c r="A86">
        <v>228</v>
      </c>
      <c r="B86">
        <v>2</v>
      </c>
      <c r="C86" t="s">
        <v>299</v>
      </c>
      <c r="D86" t="s">
        <v>198</v>
      </c>
      <c r="E86" t="s">
        <v>276</v>
      </c>
      <c r="F86">
        <v>40</v>
      </c>
      <c r="G86">
        <v>153</v>
      </c>
      <c r="H86">
        <v>14.28</v>
      </c>
      <c r="I86">
        <v>2.4</v>
      </c>
      <c r="J86">
        <v>215</v>
      </c>
      <c r="K86">
        <v>16.68</v>
      </c>
    </row>
    <row r="87" spans="1:11" x14ac:dyDescent="0.25">
      <c r="A87">
        <v>229</v>
      </c>
      <c r="B87">
        <v>2</v>
      </c>
      <c r="C87" t="s">
        <v>307</v>
      </c>
      <c r="D87" t="s">
        <v>199</v>
      </c>
      <c r="E87" t="s">
        <v>207</v>
      </c>
      <c r="F87">
        <v>40</v>
      </c>
      <c r="G87">
        <v>61</v>
      </c>
      <c r="H87">
        <v>20.34</v>
      </c>
      <c r="I87">
        <v>1.24</v>
      </c>
      <c r="J87">
        <v>200</v>
      </c>
      <c r="K87">
        <v>21.58</v>
      </c>
    </row>
    <row r="88" spans="1:11" x14ac:dyDescent="0.25">
      <c r="A88">
        <v>230</v>
      </c>
      <c r="B88">
        <v>2</v>
      </c>
      <c r="C88" t="s">
        <v>308</v>
      </c>
      <c r="D88" t="s">
        <v>200</v>
      </c>
      <c r="E88" t="s">
        <v>276</v>
      </c>
      <c r="F88">
        <v>40</v>
      </c>
      <c r="G88">
        <v>160</v>
      </c>
      <c r="H88">
        <v>9.8000000000000007</v>
      </c>
      <c r="I88">
        <v>2.46</v>
      </c>
      <c r="J88">
        <v>170</v>
      </c>
      <c r="K88">
        <v>12.26</v>
      </c>
    </row>
    <row r="89" spans="1:11" x14ac:dyDescent="0.25">
      <c r="A89">
        <v>231</v>
      </c>
      <c r="B89">
        <v>2</v>
      </c>
      <c r="C89" t="s">
        <v>344</v>
      </c>
      <c r="D89" t="s">
        <v>205</v>
      </c>
      <c r="E89" t="s">
        <v>276</v>
      </c>
      <c r="F89">
        <v>40</v>
      </c>
      <c r="G89">
        <v>250</v>
      </c>
      <c r="H89">
        <v>10.32</v>
      </c>
      <c r="I89">
        <v>3.68</v>
      </c>
      <c r="J89">
        <v>151</v>
      </c>
      <c r="K89">
        <v>14</v>
      </c>
    </row>
    <row r="90" spans="1:11" x14ac:dyDescent="0.25">
      <c r="A90">
        <v>232</v>
      </c>
      <c r="B90">
        <v>2</v>
      </c>
      <c r="C90" t="s">
        <v>346</v>
      </c>
      <c r="D90" t="s">
        <v>190</v>
      </c>
      <c r="E90" t="s">
        <v>207</v>
      </c>
      <c r="F90">
        <v>40</v>
      </c>
      <c r="G90">
        <v>110</v>
      </c>
      <c r="H90">
        <v>20.36</v>
      </c>
      <c r="I90">
        <v>1.72</v>
      </c>
      <c r="J90">
        <v>258</v>
      </c>
      <c r="K90">
        <v>22.08</v>
      </c>
    </row>
    <row r="91" spans="1:11" x14ac:dyDescent="0.25">
      <c r="A91">
        <v>233</v>
      </c>
      <c r="B91">
        <v>2</v>
      </c>
      <c r="C91" t="s">
        <v>347</v>
      </c>
      <c r="D91" t="s">
        <v>205</v>
      </c>
      <c r="E91" t="s">
        <v>172</v>
      </c>
      <c r="F91">
        <v>40</v>
      </c>
      <c r="G91">
        <v>52</v>
      </c>
      <c r="H91">
        <v>14.8</v>
      </c>
      <c r="I91">
        <v>1.08</v>
      </c>
      <c r="J91">
        <v>113</v>
      </c>
      <c r="K91">
        <v>15.88</v>
      </c>
    </row>
    <row r="92" spans="1:11" x14ac:dyDescent="0.25">
      <c r="A92">
        <v>234</v>
      </c>
      <c r="B92">
        <v>2</v>
      </c>
      <c r="C92" t="s">
        <v>336</v>
      </c>
      <c r="D92" t="s">
        <v>196</v>
      </c>
      <c r="E92" t="s">
        <v>172</v>
      </c>
      <c r="F92">
        <v>40</v>
      </c>
      <c r="G92">
        <v>41</v>
      </c>
      <c r="H92">
        <v>19.68</v>
      </c>
      <c r="I92">
        <v>0.82</v>
      </c>
      <c r="J92">
        <v>169</v>
      </c>
      <c r="K92">
        <v>20.5</v>
      </c>
    </row>
    <row r="93" spans="1:11" x14ac:dyDescent="0.25">
      <c r="A93">
        <v>235</v>
      </c>
      <c r="B93">
        <v>2</v>
      </c>
      <c r="C93" t="s">
        <v>337</v>
      </c>
      <c r="D93" t="s">
        <v>196</v>
      </c>
      <c r="E93" t="s">
        <v>207</v>
      </c>
      <c r="F93">
        <v>40</v>
      </c>
      <c r="G93">
        <v>70</v>
      </c>
      <c r="H93">
        <v>18.920000000000002</v>
      </c>
      <c r="I93">
        <v>1.54</v>
      </c>
      <c r="J93">
        <v>125</v>
      </c>
      <c r="K93">
        <v>20.46</v>
      </c>
    </row>
    <row r="94" spans="1:11" x14ac:dyDescent="0.25">
      <c r="A94">
        <v>236</v>
      </c>
      <c r="B94">
        <v>2</v>
      </c>
      <c r="C94" t="s">
        <v>331</v>
      </c>
      <c r="D94" t="s">
        <v>195</v>
      </c>
      <c r="E94" t="s">
        <v>207</v>
      </c>
      <c r="F94">
        <v>40</v>
      </c>
      <c r="G94">
        <v>41</v>
      </c>
      <c r="H94">
        <v>18.7</v>
      </c>
      <c r="I94">
        <v>0.86</v>
      </c>
      <c r="J94">
        <v>240</v>
      </c>
      <c r="K94">
        <v>19.559999999999999</v>
      </c>
    </row>
    <row r="95" spans="1:11" x14ac:dyDescent="0.25">
      <c r="A95">
        <v>237</v>
      </c>
      <c r="B95">
        <v>2</v>
      </c>
      <c r="C95" t="s">
        <v>332</v>
      </c>
      <c r="D95" t="s">
        <v>206</v>
      </c>
      <c r="E95" t="s">
        <v>276</v>
      </c>
      <c r="F95">
        <v>40</v>
      </c>
      <c r="G95">
        <v>248</v>
      </c>
      <c r="H95">
        <v>25.78</v>
      </c>
      <c r="I95">
        <v>5.04</v>
      </c>
      <c r="J95">
        <v>372</v>
      </c>
      <c r="K95">
        <v>30.82</v>
      </c>
    </row>
    <row r="96" spans="1:11" x14ac:dyDescent="0.25">
      <c r="A96">
        <v>238</v>
      </c>
      <c r="B96">
        <v>2</v>
      </c>
      <c r="C96" t="s">
        <v>341</v>
      </c>
      <c r="D96" t="s">
        <v>190</v>
      </c>
      <c r="E96" t="s">
        <v>276</v>
      </c>
      <c r="F96">
        <v>40</v>
      </c>
      <c r="G96">
        <v>229</v>
      </c>
      <c r="H96">
        <v>11.98</v>
      </c>
      <c r="I96">
        <v>3.52</v>
      </c>
      <c r="J96">
        <v>220</v>
      </c>
      <c r="K96">
        <v>15.5</v>
      </c>
    </row>
    <row r="97" spans="1:11" x14ac:dyDescent="0.25">
      <c r="A97">
        <v>239</v>
      </c>
      <c r="B97">
        <v>2</v>
      </c>
      <c r="C97" t="s">
        <v>321</v>
      </c>
      <c r="D97" t="s">
        <v>202</v>
      </c>
      <c r="E97" t="s">
        <v>172</v>
      </c>
      <c r="F97">
        <v>40</v>
      </c>
      <c r="G97">
        <v>64</v>
      </c>
      <c r="H97">
        <v>13.86</v>
      </c>
      <c r="I97">
        <v>1.46</v>
      </c>
      <c r="J97">
        <v>134</v>
      </c>
      <c r="K97">
        <v>15.32</v>
      </c>
    </row>
    <row r="98" spans="1:11" x14ac:dyDescent="0.25">
      <c r="A98">
        <v>240</v>
      </c>
      <c r="B98">
        <v>2</v>
      </c>
      <c r="C98" t="s">
        <v>322</v>
      </c>
      <c r="D98" t="s">
        <v>202</v>
      </c>
      <c r="E98" t="s">
        <v>207</v>
      </c>
      <c r="F98">
        <v>40</v>
      </c>
      <c r="G98">
        <v>54</v>
      </c>
      <c r="H98">
        <v>21.92</v>
      </c>
      <c r="I98">
        <v>0.88</v>
      </c>
      <c r="J98">
        <v>291</v>
      </c>
      <c r="K98">
        <v>22.8</v>
      </c>
    </row>
    <row r="99" spans="1:11" x14ac:dyDescent="0.25">
      <c r="A99">
        <v>241</v>
      </c>
      <c r="B99">
        <v>2</v>
      </c>
      <c r="C99" t="s">
        <v>345</v>
      </c>
      <c r="D99" t="s">
        <v>205</v>
      </c>
      <c r="E99" t="s">
        <v>207</v>
      </c>
      <c r="F99">
        <v>40</v>
      </c>
      <c r="G99">
        <v>27</v>
      </c>
      <c r="H99">
        <v>20.66</v>
      </c>
      <c r="I99">
        <v>0.86</v>
      </c>
      <c r="J99">
        <v>179</v>
      </c>
      <c r="K99">
        <v>21.52</v>
      </c>
    </row>
    <row r="100" spans="1:11" x14ac:dyDescent="0.25">
      <c r="A100">
        <v>242</v>
      </c>
      <c r="B100">
        <v>2</v>
      </c>
      <c r="C100" t="s">
        <v>348</v>
      </c>
      <c r="D100" t="s">
        <v>192</v>
      </c>
      <c r="E100" t="s">
        <v>172</v>
      </c>
      <c r="F100">
        <v>40</v>
      </c>
      <c r="G100">
        <v>47</v>
      </c>
      <c r="H100">
        <v>18.72</v>
      </c>
      <c r="I100">
        <v>1.02</v>
      </c>
      <c r="J100">
        <v>152</v>
      </c>
      <c r="K100">
        <v>19.739999999999998</v>
      </c>
    </row>
    <row r="101" spans="1:11" x14ac:dyDescent="0.25">
      <c r="A101">
        <v>243</v>
      </c>
      <c r="B101">
        <v>2</v>
      </c>
      <c r="C101" t="s">
        <v>349</v>
      </c>
      <c r="D101" t="s">
        <v>192</v>
      </c>
      <c r="E101" t="s">
        <v>207</v>
      </c>
      <c r="F101">
        <v>40</v>
      </c>
      <c r="G101">
        <v>51</v>
      </c>
      <c r="H101">
        <v>18.12</v>
      </c>
      <c r="I101">
        <v>0.88</v>
      </c>
      <c r="J101">
        <v>202</v>
      </c>
      <c r="K101">
        <v>19</v>
      </c>
    </row>
    <row r="102" spans="1:11" x14ac:dyDescent="0.25">
      <c r="A102">
        <v>244</v>
      </c>
      <c r="B102">
        <v>2</v>
      </c>
      <c r="C102" t="s">
        <v>329</v>
      </c>
      <c r="D102" t="s">
        <v>195</v>
      </c>
      <c r="E102" t="s">
        <v>276</v>
      </c>
      <c r="F102">
        <v>40</v>
      </c>
      <c r="G102">
        <v>144</v>
      </c>
      <c r="H102">
        <v>18</v>
      </c>
      <c r="I102">
        <v>2.38</v>
      </c>
      <c r="J102">
        <v>260</v>
      </c>
      <c r="K102">
        <v>20.38</v>
      </c>
    </row>
    <row r="103" spans="1:11" x14ac:dyDescent="0.25">
      <c r="A103">
        <v>245</v>
      </c>
      <c r="B103">
        <v>2</v>
      </c>
      <c r="C103" t="s">
        <v>324</v>
      </c>
      <c r="D103" t="s">
        <v>203</v>
      </c>
      <c r="E103" t="s">
        <v>172</v>
      </c>
      <c r="F103">
        <v>40</v>
      </c>
      <c r="G103">
        <v>44</v>
      </c>
      <c r="H103">
        <v>21.12</v>
      </c>
      <c r="I103">
        <v>0.96</v>
      </c>
      <c r="J103">
        <v>235</v>
      </c>
      <c r="K103">
        <v>22.08</v>
      </c>
    </row>
    <row r="104" spans="1:11" x14ac:dyDescent="0.25">
      <c r="A104">
        <v>246</v>
      </c>
      <c r="B104">
        <v>2</v>
      </c>
      <c r="C104" t="s">
        <v>325</v>
      </c>
      <c r="D104" t="s">
        <v>203</v>
      </c>
      <c r="E104" t="s">
        <v>207</v>
      </c>
      <c r="F104">
        <v>40</v>
      </c>
      <c r="G104">
        <v>90</v>
      </c>
      <c r="H104">
        <v>19.2</v>
      </c>
      <c r="I104">
        <v>1.9</v>
      </c>
      <c r="J104">
        <v>214</v>
      </c>
      <c r="K104">
        <v>21.1</v>
      </c>
    </row>
    <row r="105" spans="1:11" x14ac:dyDescent="0.25">
      <c r="A105">
        <v>247</v>
      </c>
      <c r="B105">
        <v>2</v>
      </c>
      <c r="C105" t="s">
        <v>330</v>
      </c>
      <c r="D105" t="s">
        <v>195</v>
      </c>
      <c r="E105" t="s">
        <v>172</v>
      </c>
      <c r="F105">
        <v>40</v>
      </c>
      <c r="G105">
        <v>18</v>
      </c>
      <c r="H105">
        <v>17.18</v>
      </c>
      <c r="I105">
        <v>0.44</v>
      </c>
      <c r="J105">
        <v>170</v>
      </c>
      <c r="K105">
        <v>17.62</v>
      </c>
    </row>
    <row r="106" spans="1:11" x14ac:dyDescent="0.25">
      <c r="A106">
        <v>248</v>
      </c>
      <c r="B106">
        <v>2</v>
      </c>
      <c r="C106" t="s">
        <v>338</v>
      </c>
      <c r="D106" t="s">
        <v>194</v>
      </c>
      <c r="E106" t="s">
        <v>276</v>
      </c>
      <c r="F106">
        <v>40</v>
      </c>
      <c r="G106">
        <v>128</v>
      </c>
      <c r="H106">
        <v>15.46</v>
      </c>
      <c r="I106">
        <v>1.92</v>
      </c>
      <c r="J106">
        <v>242</v>
      </c>
      <c r="K106">
        <v>17.38</v>
      </c>
    </row>
    <row r="107" spans="1:11" x14ac:dyDescent="0.25">
      <c r="A107">
        <v>249</v>
      </c>
      <c r="B107">
        <v>2</v>
      </c>
      <c r="C107" t="s">
        <v>333</v>
      </c>
      <c r="D107" t="s">
        <v>206</v>
      </c>
      <c r="E107" t="s">
        <v>172</v>
      </c>
      <c r="F107">
        <v>40</v>
      </c>
      <c r="G107">
        <v>64</v>
      </c>
      <c r="H107">
        <v>15.82</v>
      </c>
      <c r="I107">
        <v>1.32</v>
      </c>
      <c r="J107">
        <v>140</v>
      </c>
      <c r="K107">
        <v>17.14</v>
      </c>
    </row>
    <row r="108" spans="1:11" x14ac:dyDescent="0.25">
      <c r="A108">
        <v>250</v>
      </c>
      <c r="B108">
        <v>2</v>
      </c>
      <c r="C108" t="s">
        <v>334</v>
      </c>
      <c r="D108" t="s">
        <v>206</v>
      </c>
      <c r="E108" t="s">
        <v>207</v>
      </c>
      <c r="F108">
        <v>40</v>
      </c>
      <c r="G108">
        <v>90</v>
      </c>
      <c r="H108">
        <v>19.32</v>
      </c>
      <c r="I108">
        <v>1.9</v>
      </c>
      <c r="J108">
        <v>207</v>
      </c>
      <c r="K108">
        <v>21.22</v>
      </c>
    </row>
    <row r="109" spans="1:11" x14ac:dyDescent="0.25">
      <c r="A109">
        <v>251</v>
      </c>
      <c r="B109">
        <v>2</v>
      </c>
      <c r="C109" t="s">
        <v>335</v>
      </c>
      <c r="D109" t="s">
        <v>196</v>
      </c>
      <c r="E109" t="s">
        <v>276</v>
      </c>
      <c r="F109">
        <v>40</v>
      </c>
      <c r="G109">
        <v>214</v>
      </c>
      <c r="H109">
        <v>8.86</v>
      </c>
      <c r="I109">
        <v>2.92</v>
      </c>
      <c r="J109">
        <v>184</v>
      </c>
      <c r="K109">
        <v>11.78</v>
      </c>
    </row>
    <row r="110" spans="1:11" x14ac:dyDescent="0.25">
      <c r="A110">
        <v>252</v>
      </c>
      <c r="B110">
        <v>2</v>
      </c>
      <c r="C110" t="s">
        <v>316</v>
      </c>
      <c r="D110" t="s">
        <v>191</v>
      </c>
      <c r="E110" t="s">
        <v>207</v>
      </c>
      <c r="F110">
        <v>40</v>
      </c>
      <c r="G110">
        <v>57</v>
      </c>
      <c r="H110">
        <v>25.1</v>
      </c>
      <c r="I110">
        <v>0.94</v>
      </c>
      <c r="J110">
        <v>180</v>
      </c>
      <c r="K110">
        <v>26.04</v>
      </c>
    </row>
    <row r="111" spans="1:11" x14ac:dyDescent="0.25">
      <c r="A111">
        <v>253</v>
      </c>
      <c r="B111">
        <v>2</v>
      </c>
      <c r="C111" t="s">
        <v>317</v>
      </c>
      <c r="D111" t="s">
        <v>193</v>
      </c>
      <c r="E111" t="s">
        <v>276</v>
      </c>
      <c r="F111">
        <v>40</v>
      </c>
      <c r="G111">
        <v>111</v>
      </c>
      <c r="H111">
        <v>10.74</v>
      </c>
      <c r="I111">
        <v>2.04</v>
      </c>
      <c r="J111">
        <v>160</v>
      </c>
      <c r="K111">
        <v>12.78</v>
      </c>
    </row>
    <row r="112" spans="1:11" x14ac:dyDescent="0.25">
      <c r="A112">
        <v>254</v>
      </c>
      <c r="B112">
        <v>2</v>
      </c>
      <c r="C112" t="s">
        <v>320</v>
      </c>
      <c r="D112" t="s">
        <v>202</v>
      </c>
      <c r="E112" t="s">
        <v>276</v>
      </c>
      <c r="F112">
        <v>40</v>
      </c>
      <c r="G112">
        <v>51</v>
      </c>
      <c r="H112">
        <v>15.26</v>
      </c>
      <c r="I112">
        <v>0.64</v>
      </c>
      <c r="J112">
        <v>198</v>
      </c>
      <c r="K112">
        <v>15.9</v>
      </c>
    </row>
    <row r="113" spans="1:11" x14ac:dyDescent="0.25">
      <c r="A113">
        <v>255</v>
      </c>
      <c r="B113">
        <v>2</v>
      </c>
      <c r="C113" t="s">
        <v>323</v>
      </c>
      <c r="D113" t="s">
        <v>203</v>
      </c>
      <c r="E113" t="s">
        <v>276</v>
      </c>
      <c r="F113">
        <v>40</v>
      </c>
      <c r="G113">
        <v>56</v>
      </c>
      <c r="H113">
        <v>3.66</v>
      </c>
      <c r="I113">
        <v>0.57999999999999996</v>
      </c>
      <c r="J113">
        <v>21</v>
      </c>
      <c r="K113">
        <v>4.24</v>
      </c>
    </row>
    <row r="114" spans="1:11" x14ac:dyDescent="0.25">
      <c r="A114">
        <v>256</v>
      </c>
      <c r="B114">
        <v>2</v>
      </c>
      <c r="C114" t="s">
        <v>342</v>
      </c>
      <c r="D114" t="s">
        <v>190</v>
      </c>
      <c r="E114" t="s">
        <v>172</v>
      </c>
      <c r="F114">
        <v>40</v>
      </c>
      <c r="G114">
        <v>12</v>
      </c>
      <c r="H114">
        <v>9.3800000000000008</v>
      </c>
      <c r="I114">
        <v>0.34</v>
      </c>
      <c r="J114">
        <v>144</v>
      </c>
      <c r="K114">
        <v>9.7200000000000006</v>
      </c>
    </row>
    <row r="115" spans="1:11" x14ac:dyDescent="0.25">
      <c r="A115">
        <v>257</v>
      </c>
      <c r="B115">
        <v>2</v>
      </c>
      <c r="C115" t="s">
        <v>343</v>
      </c>
      <c r="D115" t="s">
        <v>192</v>
      </c>
      <c r="E115" t="s">
        <v>276</v>
      </c>
      <c r="F115">
        <v>40</v>
      </c>
      <c r="G115">
        <v>27</v>
      </c>
      <c r="H115">
        <v>6.32</v>
      </c>
      <c r="I115">
        <v>0.54</v>
      </c>
      <c r="J115">
        <v>96</v>
      </c>
      <c r="K115">
        <v>6.86</v>
      </c>
    </row>
    <row r="116" spans="1:11" x14ac:dyDescent="0.25">
      <c r="A116">
        <v>301</v>
      </c>
      <c r="B116">
        <v>3</v>
      </c>
      <c r="C116" t="s">
        <v>321</v>
      </c>
      <c r="D116" t="s">
        <v>202</v>
      </c>
      <c r="E116" t="s">
        <v>172</v>
      </c>
      <c r="F116">
        <v>40</v>
      </c>
      <c r="G116">
        <v>38</v>
      </c>
      <c r="H116">
        <v>14.4</v>
      </c>
      <c r="I116">
        <v>0.74</v>
      </c>
      <c r="J116">
        <v>148</v>
      </c>
      <c r="K116">
        <v>15.14</v>
      </c>
    </row>
    <row r="117" spans="1:11" x14ac:dyDescent="0.25">
      <c r="A117">
        <v>302</v>
      </c>
      <c r="B117">
        <v>3</v>
      </c>
      <c r="C117" t="s">
        <v>322</v>
      </c>
      <c r="D117" t="s">
        <v>202</v>
      </c>
      <c r="E117" t="s">
        <v>207</v>
      </c>
      <c r="F117">
        <v>40</v>
      </c>
      <c r="G117">
        <v>81</v>
      </c>
      <c r="H117">
        <v>24.36</v>
      </c>
      <c r="I117">
        <v>1.38</v>
      </c>
      <c r="J117">
        <v>261</v>
      </c>
      <c r="K117">
        <v>25.74</v>
      </c>
    </row>
    <row r="118" spans="1:11" x14ac:dyDescent="0.25">
      <c r="A118">
        <v>303</v>
      </c>
      <c r="B118">
        <v>3</v>
      </c>
      <c r="C118" t="s">
        <v>345</v>
      </c>
      <c r="D118" t="s">
        <v>205</v>
      </c>
      <c r="E118" t="s">
        <v>207</v>
      </c>
      <c r="F118">
        <v>40</v>
      </c>
      <c r="G118">
        <v>80</v>
      </c>
      <c r="H118">
        <v>24.8</v>
      </c>
      <c r="I118">
        <v>1.96</v>
      </c>
      <c r="J118">
        <v>220</v>
      </c>
      <c r="K118">
        <v>26.76</v>
      </c>
    </row>
    <row r="119" spans="1:11" x14ac:dyDescent="0.25">
      <c r="A119">
        <v>304</v>
      </c>
      <c r="B119">
        <v>3</v>
      </c>
      <c r="C119" t="s">
        <v>348</v>
      </c>
      <c r="D119" t="s">
        <v>192</v>
      </c>
      <c r="E119" t="s">
        <v>172</v>
      </c>
      <c r="F119">
        <v>40</v>
      </c>
      <c r="G119">
        <v>16</v>
      </c>
      <c r="H119">
        <v>20.52</v>
      </c>
      <c r="I119">
        <v>0.28000000000000003</v>
      </c>
      <c r="J119">
        <v>215</v>
      </c>
      <c r="K119">
        <v>20.8</v>
      </c>
    </row>
    <row r="120" spans="1:11" x14ac:dyDescent="0.25">
      <c r="A120">
        <v>305</v>
      </c>
      <c r="B120">
        <v>3</v>
      </c>
      <c r="C120" t="s">
        <v>349</v>
      </c>
      <c r="D120" t="s">
        <v>192</v>
      </c>
      <c r="E120" t="s">
        <v>207</v>
      </c>
      <c r="F120">
        <v>40</v>
      </c>
      <c r="G120">
        <v>161</v>
      </c>
      <c r="H120">
        <v>27.54</v>
      </c>
      <c r="I120">
        <v>2.96</v>
      </c>
      <c r="J120">
        <v>198</v>
      </c>
      <c r="K120">
        <v>30.5</v>
      </c>
    </row>
    <row r="121" spans="1:11" x14ac:dyDescent="0.25">
      <c r="A121">
        <v>306</v>
      </c>
      <c r="B121">
        <v>3</v>
      </c>
      <c r="C121" t="s">
        <v>329</v>
      </c>
      <c r="D121" t="s">
        <v>195</v>
      </c>
      <c r="E121" t="s">
        <v>276</v>
      </c>
      <c r="F121">
        <v>40</v>
      </c>
      <c r="G121">
        <v>80</v>
      </c>
      <c r="H121">
        <v>15.02</v>
      </c>
      <c r="I121">
        <v>1.18</v>
      </c>
      <c r="J121">
        <v>279</v>
      </c>
      <c r="K121">
        <v>16.2</v>
      </c>
    </row>
    <row r="122" spans="1:11" x14ac:dyDescent="0.25">
      <c r="A122">
        <v>307</v>
      </c>
      <c r="B122">
        <v>3</v>
      </c>
      <c r="C122" t="s">
        <v>324</v>
      </c>
      <c r="D122" t="s">
        <v>203</v>
      </c>
      <c r="E122" t="s">
        <v>172</v>
      </c>
      <c r="F122">
        <v>40</v>
      </c>
      <c r="G122">
        <v>54</v>
      </c>
      <c r="H122">
        <v>20.3</v>
      </c>
      <c r="I122">
        <v>1.1399999999999999</v>
      </c>
      <c r="J122">
        <v>206</v>
      </c>
      <c r="K122">
        <v>21.44</v>
      </c>
    </row>
    <row r="123" spans="1:11" x14ac:dyDescent="0.25">
      <c r="A123">
        <v>308</v>
      </c>
      <c r="B123">
        <v>3</v>
      </c>
      <c r="C123" t="s">
        <v>325</v>
      </c>
      <c r="D123" t="s">
        <v>203</v>
      </c>
      <c r="E123" t="s">
        <v>207</v>
      </c>
      <c r="F123">
        <v>40</v>
      </c>
      <c r="G123">
        <v>103</v>
      </c>
      <c r="H123">
        <v>21.8</v>
      </c>
      <c r="I123">
        <v>2.52</v>
      </c>
      <c r="J123">
        <v>266</v>
      </c>
      <c r="K123">
        <v>24.32</v>
      </c>
    </row>
    <row r="124" spans="1:11" x14ac:dyDescent="0.25">
      <c r="A124">
        <v>309</v>
      </c>
      <c r="B124">
        <v>3</v>
      </c>
      <c r="C124" t="s">
        <v>330</v>
      </c>
      <c r="D124" t="s">
        <v>195</v>
      </c>
      <c r="E124" t="s">
        <v>172</v>
      </c>
      <c r="F124">
        <v>40</v>
      </c>
      <c r="G124">
        <v>27</v>
      </c>
      <c r="H124">
        <v>15.58</v>
      </c>
      <c r="I124">
        <v>0.36</v>
      </c>
      <c r="J124">
        <v>152</v>
      </c>
      <c r="K124">
        <v>15.94</v>
      </c>
    </row>
    <row r="125" spans="1:11" x14ac:dyDescent="0.25">
      <c r="A125">
        <v>310</v>
      </c>
      <c r="B125">
        <v>3</v>
      </c>
      <c r="C125" t="s">
        <v>338</v>
      </c>
      <c r="D125" t="s">
        <v>194</v>
      </c>
      <c r="E125" t="s">
        <v>276</v>
      </c>
      <c r="F125">
        <v>40</v>
      </c>
      <c r="G125">
        <v>210</v>
      </c>
      <c r="H125">
        <v>19.04</v>
      </c>
      <c r="I125">
        <v>2.68</v>
      </c>
      <c r="J125">
        <v>322</v>
      </c>
      <c r="K125">
        <v>21.72</v>
      </c>
    </row>
    <row r="126" spans="1:11" x14ac:dyDescent="0.25">
      <c r="A126">
        <v>311</v>
      </c>
      <c r="B126">
        <v>3</v>
      </c>
      <c r="C126" t="s">
        <v>333</v>
      </c>
      <c r="D126" t="s">
        <v>206</v>
      </c>
      <c r="E126" t="s">
        <v>172</v>
      </c>
      <c r="F126">
        <v>40</v>
      </c>
      <c r="G126">
        <v>74</v>
      </c>
      <c r="H126">
        <v>23.88</v>
      </c>
      <c r="I126">
        <v>1.62</v>
      </c>
      <c r="J126">
        <v>243</v>
      </c>
      <c r="K126">
        <v>25.5</v>
      </c>
    </row>
    <row r="127" spans="1:11" x14ac:dyDescent="0.25">
      <c r="A127">
        <v>312</v>
      </c>
      <c r="B127">
        <v>3</v>
      </c>
      <c r="C127" t="s">
        <v>334</v>
      </c>
      <c r="D127" t="s">
        <v>206</v>
      </c>
      <c r="E127" t="s">
        <v>207</v>
      </c>
      <c r="F127">
        <v>40</v>
      </c>
      <c r="G127">
        <v>91</v>
      </c>
      <c r="H127">
        <v>26.48</v>
      </c>
      <c r="I127">
        <v>2.2999999999999998</v>
      </c>
      <c r="J127">
        <v>280</v>
      </c>
      <c r="K127">
        <v>28.78</v>
      </c>
    </row>
    <row r="128" spans="1:11" x14ac:dyDescent="0.25">
      <c r="A128">
        <v>313</v>
      </c>
      <c r="B128">
        <v>3</v>
      </c>
      <c r="C128" t="s">
        <v>335</v>
      </c>
      <c r="D128" t="s">
        <v>196</v>
      </c>
      <c r="E128" t="s">
        <v>276</v>
      </c>
      <c r="F128">
        <v>40</v>
      </c>
      <c r="G128">
        <v>294</v>
      </c>
      <c r="H128">
        <v>15.5</v>
      </c>
      <c r="I128">
        <v>4.92</v>
      </c>
      <c r="J128">
        <v>267</v>
      </c>
      <c r="K128">
        <v>20.420000000000002</v>
      </c>
    </row>
    <row r="129" spans="1:11" x14ac:dyDescent="0.25">
      <c r="A129">
        <v>314</v>
      </c>
      <c r="B129">
        <v>3</v>
      </c>
      <c r="C129" t="s">
        <v>316</v>
      </c>
      <c r="D129" t="s">
        <v>191</v>
      </c>
      <c r="E129" t="s">
        <v>207</v>
      </c>
      <c r="F129">
        <v>40</v>
      </c>
      <c r="G129">
        <v>138</v>
      </c>
      <c r="H129">
        <v>22.64</v>
      </c>
      <c r="I129">
        <v>2.94</v>
      </c>
      <c r="J129">
        <v>174</v>
      </c>
      <c r="K129">
        <v>25.58</v>
      </c>
    </row>
    <row r="130" spans="1:11" x14ac:dyDescent="0.25">
      <c r="A130">
        <v>315</v>
      </c>
      <c r="B130">
        <v>3</v>
      </c>
      <c r="C130" t="s">
        <v>317</v>
      </c>
      <c r="D130" t="s">
        <v>193</v>
      </c>
      <c r="E130" t="s">
        <v>276</v>
      </c>
      <c r="F130">
        <v>40</v>
      </c>
      <c r="G130">
        <v>190</v>
      </c>
      <c r="H130">
        <v>19.72</v>
      </c>
      <c r="I130">
        <v>3.28</v>
      </c>
      <c r="J130">
        <v>311</v>
      </c>
      <c r="K130">
        <v>23</v>
      </c>
    </row>
    <row r="131" spans="1:11" x14ac:dyDescent="0.25">
      <c r="A131">
        <v>316</v>
      </c>
      <c r="B131">
        <v>3</v>
      </c>
      <c r="C131" t="s">
        <v>320</v>
      </c>
      <c r="D131" t="s">
        <v>202</v>
      </c>
      <c r="E131" t="s">
        <v>276</v>
      </c>
      <c r="F131">
        <v>40</v>
      </c>
      <c r="G131">
        <v>170</v>
      </c>
      <c r="H131">
        <v>15.5</v>
      </c>
      <c r="I131">
        <v>3.62</v>
      </c>
      <c r="J131">
        <v>200</v>
      </c>
      <c r="K131">
        <v>19.12</v>
      </c>
    </row>
    <row r="132" spans="1:11" x14ac:dyDescent="0.25">
      <c r="A132">
        <v>317</v>
      </c>
      <c r="B132">
        <v>3</v>
      </c>
      <c r="C132" t="s">
        <v>323</v>
      </c>
      <c r="D132" t="s">
        <v>203</v>
      </c>
      <c r="E132" t="s">
        <v>276</v>
      </c>
      <c r="F132">
        <v>40</v>
      </c>
      <c r="G132">
        <v>176</v>
      </c>
      <c r="H132">
        <v>6.6</v>
      </c>
      <c r="I132">
        <v>2.58</v>
      </c>
      <c r="J132">
        <v>123</v>
      </c>
      <c r="K132">
        <v>9.18</v>
      </c>
    </row>
    <row r="133" spans="1:11" x14ac:dyDescent="0.25">
      <c r="A133">
        <v>318</v>
      </c>
      <c r="B133">
        <v>3</v>
      </c>
      <c r="C133" t="s">
        <v>342</v>
      </c>
      <c r="D133" t="s">
        <v>190</v>
      </c>
      <c r="E133" t="s">
        <v>172</v>
      </c>
      <c r="F133">
        <v>40</v>
      </c>
      <c r="G133">
        <v>43</v>
      </c>
      <c r="H133">
        <v>10.76</v>
      </c>
      <c r="I133">
        <v>0.68</v>
      </c>
      <c r="J133">
        <v>178</v>
      </c>
      <c r="K133">
        <v>11.44</v>
      </c>
    </row>
    <row r="134" spans="1:11" x14ac:dyDescent="0.25">
      <c r="A134">
        <v>319</v>
      </c>
      <c r="B134">
        <v>3</v>
      </c>
      <c r="C134" t="s">
        <v>343</v>
      </c>
      <c r="D134" t="s">
        <v>192</v>
      </c>
      <c r="E134" t="s">
        <v>276</v>
      </c>
      <c r="F134">
        <v>40</v>
      </c>
      <c r="G134">
        <v>1201</v>
      </c>
      <c r="H134">
        <v>6.24</v>
      </c>
      <c r="I134">
        <v>1.7</v>
      </c>
      <c r="J134">
        <v>96</v>
      </c>
      <c r="K134">
        <v>7.94</v>
      </c>
    </row>
    <row r="135" spans="1:11" x14ac:dyDescent="0.25">
      <c r="A135">
        <v>320</v>
      </c>
      <c r="B135">
        <v>3</v>
      </c>
      <c r="C135" t="s">
        <v>302</v>
      </c>
      <c r="D135" t="s">
        <v>188</v>
      </c>
      <c r="E135" t="s">
        <v>276</v>
      </c>
      <c r="F135">
        <v>40</v>
      </c>
      <c r="G135">
        <v>145</v>
      </c>
      <c r="H135">
        <v>10.66</v>
      </c>
      <c r="I135">
        <v>2.14</v>
      </c>
      <c r="J135">
        <v>180</v>
      </c>
      <c r="K135">
        <v>12.8</v>
      </c>
    </row>
    <row r="136" spans="1:11" x14ac:dyDescent="0.25">
      <c r="A136">
        <v>321</v>
      </c>
      <c r="B136">
        <v>3</v>
      </c>
      <c r="C136" t="s">
        <v>298</v>
      </c>
      <c r="D136" t="s">
        <v>197</v>
      </c>
      <c r="E136" t="s">
        <v>207</v>
      </c>
      <c r="F136">
        <v>40</v>
      </c>
      <c r="G136">
        <v>36</v>
      </c>
      <c r="H136">
        <v>12.46</v>
      </c>
      <c r="I136">
        <v>0.64</v>
      </c>
      <c r="J136">
        <v>127</v>
      </c>
      <c r="K136">
        <v>13.1</v>
      </c>
    </row>
    <row r="137" spans="1:11" x14ac:dyDescent="0.25">
      <c r="A137">
        <v>322</v>
      </c>
      <c r="B137">
        <v>3</v>
      </c>
      <c r="C137" t="s">
        <v>304</v>
      </c>
      <c r="D137" t="s">
        <v>188</v>
      </c>
      <c r="E137" t="s">
        <v>207</v>
      </c>
      <c r="F137">
        <v>40</v>
      </c>
      <c r="G137">
        <v>46</v>
      </c>
      <c r="H137">
        <v>19.559999999999999</v>
      </c>
      <c r="I137">
        <v>0.82</v>
      </c>
      <c r="J137">
        <v>153</v>
      </c>
      <c r="K137">
        <v>20.38</v>
      </c>
    </row>
    <row r="138" spans="1:11" x14ac:dyDescent="0.25">
      <c r="A138">
        <v>323</v>
      </c>
      <c r="B138">
        <v>3</v>
      </c>
      <c r="C138" t="s">
        <v>305</v>
      </c>
      <c r="D138" t="s">
        <v>199</v>
      </c>
      <c r="E138" t="s">
        <v>276</v>
      </c>
      <c r="F138">
        <v>40</v>
      </c>
      <c r="G138">
        <v>312</v>
      </c>
      <c r="H138">
        <v>11.901</v>
      </c>
      <c r="I138">
        <v>7.24</v>
      </c>
      <c r="J138">
        <v>180</v>
      </c>
      <c r="K138">
        <v>19.140999999999998</v>
      </c>
    </row>
    <row r="139" spans="1:11" x14ac:dyDescent="0.25">
      <c r="A139">
        <v>324</v>
      </c>
      <c r="B139">
        <v>3</v>
      </c>
      <c r="C139" t="s">
        <v>306</v>
      </c>
      <c r="D139" t="s">
        <v>199</v>
      </c>
      <c r="E139" t="s">
        <v>172</v>
      </c>
      <c r="F139">
        <v>40</v>
      </c>
      <c r="G139">
        <v>50</v>
      </c>
      <c r="H139">
        <v>16.100000000000001</v>
      </c>
      <c r="I139">
        <v>1.06</v>
      </c>
      <c r="J139">
        <v>187</v>
      </c>
      <c r="K139">
        <v>17.16</v>
      </c>
    </row>
    <row r="140" spans="1:11" x14ac:dyDescent="0.25">
      <c r="A140">
        <v>325</v>
      </c>
      <c r="B140">
        <v>3</v>
      </c>
      <c r="C140" t="s">
        <v>309</v>
      </c>
      <c r="D140" t="s">
        <v>200</v>
      </c>
      <c r="E140" t="s">
        <v>172</v>
      </c>
      <c r="F140">
        <v>40</v>
      </c>
      <c r="G140">
        <v>23</v>
      </c>
      <c r="H140">
        <v>8.56</v>
      </c>
      <c r="I140">
        <v>0.57999999999999996</v>
      </c>
      <c r="J140">
        <v>99</v>
      </c>
      <c r="K140">
        <v>9.14</v>
      </c>
    </row>
    <row r="141" spans="1:11" x14ac:dyDescent="0.25">
      <c r="A141">
        <v>326</v>
      </c>
      <c r="B141">
        <v>3</v>
      </c>
      <c r="C141" t="s">
        <v>310</v>
      </c>
      <c r="D141" t="s">
        <v>200</v>
      </c>
      <c r="E141" t="s">
        <v>207</v>
      </c>
      <c r="F141">
        <v>40</v>
      </c>
      <c r="G141">
        <v>34</v>
      </c>
      <c r="H141">
        <v>21.96</v>
      </c>
      <c r="I141">
        <v>0.6</v>
      </c>
      <c r="J141">
        <v>240</v>
      </c>
      <c r="K141">
        <v>22.56</v>
      </c>
    </row>
    <row r="142" spans="1:11" x14ac:dyDescent="0.25">
      <c r="A142">
        <v>327</v>
      </c>
      <c r="B142">
        <v>3</v>
      </c>
      <c r="C142" t="s">
        <v>295</v>
      </c>
      <c r="D142" t="s">
        <v>189</v>
      </c>
      <c r="E142" t="s">
        <v>207</v>
      </c>
      <c r="F142">
        <v>40</v>
      </c>
      <c r="G142">
        <v>73</v>
      </c>
      <c r="H142">
        <v>18.579999999999998</v>
      </c>
      <c r="I142">
        <v>1.62</v>
      </c>
      <c r="J142">
        <v>183</v>
      </c>
      <c r="K142">
        <v>20.2</v>
      </c>
    </row>
    <row r="143" spans="1:11" x14ac:dyDescent="0.25">
      <c r="A143">
        <v>328</v>
      </c>
      <c r="B143">
        <v>3</v>
      </c>
      <c r="C143" t="s">
        <v>313</v>
      </c>
      <c r="D143" t="s">
        <v>201</v>
      </c>
      <c r="E143" t="s">
        <v>207</v>
      </c>
      <c r="F143">
        <v>40</v>
      </c>
      <c r="G143">
        <v>83</v>
      </c>
      <c r="H143">
        <v>15.1</v>
      </c>
      <c r="I143">
        <v>1.64</v>
      </c>
      <c r="J143">
        <v>199</v>
      </c>
      <c r="K143">
        <v>16.739999999999998</v>
      </c>
    </row>
    <row r="144" spans="1:11" x14ac:dyDescent="0.25">
      <c r="A144">
        <v>329</v>
      </c>
      <c r="B144">
        <v>3</v>
      </c>
      <c r="C144" t="s">
        <v>314</v>
      </c>
      <c r="D144" t="s">
        <v>191</v>
      </c>
      <c r="E144" t="s">
        <v>276</v>
      </c>
      <c r="F144">
        <v>40</v>
      </c>
      <c r="G144">
        <v>159</v>
      </c>
      <c r="H144">
        <v>11.64</v>
      </c>
      <c r="I144">
        <v>2.36</v>
      </c>
      <c r="J144">
        <v>170</v>
      </c>
      <c r="K144">
        <v>14</v>
      </c>
    </row>
    <row r="145" spans="1:11" x14ac:dyDescent="0.25">
      <c r="A145">
        <v>330</v>
      </c>
      <c r="B145">
        <v>3</v>
      </c>
      <c r="C145" t="s">
        <v>303</v>
      </c>
      <c r="D145" t="s">
        <v>188</v>
      </c>
      <c r="E145" t="s">
        <v>172</v>
      </c>
      <c r="F145">
        <v>40</v>
      </c>
      <c r="G145">
        <v>81</v>
      </c>
      <c r="H145">
        <v>19.98</v>
      </c>
      <c r="I145">
        <v>2.2000000000000002</v>
      </c>
      <c r="J145">
        <v>230</v>
      </c>
      <c r="K145">
        <v>22.18</v>
      </c>
    </row>
    <row r="146" spans="1:11" x14ac:dyDescent="0.25">
      <c r="A146">
        <v>331</v>
      </c>
      <c r="B146">
        <v>3</v>
      </c>
      <c r="C146" t="s">
        <v>311</v>
      </c>
      <c r="D146" t="s">
        <v>201</v>
      </c>
      <c r="E146" t="s">
        <v>276</v>
      </c>
      <c r="F146">
        <v>40</v>
      </c>
      <c r="G146">
        <v>383</v>
      </c>
      <c r="H146">
        <v>13.38</v>
      </c>
      <c r="I146">
        <v>6</v>
      </c>
      <c r="J146">
        <v>228</v>
      </c>
      <c r="K146">
        <v>19.38</v>
      </c>
    </row>
    <row r="147" spans="1:11" x14ac:dyDescent="0.25">
      <c r="A147">
        <v>332</v>
      </c>
      <c r="B147">
        <v>3</v>
      </c>
      <c r="C147" t="s">
        <v>300</v>
      </c>
      <c r="D147" t="s">
        <v>198</v>
      </c>
      <c r="E147" t="s">
        <v>172</v>
      </c>
      <c r="F147">
        <v>40</v>
      </c>
      <c r="G147">
        <v>116</v>
      </c>
      <c r="H147">
        <v>18.36</v>
      </c>
      <c r="I147">
        <v>2.82</v>
      </c>
      <c r="J147">
        <v>221</v>
      </c>
      <c r="K147">
        <v>21.18</v>
      </c>
    </row>
    <row r="148" spans="1:11" x14ac:dyDescent="0.25">
      <c r="A148">
        <v>333</v>
      </c>
      <c r="B148">
        <v>3</v>
      </c>
      <c r="C148" t="s">
        <v>326</v>
      </c>
      <c r="D148" t="s">
        <v>204</v>
      </c>
      <c r="E148" t="s">
        <v>276</v>
      </c>
      <c r="F148">
        <v>40</v>
      </c>
      <c r="G148">
        <v>185</v>
      </c>
      <c r="H148">
        <v>17.7</v>
      </c>
      <c r="I148">
        <v>3.8</v>
      </c>
      <c r="J148">
        <v>246</v>
      </c>
      <c r="K148">
        <v>21.5</v>
      </c>
    </row>
    <row r="149" spans="1:11" x14ac:dyDescent="0.25">
      <c r="A149">
        <v>334</v>
      </c>
      <c r="B149">
        <v>3</v>
      </c>
      <c r="C149" t="s">
        <v>296</v>
      </c>
      <c r="D149" t="s">
        <v>197</v>
      </c>
      <c r="E149" t="s">
        <v>276</v>
      </c>
      <c r="F149">
        <v>40</v>
      </c>
      <c r="G149">
        <v>335</v>
      </c>
      <c r="H149">
        <v>15.88</v>
      </c>
      <c r="I149">
        <v>5.52</v>
      </c>
      <c r="J149">
        <v>270</v>
      </c>
      <c r="K149">
        <v>21.4</v>
      </c>
    </row>
    <row r="150" spans="1:11" x14ac:dyDescent="0.25">
      <c r="A150">
        <v>335</v>
      </c>
      <c r="B150">
        <v>3</v>
      </c>
      <c r="C150" t="s">
        <v>294</v>
      </c>
      <c r="D150" t="s">
        <v>189</v>
      </c>
      <c r="E150" t="s">
        <v>172</v>
      </c>
      <c r="F150">
        <v>40</v>
      </c>
      <c r="G150">
        <v>37</v>
      </c>
      <c r="H150">
        <v>17.100000000000001</v>
      </c>
      <c r="I150">
        <v>0.64</v>
      </c>
      <c r="J150">
        <v>165</v>
      </c>
      <c r="K150">
        <v>17.739999999999998</v>
      </c>
    </row>
    <row r="151" spans="1:11" x14ac:dyDescent="0.25">
      <c r="A151">
        <v>336</v>
      </c>
      <c r="B151">
        <v>3</v>
      </c>
      <c r="C151" t="s">
        <v>299</v>
      </c>
      <c r="D151" t="s">
        <v>198</v>
      </c>
      <c r="E151" t="s">
        <v>276</v>
      </c>
      <c r="F151">
        <v>40</v>
      </c>
      <c r="G151">
        <v>206</v>
      </c>
      <c r="H151">
        <v>15.28</v>
      </c>
      <c r="I151">
        <v>2.86</v>
      </c>
      <c r="J151">
        <v>240</v>
      </c>
      <c r="K151">
        <v>18.14</v>
      </c>
    </row>
    <row r="152" spans="1:11" x14ac:dyDescent="0.25">
      <c r="A152">
        <v>337</v>
      </c>
      <c r="B152">
        <v>3</v>
      </c>
      <c r="C152" t="s">
        <v>307</v>
      </c>
      <c r="D152" t="s">
        <v>199</v>
      </c>
      <c r="E152" t="s">
        <v>207</v>
      </c>
      <c r="F152">
        <v>40</v>
      </c>
      <c r="G152">
        <v>63</v>
      </c>
      <c r="H152">
        <v>20.96</v>
      </c>
      <c r="I152">
        <v>1.42</v>
      </c>
      <c r="J152">
        <v>195</v>
      </c>
      <c r="K152">
        <v>22.38</v>
      </c>
    </row>
    <row r="153" spans="1:11" x14ac:dyDescent="0.25">
      <c r="A153">
        <v>338</v>
      </c>
      <c r="B153">
        <v>3</v>
      </c>
      <c r="C153" t="s">
        <v>308</v>
      </c>
      <c r="D153" t="s">
        <v>200</v>
      </c>
      <c r="E153" t="s">
        <v>276</v>
      </c>
      <c r="F153">
        <v>40</v>
      </c>
      <c r="G153">
        <v>104</v>
      </c>
      <c r="H153">
        <v>16.14</v>
      </c>
      <c r="I153">
        <v>3.26</v>
      </c>
      <c r="J153">
        <v>265</v>
      </c>
      <c r="K153">
        <v>19.399999999999999</v>
      </c>
    </row>
    <row r="154" spans="1:11" x14ac:dyDescent="0.25">
      <c r="A154">
        <v>339</v>
      </c>
      <c r="B154">
        <v>3</v>
      </c>
      <c r="C154" t="s">
        <v>344</v>
      </c>
      <c r="D154" t="s">
        <v>205</v>
      </c>
      <c r="E154" t="s">
        <v>276</v>
      </c>
      <c r="F154">
        <v>40</v>
      </c>
      <c r="G154">
        <v>207</v>
      </c>
      <c r="H154">
        <v>11.96</v>
      </c>
      <c r="I154">
        <v>3.32</v>
      </c>
      <c r="J154">
        <v>150</v>
      </c>
      <c r="K154">
        <v>15.28</v>
      </c>
    </row>
    <row r="155" spans="1:11" x14ac:dyDescent="0.25">
      <c r="A155">
        <v>340</v>
      </c>
      <c r="B155">
        <v>3</v>
      </c>
      <c r="C155" t="s">
        <v>346</v>
      </c>
      <c r="D155" t="s">
        <v>190</v>
      </c>
      <c r="E155" t="s">
        <v>207</v>
      </c>
      <c r="F155">
        <v>40</v>
      </c>
      <c r="G155">
        <v>91</v>
      </c>
      <c r="H155">
        <v>16.22</v>
      </c>
      <c r="I155">
        <v>2.04</v>
      </c>
      <c r="J155">
        <v>190</v>
      </c>
      <c r="K155">
        <v>18.260000000000002</v>
      </c>
    </row>
    <row r="156" spans="1:11" x14ac:dyDescent="0.25">
      <c r="A156">
        <v>341</v>
      </c>
      <c r="B156">
        <v>3</v>
      </c>
      <c r="C156" t="s">
        <v>347</v>
      </c>
      <c r="D156" t="s">
        <v>205</v>
      </c>
      <c r="E156" t="s">
        <v>172</v>
      </c>
      <c r="F156">
        <v>40</v>
      </c>
      <c r="G156">
        <v>40</v>
      </c>
      <c r="H156">
        <v>15.36</v>
      </c>
      <c r="I156">
        <v>0.84</v>
      </c>
      <c r="J156">
        <v>134</v>
      </c>
      <c r="K156">
        <v>16.2</v>
      </c>
    </row>
    <row r="157" spans="1:11" x14ac:dyDescent="0.25">
      <c r="A157">
        <v>342</v>
      </c>
      <c r="B157">
        <v>3</v>
      </c>
      <c r="C157" t="s">
        <v>336</v>
      </c>
      <c r="D157" t="s">
        <v>196</v>
      </c>
      <c r="E157" t="s">
        <v>172</v>
      </c>
      <c r="F157">
        <v>40</v>
      </c>
      <c r="G157">
        <v>75</v>
      </c>
      <c r="H157">
        <v>15.8</v>
      </c>
      <c r="I157">
        <v>1.52</v>
      </c>
      <c r="J157">
        <v>192</v>
      </c>
      <c r="K157">
        <v>17.32</v>
      </c>
    </row>
    <row r="158" spans="1:11" x14ac:dyDescent="0.25">
      <c r="A158">
        <v>343</v>
      </c>
      <c r="B158">
        <v>3</v>
      </c>
      <c r="C158" t="s">
        <v>337</v>
      </c>
      <c r="D158" t="s">
        <v>196</v>
      </c>
      <c r="E158" t="s">
        <v>207</v>
      </c>
      <c r="F158">
        <v>40</v>
      </c>
      <c r="G158">
        <v>60</v>
      </c>
      <c r="H158">
        <v>18.16</v>
      </c>
      <c r="I158">
        <v>1.48</v>
      </c>
      <c r="J158">
        <v>158</v>
      </c>
      <c r="K158">
        <v>19.64</v>
      </c>
    </row>
    <row r="159" spans="1:11" x14ac:dyDescent="0.25">
      <c r="A159">
        <v>344</v>
      </c>
      <c r="B159">
        <v>3</v>
      </c>
      <c r="C159" t="s">
        <v>331</v>
      </c>
      <c r="D159" t="s">
        <v>195</v>
      </c>
      <c r="E159" t="s">
        <v>207</v>
      </c>
      <c r="F159">
        <v>40</v>
      </c>
      <c r="G159">
        <v>44</v>
      </c>
      <c r="H159">
        <v>14.42</v>
      </c>
      <c r="I159">
        <v>1.3</v>
      </c>
      <c r="J159">
        <v>124</v>
      </c>
      <c r="K159">
        <v>15.72</v>
      </c>
    </row>
    <row r="160" spans="1:11" x14ac:dyDescent="0.25">
      <c r="A160">
        <v>345</v>
      </c>
      <c r="B160">
        <v>3</v>
      </c>
      <c r="C160" t="s">
        <v>332</v>
      </c>
      <c r="D160" t="s">
        <v>206</v>
      </c>
      <c r="E160" t="s">
        <v>276</v>
      </c>
      <c r="F160">
        <v>40</v>
      </c>
      <c r="G160">
        <v>245</v>
      </c>
      <c r="H160">
        <v>25.28</v>
      </c>
      <c r="I160">
        <v>4.34</v>
      </c>
      <c r="J160">
        <v>340</v>
      </c>
      <c r="K160">
        <v>29.62</v>
      </c>
    </row>
    <row r="161" spans="1:11" x14ac:dyDescent="0.25">
      <c r="A161">
        <v>346</v>
      </c>
      <c r="B161">
        <v>3</v>
      </c>
      <c r="C161" t="s">
        <v>341</v>
      </c>
      <c r="D161" t="s">
        <v>190</v>
      </c>
      <c r="E161" t="s">
        <v>276</v>
      </c>
      <c r="F161">
        <v>40</v>
      </c>
      <c r="G161">
        <v>162</v>
      </c>
      <c r="H161">
        <v>7.06</v>
      </c>
      <c r="I161">
        <v>2.98</v>
      </c>
      <c r="J161">
        <v>140</v>
      </c>
      <c r="K161">
        <v>10.039999999999999</v>
      </c>
    </row>
    <row r="162" spans="1:11" x14ac:dyDescent="0.25">
      <c r="A162">
        <v>347</v>
      </c>
      <c r="B162">
        <v>3</v>
      </c>
      <c r="C162" t="s">
        <v>297</v>
      </c>
      <c r="D162" t="s">
        <v>197</v>
      </c>
      <c r="E162" t="s">
        <v>172</v>
      </c>
      <c r="F162">
        <v>40</v>
      </c>
      <c r="G162">
        <v>116</v>
      </c>
      <c r="H162">
        <v>13.46</v>
      </c>
      <c r="I162">
        <v>2.6</v>
      </c>
      <c r="J162">
        <v>168</v>
      </c>
      <c r="K162">
        <v>16.059999999999999</v>
      </c>
    </row>
    <row r="163" spans="1:11" x14ac:dyDescent="0.25">
      <c r="A163">
        <v>348</v>
      </c>
      <c r="B163">
        <v>3</v>
      </c>
      <c r="C163" t="s">
        <v>339</v>
      </c>
      <c r="D163" t="s">
        <v>194</v>
      </c>
      <c r="E163" t="s">
        <v>172</v>
      </c>
      <c r="F163">
        <v>40</v>
      </c>
      <c r="G163">
        <v>92</v>
      </c>
      <c r="H163">
        <v>25.52</v>
      </c>
      <c r="I163">
        <v>1.78</v>
      </c>
      <c r="J163">
        <v>186</v>
      </c>
      <c r="K163">
        <v>27.3</v>
      </c>
    </row>
    <row r="164" spans="1:11" x14ac:dyDescent="0.25">
      <c r="A164">
        <v>349</v>
      </c>
      <c r="B164">
        <v>3</v>
      </c>
      <c r="C164" t="s">
        <v>340</v>
      </c>
      <c r="D164" t="s">
        <v>194</v>
      </c>
      <c r="E164" t="s">
        <v>207</v>
      </c>
      <c r="F164">
        <v>40</v>
      </c>
      <c r="G164">
        <v>178</v>
      </c>
      <c r="H164">
        <v>23.74</v>
      </c>
      <c r="I164">
        <v>1.96</v>
      </c>
      <c r="J164">
        <v>161</v>
      </c>
      <c r="K164">
        <v>25.7</v>
      </c>
    </row>
    <row r="165" spans="1:11" x14ac:dyDescent="0.25">
      <c r="A165">
        <v>350</v>
      </c>
      <c r="B165">
        <v>3</v>
      </c>
      <c r="C165" t="s">
        <v>315</v>
      </c>
      <c r="D165" t="s">
        <v>191</v>
      </c>
      <c r="E165" t="s">
        <v>172</v>
      </c>
      <c r="F165">
        <v>40</v>
      </c>
      <c r="G165">
        <v>75</v>
      </c>
      <c r="H165">
        <v>26.18</v>
      </c>
      <c r="I165">
        <v>1.24</v>
      </c>
      <c r="J165">
        <v>230</v>
      </c>
      <c r="K165">
        <v>27.42</v>
      </c>
    </row>
    <row r="166" spans="1:11" x14ac:dyDescent="0.25">
      <c r="A166">
        <v>351</v>
      </c>
      <c r="B166">
        <v>3</v>
      </c>
      <c r="C166" t="s">
        <v>301</v>
      </c>
      <c r="D166" t="s">
        <v>198</v>
      </c>
      <c r="E166" t="s">
        <v>207</v>
      </c>
      <c r="F166">
        <v>40</v>
      </c>
      <c r="G166">
        <v>69</v>
      </c>
      <c r="H166">
        <v>15.08</v>
      </c>
      <c r="I166">
        <v>1.54</v>
      </c>
      <c r="J166">
        <v>156</v>
      </c>
      <c r="K166">
        <v>16.62</v>
      </c>
    </row>
    <row r="167" spans="1:11" x14ac:dyDescent="0.25">
      <c r="A167">
        <v>352</v>
      </c>
      <c r="B167">
        <v>3</v>
      </c>
      <c r="C167" t="s">
        <v>318</v>
      </c>
      <c r="D167" t="s">
        <v>193</v>
      </c>
      <c r="E167" t="s">
        <v>172</v>
      </c>
      <c r="F167">
        <v>40</v>
      </c>
      <c r="G167">
        <v>35</v>
      </c>
      <c r="H167">
        <v>15.28</v>
      </c>
      <c r="I167">
        <v>0.8</v>
      </c>
      <c r="J167">
        <v>183</v>
      </c>
      <c r="K167">
        <v>16.079999999999998</v>
      </c>
    </row>
    <row r="168" spans="1:11" x14ac:dyDescent="0.25">
      <c r="A168">
        <v>353</v>
      </c>
      <c r="B168">
        <v>3</v>
      </c>
      <c r="C168" t="s">
        <v>319</v>
      </c>
      <c r="D168" t="s">
        <v>193</v>
      </c>
      <c r="E168" t="s">
        <v>207</v>
      </c>
      <c r="F168">
        <v>40</v>
      </c>
      <c r="G168">
        <v>87</v>
      </c>
      <c r="H168">
        <v>21.64</v>
      </c>
      <c r="I168">
        <v>2.56</v>
      </c>
      <c r="J168">
        <v>268</v>
      </c>
      <c r="K168">
        <v>24.2</v>
      </c>
    </row>
    <row r="169" spans="1:11" x14ac:dyDescent="0.25">
      <c r="A169">
        <v>354</v>
      </c>
      <c r="B169">
        <v>3</v>
      </c>
      <c r="C169" t="s">
        <v>312</v>
      </c>
      <c r="D169" t="s">
        <v>201</v>
      </c>
      <c r="E169" t="s">
        <v>172</v>
      </c>
      <c r="F169">
        <v>40</v>
      </c>
      <c r="G169">
        <v>18</v>
      </c>
      <c r="H169">
        <v>7.24</v>
      </c>
      <c r="I169">
        <v>0.36</v>
      </c>
      <c r="J169">
        <v>120</v>
      </c>
      <c r="K169">
        <v>7.6</v>
      </c>
    </row>
    <row r="170" spans="1:11" x14ac:dyDescent="0.25">
      <c r="A170">
        <v>355</v>
      </c>
      <c r="B170">
        <v>3</v>
      </c>
      <c r="C170" t="s">
        <v>327</v>
      </c>
      <c r="D170" t="s">
        <v>204</v>
      </c>
      <c r="E170" t="s">
        <v>172</v>
      </c>
      <c r="F170">
        <v>40</v>
      </c>
      <c r="G170">
        <v>33</v>
      </c>
      <c r="H170">
        <v>11.36</v>
      </c>
      <c r="I170">
        <v>0.84</v>
      </c>
      <c r="J170">
        <v>130</v>
      </c>
      <c r="K170">
        <v>12.2</v>
      </c>
    </row>
    <row r="171" spans="1:11" x14ac:dyDescent="0.25">
      <c r="A171">
        <v>356</v>
      </c>
      <c r="B171">
        <v>3</v>
      </c>
      <c r="C171" t="s">
        <v>328</v>
      </c>
      <c r="D171" t="s">
        <v>204</v>
      </c>
      <c r="E171" t="s">
        <v>207</v>
      </c>
      <c r="F171">
        <v>40</v>
      </c>
      <c r="G171">
        <v>11</v>
      </c>
      <c r="H171">
        <v>18.88</v>
      </c>
      <c r="I171">
        <v>0.34</v>
      </c>
      <c r="J171">
        <v>185</v>
      </c>
      <c r="K171">
        <v>19.22</v>
      </c>
    </row>
    <row r="172" spans="1:11" x14ac:dyDescent="0.25">
      <c r="A172">
        <v>357</v>
      </c>
      <c r="B172">
        <v>3</v>
      </c>
      <c r="C172" t="s">
        <v>293</v>
      </c>
      <c r="D172" t="s">
        <v>189</v>
      </c>
      <c r="E172" t="s">
        <v>276</v>
      </c>
      <c r="F172">
        <v>40</v>
      </c>
      <c r="G172">
        <v>175</v>
      </c>
      <c r="H172">
        <v>10.06</v>
      </c>
      <c r="I172">
        <v>0</v>
      </c>
      <c r="J172">
        <v>150</v>
      </c>
      <c r="K172">
        <v>10.06</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Minimal</vt:lpstr>
      <vt:lpstr>Installation</vt:lpstr>
      <vt:lpstr>Material_List</vt:lpstr>
      <vt:lpstr>Crop_management</vt:lpstr>
      <vt:lpstr>Var_List</vt:lpstr>
      <vt:lpstr>Original</vt:lpstr>
      <vt:lpstr>Fieldbook</vt:lpstr>
      <vt:lpstr>Original!Print_Titles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katherinequispe</dc:creator>
  <cp:lastModifiedBy>Benites, Omar (CIP)</cp:lastModifiedBy>
  <dcterms:created xsi:type="dcterms:W3CDTF">2014-03-07T16:08:25Z</dcterms:created>
  <dcterms:modified xsi:type="dcterms:W3CDTF">2018-02-23T15:06:48Z</dcterms:modified>
</cp:coreProperties>
</file>