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kja\OneDrive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Q38" i="1"/>
  <c r="Q37" i="1"/>
  <c r="Q36" i="1"/>
  <c r="Q39" i="1" s="1"/>
  <c r="O33" i="1"/>
  <c r="Q32" i="1"/>
  <c r="Q31" i="1"/>
  <c r="Q30" i="1"/>
  <c r="O27" i="1"/>
  <c r="Q26" i="1"/>
  <c r="Q25" i="1"/>
  <c r="Q24" i="1"/>
  <c r="O21" i="1"/>
  <c r="Q20" i="1"/>
  <c r="Q19" i="1"/>
  <c r="Q18" i="1"/>
  <c r="O15" i="1"/>
  <c r="R12" i="1"/>
  <c r="Q27" i="1" l="1"/>
  <c r="R25" i="1" s="1"/>
  <c r="O41" i="1"/>
  <c r="R37" i="1"/>
  <c r="R32" i="1"/>
  <c r="P39" i="1"/>
  <c r="R38" i="1"/>
  <c r="R36" i="1"/>
  <c r="Q21" i="1"/>
  <c r="Q33" i="1"/>
  <c r="R24" i="1" l="1"/>
  <c r="P27" i="1"/>
  <c r="R26" i="1"/>
  <c r="Q41" i="1"/>
  <c r="R21" i="1" s="1"/>
  <c r="P21" i="1"/>
  <c r="R19" i="1"/>
  <c r="R18" i="1"/>
  <c r="R20" i="1"/>
  <c r="P33" i="1"/>
  <c r="R31" i="1"/>
  <c r="R30" i="1"/>
  <c r="R33" i="1" l="1"/>
  <c r="P41" i="1"/>
  <c r="R13" i="1"/>
  <c r="R14" i="1" s="1"/>
  <c r="R27" i="1"/>
  <c r="R39" i="1"/>
</calcChain>
</file>

<file path=xl/sharedStrings.xml><?xml version="1.0" encoding="utf-8"?>
<sst xmlns="http://schemas.openxmlformats.org/spreadsheetml/2006/main" count="53" uniqueCount="37">
  <si>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</si>
  <si>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</si>
  <si>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</si>
  <si>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</si>
  <si>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</si>
  <si>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</si>
  <si>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</si>
  <si>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</si>
  <si>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EX5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</si>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</sst>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Protection="1"/>
    <xf numFmtId="0" fontId="4" fillId="0" borderId="0" xfId="0" applyFont="1" applyBorder="1" applyAlignment="1" applyProtection="1">
      <alignment horizontal="left" vertical="top"/>
    </xf>
    <xf numFmtId="0" fontId="6" fillId="0" borderId="0" xfId="0" applyFont="1" applyProtection="1"/>
    <xf numFmtId="0" fontId="7" fillId="0" borderId="0" xfId="0" applyFont="1" applyBorder="1" applyAlignment="1" applyProtection="1">
      <alignment horizontal="left" indent="2"/>
    </xf>
    <xf numFmtId="0" fontId="8" fillId="0" borderId="0" xfId="0" applyFont="1" applyBorder="1" applyAlignment="1" applyProtection="1">
      <alignment horizontal="left" indent="2"/>
    </xf>
    <xf numFmtId="0" fontId="0" fillId="0" borderId="0" xfId="0" applyProtection="1"/>
    <xf numFmtId="0" fontId="9" fillId="2" borderId="1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Continuous"/>
    </xf>
    <xf numFmtId="0" fontId="9" fillId="2" borderId="3" xfId="0" applyFont="1" applyFill="1" applyBorder="1" applyAlignment="1" applyProtection="1">
      <alignment horizontal="centerContinuous"/>
    </xf>
    <xf numFmtId="0" fontId="0" fillId="3" borderId="4" xfId="0" applyFill="1" applyBorder="1" applyProtection="1"/>
    <xf numFmtId="0" fontId="10" fillId="3" borderId="5" xfId="0" applyFont="1" applyFill="1" applyBorder="1" applyAlignment="1" applyProtection="1">
      <alignment horizontal="centerContinuous"/>
    </xf>
    <xf numFmtId="0" fontId="0" fillId="3" borderId="5" xfId="0" applyFill="1" applyBorder="1" applyAlignment="1" applyProtection="1">
      <alignment horizontal="centerContinuous"/>
    </xf>
    <xf numFmtId="0" fontId="0" fillId="3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3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3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1" fillId="0" borderId="0" xfId="0" applyFont="1" applyBorder="1" applyAlignment="1" applyProtection="1">
      <alignment horizontal="centerContinuous"/>
    </xf>
    <xf numFmtId="0" fontId="12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4" fontId="12" fillId="0" borderId="0" xfId="0" applyNumberFormat="1" applyFont="1" applyBorder="1" applyAlignment="1" applyProtection="1">
      <alignment horizontal="right"/>
    </xf>
    <xf numFmtId="164" fontId="13" fillId="0" borderId="0" xfId="0" applyNumberFormat="1" applyFont="1"/>
    <xf numFmtId="0" fontId="14" fillId="0" borderId="0" xfId="0" applyFont="1" applyBorder="1" applyAlignment="1" applyProtection="1">
      <alignment horizontal="left"/>
    </xf>
    <xf numFmtId="0" fontId="13" fillId="0" borderId="0" xfId="0" applyFont="1"/>
    <xf numFmtId="164" fontId="15" fillId="0" borderId="0" xfId="0" applyNumberFormat="1" applyFont="1"/>
    <xf numFmtId="164" fontId="12" fillId="0" borderId="14" xfId="0" applyNumberFormat="1" applyFont="1" applyBorder="1" applyAlignment="1" applyProtection="1">
      <alignment horizontal="right"/>
    </xf>
    <xf numFmtId="164" fontId="15" fillId="0" borderId="14" xfId="0" applyNumberFormat="1" applyFont="1" applyBorder="1"/>
    <xf numFmtId="14" fontId="13" fillId="0" borderId="0" xfId="0" applyNumberFormat="1" applyFont="1" applyAlignment="1">
      <alignment horizontal="left"/>
    </xf>
    <xf numFmtId="164" fontId="11" fillId="0" borderId="0" xfId="0" applyNumberFormat="1" applyFont="1" applyFill="1" applyBorder="1" applyAlignment="1" applyProtection="1">
      <alignment horizontal="right"/>
    </xf>
    <xf numFmtId="14" fontId="15" fillId="0" borderId="0" xfId="0" applyNumberFormat="1" applyFont="1" applyAlignment="1">
      <alignment horizontal="left"/>
    </xf>
    <xf numFmtId="164" fontId="12" fillId="0" borderId="0" xfId="0" applyNumberFormat="1" applyFont="1" applyBorder="1" applyProtection="1"/>
    <xf numFmtId="164" fontId="0" fillId="0" borderId="0" xfId="0" applyNumberFormat="1" applyBorder="1" applyProtection="1"/>
    <xf numFmtId="0" fontId="2" fillId="0" borderId="0" xfId="0" applyFont="1" applyProtection="1"/>
    <xf numFmtId="0" fontId="2" fillId="3" borderId="7" xfId="0" applyFont="1" applyFill="1" applyBorder="1" applyProtection="1"/>
    <xf numFmtId="0" fontId="2" fillId="0" borderId="12" xfId="0" applyFont="1" applyBorder="1" applyProtection="1"/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center"/>
    </xf>
    <xf numFmtId="164" fontId="16" fillId="0" borderId="0" xfId="0" applyNumberFormat="1" applyFont="1" applyBorder="1" applyAlignment="1" applyProtection="1">
      <alignment horizontal="center" wrapText="1"/>
    </xf>
    <xf numFmtId="164" fontId="16" fillId="0" borderId="0" xfId="0" applyNumberFormat="1" applyFont="1" applyFill="1" applyBorder="1" applyAlignment="1" applyProtection="1">
      <alignment horizontal="right"/>
    </xf>
    <xf numFmtId="9" fontId="16" fillId="0" borderId="0" xfId="2" applyFont="1" applyFill="1" applyBorder="1" applyAlignment="1" applyProtection="1">
      <alignment horizontal="center"/>
    </xf>
    <xf numFmtId="0" fontId="2" fillId="0" borderId="13" xfId="0" applyFont="1" applyBorder="1" applyProtection="1"/>
    <xf numFmtId="0" fontId="2" fillId="3" borderId="11" xfId="0" applyFont="1" applyFill="1" applyBorder="1" applyProtection="1"/>
    <xf numFmtId="0" fontId="2" fillId="0" borderId="0" xfId="0" applyFont="1" applyBorder="1" applyProtection="1"/>
    <xf numFmtId="0" fontId="12" fillId="0" borderId="0" xfId="0" applyFont="1" applyBorder="1" applyAlignment="1" applyProtection="1">
      <alignment horizontal="left" indent="1"/>
    </xf>
    <xf numFmtId="1" fontId="17" fillId="0" borderId="0" xfId="0" applyNumberFormat="1" applyFont="1" applyBorder="1" applyAlignment="1" applyProtection="1">
      <alignment horizontal="center"/>
    </xf>
    <xf numFmtId="164" fontId="17" fillId="0" borderId="0" xfId="1" applyNumberFormat="1" applyFont="1" applyBorder="1" applyAlignment="1" applyProtection="1">
      <alignment horizontal="center"/>
    </xf>
    <xf numFmtId="164" fontId="12" fillId="0" borderId="0" xfId="1" applyNumberFormat="1" applyFont="1" applyBorder="1" applyAlignment="1" applyProtection="1">
      <alignment horizontal="right"/>
    </xf>
    <xf numFmtId="9" fontId="12" fillId="0" borderId="0" xfId="2" applyFont="1" applyBorder="1" applyAlignment="1" applyProtection="1">
      <alignment horizontal="center"/>
    </xf>
    <xf numFmtId="0" fontId="12" fillId="0" borderId="15" xfId="0" applyFont="1" applyFill="1" applyBorder="1" applyAlignment="1" applyProtection="1">
      <alignment horizontal="left" indent="1"/>
    </xf>
    <xf numFmtId="1" fontId="17" fillId="0" borderId="15" xfId="0" applyNumberFormat="1" applyFont="1" applyBorder="1" applyAlignment="1" applyProtection="1">
      <alignment horizontal="center"/>
    </xf>
    <xf numFmtId="164" fontId="17" fillId="0" borderId="15" xfId="1" applyNumberFormat="1" applyFont="1" applyBorder="1" applyAlignment="1" applyProtection="1">
      <alignment horizontal="center"/>
    </xf>
    <xf numFmtId="164" fontId="12" fillId="0" borderId="15" xfId="1" applyNumberFormat="1" applyFont="1" applyBorder="1" applyAlignment="1" applyProtection="1">
      <alignment horizontal="right"/>
    </xf>
    <xf numFmtId="9" fontId="12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3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1" fontId="0" fillId="0" borderId="0" xfId="0" applyNumberFormat="1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center"/>
    </xf>
    <xf numFmtId="164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3" borderId="11" xfId="0" applyFont="1" applyFill="1" applyBorder="1" applyProtection="1"/>
    <xf numFmtId="0" fontId="0" fillId="0" borderId="0" xfId="0" applyFont="1" applyBorder="1" applyProtection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2" fillId="0" borderId="0" xfId="0" applyFont="1" applyAlignment="1">
      <alignment horizontal="left" indent="1"/>
    </xf>
    <xf numFmtId="1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center"/>
    </xf>
    <xf numFmtId="0" fontId="12" fillId="0" borderId="15" xfId="0" applyFont="1" applyBorder="1" applyAlignment="1">
      <alignment horizontal="left" indent="1"/>
    </xf>
    <xf numFmtId="1" fontId="17" fillId="0" borderId="15" xfId="0" applyNumberFormat="1" applyFont="1" applyBorder="1" applyAlignment="1">
      <alignment horizontal="center"/>
    </xf>
    <xf numFmtId="164" fontId="17" fillId="0" borderId="15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right"/>
    </xf>
    <xf numFmtId="9" fontId="12" fillId="0" borderId="15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center"/>
    </xf>
    <xf numFmtId="164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18" fillId="0" borderId="0" xfId="0" applyFont="1" applyProtection="1"/>
    <xf numFmtId="0" fontId="18" fillId="3" borderId="7" xfId="0" applyFont="1" applyFill="1" applyBorder="1" applyProtection="1"/>
    <xf numFmtId="0" fontId="2" fillId="0" borderId="0" xfId="0" applyFont="1" applyFill="1" applyBorder="1" applyAlignment="1" applyProtection="1">
      <alignment horizontal="left"/>
    </xf>
    <xf numFmtId="0" fontId="2" fillId="0" borderId="0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right"/>
    </xf>
    <xf numFmtId="9" fontId="2" fillId="0" borderId="0" xfId="2" applyFont="1" applyBorder="1" applyAlignment="1" applyProtection="1">
      <alignment horizontal="center"/>
    </xf>
    <xf numFmtId="0" fontId="18" fillId="0" borderId="13" xfId="0" applyFont="1" applyBorder="1" applyProtection="1"/>
    <xf numFmtId="0" fontId="18" fillId="3" borderId="11" xfId="0" applyFont="1" applyFill="1" applyBorder="1" applyProtection="1"/>
    <xf numFmtId="0" fontId="18" fillId="0" borderId="0" xfId="0" applyFont="1" applyBorder="1" applyProtection="1"/>
    <xf numFmtId="0" fontId="0" fillId="0" borderId="16" xfId="0" applyFont="1" applyBorder="1" applyProtection="1"/>
    <xf numFmtId="0" fontId="2" fillId="0" borderId="14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center"/>
    </xf>
    <xf numFmtId="164" fontId="2" fillId="0" borderId="14" xfId="1" applyNumberFormat="1" applyFont="1" applyBorder="1" applyAlignment="1" applyProtection="1">
      <alignment horizontal="center"/>
    </xf>
    <xf numFmtId="164" fontId="2" fillId="0" borderId="14" xfId="1" applyNumberFormat="1" applyFont="1" applyBorder="1" applyAlignment="1" applyProtection="1">
      <alignment horizontal="right"/>
    </xf>
    <xf numFmtId="9" fontId="2" fillId="0" borderId="14" xfId="2" applyFont="1" applyBorder="1" applyAlignment="1" applyProtection="1">
      <alignment horizontal="center"/>
    </xf>
    <xf numFmtId="0" fontId="18" fillId="0" borderId="17" xfId="0" applyFont="1" applyBorder="1" applyProtection="1"/>
    <xf numFmtId="0" fontId="0" fillId="3" borderId="18" xfId="0" applyFill="1" applyBorder="1" applyProtection="1"/>
    <xf numFmtId="0" fontId="0" fillId="3" borderId="19" xfId="0" applyFill="1" applyBorder="1" applyProtection="1"/>
    <xf numFmtId="0" fontId="0" fillId="3" borderId="20" xfId="0" applyFill="1" applyBorder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36514</xdr:colOff>
      <xdr:row>8</xdr:row>
      <xdr:rowOff>23813</xdr:rowOff>
    </xdr:from>
    <xdr:to>
      <xdr:col>14</xdr:col>
      <xdr:colOff>759658</xdr:colOff>
      <xdr:row>10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3464" y="1585913"/>
          <a:ext cx="2123319" cy="365125"/>
        </a:xfrm>
        <a:prstGeom prst="rect">
          <a:avLst/>
        </a:prstGeom>
      </xdr:spPr>
    </xdr:pic>
    <xdr:clientData/>
  </xdr:two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3464" y="1585913"/>
          <a:ext cx="2137606" cy="365125"/>
        </a:xfrm>
        <a:prstGeom prst="rect">
          <a:avLst/>
        </a:prstGeom>
      </xdr:spPr>
    </xdr:pic>
    <xdr:clientData/>
  </xdr:oneCellAnchor>
  <xdr:twoCellAnchor editAs="oneCell">
    <xdr:from>
      <xdr:col>13</xdr:col>
      <xdr:colOff>36514</xdr:colOff>
      <xdr:row>8</xdr:row>
      <xdr:rowOff>23813</xdr:rowOff>
    </xdr:from>
    <xdr:to>
      <xdr:col>14</xdr:col>
      <xdr:colOff>759658</xdr:colOff>
      <xdr:row>10</xdr:row>
      <xdr:rowOff>7938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3464" y="1585913"/>
          <a:ext cx="2123319" cy="3651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36514</xdr:colOff>
      <xdr:row>8</xdr:row>
      <xdr:rowOff>23813</xdr:rowOff>
    </xdr:from>
    <xdr:to>
      <xdr:col>14</xdr:col>
      <xdr:colOff>759658</xdr:colOff>
      <xdr:row>10</xdr:row>
      <xdr:rowOff>7938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3464" y="1585913"/>
          <a:ext cx="2123319" cy="365125"/>
        </a:xfrm>
        <a:prstGeom prst="rect">
          <a:avLst/>
        </a:prstGeom>
      </xdr:spPr>
    </xdr:pic>
    <xdr:clientData/>
  </xdr:twoCellAnchor>
  <xdr:twoCellAnchor editAs="oneCell">
    <xdr:from>
      <xdr:col>13</xdr:col>
      <xdr:colOff>36514</xdr:colOff>
      <xdr:row>8</xdr:row>
      <xdr:rowOff>23813</xdr:rowOff>
    </xdr:from>
    <xdr:to>
      <xdr:col>14</xdr:col>
      <xdr:colOff>807283</xdr:colOff>
      <xdr:row>10</xdr:row>
      <xdr:rowOff>7938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3464" y="1585913"/>
          <a:ext cx="2170944" cy="365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9525</xdr:colOff>
      <xdr:row>41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48250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topLeftCell="K7" workbookViewId="0">
      <selection activeCell="O26" sqref="O26"/>
    </sheetView>
  </sheetViews>
  <sheetFormatPr defaultColWidth="9.140625" defaultRowHeight="15" x14ac:dyDescent="0.25"/>
  <cols>
    <col min="1" max="1" width="4" style="6" customWidth="1"/>
    <col min="2" max="2" width="1.28515625" style="6" customWidth="1"/>
    <col min="3" max="3" width="2.140625" style="6" customWidth="1"/>
    <col min="4" max="4" width="21" style="6" bestFit="1" customWidth="1"/>
    <col min="5" max="6" width="13.140625" style="6" customWidth="1"/>
    <col min="7" max="7" width="11.28515625" style="6" customWidth="1"/>
    <col min="8" max="8" width="10.140625" style="6" customWidth="1"/>
    <col min="9" max="9" width="2.140625" style="6" customWidth="1"/>
    <col min="10" max="10" width="1.28515625" style="6" customWidth="1"/>
    <col min="11" max="11" width="8.140625" style="6" customWidth="1"/>
    <col min="12" max="12" width="1.28515625" style="6" customWidth="1"/>
    <col min="13" max="13" width="2.140625" style="6" customWidth="1"/>
    <col min="14" max="14" width="21" style="6" bestFit="1" customWidth="1"/>
    <col min="15" max="16" width="13.140625" style="6" customWidth="1"/>
    <col min="17" max="17" width="9.85546875" style="6" customWidth="1"/>
    <col min="18" max="18" width="10.140625" style="6" customWidth="1"/>
    <col min="19" max="19" width="2.140625" style="6" customWidth="1"/>
    <col min="20" max="20" width="1.28515625" style="6" customWidth="1"/>
    <col min="21" max="16384" width="9.140625" style="6"/>
  </cols>
  <sheetData>
    <row r="2" spans="2:21" s="1" customFormat="1" ht="21" x14ac:dyDescent="0.35">
      <c r="C2" s="2" t="s">
        <v>0</v>
      </c>
    </row>
    <row r="3" spans="2:21" s="3" customFormat="1" ht="15.75" x14ac:dyDescent="0.25">
      <c r="C3" s="4" t="s">
        <v>1</v>
      </c>
    </row>
    <row r="4" spans="2:21" s="3" customFormat="1" ht="15.75" x14ac:dyDescent="0.25">
      <c r="C4" s="5" t="s">
        <v>2</v>
      </c>
    </row>
    <row r="5" spans="2:21" ht="15.75" thickBot="1" x14ac:dyDescent="0.3"/>
    <row r="6" spans="2:21" ht="19.5" thickBot="1" x14ac:dyDescent="0.35">
      <c r="B6"/>
      <c r="C6"/>
      <c r="D6"/>
      <c r="E6"/>
      <c r="F6"/>
      <c r="G6"/>
      <c r="H6"/>
      <c r="I6"/>
      <c r="J6"/>
      <c r="L6" s="7" t="s">
        <v>3</v>
      </c>
      <c r="M6" s="8"/>
      <c r="N6" s="8"/>
      <c r="O6" s="8"/>
      <c r="P6" s="8"/>
      <c r="Q6" s="8"/>
      <c r="R6" s="8"/>
      <c r="S6" s="8"/>
      <c r="T6" s="9"/>
    </row>
    <row r="7" spans="2:21" ht="18.75" x14ac:dyDescent="0.3">
      <c r="B7"/>
      <c r="C7"/>
      <c r="D7"/>
      <c r="E7"/>
      <c r="F7"/>
      <c r="G7"/>
      <c r="H7"/>
      <c r="I7"/>
      <c r="J7"/>
      <c r="L7" s="10"/>
      <c r="M7" s="11"/>
      <c r="N7" s="12"/>
      <c r="O7" s="12"/>
      <c r="P7" s="12"/>
      <c r="Q7" s="12"/>
      <c r="R7" s="12"/>
      <c r="S7" s="12"/>
      <c r="T7" s="13"/>
      <c r="U7" s="14"/>
    </row>
    <row r="8" spans="2:21" ht="15" customHeight="1" x14ac:dyDescent="0.25">
      <c r="B8"/>
      <c r="C8"/>
      <c r="D8"/>
      <c r="E8"/>
      <c r="F8"/>
      <c r="G8"/>
      <c r="H8"/>
      <c r="I8"/>
      <c r="J8"/>
      <c r="L8" s="15"/>
      <c r="M8" s="16"/>
      <c r="N8" s="17"/>
      <c r="O8" s="17"/>
      <c r="P8" s="17"/>
      <c r="Q8" s="17"/>
      <c r="R8" s="17"/>
      <c r="S8" s="18"/>
      <c r="T8" s="19"/>
      <c r="U8" s="20"/>
    </row>
    <row r="9" spans="2:21" ht="15" customHeight="1" x14ac:dyDescent="0.25">
      <c r="B9"/>
      <c r="C9"/>
      <c r="D9"/>
      <c r="E9"/>
      <c r="F9"/>
      <c r="G9"/>
      <c r="H9"/>
      <c r="I9"/>
      <c r="J9"/>
      <c r="L9" s="15"/>
      <c r="M9" s="21"/>
      <c r="N9" s="20"/>
      <c r="O9" s="20"/>
      <c r="P9" s="20"/>
      <c r="Q9" s="22" t="s">
        <v>4</v>
      </c>
      <c r="R9" s="23"/>
      <c r="S9" s="24"/>
      <c r="T9" s="19"/>
      <c r="U9" s="20"/>
    </row>
    <row r="10" spans="2:21" ht="15" customHeight="1" x14ac:dyDescent="0.25">
      <c r="B10"/>
      <c r="C10"/>
      <c r="D10"/>
      <c r="E10"/>
      <c r="F10"/>
      <c r="G10"/>
      <c r="H10"/>
      <c r="I10"/>
      <c r="J10"/>
      <c r="L10" s="15"/>
      <c r="M10" s="21"/>
      <c r="N10" s="20"/>
      <c r="O10" s="20"/>
      <c r="P10" s="20"/>
      <c r="Q10" s="25" t="s">
        <v>5</v>
      </c>
      <c r="R10" s="26">
        <v>1200</v>
      </c>
      <c r="S10" s="24"/>
      <c r="T10" s="19"/>
      <c r="U10" s="20"/>
    </row>
    <row r="11" spans="2:21" ht="15" customHeight="1" x14ac:dyDescent="0.25">
      <c r="B11"/>
      <c r="C11"/>
      <c r="D11"/>
      <c r="E11"/>
      <c r="F11"/>
      <c r="G11"/>
      <c r="H11"/>
      <c r="I11"/>
      <c r="J11"/>
      <c r="L11" s="15"/>
      <c r="M11" s="21"/>
      <c r="N11" s="20"/>
      <c r="O11" s="20"/>
      <c r="P11" s="20"/>
      <c r="Q11" s="25" t="s">
        <v>6</v>
      </c>
      <c r="R11" s="26">
        <v>-500</v>
      </c>
      <c r="S11" s="24"/>
      <c r="T11" s="19"/>
      <c r="U11" s="20"/>
    </row>
    <row r="12" spans="2:21" ht="15" customHeight="1" x14ac:dyDescent="0.25">
      <c r="B12"/>
      <c r="C12"/>
      <c r="D12"/>
      <c r="E12"/>
      <c r="F12"/>
      <c r="G12"/>
      <c r="H12"/>
      <c r="I12"/>
      <c r="J12"/>
      <c r="L12" s="15"/>
      <c r="M12" s="21"/>
      <c r="N12" s="27" t="s">
        <v>7</v>
      </c>
      <c r="O12" s="28" t="s">
        <v>8</v>
      </c>
      <c r="P12" s="20"/>
      <c r="Q12" s="25" t="s">
        <v>9</v>
      </c>
      <c r="R12" s="29">
        <f>(R10+R11)*(22%/12)</f>
        <v>12.833333333333334</v>
      </c>
      <c r="S12" s="24"/>
      <c r="T12" s="19"/>
      <c r="U12" s="20"/>
    </row>
    <row r="13" spans="2:21" ht="15" customHeight="1" x14ac:dyDescent="0.25">
      <c r="B13"/>
      <c r="C13"/>
      <c r="D13"/>
      <c r="E13"/>
      <c r="F13"/>
      <c r="G13"/>
      <c r="H13"/>
      <c r="I13"/>
      <c r="J13"/>
      <c r="L13" s="15"/>
      <c r="M13" s="21"/>
      <c r="N13" s="27" t="s">
        <v>10</v>
      </c>
      <c r="O13" s="28" t="s">
        <v>8</v>
      </c>
      <c r="P13" s="20"/>
      <c r="Q13" s="30" t="s">
        <v>11</v>
      </c>
      <c r="R13" s="31">
        <f>$Q$41</f>
        <v>1477.5</v>
      </c>
      <c r="S13" s="24"/>
      <c r="T13" s="19"/>
      <c r="U13" s="20"/>
    </row>
    <row r="14" spans="2:21" ht="15" customHeight="1" x14ac:dyDescent="0.25">
      <c r="B14"/>
      <c r="C14"/>
      <c r="D14"/>
      <c r="E14"/>
      <c r="F14"/>
      <c r="G14"/>
      <c r="H14"/>
      <c r="I14"/>
      <c r="J14"/>
      <c r="L14" s="15"/>
      <c r="M14" s="21"/>
      <c r="N14" s="27" t="s">
        <v>12</v>
      </c>
      <c r="O14" s="32">
        <v>42309</v>
      </c>
      <c r="P14" s="20"/>
      <c r="Q14" s="33" t="s">
        <v>13</v>
      </c>
      <c r="R14" s="29">
        <f>SUM(R10:R13)</f>
        <v>2190.3333333333335</v>
      </c>
      <c r="S14" s="24"/>
      <c r="T14" s="19"/>
      <c r="U14" s="20"/>
    </row>
    <row r="15" spans="2:21" ht="15" customHeight="1" x14ac:dyDescent="0.25">
      <c r="B15"/>
      <c r="C15"/>
      <c r="D15"/>
      <c r="E15"/>
      <c r="F15"/>
      <c r="G15"/>
      <c r="H15"/>
      <c r="I15"/>
      <c r="J15"/>
      <c r="L15" s="15"/>
      <c r="M15" s="21"/>
      <c r="N15" s="27" t="s">
        <v>14</v>
      </c>
      <c r="O15" s="34">
        <f>EOMONTH(O14,0)</f>
        <v>42338</v>
      </c>
      <c r="P15" s="20"/>
      <c r="Q15" s="33"/>
      <c r="R15" s="35"/>
      <c r="S15" s="24"/>
      <c r="T15" s="19"/>
      <c r="U15" s="20"/>
    </row>
    <row r="16" spans="2:21" ht="15" customHeight="1" x14ac:dyDescent="0.25">
      <c r="B16"/>
      <c r="C16"/>
      <c r="D16"/>
      <c r="E16"/>
      <c r="F16"/>
      <c r="G16"/>
      <c r="H16"/>
      <c r="I16"/>
      <c r="J16"/>
      <c r="L16" s="15"/>
      <c r="M16" s="21"/>
      <c r="N16" s="20"/>
      <c r="O16"/>
      <c r="P16" s="36"/>
      <c r="Q16" s="36"/>
      <c r="R16" s="36"/>
      <c r="S16" s="24"/>
      <c r="T16" s="19"/>
      <c r="U16" s="20"/>
    </row>
    <row r="17" spans="1:21" s="37" customFormat="1" ht="15" customHeight="1" x14ac:dyDescent="0.25">
      <c r="B17"/>
      <c r="C17"/>
      <c r="D17"/>
      <c r="E17"/>
      <c r="F17"/>
      <c r="G17"/>
      <c r="H17"/>
      <c r="I17"/>
      <c r="J17"/>
      <c r="L17" s="38"/>
      <c r="M17" s="39"/>
      <c r="N17" s="40" t="s">
        <v>15</v>
      </c>
      <c r="O17" s="41" t="s">
        <v>16</v>
      </c>
      <c r="P17" s="42" t="s">
        <v>17</v>
      </c>
      <c r="Q17" s="43" t="s">
        <v>18</v>
      </c>
      <c r="R17" s="44" t="s">
        <v>19</v>
      </c>
      <c r="S17" s="45"/>
      <c r="T17" s="46"/>
      <c r="U17" s="47"/>
    </row>
    <row r="18" spans="1:21" ht="15" customHeight="1" x14ac:dyDescent="0.25">
      <c r="B18"/>
      <c r="C18"/>
      <c r="D18"/>
      <c r="E18"/>
      <c r="F18"/>
      <c r="G18"/>
      <c r="H18"/>
      <c r="I18"/>
      <c r="J18"/>
      <c r="L18" s="15"/>
      <c r="M18" s="21"/>
      <c r="N18" s="48" t="s">
        <v>20</v>
      </c>
      <c r="O18" s="49">
        <v>20</v>
      </c>
      <c r="P18" s="50">
        <v>5</v>
      </c>
      <c r="Q18" s="51">
        <f>O18*P18</f>
        <v>100</v>
      </c>
      <c r="R18" s="52">
        <f>Q18/$Q$21</f>
        <v>0.27397260273972601</v>
      </c>
      <c r="S18" s="24"/>
      <c r="T18" s="19"/>
      <c r="U18" s="20"/>
    </row>
    <row r="19" spans="1:21" ht="15" customHeight="1" x14ac:dyDescent="0.25">
      <c r="B19"/>
      <c r="C19"/>
      <c r="D19"/>
      <c r="E19"/>
      <c r="F19"/>
      <c r="G19"/>
      <c r="H19"/>
      <c r="I19"/>
      <c r="J19"/>
      <c r="L19" s="15"/>
      <c r="M19" s="21"/>
      <c r="N19" s="48" t="s">
        <v>21</v>
      </c>
      <c r="O19" s="49">
        <v>1</v>
      </c>
      <c r="P19" s="50">
        <v>25</v>
      </c>
      <c r="Q19" s="51">
        <f>O19*P19</f>
        <v>25</v>
      </c>
      <c r="R19" s="52">
        <f>Q19/$Q$21</f>
        <v>6.8493150684931503E-2</v>
      </c>
      <c r="S19" s="24"/>
      <c r="T19" s="19"/>
      <c r="U19" s="20"/>
    </row>
    <row r="20" spans="1:21" ht="15" customHeight="1" x14ac:dyDescent="0.25">
      <c r="B20"/>
      <c r="C20"/>
      <c r="D20"/>
      <c r="E20"/>
      <c r="F20"/>
      <c r="G20"/>
      <c r="H20"/>
      <c r="I20"/>
      <c r="J20"/>
      <c r="L20" s="15"/>
      <c r="M20" s="21"/>
      <c r="N20" s="53" t="s">
        <v>22</v>
      </c>
      <c r="O20" s="54">
        <v>8</v>
      </c>
      <c r="P20" s="55">
        <v>30</v>
      </c>
      <c r="Q20" s="56">
        <f>O20*P20</f>
        <v>240</v>
      </c>
      <c r="R20" s="57">
        <f>Q20/$Q$21</f>
        <v>0.65753424657534243</v>
      </c>
      <c r="S20" s="24"/>
      <c r="T20" s="19"/>
      <c r="U20" s="20"/>
    </row>
    <row r="21" spans="1:21" s="58" customFormat="1" ht="15" customHeight="1" x14ac:dyDescent="0.25">
      <c r="B21"/>
      <c r="C21"/>
      <c r="D21"/>
      <c r="E21"/>
      <c r="F21"/>
      <c r="G21"/>
      <c r="H21"/>
      <c r="I21"/>
      <c r="J21"/>
      <c r="L21" s="59"/>
      <c r="M21" s="60"/>
      <c r="N21" s="61" t="s">
        <v>23</v>
      </c>
      <c r="O21" s="62">
        <f>SUM(O18:O20)</f>
        <v>29</v>
      </c>
      <c r="P21" s="63">
        <f>Q21/O21</f>
        <v>12.586206896551724</v>
      </c>
      <c r="Q21" s="64">
        <f>SUM(Q18:Q20)</f>
        <v>365</v>
      </c>
      <c r="R21" s="65">
        <f>Q21/$Q$41</f>
        <v>0.24703891708967851</v>
      </c>
      <c r="S21" s="66"/>
      <c r="T21" s="67"/>
      <c r="U21" s="68"/>
    </row>
    <row r="22" spans="1:21" s="58" customFormat="1" ht="15" customHeight="1" x14ac:dyDescent="0.25">
      <c r="B22"/>
      <c r="C22"/>
      <c r="D22"/>
      <c r="E22"/>
      <c r="F22"/>
      <c r="G22"/>
      <c r="H22"/>
      <c r="I22"/>
      <c r="J22"/>
      <c r="L22" s="59"/>
      <c r="M22" s="60"/>
      <c r="N22" s="20"/>
      <c r="O22" s="20"/>
      <c r="P22" s="20"/>
      <c r="Q22" s="20"/>
      <c r="R22" s="20"/>
      <c r="S22" s="66"/>
      <c r="T22" s="67"/>
      <c r="U22" s="68"/>
    </row>
    <row r="23" spans="1:21" s="37" customFormat="1" ht="15" customHeight="1" x14ac:dyDescent="0.25">
      <c r="A23" s="6"/>
      <c r="B23"/>
      <c r="C23"/>
      <c r="D23"/>
      <c r="E23"/>
      <c r="F23"/>
      <c r="G23"/>
      <c r="H23"/>
      <c r="I23"/>
      <c r="J23"/>
      <c r="L23" s="15"/>
      <c r="M23" s="39"/>
      <c r="N23" s="69" t="s">
        <v>15</v>
      </c>
      <c r="O23" s="70" t="s">
        <v>16</v>
      </c>
      <c r="P23" s="70" t="s">
        <v>17</v>
      </c>
      <c r="Q23" s="71" t="s">
        <v>18</v>
      </c>
      <c r="R23" s="70" t="s">
        <v>19</v>
      </c>
      <c r="S23" s="45"/>
      <c r="T23" s="46"/>
      <c r="U23" s="47"/>
    </row>
    <row r="24" spans="1:21" ht="15" customHeight="1" x14ac:dyDescent="0.25">
      <c r="B24"/>
      <c r="C24"/>
      <c r="D24"/>
      <c r="E24"/>
      <c r="F24"/>
      <c r="G24"/>
      <c r="H24"/>
      <c r="I24"/>
      <c r="J24"/>
      <c r="L24" s="15"/>
      <c r="M24" s="21"/>
      <c r="N24" s="72" t="s">
        <v>24</v>
      </c>
      <c r="O24" s="73">
        <v>2</v>
      </c>
      <c r="P24" s="74">
        <v>20</v>
      </c>
      <c r="Q24" s="75">
        <f>O24*P24</f>
        <v>40</v>
      </c>
      <c r="R24" s="76">
        <f>Q24/Q27</f>
        <v>0.13008130081300814</v>
      </c>
      <c r="S24" s="24"/>
      <c r="T24" s="19"/>
      <c r="U24" s="20"/>
    </row>
    <row r="25" spans="1:21" ht="15" customHeight="1" x14ac:dyDescent="0.25">
      <c r="B25"/>
      <c r="C25"/>
      <c r="D25"/>
      <c r="E25"/>
      <c r="F25"/>
      <c r="G25"/>
      <c r="H25"/>
      <c r="I25"/>
      <c r="J25"/>
      <c r="L25" s="15"/>
      <c r="M25" s="21"/>
      <c r="N25" s="72" t="s">
        <v>25</v>
      </c>
      <c r="O25" s="73">
        <v>1</v>
      </c>
      <c r="P25" s="74">
        <v>185</v>
      </c>
      <c r="Q25" s="75">
        <f>O25*P25</f>
        <v>185</v>
      </c>
      <c r="R25" s="76">
        <f>Q25/Q27</f>
        <v>0.60162601626016265</v>
      </c>
      <c r="S25" s="24"/>
      <c r="T25" s="19"/>
      <c r="U25" s="20"/>
    </row>
    <row r="26" spans="1:21" ht="15" customHeight="1" x14ac:dyDescent="0.25">
      <c r="A26" s="58"/>
      <c r="B26"/>
      <c r="C26"/>
      <c r="D26"/>
      <c r="E26"/>
      <c r="F26"/>
      <c r="G26"/>
      <c r="H26"/>
      <c r="I26"/>
      <c r="J26"/>
      <c r="L26" s="59"/>
      <c r="M26" s="21"/>
      <c r="N26" s="77" t="s">
        <v>26</v>
      </c>
      <c r="O26" s="78">
        <v>30</v>
      </c>
      <c r="P26" s="79">
        <v>2.75</v>
      </c>
      <c r="Q26" s="80">
        <f>O26*P26</f>
        <v>82.5</v>
      </c>
      <c r="R26" s="81">
        <f>Q26/Q27</f>
        <v>0.26829268292682928</v>
      </c>
      <c r="S26" s="24"/>
      <c r="T26" s="19"/>
      <c r="U26" s="20"/>
    </row>
    <row r="27" spans="1:21" s="58" customFormat="1" ht="15" customHeight="1" x14ac:dyDescent="0.25">
      <c r="B27"/>
      <c r="C27"/>
      <c r="D27"/>
      <c r="E27"/>
      <c r="F27"/>
      <c r="G27"/>
      <c r="H27"/>
      <c r="I27"/>
      <c r="J27"/>
      <c r="L27" s="59"/>
      <c r="M27" s="60"/>
      <c r="N27" t="s">
        <v>27</v>
      </c>
      <c r="O27" s="82">
        <f>SUM(O24:O26)</f>
        <v>33</v>
      </c>
      <c r="P27" s="83">
        <f>Q27/O27</f>
        <v>9.3181818181818183</v>
      </c>
      <c r="Q27" s="84">
        <f>SUM(Q24:Q26)</f>
        <v>307.5</v>
      </c>
      <c r="R27" s="85">
        <f>Q27/$Q$41</f>
        <v>0.20812182741116753</v>
      </c>
      <c r="S27" s="66"/>
      <c r="T27" s="67"/>
      <c r="U27" s="68"/>
    </row>
    <row r="28" spans="1:21" ht="15" customHeight="1" x14ac:dyDescent="0.25">
      <c r="B28"/>
      <c r="C28"/>
      <c r="D28"/>
      <c r="E28"/>
      <c r="F28"/>
      <c r="G28"/>
      <c r="H28"/>
      <c r="I28"/>
      <c r="J28"/>
      <c r="L28" s="15"/>
      <c r="M28" s="21"/>
      <c r="N28"/>
      <c r="O28"/>
      <c r="P28"/>
      <c r="Q28" s="86"/>
      <c r="R28" s="87"/>
      <c r="S28" s="24"/>
      <c r="T28" s="19"/>
      <c r="U28" s="20"/>
    </row>
    <row r="29" spans="1:21" s="37" customFormat="1" ht="15" customHeight="1" x14ac:dyDescent="0.25">
      <c r="B29"/>
      <c r="C29"/>
      <c r="D29"/>
      <c r="E29"/>
      <c r="F29"/>
      <c r="G29"/>
      <c r="H29"/>
      <c r="I29"/>
      <c r="J29"/>
      <c r="L29" s="38"/>
      <c r="M29" s="39"/>
      <c r="N29" s="69" t="s">
        <v>15</v>
      </c>
      <c r="O29" s="70" t="s">
        <v>16</v>
      </c>
      <c r="P29" s="70" t="s">
        <v>17</v>
      </c>
      <c r="Q29" s="71" t="s">
        <v>18</v>
      </c>
      <c r="R29" s="70" t="s">
        <v>19</v>
      </c>
      <c r="S29" s="45"/>
      <c r="T29" s="46"/>
      <c r="U29" s="47"/>
    </row>
    <row r="30" spans="1:21" ht="15" customHeight="1" x14ac:dyDescent="0.25">
      <c r="B30"/>
      <c r="C30"/>
      <c r="D30"/>
      <c r="E30"/>
      <c r="F30"/>
      <c r="G30"/>
      <c r="H30"/>
      <c r="I30"/>
      <c r="J30"/>
      <c r="L30" s="15"/>
      <c r="M30" s="21"/>
      <c r="N30" s="72" t="s">
        <v>28</v>
      </c>
      <c r="O30" s="73">
        <v>2</v>
      </c>
      <c r="P30" s="74">
        <v>30</v>
      </c>
      <c r="Q30" s="75">
        <f>O30*P30</f>
        <v>60</v>
      </c>
      <c r="R30" s="76">
        <f>Q30/Q33</f>
        <v>0.46153846153846156</v>
      </c>
      <c r="S30" s="24"/>
      <c r="T30" s="19"/>
      <c r="U30" s="20"/>
    </row>
    <row r="31" spans="1:21" ht="15" customHeight="1" x14ac:dyDescent="0.25">
      <c r="B31"/>
      <c r="C31"/>
      <c r="D31"/>
      <c r="E31"/>
      <c r="F31"/>
      <c r="G31"/>
      <c r="H31"/>
      <c r="I31"/>
      <c r="J31"/>
      <c r="L31" s="15"/>
      <c r="M31" s="21"/>
      <c r="N31" s="72" t="s">
        <v>29</v>
      </c>
      <c r="O31" s="73">
        <v>10</v>
      </c>
      <c r="P31" s="74">
        <v>2</v>
      </c>
      <c r="Q31" s="75">
        <f>O31*P31</f>
        <v>20</v>
      </c>
      <c r="R31" s="76">
        <f>Q31/Q33</f>
        <v>0.15384615384615385</v>
      </c>
      <c r="S31" s="24"/>
      <c r="T31" s="19"/>
      <c r="U31" s="20"/>
    </row>
    <row r="32" spans="1:21" ht="15" customHeight="1" x14ac:dyDescent="0.25">
      <c r="B32"/>
      <c r="C32"/>
      <c r="D32"/>
      <c r="E32"/>
      <c r="F32"/>
      <c r="G32"/>
      <c r="H32"/>
      <c r="I32"/>
      <c r="J32"/>
      <c r="L32" s="15"/>
      <c r="M32" s="21"/>
      <c r="N32" s="77" t="s">
        <v>30</v>
      </c>
      <c r="O32" s="78">
        <v>5</v>
      </c>
      <c r="P32" s="79">
        <v>10</v>
      </c>
      <c r="Q32" s="80">
        <f>O32*P32</f>
        <v>50</v>
      </c>
      <c r="R32" s="81">
        <f>Q32/Q33</f>
        <v>0.38461538461538464</v>
      </c>
      <c r="S32" s="24"/>
      <c r="T32" s="19"/>
      <c r="U32" s="20"/>
    </row>
    <row r="33" spans="2:21" s="58" customFormat="1" ht="15" customHeight="1" x14ac:dyDescent="0.25">
      <c r="B33"/>
      <c r="C33"/>
      <c r="D33"/>
      <c r="E33"/>
      <c r="F33"/>
      <c r="G33"/>
      <c r="H33"/>
      <c r="I33"/>
      <c r="J33"/>
      <c r="L33" s="59"/>
      <c r="M33" s="60"/>
      <c r="N33" t="s">
        <v>31</v>
      </c>
      <c r="O33" s="82">
        <f>SUM(O30:O32)</f>
        <v>17</v>
      </c>
      <c r="P33" s="83">
        <f>Q33/O33</f>
        <v>7.6470588235294121</v>
      </c>
      <c r="Q33" s="84">
        <f>SUM(Q30:Q32)</f>
        <v>130</v>
      </c>
      <c r="R33" s="85">
        <f>Q33/$Q$41</f>
        <v>8.7986463620981392E-2</v>
      </c>
      <c r="S33" s="66"/>
      <c r="T33" s="67"/>
      <c r="U33" s="68"/>
    </row>
    <row r="34" spans="2:21" s="58" customFormat="1" ht="15" customHeight="1" x14ac:dyDescent="0.25">
      <c r="B34"/>
      <c r="C34"/>
      <c r="D34"/>
      <c r="E34"/>
      <c r="F34"/>
      <c r="G34"/>
      <c r="H34"/>
      <c r="I34"/>
      <c r="J34"/>
      <c r="L34" s="59"/>
      <c r="M34" s="60"/>
      <c r="N34"/>
      <c r="O34" s="87"/>
      <c r="P34" s="87"/>
      <c r="Q34" s="86"/>
      <c r="R34" s="87"/>
      <c r="S34" s="66"/>
      <c r="T34" s="67"/>
      <c r="U34" s="68"/>
    </row>
    <row r="35" spans="2:21" s="37" customFormat="1" ht="15" customHeight="1" x14ac:dyDescent="0.25">
      <c r="B35"/>
      <c r="C35"/>
      <c r="D35"/>
      <c r="E35"/>
      <c r="F35"/>
      <c r="G35"/>
      <c r="H35"/>
      <c r="I35"/>
      <c r="J35"/>
      <c r="L35" s="38"/>
      <c r="M35" s="39"/>
      <c r="N35" s="69" t="s">
        <v>15</v>
      </c>
      <c r="O35" s="70" t="s">
        <v>16</v>
      </c>
      <c r="P35" s="70" t="s">
        <v>17</v>
      </c>
      <c r="Q35" s="71" t="s">
        <v>18</v>
      </c>
      <c r="R35" s="70" t="s">
        <v>19</v>
      </c>
      <c r="S35" s="45"/>
      <c r="T35" s="46"/>
      <c r="U35" s="47"/>
    </row>
    <row r="36" spans="2:21" ht="15" customHeight="1" x14ac:dyDescent="0.25">
      <c r="B36"/>
      <c r="C36"/>
      <c r="D36"/>
      <c r="E36"/>
      <c r="F36"/>
      <c r="G36"/>
      <c r="H36"/>
      <c r="I36"/>
      <c r="J36"/>
      <c r="L36" s="15"/>
      <c r="M36" s="21"/>
      <c r="N36" s="72" t="s">
        <v>32</v>
      </c>
      <c r="O36" s="73">
        <v>5</v>
      </c>
      <c r="P36" s="74">
        <v>75</v>
      </c>
      <c r="Q36" s="75">
        <f>O36*P36</f>
        <v>375</v>
      </c>
      <c r="R36" s="76">
        <f>Q36/Q39</f>
        <v>0.55555555555555558</v>
      </c>
      <c r="S36" s="24"/>
      <c r="T36" s="19"/>
      <c r="U36" s="20"/>
    </row>
    <row r="37" spans="2:21" ht="15" customHeight="1" x14ac:dyDescent="0.25">
      <c r="B37"/>
      <c r="C37"/>
      <c r="D37"/>
      <c r="E37"/>
      <c r="F37"/>
      <c r="G37"/>
      <c r="H37"/>
      <c r="I37"/>
      <c r="J37"/>
      <c r="L37" s="15"/>
      <c r="M37" s="21"/>
      <c r="N37" s="72" t="s">
        <v>33</v>
      </c>
      <c r="O37" s="73">
        <v>2</v>
      </c>
      <c r="P37" s="74">
        <v>100</v>
      </c>
      <c r="Q37" s="75">
        <f>O37*P37</f>
        <v>200</v>
      </c>
      <c r="R37" s="76">
        <f>Q37/Q39</f>
        <v>0.29629629629629628</v>
      </c>
      <c r="S37" s="24"/>
      <c r="T37" s="19"/>
      <c r="U37" s="20"/>
    </row>
    <row r="38" spans="2:21" ht="15" customHeight="1" x14ac:dyDescent="0.25">
      <c r="B38"/>
      <c r="C38"/>
      <c r="D38"/>
      <c r="E38"/>
      <c r="F38"/>
      <c r="G38"/>
      <c r="H38"/>
      <c r="I38"/>
      <c r="J38"/>
      <c r="L38" s="15"/>
      <c r="M38" s="21"/>
      <c r="N38" s="77" t="s">
        <v>34</v>
      </c>
      <c r="O38" s="78">
        <v>4</v>
      </c>
      <c r="P38" s="79">
        <v>25</v>
      </c>
      <c r="Q38" s="80">
        <f>O38*P38</f>
        <v>100</v>
      </c>
      <c r="R38" s="81">
        <f>Q38/Q39</f>
        <v>0.14814814814814814</v>
      </c>
      <c r="S38" s="24"/>
      <c r="T38" s="19"/>
      <c r="U38" s="20"/>
    </row>
    <row r="39" spans="2:21" s="58" customFormat="1" ht="15" customHeight="1" x14ac:dyDescent="0.25">
      <c r="B39"/>
      <c r="C39"/>
      <c r="D39"/>
      <c r="E39"/>
      <c r="F39"/>
      <c r="G39"/>
      <c r="H39"/>
      <c r="I39"/>
      <c r="J39"/>
      <c r="L39" s="59"/>
      <c r="M39" s="60"/>
      <c r="N39" t="s">
        <v>35</v>
      </c>
      <c r="O39" s="82">
        <f>SUM(O36:O38)</f>
        <v>11</v>
      </c>
      <c r="P39" s="83">
        <f>Q39/O39</f>
        <v>61.363636363636367</v>
      </c>
      <c r="Q39" s="84">
        <f>SUM(Q36:Q38)</f>
        <v>675</v>
      </c>
      <c r="R39" s="85">
        <f>Q39/$Q$41</f>
        <v>0.45685279187817257</v>
      </c>
      <c r="S39" s="66"/>
      <c r="T39" s="67"/>
      <c r="U39" s="68"/>
    </row>
    <row r="40" spans="2:21" s="58" customFormat="1" ht="18.75" customHeight="1" x14ac:dyDescent="0.25">
      <c r="B40"/>
      <c r="C40"/>
      <c r="D40"/>
      <c r="E40"/>
      <c r="F40"/>
      <c r="G40"/>
      <c r="H40"/>
      <c r="I40"/>
      <c r="J40"/>
      <c r="L40" s="59"/>
      <c r="M40" s="60"/>
      <c r="N40" s="88"/>
      <c r="O40" s="89"/>
      <c r="P40" s="90"/>
      <c r="Q40" s="91"/>
      <c r="R40" s="92"/>
      <c r="S40" s="66"/>
      <c r="T40" s="67"/>
      <c r="U40" s="68"/>
    </row>
    <row r="41" spans="2:21" s="93" customFormat="1" ht="18.75" x14ac:dyDescent="0.3">
      <c r="B41"/>
      <c r="C41"/>
      <c r="D41"/>
      <c r="E41"/>
      <c r="F41"/>
      <c r="G41"/>
      <c r="H41"/>
      <c r="I41"/>
      <c r="J41"/>
      <c r="L41" s="94"/>
      <c r="M41" s="60"/>
      <c r="N41" s="95" t="s">
        <v>36</v>
      </c>
      <c r="O41" s="96">
        <f>O21+O33+O39+O27</f>
        <v>90</v>
      </c>
      <c r="P41" s="97">
        <f>IFERROR(Q41/O41,0)</f>
        <v>16.416666666666668</v>
      </c>
      <c r="Q41" s="98">
        <f>Q21+Q33+Q39+Q27</f>
        <v>1477.5</v>
      </c>
      <c r="R41" s="99"/>
      <c r="S41" s="100"/>
      <c r="T41" s="101"/>
      <c r="U41" s="102"/>
    </row>
    <row r="42" spans="2:21" s="93" customFormat="1" ht="18.75" x14ac:dyDescent="0.3">
      <c r="B42"/>
      <c r="C42"/>
      <c r="D42"/>
      <c r="E42"/>
      <c r="F42"/>
      <c r="G42"/>
      <c r="H42"/>
      <c r="I42"/>
      <c r="J42"/>
      <c r="L42" s="94"/>
      <c r="M42" s="103"/>
      <c r="N42" s="104"/>
      <c r="O42" s="105"/>
      <c r="P42" s="106"/>
      <c r="Q42" s="107"/>
      <c r="R42" s="108"/>
      <c r="S42" s="109"/>
      <c r="T42" s="101"/>
      <c r="U42" s="102"/>
    </row>
    <row r="43" spans="2:21" ht="15.75" thickBot="1" x14ac:dyDescent="0.3">
      <c r="B43"/>
      <c r="C43"/>
      <c r="D43"/>
      <c r="E43"/>
      <c r="F43"/>
      <c r="G43"/>
      <c r="H43"/>
      <c r="I43"/>
      <c r="J43"/>
      <c r="L43" s="110"/>
      <c r="M43" s="111"/>
      <c r="N43" s="111"/>
      <c r="O43" s="111"/>
      <c r="P43" s="111"/>
      <c r="Q43" s="111"/>
      <c r="R43" s="111"/>
      <c r="S43" s="111"/>
      <c r="T43" s="1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Jairath</dc:creator>
  <cp:lastModifiedBy>Ricky Jairath</cp:lastModifiedBy>
  <dcterms:created xsi:type="dcterms:W3CDTF">2017-05-05T16:12:11Z</dcterms:created>
  <dcterms:modified xsi:type="dcterms:W3CDTF">2017-05-05T23:32:44Z</dcterms:modified>
</cp:coreProperties>
</file>