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orou\Google Drive\CIS 565\Project6-WebGL-Clustered-Deferred-Forward-Plus\"/>
    </mc:Choice>
  </mc:AlternateContent>
  <xr:revisionPtr revIDLastSave="0" documentId="13_ncr:1_{6622E333-D4B5-440D-A597-79D58410B49E}" xr6:coauthVersionLast="45" xr6:coauthVersionMax="45" xr10:uidLastSave="{00000000-0000-0000-0000-000000000000}"/>
  <bookViews>
    <workbookView xWindow="19090" yWindow="-130" windowWidth="25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D7" i="1"/>
  <c r="E9" i="1"/>
  <c r="E8" i="1"/>
  <c r="E7" i="1"/>
  <c r="F10" i="1"/>
  <c r="E10" i="1"/>
  <c r="F9" i="1"/>
  <c r="D9" i="1"/>
  <c r="F8" i="1"/>
  <c r="F7" i="1"/>
  <c r="F6" i="1"/>
  <c r="D6" i="1"/>
  <c r="E6" i="1"/>
  <c r="D8" i="1"/>
</calcChain>
</file>

<file path=xl/sharedStrings.xml><?xml version="1.0" encoding="utf-8"?>
<sst xmlns="http://schemas.openxmlformats.org/spreadsheetml/2006/main" count="7" uniqueCount="6">
  <si>
    <t>Forward</t>
  </si>
  <si>
    <t>Forward +</t>
  </si>
  <si>
    <t>Clustered</t>
  </si>
  <si>
    <t>\</t>
  </si>
  <si>
    <t>Optimized</t>
  </si>
  <si>
    <t>Unoptimized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</si>
</sst>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Performance</a:t>
            </a:r>
            <a:r>
              <a:rPr lang="en-US" sz="1300" baseline="0"/>
              <a:t> of Diffrenct rendering techniques Vs. Number of lights in the scene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Sheet1!$C$6:$C$10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90.909090909090907</c:v>
                </c:pt>
                <c:pt idx="1">
                  <c:v>142.85714285714286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C-41DF-9F40-65F8794FEBC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Forward 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Sheet1!$C$6:$C$10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Sheet1!$E$6:$E$10</c:f>
              <c:numCache>
                <c:formatCode>General</c:formatCode>
                <c:ptCount val="5"/>
                <c:pt idx="0">
                  <c:v>62.5</c:v>
                </c:pt>
                <c:pt idx="1">
                  <c:v>100</c:v>
                </c:pt>
                <c:pt idx="2">
                  <c:v>111.1111111111111</c:v>
                </c:pt>
                <c:pt idx="3">
                  <c:v>200</c:v>
                </c:pt>
                <c:pt idx="4">
                  <c:v>333.33333333333331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C-41DF-9F40-65F8794FEBCC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Clustered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Sheet1!$C$6:$C$10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47.619047619047613</c:v>
                </c:pt>
                <c:pt idx="1">
                  <c:v>50</c:v>
                </c:pt>
                <c:pt idx="2">
                  <c:v>62.5</c:v>
                </c:pt>
                <c:pt idx="3">
                  <c:v>83.333333333333329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C-41DF-9F40-65F8794F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804704"/>
        <c:axId val="468799456"/>
      </c:barChart>
      <c:catAx>
        <c:axId val="46880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  <a:r>
                  <a:rPr lang="en-US" baseline="0"/>
                  <a:t> in the Scene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9456"/>
        <c:crosses val="autoZero"/>
        <c:auto val="1"/>
        <c:lblAlgn val="ctr"/>
        <c:lblOffset val="100"/>
        <c:noMultiLvlLbl val="0"/>
      </c:catAx>
      <c:valAx>
        <c:axId val="4687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Frame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G-Buffer Optimization effect on Clustered Rendering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Clustered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Sheet1!$C$16:$C$17</c:f>
              <c:strCache>
                <c:ptCount val="2"/>
                <c:pt idx="0">
                  <c:v>Optimized</c:v>
                </c:pt>
                <c:pt idx="1">
                  <c:v>Unoptimized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0">
                  <c:v>45.454545454545453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6AF-B0DD-4C49D00E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253376"/>
        <c:axId val="474255016"/>
      </c:barChart>
      <c:catAx>
        <c:axId val="4742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5016"/>
        <c:crosses val="autoZero"/>
        <c:auto val="1"/>
        <c:lblAlgn val="ctr"/>
        <c:lblOffset val="100"/>
        <c:noMultiLvlLbl val="0"/>
      </c:catAx>
      <c:valAx>
        <c:axId val="474255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Frame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292099</xdr:colOff>
      <xdr:row>4</xdr:row>
      <xdr:rowOff>117474</xdr:rowOff>
    </xdr:from>
    <xdr:to>
      <xdr:col>7</xdr:col>
      <xdr:colOff>412749</xdr:colOff>
      <xdr:row>20</xdr:row>
      <xdr:rowOff>130174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D9F75-F7D1-4897-93AC-D1AAFC81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460374</xdr:colOff>
      <xdr:row>4</xdr:row>
      <xdr:rowOff>101599</xdr:rowOff>
    </xdr:from>
    <xdr:to>
      <xdr:col>16</xdr:col>
      <xdr:colOff>593724</xdr:colOff>
      <xdr:row>20</xdr:row>
      <xdr:rowOff>111124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D4013-0D13-4A6E-BD3D-18ADC5529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F17"/>
  <sheetViews>
    <sheetView tabSelected="1" workbookViewId="0">
      <selection activeCell="L28" sqref="L28"/>
    </sheetView>
  </sheetViews>
  <sheetFormatPr defaultRowHeight="15" x14ac:dyDescent="0.25"/>
  <cols>
    <col min="3" max="3" width="16.28515625" bestFit="1" customWidth="1"/>
    <col min="4" max="4" width="15" customWidth="1"/>
    <col min="5" max="6" width="12" bestFit="1" customWidth="1"/>
  </cols>
  <sheetData>
    <row r="5" spans="3:6" x14ac:dyDescent="0.25">
      <c r="D5" t="s">
        <v>0</v>
      </c>
      <c r="E5" t="s">
        <v>1</v>
      </c>
      <c r="F5" t="s">
        <v>2</v>
      </c>
    </row>
    <row r="6" spans="3:6" x14ac:dyDescent="0.25">
      <c r="C6">
        <v>50</v>
      </c>
      <c r="D6">
        <f>1/11 *1000</f>
        <v>90.909090909090907</v>
      </c>
      <c r="E6">
        <f>1/16 *1000</f>
        <v>62.5</v>
      </c>
      <c r="F6">
        <f>1/21 *1000</f>
        <v>47.619047619047613</v>
      </c>
    </row>
    <row r="7" spans="3:6" x14ac:dyDescent="0.25">
      <c r="C7">
        <v>100</v>
      </c>
      <c r="D7">
        <f>1/7 *1000</f>
        <v>142.85714285714286</v>
      </c>
      <c r="E7">
        <f>1/10 *1000</f>
        <v>100</v>
      </c>
      <c r="F7">
        <f>1/20 *1000</f>
        <v>50</v>
      </c>
    </row>
    <row r="8" spans="3:6" x14ac:dyDescent="0.25">
      <c r="C8">
        <v>200</v>
      </c>
      <c r="D8">
        <f>1/4 *1000</f>
        <v>250</v>
      </c>
      <c r="E8">
        <f>1/9 *1000</f>
        <v>111.1111111111111</v>
      </c>
      <c r="F8">
        <f>1/16 *1000</f>
        <v>62.5</v>
      </c>
    </row>
    <row r="9" spans="3:6" x14ac:dyDescent="0.25">
      <c r="C9">
        <v>400</v>
      </c>
      <c r="D9">
        <f>1/2 *1000</f>
        <v>500</v>
      </c>
      <c r="E9">
        <f>1/5 *1000</f>
        <v>200</v>
      </c>
      <c r="F9">
        <f>1/12 *1000</f>
        <v>83.333333333333329</v>
      </c>
    </row>
    <row r="10" spans="3:6" x14ac:dyDescent="0.25">
      <c r="C10">
        <v>800</v>
      </c>
      <c r="D10">
        <v>1000</v>
      </c>
      <c r="E10">
        <f>1/3 *1000</f>
        <v>333.33333333333331</v>
      </c>
      <c r="F10">
        <f>1/10 *1000</f>
        <v>100</v>
      </c>
    </row>
    <row r="11" spans="3:6" x14ac:dyDescent="0.25">
      <c r="C11" t="s">
        <v>3</v>
      </c>
    </row>
    <row r="15" spans="3:6" x14ac:dyDescent="0.25">
      <c r="D15" t="s">
        <v>2</v>
      </c>
    </row>
    <row r="16" spans="3:6" x14ac:dyDescent="0.25">
      <c r="C16" t="s">
        <v>4</v>
      </c>
      <c r="D16">
        <f>1/22 *1000</f>
        <v>45.454545454545453</v>
      </c>
    </row>
    <row r="17" spans="3:4" x14ac:dyDescent="0.25">
      <c r="C17" t="s">
        <v>5</v>
      </c>
      <c r="D17">
        <f>1/20 *1000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Norouzi</dc:creator>
  <cp:lastModifiedBy>Peyman Norouzi</cp:lastModifiedBy>
  <dcterms:created xsi:type="dcterms:W3CDTF">2015-06-05T18:17:20Z</dcterms:created>
  <dcterms:modified xsi:type="dcterms:W3CDTF">2019-11-06T16:31:43Z</dcterms:modified>
</cp:coreProperties>
</file>