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Github\PennHW\CIS565\Project5-WebGL-Forward-Plus-and-Clustered-Deferred\profile\"/>
    </mc:Choice>
  </mc:AlternateContent>
  <xr:revisionPtr revIDLastSave="0" documentId="13_ncr:1_{AB695EE8-0DD7-4942-B298-C9AE79C2DC49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All" sheetId="1" r:id="rId1"/>
    <sheet name="Pipeline" sheetId="2" r:id="rId2"/>
    <sheet name="ClusterSize" sheetId="3" r:id="rId3"/>
    <sheet name="Bloo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2" i="4"/>
  <c r="A7" i="4"/>
  <c r="A3" i="4"/>
  <c r="A4" i="4"/>
  <c r="A5" i="4"/>
  <c r="A6" i="4"/>
  <c r="A2" i="4"/>
  <c r="J14" i="1"/>
  <c r="J15" i="1"/>
  <c r="J13" i="1"/>
  <c r="J12" i="1"/>
  <c r="J11" i="1"/>
  <c r="J10" i="1"/>
  <c r="F10" i="1"/>
  <c r="F11" i="1"/>
  <c r="B3" i="3" s="1"/>
  <c r="F12" i="1"/>
  <c r="F13" i="1"/>
  <c r="F14" i="1"/>
  <c r="F15" i="1"/>
  <c r="A2" i="3"/>
  <c r="A7" i="3"/>
  <c r="B7" i="3"/>
  <c r="A3" i="3"/>
  <c r="A4" i="3"/>
  <c r="B4" i="3"/>
  <c r="A5" i="3"/>
  <c r="B5" i="3"/>
  <c r="A6" i="3"/>
  <c r="B6" i="3"/>
  <c r="B2" i="3"/>
  <c r="A3" i="2"/>
  <c r="A4" i="2"/>
  <c r="A5" i="2"/>
  <c r="A6" i="2"/>
  <c r="A2" i="2"/>
  <c r="E3" i="2"/>
  <c r="F3" i="2"/>
  <c r="E4" i="2"/>
  <c r="F4" i="2"/>
  <c r="E5" i="2"/>
  <c r="F5" i="2"/>
  <c r="E6" i="2"/>
  <c r="F6" i="2"/>
  <c r="F2" i="2"/>
  <c r="E2" i="2"/>
  <c r="D3" i="2"/>
  <c r="D4" i="2"/>
  <c r="D5" i="2"/>
  <c r="D6" i="2"/>
  <c r="D2" i="2"/>
  <c r="C2" i="2"/>
  <c r="C3" i="2"/>
  <c r="C4" i="2"/>
  <c r="C5" i="2"/>
  <c r="C6" i="2"/>
  <c r="B3" i="2"/>
  <c r="B4" i="2"/>
  <c r="B5" i="2"/>
  <c r="B6" i="2"/>
  <c r="B2" i="2"/>
  <c r="B6" i="1"/>
  <c r="B5" i="1"/>
  <c r="B4" i="1"/>
  <c r="B3" i="1"/>
  <c r="B2" i="1"/>
  <c r="B35" i="1"/>
  <c r="B36" i="1"/>
  <c r="B37" i="1"/>
  <c r="B38" i="1"/>
  <c r="B34" i="1"/>
  <c r="B27" i="1"/>
  <c r="B28" i="1"/>
  <c r="B29" i="1"/>
  <c r="B30" i="1"/>
  <c r="B26" i="1"/>
  <c r="B19" i="1"/>
  <c r="B20" i="1"/>
  <c r="B21" i="1"/>
  <c r="B22" i="1"/>
  <c r="B18" i="1"/>
  <c r="B11" i="1"/>
  <c r="B12" i="1"/>
  <c r="B13" i="1"/>
  <c r="B14" i="1"/>
  <c r="B10" i="1"/>
</calcChain>
</file>

<file path=xl/sharedStrings.xml><?xml version="1.0" encoding="utf-8"?>
<sst xmlns="http://schemas.openxmlformats.org/spreadsheetml/2006/main" count="67" uniqueCount="30">
  <si>
    <t>200Light1880*1329</t>
    <phoneticPr fontId="1" type="noConversion"/>
  </si>
  <si>
    <t>Forward+</t>
    <phoneticPr fontId="1" type="noConversion"/>
  </si>
  <si>
    <t>FPS</t>
    <phoneticPr fontId="1" type="noConversion"/>
  </si>
  <si>
    <t>Forward</t>
    <phoneticPr fontId="1" type="noConversion"/>
  </si>
  <si>
    <t>ClusteredDeferred</t>
    <phoneticPr fontId="1" type="noConversion"/>
  </si>
  <si>
    <t>ClusteredDeferred2RT</t>
    <phoneticPr fontId="1" type="noConversion"/>
  </si>
  <si>
    <t>ClusteredDeferred1RT</t>
    <phoneticPr fontId="1" type="noConversion"/>
  </si>
  <si>
    <t>Duration</t>
    <phoneticPr fontId="1" type="noConversion"/>
  </si>
  <si>
    <t>100Light1880*1329</t>
    <phoneticPr fontId="1" type="noConversion"/>
  </si>
  <si>
    <t>50Light1880*1329</t>
    <phoneticPr fontId="1" type="noConversion"/>
  </si>
  <si>
    <t>25Light1880*1329</t>
    <phoneticPr fontId="1" type="noConversion"/>
  </si>
  <si>
    <t>400Light1880*1329</t>
    <phoneticPr fontId="1" type="noConversion"/>
  </si>
  <si>
    <t>Light1880*1329--15^3</t>
    <phoneticPr fontId="1" type="noConversion"/>
  </si>
  <si>
    <t>ClusteredDeferred1RT(19^3)</t>
    <phoneticPr fontId="1" type="noConversion"/>
  </si>
  <si>
    <t>ClusteredDeferred1RT(11^3)</t>
    <phoneticPr fontId="1" type="noConversion"/>
  </si>
  <si>
    <t>ClusteredDeferred1RT(15^3)</t>
    <phoneticPr fontId="1" type="noConversion"/>
  </si>
  <si>
    <t>ClusteredDeferred1RT(7^3)</t>
    <phoneticPr fontId="1" type="noConversion"/>
  </si>
  <si>
    <t>ClusteredDeferred1RT(3^3)</t>
    <phoneticPr fontId="1" type="noConversion"/>
  </si>
  <si>
    <t>ClusteredDeferred1RT(23^3)</t>
    <phoneticPr fontId="1" type="noConversion"/>
  </si>
  <si>
    <t>23^3</t>
    <phoneticPr fontId="1" type="noConversion"/>
  </si>
  <si>
    <t>19^3</t>
    <phoneticPr fontId="1" type="noConversion"/>
  </si>
  <si>
    <t>15^3</t>
    <phoneticPr fontId="1" type="noConversion"/>
  </si>
  <si>
    <t>11^3</t>
    <phoneticPr fontId="1" type="noConversion"/>
  </si>
  <si>
    <t>7^3</t>
    <phoneticPr fontId="1" type="noConversion"/>
  </si>
  <si>
    <t>3^3</t>
    <phoneticPr fontId="1" type="noConversion"/>
  </si>
  <si>
    <t>ClusteredDeferred1RT(B1)</t>
    <phoneticPr fontId="1" type="noConversion"/>
  </si>
  <si>
    <t>ClusteredDeferred1RT(B2)</t>
    <phoneticPr fontId="1" type="noConversion"/>
  </si>
  <si>
    <t>ClusteredDeferred1RT(B3)</t>
    <phoneticPr fontId="1" type="noConversion"/>
  </si>
  <si>
    <t>ClusteredDeferred1RT(B4)</t>
    <phoneticPr fontId="1" type="noConversion"/>
  </si>
  <si>
    <t>ClusteredDeferred1RT(B5)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</si>
</sst>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0000_);[Red]\(0.000000\)"/>
    <numFmt numFmtId="179" formatCode="0.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8" fontId="0" fillId="0" borderId="0" xfId="0" applyNumberFormat="1"/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Duration Per Frame of Different Pipeline w.r.t Number of Light (Lower is Better)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Pipeline!$A$2</c:f>
              <c:strCache>
                <c:ptCount val="1"/>
                <c:pt idx="0">
                  <c:v>Forward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Pipeline!$B$1:$F$1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numCache>
            </c:numRef>
          </c:cat>
          <c:val>
            <c:numRef>
              <c:f>Pipeline!$B$2:$F$2</c:f>
              <c:numCache>
                <c:formatCode>0.000000_);[Red]\(0.000000\)</c:formatCode>
                <c:ptCount val="5"/>
                <c:pt idx="0">
                  <c:v>9.3457943925233646</c:v>
                </c:pt>
                <c:pt idx="1">
                  <c:v>12.987012987012987</c:v>
                </c:pt>
                <c:pt idx="2">
                  <c:v>21.276595744680851</c:v>
                </c:pt>
                <c:pt idx="3">
                  <c:v>41.666666666666664</c:v>
                </c:pt>
                <c:pt idx="4">
                  <c:v>83.333333333333329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AC8-401B-968E-C38E07D5C5FB}"/>
            </c:ext>
          </c:extLst>
        </c:ser>
        <c:ser>
          <c:idx val="1"/>
          <c:order val="1"/>
          <c:tx>
            <c:strRef>
              <c:f>Pipeline!$A$3</c:f>
              <c:strCache>
                <c:ptCount val="1"/>
                <c:pt idx="0">
                  <c:v>Forward+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Pipeline!$B$1:$F$1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numCache>
            </c:numRef>
          </c:cat>
          <c:val>
            <c:numRef>
              <c:f>Pipeline!$B$3:$F$3</c:f>
              <c:numCache>
                <c:formatCode>0.000000_);[Red]\(0.000000\)</c:formatCode>
                <c:ptCount val="5"/>
                <c:pt idx="0">
                  <c:v>9.3457943925233646</c:v>
                </c:pt>
                <c:pt idx="1">
                  <c:v>9.8039215686274517</c:v>
                </c:pt>
                <c:pt idx="2">
                  <c:v>17.543859649122808</c:v>
                </c:pt>
                <c:pt idx="3">
                  <c:v>30.303030303030305</c:v>
                </c:pt>
                <c:pt idx="4">
                  <c:v>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AC8-401B-968E-C38E07D5C5FB}"/>
            </c:ext>
          </c:extLst>
        </c:ser>
        <c:ser>
          <c:idx val="2"/>
          <c:order val="2"/>
          <c:tx>
            <c:strRef>
              <c:f>Pipeline!$A$4</c:f>
              <c:strCache>
                <c:ptCount val="1"/>
                <c:pt idx="0">
                  <c:v>ClusteredDeferred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Pipeline!$B$1:$F$1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numCache>
            </c:numRef>
          </c:cat>
          <c:val>
            <c:numRef>
              <c:f>Pipeline!$B$4:$F$4</c:f>
              <c:numCache>
                <c:formatCode>0.000000_);[Red]\(0.000000\)</c:formatCode>
                <c:ptCount val="5"/>
                <c:pt idx="0">
                  <c:v>9.433962264150944</c:v>
                </c:pt>
                <c:pt idx="1">
                  <c:v>9.615384615384615</c:v>
                </c:pt>
                <c:pt idx="2">
                  <c:v>12.5</c:v>
                </c:pt>
                <c:pt idx="3">
                  <c:v>16.666666666666668</c:v>
                </c:pt>
                <c:pt idx="4">
                  <c:v>29.411764705882351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AC8-401B-968E-C38E07D5C5FB}"/>
            </c:ext>
          </c:extLst>
        </c:ser>
        <c:ser>
          <c:idx val="3"/>
          <c:order val="3"/>
          <c:tx>
            <c:strRef>
              <c:f>Pipeline!$A$5</c:f>
              <c:strCache>
                <c:ptCount val="1"/>
                <c:pt idx="0">
                  <c:v>ClusteredDeferred2RT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Pipeline!$B$1:$F$1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numCache>
            </c:numRef>
          </c:cat>
          <c:val>
            <c:numRef>
              <c:f>Pipeline!$B$5:$F$5</c:f>
              <c:numCache>
                <c:formatCode>0.000000_);[Red]\(0.000000\)</c:formatCode>
                <c:ptCount val="5"/>
                <c:pt idx="0">
                  <c:v>9.433962264150944</c:v>
                </c:pt>
                <c:pt idx="1">
                  <c:v>9.433962264150944</c:v>
                </c:pt>
                <c:pt idx="2">
                  <c:v>11.904761904761905</c:v>
                </c:pt>
                <c:pt idx="3">
                  <c:v>15.873015873015873</c:v>
                </c:pt>
                <c:pt idx="4">
                  <c:v>29.411764705882351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AC8-401B-968E-C38E07D5C5FB}"/>
            </c:ext>
          </c:extLst>
        </c:ser>
        <c:ser>
          <c:idx val="4"/>
          <c:order val="4"/>
          <c:tx>
            <c:strRef>
              <c:f>Pipeline!$A$6</c:f>
              <c:strCache>
                <c:ptCount val="1"/>
                <c:pt idx="0">
                  <c:v>ClusteredDeferred1RT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Pipeline!$B$1:$F$1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numCache>
            </c:numRef>
          </c:cat>
          <c:val>
            <c:numRef>
              <c:f>Pipeline!$B$6:$F$6</c:f>
              <c:numCache>
                <c:formatCode>0.000000_);[Red]\(0.000000\)</c:formatCode>
                <c:ptCount val="5"/>
                <c:pt idx="0">
                  <c:v>9.3457943925233646</c:v>
                </c:pt>
                <c:pt idx="1">
                  <c:v>9.3457943925233646</c:v>
                </c:pt>
                <c:pt idx="2">
                  <c:v>11.363636363636363</c:v>
                </c:pt>
                <c:pt idx="3">
                  <c:v>15.384615384615385</c:v>
                </c:pt>
                <c:pt idx="4">
                  <c:v>28.571428571428573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AC8-401B-968E-C38E07D5C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03087"/>
        <c:axId val="555399343"/>
      </c:lineChart>
      <c:catAx>
        <c:axId val="555403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number of light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87803533972479386"/>
              <c:y val="0.66610898443251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55399343"/>
        <c:crosses val="autoZero"/>
        <c:auto val="1"/>
        <c:lblAlgn val="ctr"/>
        <c:lblOffset val="100"/>
        <c:noMultiLvlLbl val="0"/>
      </c:catAx>
      <c:valAx>
        <c:axId val="55539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duration/ms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7.6153096173871462E-2"/>
              <c:y val="8.31220580898462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554030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Duration Per Frame of Cluster</a:t>
            </a:r>
            <a:r>
              <a:rPr lang="en-US" baseline="0"/>
              <a:t>ed Deferred</a:t>
            </a:r>
            <a:r>
              <a:rPr lang="en-US"/>
              <a:t> w.r.t </a:t>
            </a:r>
            <a:r>
              <a:rPr lang="en-US" altLang="zh-CN" sz="1400" b="0" i="0" u="none" strike="noStrike" baseline="0">
                <a:effectLst/>
              </a:rPr>
              <a:t>Cluster Size</a:t>
            </a:r>
            <a:r>
              <a:rPr lang="en-US"/>
              <a:t> (Lower is Better)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ClusteredDeferred1RT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ClusterSize!$C$2:$C$7</c:f>
              <c:strCache>
                <c:ptCount val="6"/>
                <c:pt idx="0">
                  <c:v>3^3</c:v>
                </c:pt>
                <c:pt idx="1">
                  <c:v>7^3</c:v>
                </c:pt>
                <c:pt idx="2">
                  <c:v>11^3</c:v>
                </c:pt>
                <c:pt idx="3">
                  <c:v>15^3</c:v>
                </c:pt>
                <c:pt idx="4">
                  <c:v>19^3</c:v>
                </c:pt>
                <c:pt idx="5">
                  <c:v>23^3</c:v>
                </c:pt>
              </c:strCache>
            </c:strRef>
          </c:cat>
          <c:val>
            <c:numRef>
              <c:f>ClusterSize!$B$2:$B$7</c:f>
              <c:numCache>
                <c:formatCode>0.00000_ </c:formatCode>
                <c:ptCount val="6"/>
                <c:pt idx="0">
                  <c:v>18.181818181818183</c:v>
                </c:pt>
                <c:pt idx="1">
                  <c:v>16.949152542372882</c:v>
                </c:pt>
                <c:pt idx="2">
                  <c:v>15.625</c:v>
                </c:pt>
                <c:pt idx="3">
                  <c:v>15.384615384615385</c:v>
                </c:pt>
                <c:pt idx="4">
                  <c:v>15.625</c:v>
                </c:pt>
                <c:pt idx="5">
                  <c:v>16.129032258064516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7-4622-986A-8C2C3C68F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867551"/>
        <c:axId val="873867967"/>
      </c:barChart>
      <c:catAx>
        <c:axId val="87386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cluster</a:t>
                </a:r>
                <a:r>
                  <a:rPr lang="en-US" altLang="zh-CN" baseline="0"/>
                  <a:t> size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0293223386446775"/>
              <c:y val="0.92782152230971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73867967"/>
        <c:crosses val="autoZero"/>
        <c:auto val="1"/>
        <c:lblAlgn val="ctr"/>
        <c:lblOffset val="100"/>
        <c:noMultiLvlLbl val="0"/>
      </c:catAx>
      <c:valAx>
        <c:axId val="87386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duration/ms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5.3543307086614172E-2"/>
              <c:y val="7.036972740612147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738675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Duration Per Frame of Cluster</a:t>
            </a:r>
            <a:r>
              <a:rPr lang="en-US" baseline="0"/>
              <a:t>ed Deferred</a:t>
            </a:r>
            <a:r>
              <a:rPr lang="en-US"/>
              <a:t> w.r.t </a:t>
            </a:r>
            <a:r>
              <a:rPr lang="en-US" altLang="zh-CN" sz="1400" b="0" i="0" u="none" strike="noStrike" baseline="0">
                <a:effectLst/>
              </a:rPr>
              <a:t>Bloom Radius </a:t>
            </a:r>
            <a:r>
              <a:rPr lang="en-US"/>
              <a:t>(Lower is Better)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ClusteredDeferred1RT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Bloom!$C$2:$C$7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Bloom!$B$2:$B$7</c:f>
              <c:numCache>
                <c:formatCode>General</c:formatCode>
                <c:ptCount val="6"/>
                <c:pt idx="0">
                  <c:v>15.384615384615385</c:v>
                </c:pt>
                <c:pt idx="1">
                  <c:v>16.666666666666668</c:v>
                </c:pt>
                <c:pt idx="2">
                  <c:v>17.543859649122808</c:v>
                </c:pt>
                <c:pt idx="3">
                  <c:v>18.867924528301888</c:v>
                </c:pt>
                <c:pt idx="4">
                  <c:v>20.833333333333332</c:v>
                </c:pt>
                <c:pt idx="5">
                  <c:v>23.80952380952381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1-46E0-9308-8B90E2D93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867551"/>
        <c:axId val="873867967"/>
      </c:barChart>
      <c:catAx>
        <c:axId val="87386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bloom radius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0293223386446775"/>
              <c:y val="0.92782152230971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73867967"/>
        <c:crosses val="autoZero"/>
        <c:auto val="1"/>
        <c:lblAlgn val="ctr"/>
        <c:lblOffset val="100"/>
        <c:noMultiLvlLbl val="0"/>
      </c:catAx>
      <c:valAx>
        <c:axId val="873867967"/>
        <c:scaling>
          <c:orientation val="minMax"/>
          <c:max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duration/ms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5.3543307086614172E-2"/>
              <c:y val="7.036972740612147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73867551"/>
        <c:crosses val="autoZero"/>
        <c:crossBetween val="between"/>
        <c:majorUnit val="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0</xdr:rowOff>
    </xdr:from>
    <xdr:to>
      <xdr:col>22</xdr:col>
      <xdr:colOff>590550</xdr:colOff>
      <xdr:row>31</xdr:row>
      <xdr:rowOff>40786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62F986-9591-4492-9797-CEBE5A221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17</xdr:col>
      <xdr:colOff>139700</xdr:colOff>
      <xdr:row>27</xdr:row>
      <xdr:rowOff>106680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E005B6F-9C81-4ED3-9EAD-E979A8A8C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18</xdr:col>
      <xdr:colOff>139700</xdr:colOff>
      <xdr:row>27</xdr:row>
      <xdr:rowOff>106680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FF46204-E292-4948-AB91-5C826EB21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workbookViewId="0">
      <selection activeCell="K15" sqref="K15"/>
    </sheetView>
  </sheetViews>
  <sheetFormatPr defaultRowHeight="13.8" x14ac:dyDescent="0.25"/>
  <cols>
    <col min="1" max="1" width="25.88671875" customWidth="1"/>
    <col min="5" max="5" width="27.21875" customWidth="1"/>
    <col min="9" max="9" width="25.109375" customWidth="1"/>
  </cols>
  <sheetData>
    <row r="1" spans="1:11" x14ac:dyDescent="0.25">
      <c r="A1" t="s">
        <v>11</v>
      </c>
      <c r="B1" t="s">
        <v>7</v>
      </c>
      <c r="C1" t="s">
        <v>2</v>
      </c>
    </row>
    <row r="2" spans="1:11" x14ac:dyDescent="0.25">
      <c r="A2" t="s">
        <v>3</v>
      </c>
      <c r="B2">
        <f>1000/C2</f>
        <v>83.333333333333329</v>
      </c>
      <c r="C2">
        <v>12</v>
      </c>
    </row>
    <row r="3" spans="1:11" x14ac:dyDescent="0.25">
      <c r="A3" t="s">
        <v>1</v>
      </c>
      <c r="B3">
        <f t="shared" ref="B3:B6" si="0">1000/C3</f>
        <v>62.5</v>
      </c>
      <c r="C3">
        <v>16</v>
      </c>
    </row>
    <row r="4" spans="1:11" x14ac:dyDescent="0.25">
      <c r="A4" t="s">
        <v>4</v>
      </c>
      <c r="B4">
        <f t="shared" si="0"/>
        <v>29.411764705882351</v>
      </c>
      <c r="C4">
        <v>34</v>
      </c>
    </row>
    <row r="5" spans="1:11" x14ac:dyDescent="0.25">
      <c r="A5" t="s">
        <v>5</v>
      </c>
      <c r="B5">
        <f t="shared" si="0"/>
        <v>29.411764705882351</v>
      </c>
      <c r="C5">
        <v>34</v>
      </c>
    </row>
    <row r="6" spans="1:11" x14ac:dyDescent="0.25">
      <c r="A6" t="s">
        <v>6</v>
      </c>
      <c r="B6">
        <f t="shared" si="0"/>
        <v>28.571428571428573</v>
      </c>
      <c r="C6">
        <v>35</v>
      </c>
    </row>
    <row r="9" spans="1:11" x14ac:dyDescent="0.25">
      <c r="A9" t="s">
        <v>0</v>
      </c>
      <c r="B9" t="s">
        <v>7</v>
      </c>
      <c r="C9" t="s">
        <v>2</v>
      </c>
      <c r="E9" t="s">
        <v>0</v>
      </c>
      <c r="F9" t="s">
        <v>7</v>
      </c>
      <c r="G9" t="s">
        <v>2</v>
      </c>
      <c r="I9" t="s">
        <v>0</v>
      </c>
      <c r="J9" t="s">
        <v>7</v>
      </c>
      <c r="K9" t="s">
        <v>2</v>
      </c>
    </row>
    <row r="10" spans="1:11" x14ac:dyDescent="0.25">
      <c r="A10" t="s">
        <v>3</v>
      </c>
      <c r="B10">
        <f>1000/C10</f>
        <v>41.666666666666664</v>
      </c>
      <c r="C10">
        <v>24</v>
      </c>
      <c r="E10" t="s">
        <v>17</v>
      </c>
      <c r="F10">
        <f t="shared" ref="F10" si="1">1000/G10</f>
        <v>18.181818181818183</v>
      </c>
      <c r="G10">
        <v>55</v>
      </c>
      <c r="I10" t="s">
        <v>6</v>
      </c>
      <c r="J10">
        <f t="shared" ref="J10:J15" si="2">1000/K10</f>
        <v>15.384615384615385</v>
      </c>
      <c r="K10">
        <v>65</v>
      </c>
    </row>
    <row r="11" spans="1:11" x14ac:dyDescent="0.25">
      <c r="A11" t="s">
        <v>1</v>
      </c>
      <c r="B11">
        <f t="shared" ref="B11:B16" si="3">1000/C11</f>
        <v>30.303030303030305</v>
      </c>
      <c r="C11">
        <v>33</v>
      </c>
      <c r="E11" t="s">
        <v>16</v>
      </c>
      <c r="F11">
        <f t="shared" ref="F11" si="4">1000/G11</f>
        <v>16.949152542372882</v>
      </c>
      <c r="G11">
        <v>59</v>
      </c>
      <c r="I11" t="s">
        <v>25</v>
      </c>
      <c r="J11">
        <f t="shared" si="2"/>
        <v>16.666666666666668</v>
      </c>
      <c r="K11">
        <v>60</v>
      </c>
    </row>
    <row r="12" spans="1:11" x14ac:dyDescent="0.25">
      <c r="A12" t="s">
        <v>4</v>
      </c>
      <c r="B12">
        <f t="shared" si="3"/>
        <v>16.666666666666668</v>
      </c>
      <c r="C12">
        <v>60</v>
      </c>
      <c r="E12" t="s">
        <v>14</v>
      </c>
      <c r="F12">
        <f t="shared" ref="F12" si="5">1000/G12</f>
        <v>15.625</v>
      </c>
      <c r="G12">
        <v>64</v>
      </c>
      <c r="I12" t="s">
        <v>26</v>
      </c>
      <c r="J12">
        <f t="shared" si="2"/>
        <v>17.543859649122808</v>
      </c>
      <c r="K12">
        <v>57</v>
      </c>
    </row>
    <row r="13" spans="1:11" x14ac:dyDescent="0.25">
      <c r="A13" t="s">
        <v>5</v>
      </c>
      <c r="B13">
        <f t="shared" si="3"/>
        <v>15.873015873015873</v>
      </c>
      <c r="C13">
        <v>63</v>
      </c>
      <c r="E13" t="s">
        <v>15</v>
      </c>
      <c r="F13">
        <f>1000/G13</f>
        <v>15.384615384615385</v>
      </c>
      <c r="G13">
        <v>65</v>
      </c>
      <c r="I13" t="s">
        <v>27</v>
      </c>
      <c r="J13">
        <f t="shared" si="2"/>
        <v>18.867924528301888</v>
      </c>
      <c r="K13">
        <v>53</v>
      </c>
    </row>
    <row r="14" spans="1:11" x14ac:dyDescent="0.25">
      <c r="A14" t="s">
        <v>6</v>
      </c>
      <c r="B14">
        <f t="shared" si="3"/>
        <v>15.384615384615385</v>
      </c>
      <c r="C14">
        <v>65</v>
      </c>
      <c r="E14" t="s">
        <v>13</v>
      </c>
      <c r="F14">
        <f>1000/G14</f>
        <v>15.625</v>
      </c>
      <c r="G14">
        <v>64</v>
      </c>
      <c r="I14" t="s">
        <v>28</v>
      </c>
      <c r="J14">
        <f t="shared" si="2"/>
        <v>20.833333333333332</v>
      </c>
      <c r="K14">
        <v>48</v>
      </c>
    </row>
    <row r="15" spans="1:11" x14ac:dyDescent="0.25">
      <c r="E15" t="s">
        <v>18</v>
      </c>
      <c r="F15">
        <f>1000/G15</f>
        <v>16.129032258064516</v>
      </c>
      <c r="G15">
        <v>62</v>
      </c>
      <c r="I15" t="s">
        <v>29</v>
      </c>
      <c r="J15">
        <f t="shared" si="2"/>
        <v>23.80952380952381</v>
      </c>
      <c r="K15">
        <v>42</v>
      </c>
    </row>
    <row r="17" spans="1:3" x14ac:dyDescent="0.25">
      <c r="A17" t="s">
        <v>8</v>
      </c>
      <c r="B17" t="s">
        <v>7</v>
      </c>
      <c r="C17" t="s">
        <v>2</v>
      </c>
    </row>
    <row r="18" spans="1:3" x14ac:dyDescent="0.25">
      <c r="A18" t="s">
        <v>3</v>
      </c>
      <c r="B18">
        <f>1000/C18</f>
        <v>21.276595744680851</v>
      </c>
      <c r="C18">
        <v>47</v>
      </c>
    </row>
    <row r="19" spans="1:3" x14ac:dyDescent="0.25">
      <c r="A19" t="s">
        <v>1</v>
      </c>
      <c r="B19">
        <f t="shared" ref="B19:B22" si="6">1000/C19</f>
        <v>17.543859649122808</v>
      </c>
      <c r="C19">
        <v>57</v>
      </c>
    </row>
    <row r="20" spans="1:3" x14ac:dyDescent="0.25">
      <c r="A20" t="s">
        <v>4</v>
      </c>
      <c r="B20">
        <f t="shared" si="6"/>
        <v>12.5</v>
      </c>
      <c r="C20">
        <v>80</v>
      </c>
    </row>
    <row r="21" spans="1:3" x14ac:dyDescent="0.25">
      <c r="A21" t="s">
        <v>5</v>
      </c>
      <c r="B21">
        <f t="shared" si="6"/>
        <v>11.904761904761905</v>
      </c>
      <c r="C21">
        <v>84</v>
      </c>
    </row>
    <row r="22" spans="1:3" x14ac:dyDescent="0.25">
      <c r="A22" t="s">
        <v>6</v>
      </c>
      <c r="B22">
        <f t="shared" si="6"/>
        <v>11.363636363636363</v>
      </c>
      <c r="C22">
        <v>88</v>
      </c>
    </row>
    <row r="25" spans="1:3" x14ac:dyDescent="0.25">
      <c r="A25" t="s">
        <v>9</v>
      </c>
      <c r="B25" t="s">
        <v>7</v>
      </c>
      <c r="C25" t="s">
        <v>2</v>
      </c>
    </row>
    <row r="26" spans="1:3" x14ac:dyDescent="0.25">
      <c r="A26" t="s">
        <v>3</v>
      </c>
      <c r="B26">
        <f>1000/C26</f>
        <v>12.987012987012987</v>
      </c>
      <c r="C26">
        <v>77</v>
      </c>
    </row>
    <row r="27" spans="1:3" x14ac:dyDescent="0.25">
      <c r="A27" t="s">
        <v>1</v>
      </c>
      <c r="B27">
        <f t="shared" ref="B27:B30" si="7">1000/C27</f>
        <v>9.8039215686274517</v>
      </c>
      <c r="C27">
        <v>102</v>
      </c>
    </row>
    <row r="28" spans="1:3" x14ac:dyDescent="0.25">
      <c r="A28" t="s">
        <v>4</v>
      </c>
      <c r="B28">
        <f t="shared" si="7"/>
        <v>9.615384615384615</v>
      </c>
      <c r="C28">
        <v>104</v>
      </c>
    </row>
    <row r="29" spans="1:3" x14ac:dyDescent="0.25">
      <c r="A29" t="s">
        <v>5</v>
      </c>
      <c r="B29">
        <f t="shared" si="7"/>
        <v>9.433962264150944</v>
      </c>
      <c r="C29">
        <v>106</v>
      </c>
    </row>
    <row r="30" spans="1:3" x14ac:dyDescent="0.25">
      <c r="A30" t="s">
        <v>6</v>
      </c>
      <c r="B30">
        <f t="shared" si="7"/>
        <v>9.3457943925233646</v>
      </c>
      <c r="C30">
        <v>107</v>
      </c>
    </row>
    <row r="33" spans="1:3" x14ac:dyDescent="0.25">
      <c r="A33" t="s">
        <v>10</v>
      </c>
      <c r="B33" t="s">
        <v>7</v>
      </c>
      <c r="C33" t="s">
        <v>2</v>
      </c>
    </row>
    <row r="34" spans="1:3" x14ac:dyDescent="0.25">
      <c r="A34" t="s">
        <v>3</v>
      </c>
      <c r="B34">
        <f>1000/C34</f>
        <v>9.3457943925233646</v>
      </c>
      <c r="C34">
        <v>107</v>
      </c>
    </row>
    <row r="35" spans="1:3" x14ac:dyDescent="0.25">
      <c r="A35" t="s">
        <v>1</v>
      </c>
      <c r="B35">
        <f t="shared" ref="B35:B38" si="8">1000/C35</f>
        <v>9.3457943925233646</v>
      </c>
      <c r="C35">
        <v>107</v>
      </c>
    </row>
    <row r="36" spans="1:3" x14ac:dyDescent="0.25">
      <c r="A36" t="s">
        <v>4</v>
      </c>
      <c r="B36">
        <f t="shared" si="8"/>
        <v>9.433962264150944</v>
      </c>
      <c r="C36">
        <v>106</v>
      </c>
    </row>
    <row r="37" spans="1:3" x14ac:dyDescent="0.25">
      <c r="A37" t="s">
        <v>5</v>
      </c>
      <c r="B37">
        <f t="shared" si="8"/>
        <v>9.433962264150944</v>
      </c>
      <c r="C37">
        <v>106</v>
      </c>
    </row>
    <row r="38" spans="1:3" x14ac:dyDescent="0.25">
      <c r="A38" t="s">
        <v>6</v>
      </c>
      <c r="B38">
        <f t="shared" si="8"/>
        <v>9.3457943925233646</v>
      </c>
      <c r="C38">
        <v>107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CE84B-FAC3-4582-814D-1326782E359D}">
  <dimension ref="A1:F6"/>
  <sheetViews>
    <sheetView topLeftCell="H1" workbookViewId="0">
      <selection activeCell="A2" sqref="A2:A6"/>
    </sheetView>
  </sheetViews>
  <sheetFormatPr defaultRowHeight="13.8" x14ac:dyDescent="0.25"/>
  <cols>
    <col min="1" max="1" width="20.5546875" customWidth="1"/>
    <col min="2" max="2" width="10.109375" customWidth="1"/>
    <col min="3" max="6" width="11.5546875" bestFit="1" customWidth="1"/>
  </cols>
  <sheetData>
    <row r="1" spans="1:6" x14ac:dyDescent="0.25">
      <c r="A1" t="s">
        <v>12</v>
      </c>
      <c r="B1">
        <v>25</v>
      </c>
      <c r="C1">
        <v>50</v>
      </c>
      <c r="D1">
        <v>100</v>
      </c>
      <c r="E1">
        <v>200</v>
      </c>
      <c r="F1">
        <v>400</v>
      </c>
    </row>
    <row r="2" spans="1:6" x14ac:dyDescent="0.25">
      <c r="A2" t="str">
        <f>All!A2</f>
        <v>Forward</v>
      </c>
      <c r="B2" s="1">
        <f>All!B34</f>
        <v>9.3457943925233646</v>
      </c>
      <c r="C2" s="1">
        <f>All!B26</f>
        <v>12.987012987012987</v>
      </c>
      <c r="D2" s="1">
        <f>All!B18</f>
        <v>21.276595744680851</v>
      </c>
      <c r="E2" s="1">
        <f>All!B10</f>
        <v>41.666666666666664</v>
      </c>
      <c r="F2" s="1">
        <f>All!B2</f>
        <v>83.333333333333329</v>
      </c>
    </row>
    <row r="3" spans="1:6" x14ac:dyDescent="0.25">
      <c r="A3" t="str">
        <f>All!A3</f>
        <v>Forward+</v>
      </c>
      <c r="B3" s="1">
        <f>All!B35</f>
        <v>9.3457943925233646</v>
      </c>
      <c r="C3" s="1">
        <f>All!B27</f>
        <v>9.8039215686274517</v>
      </c>
      <c r="D3" s="1">
        <f>All!B19</f>
        <v>17.543859649122808</v>
      </c>
      <c r="E3" s="1">
        <f>All!B11</f>
        <v>30.303030303030305</v>
      </c>
      <c r="F3" s="1">
        <f>All!B3</f>
        <v>62.5</v>
      </c>
    </row>
    <row r="4" spans="1:6" x14ac:dyDescent="0.25">
      <c r="A4" t="str">
        <f>All!A4</f>
        <v>ClusteredDeferred</v>
      </c>
      <c r="B4" s="1">
        <f>All!B36</f>
        <v>9.433962264150944</v>
      </c>
      <c r="C4" s="1">
        <f>All!B28</f>
        <v>9.615384615384615</v>
      </c>
      <c r="D4" s="1">
        <f>All!B20</f>
        <v>12.5</v>
      </c>
      <c r="E4" s="1">
        <f>All!B12</f>
        <v>16.666666666666668</v>
      </c>
      <c r="F4" s="1">
        <f>All!B4</f>
        <v>29.411764705882351</v>
      </c>
    </row>
    <row r="5" spans="1:6" x14ac:dyDescent="0.25">
      <c r="A5" t="str">
        <f>All!A5</f>
        <v>ClusteredDeferred2RT</v>
      </c>
      <c r="B5" s="1">
        <f>All!B37</f>
        <v>9.433962264150944</v>
      </c>
      <c r="C5" s="1">
        <f>All!B29</f>
        <v>9.433962264150944</v>
      </c>
      <c r="D5" s="1">
        <f>All!B21</f>
        <v>11.904761904761905</v>
      </c>
      <c r="E5" s="1">
        <f>All!B13</f>
        <v>15.873015873015873</v>
      </c>
      <c r="F5" s="1">
        <f>All!B5</f>
        <v>29.411764705882351</v>
      </c>
    </row>
    <row r="6" spans="1:6" x14ac:dyDescent="0.25">
      <c r="A6" t="str">
        <f>All!A6</f>
        <v>ClusteredDeferred1RT</v>
      </c>
      <c r="B6" s="1">
        <f>All!B38</f>
        <v>9.3457943925233646</v>
      </c>
      <c r="C6" s="1">
        <f>All!B30</f>
        <v>9.3457943925233646</v>
      </c>
      <c r="D6" s="1">
        <f>All!B22</f>
        <v>11.363636363636363</v>
      </c>
      <c r="E6" s="1">
        <f>All!B14</f>
        <v>15.384615384615385</v>
      </c>
      <c r="F6" s="1">
        <f>All!B6</f>
        <v>28.571428571428573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CBA0F-9642-4334-9F03-F6DA5DFF20BA}">
  <dimension ref="A1:C7"/>
  <sheetViews>
    <sheetView workbookViewId="0"/>
  </sheetViews>
  <sheetFormatPr defaultRowHeight="13.8" x14ac:dyDescent="0.25"/>
  <cols>
    <col min="1" max="1" width="25.6640625" customWidth="1"/>
    <col min="2" max="2" width="9.5546875" bestFit="1" customWidth="1"/>
  </cols>
  <sheetData>
    <row r="1" spans="1:3" x14ac:dyDescent="0.25">
      <c r="A1" t="s">
        <v>0</v>
      </c>
    </row>
    <row r="2" spans="1:3" x14ac:dyDescent="0.25">
      <c r="A2" t="str">
        <f>All!E10</f>
        <v>ClusteredDeferred1RT(3^3)</v>
      </c>
      <c r="B2" s="2">
        <f>All!F10</f>
        <v>18.181818181818183</v>
      </c>
      <c r="C2" t="s">
        <v>24</v>
      </c>
    </row>
    <row r="3" spans="1:3" x14ac:dyDescent="0.25">
      <c r="A3" t="str">
        <f>All!E11</f>
        <v>ClusteredDeferred1RT(7^3)</v>
      </c>
      <c r="B3" s="2">
        <f>All!F11</f>
        <v>16.949152542372882</v>
      </c>
      <c r="C3" t="s">
        <v>23</v>
      </c>
    </row>
    <row r="4" spans="1:3" x14ac:dyDescent="0.25">
      <c r="A4" t="str">
        <f>All!E12</f>
        <v>ClusteredDeferred1RT(11^3)</v>
      </c>
      <c r="B4" s="2">
        <f>All!F12</f>
        <v>15.625</v>
      </c>
      <c r="C4" t="s">
        <v>22</v>
      </c>
    </row>
    <row r="5" spans="1:3" x14ac:dyDescent="0.25">
      <c r="A5" t="str">
        <f>All!E13</f>
        <v>ClusteredDeferred1RT(15^3)</v>
      </c>
      <c r="B5" s="2">
        <f>All!F13</f>
        <v>15.384615384615385</v>
      </c>
      <c r="C5" t="s">
        <v>21</v>
      </c>
    </row>
    <row r="6" spans="1:3" x14ac:dyDescent="0.25">
      <c r="A6" t="str">
        <f>All!E14</f>
        <v>ClusteredDeferred1RT(19^3)</v>
      </c>
      <c r="B6" s="2">
        <f>All!F14</f>
        <v>15.625</v>
      </c>
      <c r="C6" t="s">
        <v>20</v>
      </c>
    </row>
    <row r="7" spans="1:3" x14ac:dyDescent="0.25">
      <c r="A7" t="str">
        <f>All!E15</f>
        <v>ClusteredDeferred1RT(23^3)</v>
      </c>
      <c r="B7" s="2">
        <f>All!F15</f>
        <v>16.129032258064516</v>
      </c>
      <c r="C7" t="s">
        <v>19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592E-0385-49B3-9E83-FA0246F41D96}">
  <dimension ref="A1:C7"/>
  <sheetViews>
    <sheetView tabSelected="1" topLeftCell="C1" workbookViewId="0">
      <selection activeCell="T11" sqref="T11"/>
    </sheetView>
  </sheetViews>
  <sheetFormatPr defaultRowHeight="13.8" x14ac:dyDescent="0.25"/>
  <cols>
    <col min="1" max="1" width="23.109375" customWidth="1"/>
  </cols>
  <sheetData>
    <row r="1" spans="1:3" x14ac:dyDescent="0.25">
      <c r="A1" t="s">
        <v>0</v>
      </c>
    </row>
    <row r="2" spans="1:3" x14ac:dyDescent="0.25">
      <c r="A2" t="str">
        <f>All!I10</f>
        <v>ClusteredDeferred1RT</v>
      </c>
      <c r="B2">
        <f>All!J10</f>
        <v>15.384615384615385</v>
      </c>
      <c r="C2">
        <v>0</v>
      </c>
    </row>
    <row r="3" spans="1:3" x14ac:dyDescent="0.25">
      <c r="A3" t="str">
        <f>All!I11</f>
        <v>ClusteredDeferred1RT(B1)</v>
      </c>
      <c r="B3">
        <f>All!J11</f>
        <v>16.666666666666668</v>
      </c>
      <c r="C3">
        <v>1</v>
      </c>
    </row>
    <row r="4" spans="1:3" x14ac:dyDescent="0.25">
      <c r="A4" t="str">
        <f>All!I12</f>
        <v>ClusteredDeferred1RT(B2)</v>
      </c>
      <c r="B4">
        <f>All!J12</f>
        <v>17.543859649122808</v>
      </c>
      <c r="C4">
        <v>2</v>
      </c>
    </row>
    <row r="5" spans="1:3" x14ac:dyDescent="0.25">
      <c r="A5" t="str">
        <f>All!I13</f>
        <v>ClusteredDeferred1RT(B3)</v>
      </c>
      <c r="B5">
        <f>All!J13</f>
        <v>18.867924528301888</v>
      </c>
      <c r="C5">
        <v>3</v>
      </c>
    </row>
    <row r="6" spans="1:3" x14ac:dyDescent="0.25">
      <c r="A6" t="str">
        <f>All!I14</f>
        <v>ClusteredDeferred1RT(B4)</v>
      </c>
      <c r="B6">
        <f>All!J14</f>
        <v>20.833333333333332</v>
      </c>
      <c r="C6">
        <v>4</v>
      </c>
    </row>
    <row r="7" spans="1:3" x14ac:dyDescent="0.25">
      <c r="A7" t="str">
        <f>All!I15</f>
        <v>ClusteredDeferred1RT(B5)</v>
      </c>
      <c r="B7">
        <f>All!J15</f>
        <v>23.80952380952381</v>
      </c>
      <c r="C7">
        <v>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</vt:lpstr>
      <vt:lpstr>Pipeline</vt:lpstr>
      <vt:lpstr>ClusterSize</vt:lpstr>
      <vt:lpstr>Bloom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xt</dc:creator>
  <cp:lastModifiedBy>L xt</cp:lastModifiedBy>
  <dcterms:created xsi:type="dcterms:W3CDTF">2015-06-05T18:19:34Z</dcterms:created>
  <dcterms:modified xsi:type="dcterms:W3CDTF">2021-10-31T07:39:15Z</dcterms:modified>
</cp:coreProperties>
</file>