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799j\Documents\UPENN\CIS5650\Project3-CUDA-Path-Tracer\"/>
    </mc:Choice>
  </mc:AlternateContent>
  <xr:revisionPtr revIDLastSave="0" documentId="13_ncr:1_{2E7371D4-8271-4616-9F55-B84AE044366C}" xr6:coauthVersionLast="47" xr6:coauthVersionMax="47" xr10:uidLastSave="{00000000-0000-0000-0000-000000000000}"/>
  <bookViews>
    <workbookView xWindow="-110" yWindow="-110" windowWidth="25820" windowHeight="15500" xr2:uid="{242C063D-02FB-455D-9163-DB43E7AC9C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" i="1" l="1"/>
  <c r="O11" i="1"/>
  <c r="AA10" i="1"/>
  <c r="AA9" i="1"/>
  <c r="AA8" i="1"/>
  <c r="AA7" i="1"/>
  <c r="AA6" i="1"/>
  <c r="AA5" i="1"/>
  <c r="AA4" i="1"/>
  <c r="AA3" i="1"/>
  <c r="O5" i="1"/>
  <c r="O6" i="1"/>
  <c r="O7" i="1"/>
  <c r="O8" i="1"/>
  <c r="O9" i="1"/>
  <c r="O10" i="1"/>
  <c r="O4" i="1"/>
  <c r="O3" i="1"/>
  <c r="Z10" i="1"/>
  <c r="Z9" i="1"/>
  <c r="Z8" i="1"/>
  <c r="Z7" i="1"/>
  <c r="Z6" i="1"/>
  <c r="Z5" i="1"/>
  <c r="Z4" i="1"/>
  <c r="Z3" i="1"/>
  <c r="N10" i="1"/>
  <c r="N9" i="1"/>
  <c r="N8" i="1"/>
  <c r="N7" i="1"/>
  <c r="N6" i="1"/>
  <c r="N5" i="1"/>
  <c r="N4" i="1"/>
  <c r="N3" i="1"/>
  <c r="Y10" i="1"/>
  <c r="Y9" i="1"/>
  <c r="Y8" i="1"/>
  <c r="Y7" i="1"/>
  <c r="Y6" i="1"/>
  <c r="Y5" i="1"/>
  <c r="Y4" i="1"/>
  <c r="Y3" i="1"/>
  <c r="M6" i="1"/>
  <c r="M7" i="1"/>
  <c r="M8" i="1"/>
  <c r="M9" i="1"/>
  <c r="M10" i="1"/>
  <c r="T211" i="1"/>
  <c r="H211" i="1"/>
  <c r="T158" i="1"/>
  <c r="H158" i="1"/>
  <c r="G211" i="1"/>
  <c r="M211" i="1"/>
  <c r="S211" i="1"/>
  <c r="Y211" i="1"/>
  <c r="Y158" i="1"/>
  <c r="S158" i="1"/>
  <c r="M158" i="1"/>
  <c r="G158" i="1"/>
  <c r="Y105" i="1"/>
  <c r="M105" i="1"/>
  <c r="G105" i="1"/>
  <c r="S105" i="1"/>
  <c r="T105" i="1"/>
  <c r="H105" i="1"/>
  <c r="H79" i="1"/>
  <c r="H144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55" i="1"/>
  <c r="S56" i="1"/>
  <c r="T56" i="1" s="1"/>
  <c r="S57" i="1"/>
  <c r="T57" i="1" s="1"/>
  <c r="S58" i="1"/>
  <c r="T58" i="1" s="1"/>
  <c r="S59" i="1"/>
  <c r="T59" i="1" s="1"/>
  <c r="S60" i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S101" i="1"/>
  <c r="T101" i="1" s="1"/>
  <c r="S102" i="1"/>
  <c r="T102" i="1" s="1"/>
  <c r="S103" i="1"/>
  <c r="T103" i="1" s="1"/>
  <c r="S104" i="1"/>
  <c r="T104" i="1" s="1"/>
  <c r="S108" i="1"/>
  <c r="T108" i="1" s="1"/>
  <c r="S109" i="1"/>
  <c r="T109" i="1" s="1"/>
  <c r="S110" i="1"/>
  <c r="T110" i="1" s="1"/>
  <c r="S111" i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61" i="1"/>
  <c r="T161" i="1" s="1"/>
  <c r="S162" i="1"/>
  <c r="S163" i="1"/>
  <c r="S164" i="1"/>
  <c r="T164" i="1" s="1"/>
  <c r="S165" i="1"/>
  <c r="T165" i="1" s="1"/>
  <c r="S166" i="1"/>
  <c r="T166" i="1" s="1"/>
  <c r="S167" i="1"/>
  <c r="T167" i="1" s="1"/>
  <c r="S168" i="1"/>
  <c r="S169" i="1"/>
  <c r="T169" i="1" s="1"/>
  <c r="S170" i="1"/>
  <c r="S171" i="1"/>
  <c r="S172" i="1"/>
  <c r="T172" i="1" s="1"/>
  <c r="S173" i="1"/>
  <c r="T173" i="1" s="1"/>
  <c r="S174" i="1"/>
  <c r="T174" i="1" s="1"/>
  <c r="S175" i="1"/>
  <c r="T175" i="1" s="1"/>
  <c r="S176" i="1"/>
  <c r="S177" i="1"/>
  <c r="T177" i="1" s="1"/>
  <c r="S178" i="1"/>
  <c r="S179" i="1"/>
  <c r="S180" i="1"/>
  <c r="T180" i="1" s="1"/>
  <c r="S181" i="1"/>
  <c r="T181" i="1" s="1"/>
  <c r="S182" i="1"/>
  <c r="T182" i="1" s="1"/>
  <c r="S183" i="1"/>
  <c r="T183" i="1" s="1"/>
  <c r="S184" i="1"/>
  <c r="S185" i="1"/>
  <c r="T185" i="1" s="1"/>
  <c r="S186" i="1"/>
  <c r="S187" i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S195" i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S203" i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S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55" i="1"/>
  <c r="G56" i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G80" i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G140" i="1"/>
  <c r="H140" i="1" s="1"/>
  <c r="G141" i="1"/>
  <c r="H141" i="1" s="1"/>
  <c r="G142" i="1"/>
  <c r="H142" i="1" s="1"/>
  <c r="G143" i="1"/>
  <c r="H143" i="1" s="1"/>
  <c r="G144" i="1"/>
  <c r="G145" i="1"/>
  <c r="H145" i="1" s="1"/>
  <c r="G146" i="1"/>
  <c r="H146" i="1" s="1"/>
  <c r="G147" i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G156" i="1"/>
  <c r="H156" i="1" s="1"/>
  <c r="G157" i="1"/>
  <c r="H157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G207" i="1"/>
  <c r="H207" i="1" s="1"/>
  <c r="G208" i="1"/>
  <c r="H208" i="1" s="1"/>
  <c r="G209" i="1"/>
  <c r="H209" i="1" s="1"/>
  <c r="G210" i="1"/>
  <c r="H210" i="1" s="1"/>
  <c r="G55" i="1"/>
  <c r="H55" i="1" s="1"/>
  <c r="H206" i="1" l="1"/>
  <c r="H190" i="1"/>
  <c r="H182" i="1"/>
  <c r="H174" i="1"/>
  <c r="H166" i="1"/>
  <c r="H155" i="1"/>
  <c r="H147" i="1"/>
  <c r="H139" i="1"/>
  <c r="H131" i="1"/>
  <c r="H123" i="1"/>
  <c r="H115" i="1"/>
  <c r="H104" i="1"/>
  <c r="H96" i="1"/>
  <c r="H88" i="1"/>
  <c r="H80" i="1"/>
  <c r="H72" i="1"/>
  <c r="H64" i="1"/>
  <c r="H56" i="1"/>
  <c r="T210" i="1"/>
  <c r="T202" i="1"/>
  <c r="T194" i="1"/>
  <c r="T186" i="1"/>
  <c r="T178" i="1"/>
  <c r="T170" i="1"/>
  <c r="T162" i="1"/>
  <c r="T151" i="1"/>
  <c r="T143" i="1"/>
  <c r="T135" i="1"/>
  <c r="T127" i="1"/>
  <c r="T119" i="1"/>
  <c r="T111" i="1"/>
  <c r="T100" i="1"/>
  <c r="T92" i="1"/>
  <c r="T84" i="1"/>
  <c r="T76" i="1"/>
  <c r="T68" i="1"/>
  <c r="T60" i="1"/>
  <c r="T184" i="1"/>
  <c r="T176" i="1"/>
  <c r="T168" i="1"/>
  <c r="H198" i="1"/>
  <c r="T55" i="1"/>
  <c r="T203" i="1"/>
  <c r="T195" i="1"/>
  <c r="T187" i="1"/>
  <c r="T179" i="1"/>
  <c r="T171" i="1"/>
  <c r="T163" i="1"/>
</calcChain>
</file>

<file path=xl/sharedStrings.xml><?xml version="1.0" encoding="utf-8"?>
<sst xmlns="http://schemas.openxmlformats.org/spreadsheetml/2006/main" count="45" uniqueCount="25">
  <si>
    <t>OIDN Performance test</t>
  </si>
  <si>
    <t>Open scene with OIDN</t>
  </si>
  <si>
    <t>Open scene without OIDN</t>
  </si>
  <si>
    <t>BVH Performance Test</t>
  </si>
  <si>
    <t>Open scene without BVH</t>
  </si>
  <si>
    <t>Open scene with BVH</t>
  </si>
  <si>
    <t>Closed scene with OIDN</t>
  </si>
  <si>
    <t>Closed scene without OIDN</t>
  </si>
  <si>
    <t>Closed scene with BVH</t>
  </si>
  <si>
    <t>Closed scene without BVH</t>
  </si>
  <si>
    <t>Russian Roulette Performance Test</t>
  </si>
  <si>
    <t>Open scene with RR</t>
  </si>
  <si>
    <t>Open scene without RR</t>
  </si>
  <si>
    <t>Closed scene with RR</t>
  </si>
  <si>
    <t>Closed scene without RR</t>
  </si>
  <si>
    <t>Stream compaction performance test</t>
  </si>
  <si>
    <t>Open scene with stream compaction</t>
  </si>
  <si>
    <t>Closed scene with stream compaction</t>
  </si>
  <si>
    <t>Number of living rays</t>
  </si>
  <si>
    <t>Render time</t>
  </si>
  <si>
    <t>ms/frame</t>
  </si>
  <si>
    <t>AVG</t>
  </si>
  <si>
    <t>Relative Gain</t>
  </si>
  <si>
    <t>Relative Loss</t>
  </si>
  <si>
    <t>Percentage of remaining 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</si>
</sst>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Russian Roulette Render Times for Open and Closed Scenes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Open scene with RR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Sheet1!$B$161:$B$210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Sheet1!$G$161:$G$210</c:f>
              <c:numCache>
                <c:formatCode>General</c:formatCode>
                <c:ptCount val="50"/>
                <c:pt idx="0">
                  <c:v>129.995</c:v>
                </c:pt>
                <c:pt idx="1">
                  <c:v>122.77366666666667</c:v>
                </c:pt>
                <c:pt idx="2">
                  <c:v>119.29199999999999</c:v>
                </c:pt>
                <c:pt idx="3">
                  <c:v>118.05900000000001</c:v>
                </c:pt>
                <c:pt idx="4">
                  <c:v>116.04333333333334</c:v>
                </c:pt>
                <c:pt idx="5">
                  <c:v>114.55966666666666</c:v>
                </c:pt>
                <c:pt idx="6">
                  <c:v>113.03666666666668</c:v>
                </c:pt>
                <c:pt idx="7">
                  <c:v>111.967</c:v>
                </c:pt>
                <c:pt idx="8">
                  <c:v>111.18299999999999</c:v>
                </c:pt>
                <c:pt idx="9">
                  <c:v>110.526</c:v>
                </c:pt>
                <c:pt idx="10">
                  <c:v>109.80133333333333</c:v>
                </c:pt>
                <c:pt idx="11">
                  <c:v>109.53000000000002</c:v>
                </c:pt>
                <c:pt idx="12">
                  <c:v>109.46533333333333</c:v>
                </c:pt>
                <c:pt idx="13">
                  <c:v>109.24566666666668</c:v>
                </c:pt>
                <c:pt idx="14">
                  <c:v>109.05366666666667</c:v>
                </c:pt>
                <c:pt idx="15">
                  <c:v>108.86833333333334</c:v>
                </c:pt>
                <c:pt idx="16">
                  <c:v>108.73633333333333</c:v>
                </c:pt>
                <c:pt idx="17">
                  <c:v>108.57833333333333</c:v>
                </c:pt>
                <c:pt idx="18">
                  <c:v>108.43466666666667</c:v>
                </c:pt>
                <c:pt idx="19">
                  <c:v>108.31200000000001</c:v>
                </c:pt>
                <c:pt idx="20">
                  <c:v>108.21199999999999</c:v>
                </c:pt>
                <c:pt idx="21">
                  <c:v>108.11666666666667</c:v>
                </c:pt>
                <c:pt idx="22">
                  <c:v>108.05233333333335</c:v>
                </c:pt>
                <c:pt idx="23">
                  <c:v>107.92133333333334</c:v>
                </c:pt>
                <c:pt idx="24">
                  <c:v>107.85133333333333</c:v>
                </c:pt>
                <c:pt idx="25">
                  <c:v>107.98533333333334</c:v>
                </c:pt>
                <c:pt idx="26">
                  <c:v>107.93400000000001</c:v>
                </c:pt>
                <c:pt idx="27">
                  <c:v>107.755</c:v>
                </c:pt>
                <c:pt idx="28">
                  <c:v>107.60833333333333</c:v>
                </c:pt>
                <c:pt idx="29">
                  <c:v>107.41066666666666</c:v>
                </c:pt>
                <c:pt idx="30">
                  <c:v>107.25833333333334</c:v>
                </c:pt>
                <c:pt idx="31">
                  <c:v>107.16133333333333</c:v>
                </c:pt>
                <c:pt idx="32">
                  <c:v>106.99733333333332</c:v>
                </c:pt>
                <c:pt idx="33">
                  <c:v>106.87166666666667</c:v>
                </c:pt>
                <c:pt idx="34">
                  <c:v>106.76133333333333</c:v>
                </c:pt>
                <c:pt idx="35">
                  <c:v>106.682</c:v>
                </c:pt>
                <c:pt idx="36">
                  <c:v>106.604</c:v>
                </c:pt>
                <c:pt idx="37">
                  <c:v>106.47766666666666</c:v>
                </c:pt>
                <c:pt idx="38">
                  <c:v>106.33833333333332</c:v>
                </c:pt>
                <c:pt idx="39">
                  <c:v>106.23933333333333</c:v>
                </c:pt>
                <c:pt idx="40">
                  <c:v>106.15900000000001</c:v>
                </c:pt>
                <c:pt idx="41">
                  <c:v>106.07</c:v>
                </c:pt>
                <c:pt idx="42">
                  <c:v>105.98466666666667</c:v>
                </c:pt>
                <c:pt idx="43">
                  <c:v>105.93366666666668</c:v>
                </c:pt>
                <c:pt idx="44">
                  <c:v>105.87266666666666</c:v>
                </c:pt>
                <c:pt idx="45">
                  <c:v>105.83233333333334</c:v>
                </c:pt>
                <c:pt idx="46">
                  <c:v>105.79533333333335</c:v>
                </c:pt>
                <c:pt idx="47">
                  <c:v>105.74400000000001</c:v>
                </c:pt>
                <c:pt idx="48">
                  <c:v>105.724</c:v>
                </c:pt>
                <c:pt idx="49">
                  <c:v>105.72666666666667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59-4577-8236-07E6D4A9C79A}"/>
            </c:ext>
          </c:extLst>
        </c:ser>
        <c:ser>
          <c:idx val="0"/>
          <c:order val="1"/>
          <c:tx>
            <c:v>Open scene without RR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Sheet1!$M$161:$M$210</c:f>
              <c:numCache>
                <c:formatCode>General</c:formatCode>
                <c:ptCount val="50"/>
                <c:pt idx="0">
                  <c:v>153.21799999999999</c:v>
                </c:pt>
                <c:pt idx="1">
                  <c:v>145.94066666666666</c:v>
                </c:pt>
                <c:pt idx="2">
                  <c:v>143.71633333333332</c:v>
                </c:pt>
                <c:pt idx="3">
                  <c:v>142.00966666666667</c:v>
                </c:pt>
                <c:pt idx="4">
                  <c:v>140.83199999999999</c:v>
                </c:pt>
                <c:pt idx="5">
                  <c:v>139.92366666666666</c:v>
                </c:pt>
                <c:pt idx="6">
                  <c:v>139.32266666666666</c:v>
                </c:pt>
                <c:pt idx="7">
                  <c:v>138.79833333333332</c:v>
                </c:pt>
                <c:pt idx="8">
                  <c:v>138.23033333333333</c:v>
                </c:pt>
                <c:pt idx="9">
                  <c:v>137.45100000000002</c:v>
                </c:pt>
                <c:pt idx="10">
                  <c:v>136.90700000000001</c:v>
                </c:pt>
                <c:pt idx="11">
                  <c:v>136.46066666666667</c:v>
                </c:pt>
                <c:pt idx="12">
                  <c:v>136.08700000000002</c:v>
                </c:pt>
                <c:pt idx="13">
                  <c:v>135.84166666666667</c:v>
                </c:pt>
                <c:pt idx="14">
                  <c:v>135.511</c:v>
                </c:pt>
                <c:pt idx="15">
                  <c:v>135.23666666666668</c:v>
                </c:pt>
                <c:pt idx="16">
                  <c:v>134.99799999999999</c:v>
                </c:pt>
                <c:pt idx="17">
                  <c:v>134.82066666666668</c:v>
                </c:pt>
                <c:pt idx="18">
                  <c:v>134.57499999999999</c:v>
                </c:pt>
                <c:pt idx="19">
                  <c:v>134.36766666666665</c:v>
                </c:pt>
                <c:pt idx="20">
                  <c:v>134.22999999999999</c:v>
                </c:pt>
                <c:pt idx="21">
                  <c:v>134.09466666666665</c:v>
                </c:pt>
                <c:pt idx="22">
                  <c:v>133.97733333333332</c:v>
                </c:pt>
                <c:pt idx="23">
                  <c:v>133.80666666666664</c:v>
                </c:pt>
                <c:pt idx="24">
                  <c:v>133.67166666666665</c:v>
                </c:pt>
                <c:pt idx="25">
                  <c:v>133.53066666666666</c:v>
                </c:pt>
                <c:pt idx="26">
                  <c:v>133.43</c:v>
                </c:pt>
                <c:pt idx="27">
                  <c:v>133.31100000000001</c:v>
                </c:pt>
                <c:pt idx="28">
                  <c:v>133.23766666666666</c:v>
                </c:pt>
                <c:pt idx="29">
                  <c:v>133.19999999999999</c:v>
                </c:pt>
                <c:pt idx="30">
                  <c:v>133.12133333333333</c:v>
                </c:pt>
                <c:pt idx="31">
                  <c:v>133.02733333333333</c:v>
                </c:pt>
                <c:pt idx="32">
                  <c:v>132.93700000000001</c:v>
                </c:pt>
                <c:pt idx="33">
                  <c:v>132.86799999999999</c:v>
                </c:pt>
                <c:pt idx="34">
                  <c:v>132.84666666666666</c:v>
                </c:pt>
                <c:pt idx="35">
                  <c:v>132.82033333333334</c:v>
                </c:pt>
                <c:pt idx="36">
                  <c:v>132.75033333333332</c:v>
                </c:pt>
                <c:pt idx="37">
                  <c:v>132.71899999999997</c:v>
                </c:pt>
                <c:pt idx="38">
                  <c:v>132.65333333333334</c:v>
                </c:pt>
                <c:pt idx="39">
                  <c:v>132.61799999999997</c:v>
                </c:pt>
                <c:pt idx="40">
                  <c:v>132.56866666666667</c:v>
                </c:pt>
                <c:pt idx="41">
                  <c:v>132.50199999999998</c:v>
                </c:pt>
                <c:pt idx="42">
                  <c:v>132.45599999999999</c:v>
                </c:pt>
                <c:pt idx="43">
                  <c:v>132.40133333333335</c:v>
                </c:pt>
                <c:pt idx="44">
                  <c:v>132.3473333333333</c:v>
                </c:pt>
                <c:pt idx="45">
                  <c:v>132.30700000000002</c:v>
                </c:pt>
                <c:pt idx="46">
                  <c:v>132.30433333333335</c:v>
                </c:pt>
                <c:pt idx="47">
                  <c:v>132.26700000000002</c:v>
                </c:pt>
                <c:pt idx="48">
                  <c:v>132.24366666666666</c:v>
                </c:pt>
                <c:pt idx="49">
                  <c:v>132.22233333333332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59-4577-8236-07E6D4A9C79A}"/>
            </c:ext>
          </c:extLst>
        </c:ser>
        <c:ser>
          <c:idx val="1"/>
          <c:order val="2"/>
          <c:tx>
            <c:v>Closed scene with 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Sheet1!$S$161:$S$210</c:f>
              <c:numCache>
                <c:formatCode>General</c:formatCode>
                <c:ptCount val="50"/>
                <c:pt idx="0">
                  <c:v>297.15066666666667</c:v>
                </c:pt>
                <c:pt idx="1">
                  <c:v>339.79400000000004</c:v>
                </c:pt>
                <c:pt idx="2">
                  <c:v>359.55599999999998</c:v>
                </c:pt>
                <c:pt idx="3">
                  <c:v>375.77233333333334</c:v>
                </c:pt>
                <c:pt idx="4">
                  <c:v>388.5263333333333</c:v>
                </c:pt>
                <c:pt idx="5">
                  <c:v>396.04966666666672</c:v>
                </c:pt>
                <c:pt idx="6">
                  <c:v>401.70599999999996</c:v>
                </c:pt>
                <c:pt idx="7">
                  <c:v>405.26333333333332</c:v>
                </c:pt>
                <c:pt idx="8">
                  <c:v>407.19299999999998</c:v>
                </c:pt>
                <c:pt idx="9">
                  <c:v>408.887</c:v>
                </c:pt>
                <c:pt idx="10">
                  <c:v>410.62200000000001</c:v>
                </c:pt>
                <c:pt idx="11">
                  <c:v>412.43133333333327</c:v>
                </c:pt>
                <c:pt idx="12">
                  <c:v>413.61333333333329</c:v>
                </c:pt>
                <c:pt idx="13">
                  <c:v>414.41566666666671</c:v>
                </c:pt>
                <c:pt idx="14">
                  <c:v>414.84</c:v>
                </c:pt>
                <c:pt idx="15">
                  <c:v>415.11599999999999</c:v>
                </c:pt>
                <c:pt idx="16">
                  <c:v>415.36633333333333</c:v>
                </c:pt>
                <c:pt idx="17">
                  <c:v>415.49766666666665</c:v>
                </c:pt>
                <c:pt idx="18">
                  <c:v>415.85133333333334</c:v>
                </c:pt>
                <c:pt idx="19">
                  <c:v>416.02733333333327</c:v>
                </c:pt>
                <c:pt idx="20">
                  <c:v>416.35500000000002</c:v>
                </c:pt>
                <c:pt idx="21">
                  <c:v>416.38966666666664</c:v>
                </c:pt>
                <c:pt idx="22">
                  <c:v>416.56366666666668</c:v>
                </c:pt>
                <c:pt idx="23">
                  <c:v>416.76833333333326</c:v>
                </c:pt>
                <c:pt idx="24">
                  <c:v>416.94333333333333</c:v>
                </c:pt>
                <c:pt idx="25">
                  <c:v>417.10733333333337</c:v>
                </c:pt>
                <c:pt idx="26">
                  <c:v>417.233</c:v>
                </c:pt>
                <c:pt idx="27">
                  <c:v>417.38566666666662</c:v>
                </c:pt>
                <c:pt idx="28">
                  <c:v>417.56300000000005</c:v>
                </c:pt>
                <c:pt idx="29">
                  <c:v>417.63633333333337</c:v>
                </c:pt>
                <c:pt idx="30">
                  <c:v>417.68599999999998</c:v>
                </c:pt>
                <c:pt idx="31">
                  <c:v>417.72966666666662</c:v>
                </c:pt>
                <c:pt idx="32">
                  <c:v>417.81066666666669</c:v>
                </c:pt>
                <c:pt idx="33">
                  <c:v>417.82</c:v>
                </c:pt>
                <c:pt idx="34">
                  <c:v>417.93166666666667</c:v>
                </c:pt>
                <c:pt idx="35">
                  <c:v>418.00100000000003</c:v>
                </c:pt>
                <c:pt idx="36">
                  <c:v>418.11466666666666</c:v>
                </c:pt>
                <c:pt idx="37">
                  <c:v>418.12833333333333</c:v>
                </c:pt>
                <c:pt idx="38">
                  <c:v>418.19833333333327</c:v>
                </c:pt>
                <c:pt idx="39">
                  <c:v>418.22566666666665</c:v>
                </c:pt>
                <c:pt idx="40">
                  <c:v>418.23733333333331</c:v>
                </c:pt>
                <c:pt idx="41">
                  <c:v>418.25600000000003</c:v>
                </c:pt>
                <c:pt idx="42">
                  <c:v>418.2356666666667</c:v>
                </c:pt>
                <c:pt idx="43">
                  <c:v>418.22499999999997</c:v>
                </c:pt>
                <c:pt idx="44">
                  <c:v>418.24566666666664</c:v>
                </c:pt>
                <c:pt idx="45">
                  <c:v>418.24399999999997</c:v>
                </c:pt>
                <c:pt idx="46">
                  <c:v>418.34699999999998</c:v>
                </c:pt>
                <c:pt idx="47">
                  <c:v>418.42200000000003</c:v>
                </c:pt>
                <c:pt idx="48">
                  <c:v>418.435</c:v>
                </c:pt>
                <c:pt idx="49">
                  <c:v>418.43866666666668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59-4577-8236-07E6D4A9C79A}"/>
            </c:ext>
          </c:extLst>
        </c:ser>
        <c:ser>
          <c:idx val="2"/>
          <c:order val="3"/>
          <c:tx>
            <c:v>Closed scene without RR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Sheet1!$Y$161:$Y$210</c:f>
              <c:numCache>
                <c:formatCode>General</c:formatCode>
                <c:ptCount val="50"/>
                <c:pt idx="0">
                  <c:v>508.93033333333341</c:v>
                </c:pt>
                <c:pt idx="1">
                  <c:v>630.91966666666667</c:v>
                </c:pt>
                <c:pt idx="2">
                  <c:v>690.11833333333334</c:v>
                </c:pt>
                <c:pt idx="3">
                  <c:v>723.37800000000004</c:v>
                </c:pt>
                <c:pt idx="4">
                  <c:v>744.7256666666666</c:v>
                </c:pt>
                <c:pt idx="5">
                  <c:v>760.67066666666676</c:v>
                </c:pt>
                <c:pt idx="6">
                  <c:v>772.32766666666669</c:v>
                </c:pt>
                <c:pt idx="7">
                  <c:v>781.5623333333333</c:v>
                </c:pt>
                <c:pt idx="8">
                  <c:v>789.31633333333332</c:v>
                </c:pt>
                <c:pt idx="9">
                  <c:v>794.75333333333344</c:v>
                </c:pt>
                <c:pt idx="10">
                  <c:v>799.21399999999994</c:v>
                </c:pt>
                <c:pt idx="11">
                  <c:v>803.30766666666659</c:v>
                </c:pt>
                <c:pt idx="12">
                  <c:v>806.54566666666676</c:v>
                </c:pt>
                <c:pt idx="13">
                  <c:v>809.60233333333326</c:v>
                </c:pt>
                <c:pt idx="14">
                  <c:v>812.48866666666663</c:v>
                </c:pt>
                <c:pt idx="15">
                  <c:v>816.1926666666667</c:v>
                </c:pt>
                <c:pt idx="16">
                  <c:v>818.73666666666668</c:v>
                </c:pt>
                <c:pt idx="17">
                  <c:v>821.32033333333345</c:v>
                </c:pt>
                <c:pt idx="18">
                  <c:v>823.58299999999997</c:v>
                </c:pt>
                <c:pt idx="19">
                  <c:v>825.36099999999999</c:v>
                </c:pt>
                <c:pt idx="20">
                  <c:v>826.89633333333347</c:v>
                </c:pt>
                <c:pt idx="21">
                  <c:v>828.55233333333342</c:v>
                </c:pt>
                <c:pt idx="22">
                  <c:v>830.36666666666667</c:v>
                </c:pt>
                <c:pt idx="23">
                  <c:v>832.08933333333334</c:v>
                </c:pt>
                <c:pt idx="24">
                  <c:v>833.12066666666669</c:v>
                </c:pt>
                <c:pt idx="25">
                  <c:v>834.69033333333334</c:v>
                </c:pt>
                <c:pt idx="26">
                  <c:v>835.77966666666669</c:v>
                </c:pt>
                <c:pt idx="27">
                  <c:v>836.78800000000001</c:v>
                </c:pt>
                <c:pt idx="28">
                  <c:v>837.80366666666669</c:v>
                </c:pt>
                <c:pt idx="29">
                  <c:v>838.55200000000002</c:v>
                </c:pt>
                <c:pt idx="30">
                  <c:v>839.65633333333335</c:v>
                </c:pt>
                <c:pt idx="31">
                  <c:v>840.60599999999988</c:v>
                </c:pt>
                <c:pt idx="32">
                  <c:v>841.48033333333331</c:v>
                </c:pt>
                <c:pt idx="33">
                  <c:v>842.10900000000004</c:v>
                </c:pt>
                <c:pt idx="34">
                  <c:v>842.86933333333343</c:v>
                </c:pt>
                <c:pt idx="35">
                  <c:v>843.40866666666659</c:v>
                </c:pt>
                <c:pt idx="36">
                  <c:v>843.94333333333327</c:v>
                </c:pt>
                <c:pt idx="37">
                  <c:v>844.52066666666667</c:v>
                </c:pt>
                <c:pt idx="38">
                  <c:v>845.1583333333333</c:v>
                </c:pt>
                <c:pt idx="39">
                  <c:v>845.61900000000003</c:v>
                </c:pt>
                <c:pt idx="40">
                  <c:v>846.30066666666664</c:v>
                </c:pt>
                <c:pt idx="41">
                  <c:v>846.76533333333339</c:v>
                </c:pt>
                <c:pt idx="42">
                  <c:v>847.21199999999999</c:v>
                </c:pt>
                <c:pt idx="43">
                  <c:v>847.53733333333332</c:v>
                </c:pt>
                <c:pt idx="44">
                  <c:v>847.96900000000005</c:v>
                </c:pt>
                <c:pt idx="45">
                  <c:v>848.52766666666673</c:v>
                </c:pt>
                <c:pt idx="46">
                  <c:v>849.02599999999995</c:v>
                </c:pt>
                <c:pt idx="47">
                  <c:v>849.47466666666662</c:v>
                </c:pt>
                <c:pt idx="48">
                  <c:v>849.87866666666662</c:v>
                </c:pt>
                <c:pt idx="49">
                  <c:v>850.21699999999998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59-4577-8236-07E6D4A9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287968"/>
        <c:axId val="658284128"/>
      </c:lineChart>
      <c:catAx>
        <c:axId val="6582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</a:t>
                </a:r>
                <a:r>
                  <a:rPr lang="en-US" baseline="0"/>
                  <a:t>h sample 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4128"/>
        <c:crosses val="autoZero"/>
        <c:auto val="1"/>
        <c:lblAlgn val="ctr"/>
        <c:lblOffset val="100"/>
        <c:tickMarkSkip val="5"/>
        <c:noMultiLvlLbl val="0"/>
      </c:catAx>
      <c:valAx>
        <c:axId val="6582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(ms/frame)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Russian Roulette Performance Gain</a:t>
            </a:r>
            <a:r>
              <a:rPr lang="en-US" sz="1400" b="0" i="0" u="none" strike="noStrike" baseline="0"/>
              <a:t> Relative to without RR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Open scene with RR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Sheet1!$B$161:$B$210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Sheet1!$H$161:$H$210</c:f>
              <c:numCache>
                <c:formatCode>0.000%</c:formatCode>
                <c:ptCount val="50"/>
                <c:pt idx="0">
                  <c:v>0.15156835358769849</c:v>
                </c:pt>
                <c:pt idx="1">
                  <c:v>0.15874259402222812</c:v>
                </c:pt>
                <c:pt idx="2">
                  <c:v>0.16994820816005607</c:v>
                </c:pt>
                <c:pt idx="3">
                  <c:v>0.16865518544512226</c:v>
                </c:pt>
                <c:pt idx="4">
                  <c:v>0.17601586760584709</c:v>
                </c:pt>
                <c:pt idx="5">
                  <c:v>0.18127026402490887</c:v>
                </c:pt>
                <c:pt idx="6">
                  <c:v>0.18866994602457599</c:v>
                </c:pt>
                <c:pt idx="7">
                  <c:v>0.19331163918875094</c:v>
                </c:pt>
                <c:pt idx="8">
                  <c:v>0.19566858214911831</c:v>
                </c:pt>
                <c:pt idx="9">
                  <c:v>0.19588798917432415</c:v>
                </c:pt>
                <c:pt idx="10">
                  <c:v>0.19798598075092344</c:v>
                </c:pt>
                <c:pt idx="11">
                  <c:v>0.19735112926313314</c:v>
                </c:pt>
                <c:pt idx="12">
                  <c:v>0.19562240821435317</c:v>
                </c:pt>
                <c:pt idx="13">
                  <c:v>0.19578676154837116</c:v>
                </c:pt>
                <c:pt idx="14">
                  <c:v>0.19524122272976607</c:v>
                </c:pt>
                <c:pt idx="15">
                  <c:v>0.19497917231520057</c:v>
                </c:pt>
                <c:pt idx="16">
                  <c:v>0.19453374617895569</c:v>
                </c:pt>
                <c:pt idx="17">
                  <c:v>0.19464622140027998</c:v>
                </c:pt>
                <c:pt idx="18">
                  <c:v>0.19424360641525784</c:v>
                </c:pt>
                <c:pt idx="19">
                  <c:v>0.19391321820973773</c:v>
                </c:pt>
                <c:pt idx="20">
                  <c:v>0.19383148327497579</c:v>
                </c:pt>
                <c:pt idx="21">
                  <c:v>0.1937288085034452</c:v>
                </c:pt>
                <c:pt idx="22">
                  <c:v>0.19350288108436231</c:v>
                </c:pt>
                <c:pt idx="23">
                  <c:v>0.19345324099446948</c:v>
                </c:pt>
                <c:pt idx="24">
                  <c:v>0.19316235053551611</c:v>
                </c:pt>
                <c:pt idx="25">
                  <c:v>0.19130686583855883</c:v>
                </c:pt>
                <c:pt idx="26">
                  <c:v>0.19108146593719544</c:v>
                </c:pt>
                <c:pt idx="27">
                  <c:v>0.1917021101034424</c:v>
                </c:pt>
                <c:pt idx="28">
                  <c:v>0.19235801687710929</c:v>
                </c:pt>
                <c:pt idx="29">
                  <c:v>0.19361361361361362</c:v>
                </c:pt>
                <c:pt idx="30">
                  <c:v>0.19428140743782607</c:v>
                </c:pt>
                <c:pt idx="31">
                  <c:v>0.19444124265188611</c:v>
                </c:pt>
                <c:pt idx="32">
                  <c:v>0.19512751654292404</c:v>
                </c:pt>
                <c:pt idx="33">
                  <c:v>0.19565533712657168</c:v>
                </c:pt>
                <c:pt idx="34">
                  <c:v>0.19635670196216193</c:v>
                </c:pt>
                <c:pt idx="35">
                  <c:v>0.19679466748314145</c:v>
                </c:pt>
                <c:pt idx="36">
                  <c:v>0.19695870192416332</c:v>
                </c:pt>
                <c:pt idx="37">
                  <c:v>0.19772099950522015</c:v>
                </c:pt>
                <c:pt idx="38">
                  <c:v>0.19837420846316223</c:v>
                </c:pt>
                <c:pt idx="39">
                  <c:v>0.19890713678887206</c:v>
                </c:pt>
                <c:pt idx="40">
                  <c:v>0.19921499801360798</c:v>
                </c:pt>
                <c:pt idx="41">
                  <c:v>0.19948378137688483</c:v>
                </c:pt>
                <c:pt idx="42">
                  <c:v>0.1998500130861065</c:v>
                </c:pt>
                <c:pt idx="43">
                  <c:v>0.19990483479521859</c:v>
                </c:pt>
                <c:pt idx="44">
                  <c:v>0.200039290553644</c:v>
                </c:pt>
                <c:pt idx="45">
                  <c:v>0.20010027184250778</c:v>
                </c:pt>
                <c:pt idx="46">
                  <c:v>0.2003638076858153</c:v>
                </c:pt>
                <c:pt idx="47">
                  <c:v>0.20052620835128943</c:v>
                </c:pt>
                <c:pt idx="48">
                  <c:v>0.20053638359492942</c:v>
                </c:pt>
                <c:pt idx="49">
                  <c:v>0.20038722656535568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9-4F36-91F7-23B4A6CC02D0}"/>
            </c:ext>
          </c:extLst>
        </c:ser>
        <c:ser>
          <c:idx val="1"/>
          <c:order val="1"/>
          <c:tx>
            <c:v>Closed scene with 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Sheet1!$T$161:$T$210</c:f>
              <c:numCache>
                <c:formatCode>0.000%</c:formatCode>
                <c:ptCount val="50"/>
                <c:pt idx="0">
                  <c:v>0.41612702720935613</c:v>
                </c:pt>
                <c:pt idx="1">
                  <c:v>0.46143064172459347</c:v>
                </c:pt>
                <c:pt idx="2">
                  <c:v>0.47899369914821377</c:v>
                </c:pt>
                <c:pt idx="3">
                  <c:v>0.48053115614058861</c:v>
                </c:pt>
                <c:pt idx="4">
                  <c:v>0.47829603473672855</c:v>
                </c:pt>
                <c:pt idx="5">
                  <c:v>0.47934147585551701</c:v>
                </c:pt>
                <c:pt idx="6">
                  <c:v>0.47987620107700413</c:v>
                </c:pt>
                <c:pt idx="7">
                  <c:v>0.4814702346198021</c:v>
                </c:pt>
                <c:pt idx="8">
                  <c:v>0.4841193792602797</c:v>
                </c:pt>
                <c:pt idx="9">
                  <c:v>0.48551709964517298</c:v>
                </c:pt>
                <c:pt idx="10">
                  <c:v>0.48621770889899318</c:v>
                </c:pt>
                <c:pt idx="11">
                  <c:v>0.48658359623938197</c:v>
                </c:pt>
                <c:pt idx="12">
                  <c:v>0.48717927523839333</c:v>
                </c:pt>
                <c:pt idx="13">
                  <c:v>0.48812441663746842</c:v>
                </c:pt>
                <c:pt idx="14">
                  <c:v>0.48942057037923814</c:v>
                </c:pt>
                <c:pt idx="15">
                  <c:v>0.49139949799434612</c:v>
                </c:pt>
                <c:pt idx="16">
                  <c:v>0.49267407917075501</c:v>
                </c:pt>
                <c:pt idx="17">
                  <c:v>0.49411009346333012</c:v>
                </c:pt>
                <c:pt idx="18">
                  <c:v>0.4950705231490532</c:v>
                </c:pt>
                <c:pt idx="19">
                  <c:v>0.49594500669000197</c:v>
                </c:pt>
                <c:pt idx="20">
                  <c:v>0.4964846459995591</c:v>
                </c:pt>
                <c:pt idx="21">
                  <c:v>0.49744916535145445</c:v>
                </c:pt>
                <c:pt idx="22">
                  <c:v>0.49833768214844842</c:v>
                </c:pt>
                <c:pt idx="23">
                  <c:v>0.49913030171439932</c:v>
                </c:pt>
                <c:pt idx="24">
                  <c:v>0.49954028268013995</c:v>
                </c:pt>
                <c:pt idx="25">
                  <c:v>0.50028493601020096</c:v>
                </c:pt>
                <c:pt idx="26">
                  <c:v>0.5007858929327067</c:v>
                </c:pt>
                <c:pt idx="27">
                  <c:v>0.50120500453320727</c:v>
                </c:pt>
                <c:pt idx="28">
                  <c:v>0.50159802754105876</c:v>
                </c:pt>
                <c:pt idx="29">
                  <c:v>0.50195535478618702</c:v>
                </c:pt>
                <c:pt idx="30">
                  <c:v>0.50255124219472336</c:v>
                </c:pt>
                <c:pt idx="31">
                  <c:v>0.50306128356606217</c:v>
                </c:pt>
                <c:pt idx="32">
                  <c:v>0.5034813647853128</c:v>
                </c:pt>
                <c:pt idx="33">
                  <c:v>0.50384095170577692</c:v>
                </c:pt>
                <c:pt idx="34">
                  <c:v>0.50415604158493532</c:v>
                </c:pt>
                <c:pt idx="35">
                  <c:v>0.50439091211615072</c:v>
                </c:pt>
                <c:pt idx="36">
                  <c:v>0.50457021206005137</c:v>
                </c:pt>
                <c:pt idx="37">
                  <c:v>0.50489271626271637</c:v>
                </c:pt>
                <c:pt idx="38">
                  <c:v>0.50518344688865013</c:v>
                </c:pt>
                <c:pt idx="39">
                  <c:v>0.50542068394079764</c:v>
                </c:pt>
                <c:pt idx="40">
                  <c:v>0.50580526542576276</c:v>
                </c:pt>
                <c:pt idx="41">
                  <c:v>0.50605441255664696</c:v>
                </c:pt>
                <c:pt idx="42">
                  <c:v>0.50633883057998852</c:v>
                </c:pt>
                <c:pt idx="43">
                  <c:v>0.50654091147213975</c:v>
                </c:pt>
                <c:pt idx="44">
                  <c:v>0.50676773954393783</c:v>
                </c:pt>
                <c:pt idx="45">
                  <c:v>0.50709444555530114</c:v>
                </c:pt>
                <c:pt idx="46">
                  <c:v>0.50726243954837669</c:v>
                </c:pt>
                <c:pt idx="47">
                  <c:v>0.50743439867149265</c:v>
                </c:pt>
                <c:pt idx="48">
                  <c:v>0.50765324932657052</c:v>
                </c:pt>
                <c:pt idx="49">
                  <c:v>0.50784485999848661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9-4F36-91F7-23B4A6CC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287968"/>
        <c:axId val="658284128"/>
      </c:lineChart>
      <c:catAx>
        <c:axId val="6582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</a:t>
                </a:r>
                <a:r>
                  <a:rPr lang="en-US" baseline="0"/>
                  <a:t>h sample 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4128"/>
        <c:crosses val="autoZero"/>
        <c:auto val="1"/>
        <c:lblAlgn val="ctr"/>
        <c:lblOffset val="100"/>
        <c:tickMarkSkip val="5"/>
        <c:noMultiLvlLbl val="0"/>
      </c:catAx>
      <c:valAx>
        <c:axId val="6582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r</a:t>
                </a:r>
                <a:r>
                  <a:rPr lang="en-US"/>
                  <a:t>ender time</a:t>
                </a:r>
                <a:r>
                  <a:rPr lang="en-US" baseline="0"/>
                  <a:t> speedup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BVH Render Times for Open and Closed Scenes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Open scene with BVH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Sheet1!$B$161:$B$210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Sheet1!$G$108:$G$157</c:f>
              <c:numCache>
                <c:formatCode>General</c:formatCode>
                <c:ptCount val="50"/>
                <c:pt idx="0">
                  <c:v>133.38800000000001</c:v>
                </c:pt>
                <c:pt idx="1">
                  <c:v>124.66733333333333</c:v>
                </c:pt>
                <c:pt idx="2">
                  <c:v>120.27466666666665</c:v>
                </c:pt>
                <c:pt idx="3">
                  <c:v>117.99866666666667</c:v>
                </c:pt>
                <c:pt idx="4">
                  <c:v>116.59133333333334</c:v>
                </c:pt>
                <c:pt idx="5">
                  <c:v>115.452</c:v>
                </c:pt>
                <c:pt idx="6">
                  <c:v>114.73133333333334</c:v>
                </c:pt>
                <c:pt idx="7">
                  <c:v>114.27033333333334</c:v>
                </c:pt>
                <c:pt idx="8">
                  <c:v>114.116</c:v>
                </c:pt>
                <c:pt idx="9">
                  <c:v>113.742</c:v>
                </c:pt>
                <c:pt idx="10">
                  <c:v>113.279</c:v>
                </c:pt>
                <c:pt idx="11">
                  <c:v>113.00566666666667</c:v>
                </c:pt>
                <c:pt idx="12">
                  <c:v>112.68333333333334</c:v>
                </c:pt>
                <c:pt idx="13">
                  <c:v>112.26100000000001</c:v>
                </c:pt>
                <c:pt idx="14">
                  <c:v>111.928</c:v>
                </c:pt>
                <c:pt idx="15">
                  <c:v>111.52066666666667</c:v>
                </c:pt>
                <c:pt idx="16">
                  <c:v>111.18933333333332</c:v>
                </c:pt>
                <c:pt idx="17">
                  <c:v>110.923</c:v>
                </c:pt>
                <c:pt idx="18">
                  <c:v>110.64999999999999</c:v>
                </c:pt>
                <c:pt idx="19">
                  <c:v>110.44233333333334</c:v>
                </c:pt>
                <c:pt idx="20">
                  <c:v>110.21466666666667</c:v>
                </c:pt>
                <c:pt idx="21">
                  <c:v>110.02366666666666</c:v>
                </c:pt>
                <c:pt idx="22">
                  <c:v>109.80266666666667</c:v>
                </c:pt>
                <c:pt idx="23">
                  <c:v>109.646</c:v>
                </c:pt>
                <c:pt idx="24">
                  <c:v>109.443</c:v>
                </c:pt>
                <c:pt idx="25">
                  <c:v>109.31266666666666</c:v>
                </c:pt>
                <c:pt idx="26">
                  <c:v>109.21466666666667</c:v>
                </c:pt>
                <c:pt idx="27">
                  <c:v>109.08233333333334</c:v>
                </c:pt>
                <c:pt idx="28">
                  <c:v>109.03033333333333</c:v>
                </c:pt>
                <c:pt idx="29">
                  <c:v>108.95466666666668</c:v>
                </c:pt>
                <c:pt idx="30">
                  <c:v>108.86066666666666</c:v>
                </c:pt>
                <c:pt idx="31">
                  <c:v>108.78599999999999</c:v>
                </c:pt>
                <c:pt idx="32">
                  <c:v>108.72666666666667</c:v>
                </c:pt>
                <c:pt idx="33">
                  <c:v>108.60466666666666</c:v>
                </c:pt>
                <c:pt idx="34">
                  <c:v>108.53033333333333</c:v>
                </c:pt>
                <c:pt idx="35">
                  <c:v>108.42333333333333</c:v>
                </c:pt>
                <c:pt idx="36">
                  <c:v>108.37166666666667</c:v>
                </c:pt>
                <c:pt idx="37">
                  <c:v>108.246</c:v>
                </c:pt>
                <c:pt idx="38">
                  <c:v>108.19666666666667</c:v>
                </c:pt>
                <c:pt idx="39">
                  <c:v>108.129</c:v>
                </c:pt>
                <c:pt idx="40">
                  <c:v>108.08233333333334</c:v>
                </c:pt>
                <c:pt idx="41">
                  <c:v>108.05733333333335</c:v>
                </c:pt>
                <c:pt idx="42">
                  <c:v>108.003</c:v>
                </c:pt>
                <c:pt idx="43">
                  <c:v>108.05399999999999</c:v>
                </c:pt>
                <c:pt idx="44">
                  <c:v>107.96466666666667</c:v>
                </c:pt>
                <c:pt idx="45">
                  <c:v>107.887</c:v>
                </c:pt>
                <c:pt idx="46">
                  <c:v>107.867</c:v>
                </c:pt>
                <c:pt idx="47">
                  <c:v>107.80366666666664</c:v>
                </c:pt>
                <c:pt idx="48">
                  <c:v>107.752</c:v>
                </c:pt>
                <c:pt idx="49">
                  <c:v>107.71633333333334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F-43A2-B571-229C3DA6F70A}"/>
            </c:ext>
          </c:extLst>
        </c:ser>
        <c:ser>
          <c:idx val="0"/>
          <c:order val="1"/>
          <c:tx>
            <c:v>Open scene without BVH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Sheet1!$M$108:$M$157</c:f>
              <c:numCache>
                <c:formatCode>General</c:formatCode>
                <c:ptCount val="50"/>
                <c:pt idx="0">
                  <c:v>2678.4533333333334</c:v>
                </c:pt>
                <c:pt idx="1">
                  <c:v>3562.4433333333332</c:v>
                </c:pt>
                <c:pt idx="2">
                  <c:v>4011.9566666666669</c:v>
                </c:pt>
                <c:pt idx="3">
                  <c:v>4274.5266666666666</c:v>
                </c:pt>
                <c:pt idx="4">
                  <c:v>4454.4433333333336</c:v>
                </c:pt>
                <c:pt idx="5">
                  <c:v>4583.62</c:v>
                </c:pt>
                <c:pt idx="6">
                  <c:v>4669.67</c:v>
                </c:pt>
                <c:pt idx="7">
                  <c:v>4729.7400000000007</c:v>
                </c:pt>
                <c:pt idx="8">
                  <c:v>4788.16</c:v>
                </c:pt>
                <c:pt idx="9">
                  <c:v>4845.62</c:v>
                </c:pt>
                <c:pt idx="10">
                  <c:v>4894.0266666666666</c:v>
                </c:pt>
                <c:pt idx="11">
                  <c:v>4934.7766666666657</c:v>
                </c:pt>
                <c:pt idx="12">
                  <c:v>4965.7866666666669</c:v>
                </c:pt>
                <c:pt idx="13">
                  <c:v>4992.7133333333331</c:v>
                </c:pt>
                <c:pt idx="14">
                  <c:v>5017.1166666666668</c:v>
                </c:pt>
                <c:pt idx="15">
                  <c:v>5038.5766666666668</c:v>
                </c:pt>
                <c:pt idx="16">
                  <c:v>5056.6833333333334</c:v>
                </c:pt>
                <c:pt idx="17">
                  <c:v>5069.7</c:v>
                </c:pt>
                <c:pt idx="18">
                  <c:v>5080.4399999999996</c:v>
                </c:pt>
                <c:pt idx="19">
                  <c:v>5088.7866666666669</c:v>
                </c:pt>
                <c:pt idx="20">
                  <c:v>5098.1533333333327</c:v>
                </c:pt>
                <c:pt idx="21">
                  <c:v>5105.3766666666661</c:v>
                </c:pt>
                <c:pt idx="22">
                  <c:v>5115.0366666666669</c:v>
                </c:pt>
                <c:pt idx="23">
                  <c:v>5121.543333333334</c:v>
                </c:pt>
                <c:pt idx="24">
                  <c:v>5131.6500000000005</c:v>
                </c:pt>
                <c:pt idx="25">
                  <c:v>5138.4266666666663</c:v>
                </c:pt>
                <c:pt idx="26">
                  <c:v>5147.626666666667</c:v>
                </c:pt>
                <c:pt idx="27">
                  <c:v>5152.5600000000004</c:v>
                </c:pt>
                <c:pt idx="28">
                  <c:v>5157.3633333333337</c:v>
                </c:pt>
                <c:pt idx="29">
                  <c:v>5161.4466666666667</c:v>
                </c:pt>
                <c:pt idx="30">
                  <c:v>5165.7033333333338</c:v>
                </c:pt>
                <c:pt idx="31">
                  <c:v>5171.2666666666673</c:v>
                </c:pt>
                <c:pt idx="32">
                  <c:v>5176.1433333333334</c:v>
                </c:pt>
                <c:pt idx="33">
                  <c:v>5179.2166666666672</c:v>
                </c:pt>
                <c:pt idx="34">
                  <c:v>5184.5600000000004</c:v>
                </c:pt>
                <c:pt idx="35">
                  <c:v>5187.57</c:v>
                </c:pt>
                <c:pt idx="36">
                  <c:v>5190.3933333333334</c:v>
                </c:pt>
                <c:pt idx="37">
                  <c:v>5192.0433333333322</c:v>
                </c:pt>
                <c:pt idx="38">
                  <c:v>5193.8</c:v>
                </c:pt>
                <c:pt idx="39">
                  <c:v>5195.8166666666666</c:v>
                </c:pt>
                <c:pt idx="40">
                  <c:v>5197.21</c:v>
                </c:pt>
                <c:pt idx="41">
                  <c:v>5199.2400000000007</c:v>
                </c:pt>
                <c:pt idx="42">
                  <c:v>5200.5566666666664</c:v>
                </c:pt>
                <c:pt idx="43">
                  <c:v>5202.9033333333327</c:v>
                </c:pt>
                <c:pt idx="44">
                  <c:v>5207.37</c:v>
                </c:pt>
                <c:pt idx="45">
                  <c:v>5210.623333333333</c:v>
                </c:pt>
                <c:pt idx="46">
                  <c:v>5213.329999999999</c:v>
                </c:pt>
                <c:pt idx="47">
                  <c:v>5216.1566666666668</c:v>
                </c:pt>
                <c:pt idx="48">
                  <c:v>5219.3533333333335</c:v>
                </c:pt>
                <c:pt idx="49">
                  <c:v>5222.0066666666671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F-43A2-B571-229C3DA6F70A}"/>
            </c:ext>
          </c:extLst>
        </c:ser>
        <c:ser>
          <c:idx val="1"/>
          <c:order val="2"/>
          <c:tx>
            <c:v>Closed scene with BVH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Sheet1!$S$108:$S$157</c:f>
              <c:numCache>
                <c:formatCode>General</c:formatCode>
                <c:ptCount val="50"/>
                <c:pt idx="0">
                  <c:v>302.47166666666664</c:v>
                </c:pt>
                <c:pt idx="1">
                  <c:v>351.00066666666663</c:v>
                </c:pt>
                <c:pt idx="2">
                  <c:v>372.86233333333331</c:v>
                </c:pt>
                <c:pt idx="3">
                  <c:v>385.53700000000003</c:v>
                </c:pt>
                <c:pt idx="4">
                  <c:v>393.42366666666663</c:v>
                </c:pt>
                <c:pt idx="5">
                  <c:v>398.89533333333333</c:v>
                </c:pt>
                <c:pt idx="6">
                  <c:v>403.27533333333332</c:v>
                </c:pt>
                <c:pt idx="7">
                  <c:v>406.60133333333334</c:v>
                </c:pt>
                <c:pt idx="8">
                  <c:v>409.38000000000005</c:v>
                </c:pt>
                <c:pt idx="9">
                  <c:v>411.56466666666665</c:v>
                </c:pt>
                <c:pt idx="10">
                  <c:v>413.13333333333338</c:v>
                </c:pt>
                <c:pt idx="11">
                  <c:v>414.68699999999995</c:v>
                </c:pt>
                <c:pt idx="12">
                  <c:v>416.01266666666669</c:v>
                </c:pt>
                <c:pt idx="13">
                  <c:v>417.05833333333334</c:v>
                </c:pt>
                <c:pt idx="14">
                  <c:v>417.92166666666662</c:v>
                </c:pt>
                <c:pt idx="15">
                  <c:v>418.82900000000001</c:v>
                </c:pt>
                <c:pt idx="16">
                  <c:v>419.59366666666671</c:v>
                </c:pt>
                <c:pt idx="17">
                  <c:v>420.3006666666667</c:v>
                </c:pt>
                <c:pt idx="18">
                  <c:v>421.03800000000001</c:v>
                </c:pt>
                <c:pt idx="19">
                  <c:v>421.44499999999999</c:v>
                </c:pt>
                <c:pt idx="20">
                  <c:v>421.87733333333335</c:v>
                </c:pt>
                <c:pt idx="21">
                  <c:v>422.12600000000003</c:v>
                </c:pt>
                <c:pt idx="22">
                  <c:v>422.48333333333335</c:v>
                </c:pt>
                <c:pt idx="23">
                  <c:v>422.77033333333333</c:v>
                </c:pt>
                <c:pt idx="24">
                  <c:v>423.00399999999996</c:v>
                </c:pt>
                <c:pt idx="25">
                  <c:v>423.2236666666667</c:v>
                </c:pt>
                <c:pt idx="26">
                  <c:v>423.57733333333334</c:v>
                </c:pt>
                <c:pt idx="27">
                  <c:v>423.83566666666667</c:v>
                </c:pt>
                <c:pt idx="28">
                  <c:v>424.02666666666664</c:v>
                </c:pt>
                <c:pt idx="29">
                  <c:v>424.23066666666665</c:v>
                </c:pt>
                <c:pt idx="30">
                  <c:v>424.33866666666671</c:v>
                </c:pt>
                <c:pt idx="31">
                  <c:v>424.44299999999998</c:v>
                </c:pt>
                <c:pt idx="32">
                  <c:v>424.55866666666662</c:v>
                </c:pt>
                <c:pt idx="33">
                  <c:v>424.6133333333334</c:v>
                </c:pt>
                <c:pt idx="34">
                  <c:v>424.85433333333339</c:v>
                </c:pt>
                <c:pt idx="35">
                  <c:v>424.95233333333334</c:v>
                </c:pt>
                <c:pt idx="36">
                  <c:v>425.01833333333326</c:v>
                </c:pt>
                <c:pt idx="37">
                  <c:v>425.08666666666664</c:v>
                </c:pt>
                <c:pt idx="38">
                  <c:v>425.16733333333332</c:v>
                </c:pt>
                <c:pt idx="39">
                  <c:v>425.17933333333332</c:v>
                </c:pt>
                <c:pt idx="40">
                  <c:v>425.23266666666672</c:v>
                </c:pt>
                <c:pt idx="41">
                  <c:v>425.27966666666663</c:v>
                </c:pt>
                <c:pt idx="42">
                  <c:v>425.29199999999997</c:v>
                </c:pt>
                <c:pt idx="43">
                  <c:v>425.33200000000005</c:v>
                </c:pt>
                <c:pt idx="44">
                  <c:v>425.375</c:v>
                </c:pt>
                <c:pt idx="45">
                  <c:v>425.41300000000001</c:v>
                </c:pt>
                <c:pt idx="46">
                  <c:v>425.51433333333335</c:v>
                </c:pt>
                <c:pt idx="47">
                  <c:v>425.58833333333331</c:v>
                </c:pt>
                <c:pt idx="48">
                  <c:v>425.61766666666671</c:v>
                </c:pt>
                <c:pt idx="49">
                  <c:v>425.67699999999996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F-43A2-B571-229C3DA6F70A}"/>
            </c:ext>
          </c:extLst>
        </c:ser>
        <c:ser>
          <c:idx val="2"/>
          <c:order val="3"/>
          <c:tx>
            <c:v>Closed scene without BVH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Sheet1!$Y$108:$Y$157</c:f>
              <c:numCache>
                <c:formatCode>General</c:formatCode>
                <c:ptCount val="50"/>
                <c:pt idx="0">
                  <c:v>7776.41</c:v>
                </c:pt>
                <c:pt idx="1">
                  <c:v>10315.533333333333</c:v>
                </c:pt>
                <c:pt idx="2">
                  <c:v>11580.466666666667</c:v>
                </c:pt>
                <c:pt idx="3">
                  <c:v>12343.199999999999</c:v>
                </c:pt>
                <c:pt idx="4">
                  <c:v>12855.333333333334</c:v>
                </c:pt>
                <c:pt idx="5">
                  <c:v>13232.1</c:v>
                </c:pt>
                <c:pt idx="6">
                  <c:v>13500.433333333334</c:v>
                </c:pt>
                <c:pt idx="7">
                  <c:v>13710.666666666666</c:v>
                </c:pt>
                <c:pt idx="8">
                  <c:v>13876.933333333334</c:v>
                </c:pt>
                <c:pt idx="9">
                  <c:v>14014.766666666668</c:v>
                </c:pt>
                <c:pt idx="10">
                  <c:v>14127.333333333334</c:v>
                </c:pt>
                <c:pt idx="11">
                  <c:v>14224.6</c:v>
                </c:pt>
                <c:pt idx="12">
                  <c:v>14307.333333333334</c:v>
                </c:pt>
                <c:pt idx="13">
                  <c:v>14377.033333333333</c:v>
                </c:pt>
                <c:pt idx="14">
                  <c:v>14440.633333333333</c:v>
                </c:pt>
                <c:pt idx="15">
                  <c:v>14497.266666666665</c:v>
                </c:pt>
                <c:pt idx="16">
                  <c:v>14546.433333333334</c:v>
                </c:pt>
                <c:pt idx="17">
                  <c:v>14590.433333333332</c:v>
                </c:pt>
                <c:pt idx="18">
                  <c:v>14630.266666666668</c:v>
                </c:pt>
                <c:pt idx="19">
                  <c:v>14665.866666666667</c:v>
                </c:pt>
                <c:pt idx="20">
                  <c:v>14699.133333333333</c:v>
                </c:pt>
                <c:pt idx="21">
                  <c:v>14729</c:v>
                </c:pt>
                <c:pt idx="22">
                  <c:v>14756.133333333331</c:v>
                </c:pt>
                <c:pt idx="23">
                  <c:v>14778.433333333334</c:v>
                </c:pt>
                <c:pt idx="24">
                  <c:v>14801.6</c:v>
                </c:pt>
                <c:pt idx="25">
                  <c:v>14823.199999999999</c:v>
                </c:pt>
                <c:pt idx="26">
                  <c:v>14843.566666666666</c:v>
                </c:pt>
                <c:pt idx="27">
                  <c:v>14862.233333333332</c:v>
                </c:pt>
                <c:pt idx="28">
                  <c:v>14880.666666666666</c:v>
                </c:pt>
                <c:pt idx="29">
                  <c:v>14897.933333333334</c:v>
                </c:pt>
                <c:pt idx="30">
                  <c:v>14912.733333333332</c:v>
                </c:pt>
                <c:pt idx="31">
                  <c:v>14927.033333333335</c:v>
                </c:pt>
                <c:pt idx="32">
                  <c:v>14941.066666666666</c:v>
                </c:pt>
                <c:pt idx="33">
                  <c:v>14954.1</c:v>
                </c:pt>
                <c:pt idx="34">
                  <c:v>14966.566666666666</c:v>
                </c:pt>
                <c:pt idx="35">
                  <c:v>14978.133333333333</c:v>
                </c:pt>
                <c:pt idx="36">
                  <c:v>14988.9</c:v>
                </c:pt>
                <c:pt idx="37">
                  <c:v>14995.6</c:v>
                </c:pt>
                <c:pt idx="38">
                  <c:v>15003.833333333334</c:v>
                </c:pt>
                <c:pt idx="39">
                  <c:v>15011.866666666669</c:v>
                </c:pt>
                <c:pt idx="40">
                  <c:v>15024.533333333333</c:v>
                </c:pt>
                <c:pt idx="41">
                  <c:v>15034.333333333334</c:v>
                </c:pt>
                <c:pt idx="42">
                  <c:v>15041.866666666669</c:v>
                </c:pt>
                <c:pt idx="43">
                  <c:v>15049.133333333331</c:v>
                </c:pt>
                <c:pt idx="44">
                  <c:v>15057.300000000001</c:v>
                </c:pt>
                <c:pt idx="45">
                  <c:v>15064.466666666667</c:v>
                </c:pt>
                <c:pt idx="46">
                  <c:v>15071.933333333334</c:v>
                </c:pt>
                <c:pt idx="47">
                  <c:v>15080.533333333333</c:v>
                </c:pt>
                <c:pt idx="48">
                  <c:v>15087.6</c:v>
                </c:pt>
                <c:pt idx="49">
                  <c:v>15094.5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7F-43A2-B571-229C3DA6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287968"/>
        <c:axId val="658284128"/>
      </c:lineChart>
      <c:catAx>
        <c:axId val="6582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</a:t>
                </a:r>
                <a:r>
                  <a:rPr lang="en-US" baseline="0"/>
                  <a:t>h sample 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4128"/>
        <c:crosses val="autoZero"/>
        <c:auto val="1"/>
        <c:lblAlgn val="ctr"/>
        <c:lblOffset val="100"/>
        <c:tickMarkSkip val="5"/>
        <c:noMultiLvlLbl val="0"/>
      </c:catAx>
      <c:valAx>
        <c:axId val="6582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(ms/frame)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BVH Performance Gain</a:t>
            </a:r>
            <a:r>
              <a:rPr lang="en-US" sz="1400" b="0" i="0" u="none" strike="noStrike" baseline="0"/>
              <a:t> Relative to without BVH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Open scene with BVH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Sheet1!$B$161:$B$210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Sheet1!$H$108:$H$157</c:f>
              <c:numCache>
                <c:formatCode>0.000%</c:formatCode>
                <c:ptCount val="50"/>
                <c:pt idx="0">
                  <c:v>0.95019961768981098</c:v>
                </c:pt>
                <c:pt idx="1">
                  <c:v>0.96500510417475649</c:v>
                </c:pt>
                <c:pt idx="2">
                  <c:v>0.97002094572307607</c:v>
                </c:pt>
                <c:pt idx="3">
                  <c:v>0.97239491624023866</c:v>
                </c:pt>
                <c:pt idx="4">
                  <c:v>0.97382583532697309</c:v>
                </c:pt>
                <c:pt idx="5">
                  <c:v>0.97481204811917221</c:v>
                </c:pt>
                <c:pt idx="6">
                  <c:v>0.97543052649687589</c:v>
                </c:pt>
                <c:pt idx="7">
                  <c:v>0.97584003912829598</c:v>
                </c:pt>
                <c:pt idx="8">
                  <c:v>0.97616704537860055</c:v>
                </c:pt>
                <c:pt idx="9">
                  <c:v>0.97652684279823843</c:v>
                </c:pt>
                <c:pt idx="10">
                  <c:v>0.97685362019550359</c:v>
                </c:pt>
                <c:pt idx="11">
                  <c:v>0.97710014570061599</c:v>
                </c:pt>
                <c:pt idx="12">
                  <c:v>0.97730805995156189</c:v>
                </c:pt>
                <c:pt idx="13">
                  <c:v>0.97751503190649836</c:v>
                </c:pt>
                <c:pt idx="14">
                  <c:v>0.97769077192411313</c:v>
                </c:pt>
                <c:pt idx="15">
                  <c:v>0.97786663297108378</c:v>
                </c:pt>
                <c:pt idx="16">
                  <c:v>0.97801141064136243</c:v>
                </c:pt>
                <c:pt idx="17">
                  <c:v>0.97812040160167268</c:v>
                </c:pt>
                <c:pt idx="18">
                  <c:v>0.97822039035989006</c:v>
                </c:pt>
                <c:pt idx="19">
                  <c:v>0.9782969221215797</c:v>
                </c:pt>
                <c:pt idx="20">
                  <c:v>0.97838145315362557</c:v>
                </c:pt>
                <c:pt idx="21">
                  <c:v>0.97844945165652164</c:v>
                </c:pt>
                <c:pt idx="22">
                  <c:v>0.9785333568804655</c:v>
                </c:pt>
                <c:pt idx="23">
                  <c:v>0.97859121892294187</c:v>
                </c:pt>
                <c:pt idx="24">
                  <c:v>0.9786729414515799</c:v>
                </c:pt>
                <c:pt idx="25">
                  <c:v>0.9787264324747913</c:v>
                </c:pt>
                <c:pt idx="26">
                  <c:v>0.97878349116227026</c:v>
                </c:pt>
                <c:pt idx="27">
                  <c:v>0.9788294879956112</c:v>
                </c:pt>
                <c:pt idx="28">
                  <c:v>0.97885928791779264</c:v>
                </c:pt>
                <c:pt idx="29">
                  <c:v>0.97889067277003738</c:v>
                </c:pt>
                <c:pt idx="30">
                  <c:v>0.97892626431637897</c:v>
                </c:pt>
                <c:pt idx="31">
                  <c:v>0.97896337454395443</c:v>
                </c:pt>
                <c:pt idx="32">
                  <c:v>0.97899465689705911</c:v>
                </c:pt>
                <c:pt idx="33">
                  <c:v>0.97903067709724445</c:v>
                </c:pt>
                <c:pt idx="34">
                  <c:v>0.97906662603319605</c:v>
                </c:pt>
                <c:pt idx="35">
                  <c:v>0.97909939849807648</c:v>
                </c:pt>
                <c:pt idx="36">
                  <c:v>0.97912072174363152</c:v>
                </c:pt>
                <c:pt idx="37">
                  <c:v>0.9791515607535376</c:v>
                </c:pt>
                <c:pt idx="38">
                  <c:v>0.97916811069608634</c:v>
                </c:pt>
                <c:pt idx="39">
                  <c:v>0.97918921953238025</c:v>
                </c:pt>
                <c:pt idx="40">
                  <c:v>0.97920377792443769</c:v>
                </c:pt>
                <c:pt idx="41">
                  <c:v>0.97921670603139432</c:v>
                </c:pt>
                <c:pt idx="42">
                  <c:v>0.97923241550423767</c:v>
                </c:pt>
                <c:pt idx="43">
                  <c:v>0.97923198009316592</c:v>
                </c:pt>
                <c:pt idx="44">
                  <c:v>0.97926694921492674</c:v>
                </c:pt>
                <c:pt idx="45">
                  <c:v>0.97929479966248445</c:v>
                </c:pt>
                <c:pt idx="46">
                  <c:v>0.97930938574768911</c:v>
                </c:pt>
                <c:pt idx="47">
                  <c:v>0.97933273987808389</c:v>
                </c:pt>
                <c:pt idx="48">
                  <c:v>0.97935529688863121</c:v>
                </c:pt>
                <c:pt idx="49">
                  <c:v>0.97937261665694286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4-4DCD-A7E3-1F3DE86DBEFD}"/>
            </c:ext>
          </c:extLst>
        </c:ser>
        <c:ser>
          <c:idx val="1"/>
          <c:order val="1"/>
          <c:tx>
            <c:v>Closed scene with BVH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Sheet1!$T$108:$T$157</c:f>
              <c:numCache>
                <c:formatCode>0.000%</c:formatCode>
                <c:ptCount val="50"/>
                <c:pt idx="0">
                  <c:v>0.96110394556528445</c:v>
                </c:pt>
                <c:pt idx="1">
                  <c:v>0.96597358029638147</c:v>
                </c:pt>
                <c:pt idx="2">
                  <c:v>0.9678024777354971</c:v>
                </c:pt>
                <c:pt idx="3">
                  <c:v>0.96876523105839651</c:v>
                </c:pt>
                <c:pt idx="4">
                  <c:v>0.96939607426230356</c:v>
                </c:pt>
                <c:pt idx="5">
                  <c:v>0.96985396623866704</c:v>
                </c:pt>
                <c:pt idx="6">
                  <c:v>0.97012871191788907</c:v>
                </c:pt>
                <c:pt idx="7">
                  <c:v>0.9703441602645142</c:v>
                </c:pt>
                <c:pt idx="8">
                  <c:v>0.9704992457507422</c:v>
                </c:pt>
                <c:pt idx="9">
                  <c:v>0.97063349847660685</c:v>
                </c:pt>
                <c:pt idx="10">
                  <c:v>0.97075645321126891</c:v>
                </c:pt>
                <c:pt idx="11">
                  <c:v>0.97084719429720345</c:v>
                </c:pt>
                <c:pt idx="12">
                  <c:v>0.97092311635058948</c:v>
                </c:pt>
                <c:pt idx="13">
                  <c:v>0.97099134962938571</c:v>
                </c:pt>
                <c:pt idx="14">
                  <c:v>0.97105932565284536</c:v>
                </c:pt>
                <c:pt idx="15">
                  <c:v>0.97110979540970943</c:v>
                </c:pt>
                <c:pt idx="16">
                  <c:v>0.97115487645310539</c:v>
                </c:pt>
                <c:pt idx="17">
                  <c:v>0.97119340755243733</c:v>
                </c:pt>
                <c:pt idx="18">
                  <c:v>0.97122144048411052</c:v>
                </c:pt>
                <c:pt idx="19">
                  <c:v>0.9712635461934287</c:v>
                </c:pt>
                <c:pt idx="20">
                  <c:v>0.97129916956555262</c:v>
                </c:pt>
                <c:pt idx="21">
                  <c:v>0.97134048475796053</c:v>
                </c:pt>
                <c:pt idx="22">
                  <c:v>0.97136896748018897</c:v>
                </c:pt>
                <c:pt idx="23">
                  <c:v>0.97139275024641769</c:v>
                </c:pt>
                <c:pt idx="24">
                  <c:v>0.97142173819046596</c:v>
                </c:pt>
                <c:pt idx="25">
                  <c:v>0.97144856261356072</c:v>
                </c:pt>
                <c:pt idx="26">
                  <c:v>0.97146391141392341</c:v>
                </c:pt>
                <c:pt idx="27">
                  <c:v>0.97148237030325191</c:v>
                </c:pt>
                <c:pt idx="28">
                  <c:v>0.9715048608933291</c:v>
                </c:pt>
                <c:pt idx="29">
                  <c:v>0.97152419351229924</c:v>
                </c:pt>
                <c:pt idx="30">
                  <c:v>0.97154521192180288</c:v>
                </c:pt>
                <c:pt idx="31">
                  <c:v>0.9715654818662337</c:v>
                </c:pt>
                <c:pt idx="32">
                  <c:v>0.97158444733977045</c:v>
                </c:pt>
                <c:pt idx="33">
                  <c:v>0.97160555745024213</c:v>
                </c:pt>
                <c:pt idx="34">
                  <c:v>0.9716131065463689</c:v>
                </c:pt>
                <c:pt idx="35">
                  <c:v>0.97162848508047284</c:v>
                </c:pt>
                <c:pt idx="36">
                  <c:v>0.97164446134584037</c:v>
                </c:pt>
                <c:pt idx="37">
                  <c:v>0.9716525736438244</c:v>
                </c:pt>
                <c:pt idx="38">
                  <c:v>0.97166275285204895</c:v>
                </c:pt>
                <c:pt idx="39">
                  <c:v>0.97167711765803055</c:v>
                </c:pt>
                <c:pt idx="40">
                  <c:v>0.97169744595506014</c:v>
                </c:pt>
                <c:pt idx="41">
                  <c:v>0.97171276855198108</c:v>
                </c:pt>
                <c:pt idx="42">
                  <c:v>0.97172611555303423</c:v>
                </c:pt>
                <c:pt idx="43">
                  <c:v>0.97173710999968987</c:v>
                </c:pt>
                <c:pt idx="44">
                  <c:v>0.97174958325861871</c:v>
                </c:pt>
                <c:pt idx="45">
                  <c:v>0.97176050042705353</c:v>
                </c:pt>
                <c:pt idx="46">
                  <c:v>0.97176776701949319</c:v>
                </c:pt>
                <c:pt idx="47">
                  <c:v>0.97177896007214604</c:v>
                </c:pt>
                <c:pt idx="48">
                  <c:v>0.97179023392277986</c:v>
                </c:pt>
                <c:pt idx="49">
                  <c:v>0.97179919838351714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4-4DCD-A7E3-1F3DE86D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287968"/>
        <c:axId val="658284128"/>
      </c:lineChart>
      <c:catAx>
        <c:axId val="6582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</a:t>
                </a:r>
                <a:r>
                  <a:rPr lang="en-US" baseline="0"/>
                  <a:t>h sample 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4128"/>
        <c:crosses val="autoZero"/>
        <c:auto val="1"/>
        <c:lblAlgn val="ctr"/>
        <c:lblOffset val="100"/>
        <c:tickMarkSkip val="5"/>
        <c:noMultiLvlLbl val="0"/>
      </c:catAx>
      <c:valAx>
        <c:axId val="6582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r</a:t>
                </a:r>
                <a:r>
                  <a:rPr lang="en-US"/>
                  <a:t>ender time</a:t>
                </a:r>
                <a:r>
                  <a:rPr lang="en-US" baseline="0"/>
                  <a:t> speedup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OIDN Render Times for Open and Closed Scenes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Open scene with OIDN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Sheet1!$B$161:$B$210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Sheet1!$G$55:$G$104</c:f>
              <c:numCache>
                <c:formatCode>General</c:formatCode>
                <c:ptCount val="50"/>
                <c:pt idx="0">
                  <c:v>142.971</c:v>
                </c:pt>
                <c:pt idx="1">
                  <c:v>134.15066666666667</c:v>
                </c:pt>
                <c:pt idx="2">
                  <c:v>130.33533333333332</c:v>
                </c:pt>
                <c:pt idx="3">
                  <c:v>127.84233333333334</c:v>
                </c:pt>
                <c:pt idx="4">
                  <c:v>126.68866666666668</c:v>
                </c:pt>
                <c:pt idx="5">
                  <c:v>125.414</c:v>
                </c:pt>
                <c:pt idx="6">
                  <c:v>124.64533333333334</c:v>
                </c:pt>
                <c:pt idx="7">
                  <c:v>124.19366666666667</c:v>
                </c:pt>
                <c:pt idx="8">
                  <c:v>123.83</c:v>
                </c:pt>
                <c:pt idx="9">
                  <c:v>122.92433333333334</c:v>
                </c:pt>
                <c:pt idx="10">
                  <c:v>122.18400000000001</c:v>
                </c:pt>
                <c:pt idx="11">
                  <c:v>121.64</c:v>
                </c:pt>
                <c:pt idx="12">
                  <c:v>121.16700000000002</c:v>
                </c:pt>
                <c:pt idx="13">
                  <c:v>120.74333333333334</c:v>
                </c:pt>
                <c:pt idx="14">
                  <c:v>120.31700000000001</c:v>
                </c:pt>
                <c:pt idx="15">
                  <c:v>120.02133333333335</c:v>
                </c:pt>
                <c:pt idx="16">
                  <c:v>119.74766666666666</c:v>
                </c:pt>
                <c:pt idx="17">
                  <c:v>119.45133333333335</c:v>
                </c:pt>
                <c:pt idx="18">
                  <c:v>119.23133333333332</c:v>
                </c:pt>
                <c:pt idx="19">
                  <c:v>119.12866666666667</c:v>
                </c:pt>
                <c:pt idx="20">
                  <c:v>118.94166666666666</c:v>
                </c:pt>
                <c:pt idx="21">
                  <c:v>118.83133333333335</c:v>
                </c:pt>
                <c:pt idx="22">
                  <c:v>118.70366666666666</c:v>
                </c:pt>
                <c:pt idx="23">
                  <c:v>118.54933333333332</c:v>
                </c:pt>
                <c:pt idx="24">
                  <c:v>118.68433333333333</c:v>
                </c:pt>
                <c:pt idx="25">
                  <c:v>118.51566666666668</c:v>
                </c:pt>
                <c:pt idx="26">
                  <c:v>118.402</c:v>
                </c:pt>
                <c:pt idx="27">
                  <c:v>118.28333333333335</c:v>
                </c:pt>
                <c:pt idx="28">
                  <c:v>118.209</c:v>
                </c:pt>
                <c:pt idx="29">
                  <c:v>118.10166666666667</c:v>
                </c:pt>
                <c:pt idx="30">
                  <c:v>118.00933333333334</c:v>
                </c:pt>
                <c:pt idx="31">
                  <c:v>117.92399999999999</c:v>
                </c:pt>
                <c:pt idx="32">
                  <c:v>117.95</c:v>
                </c:pt>
                <c:pt idx="33">
                  <c:v>117.96533333333333</c:v>
                </c:pt>
                <c:pt idx="34">
                  <c:v>117.90533333333333</c:v>
                </c:pt>
                <c:pt idx="35">
                  <c:v>117.87966666666667</c:v>
                </c:pt>
                <c:pt idx="36">
                  <c:v>117.884</c:v>
                </c:pt>
                <c:pt idx="37">
                  <c:v>117.887</c:v>
                </c:pt>
                <c:pt idx="38">
                  <c:v>117.88099999999999</c:v>
                </c:pt>
                <c:pt idx="39">
                  <c:v>117.81933333333332</c:v>
                </c:pt>
                <c:pt idx="40">
                  <c:v>117.77533333333334</c:v>
                </c:pt>
                <c:pt idx="41">
                  <c:v>117.75533333333333</c:v>
                </c:pt>
                <c:pt idx="42">
                  <c:v>117.72933333333333</c:v>
                </c:pt>
                <c:pt idx="43">
                  <c:v>117.76066666666667</c:v>
                </c:pt>
                <c:pt idx="44">
                  <c:v>117.733</c:v>
                </c:pt>
                <c:pt idx="45">
                  <c:v>117.72799999999999</c:v>
                </c:pt>
                <c:pt idx="46">
                  <c:v>117.70099999999998</c:v>
                </c:pt>
                <c:pt idx="47">
                  <c:v>117.66133333333335</c:v>
                </c:pt>
                <c:pt idx="48">
                  <c:v>117.613</c:v>
                </c:pt>
                <c:pt idx="49">
                  <c:v>117.55566666666668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D-4BFA-9838-E6D37D7A1187}"/>
            </c:ext>
          </c:extLst>
        </c:ser>
        <c:ser>
          <c:idx val="0"/>
          <c:order val="1"/>
          <c:tx>
            <c:v>Open scene without OIDN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Sheet1!$M$55:$M$104</c:f>
              <c:numCache>
                <c:formatCode>General</c:formatCode>
                <c:ptCount val="50"/>
                <c:pt idx="0">
                  <c:v>133.38800000000001</c:v>
                </c:pt>
                <c:pt idx="1">
                  <c:v>124.66733333333333</c:v>
                </c:pt>
                <c:pt idx="2">
                  <c:v>120.27466666666665</c:v>
                </c:pt>
                <c:pt idx="3">
                  <c:v>117.99866666666667</c:v>
                </c:pt>
                <c:pt idx="4">
                  <c:v>116.59133333333334</c:v>
                </c:pt>
                <c:pt idx="5">
                  <c:v>115.452</c:v>
                </c:pt>
                <c:pt idx="6">
                  <c:v>114.73133333333334</c:v>
                </c:pt>
                <c:pt idx="7">
                  <c:v>114.27033333333334</c:v>
                </c:pt>
                <c:pt idx="8">
                  <c:v>114.116</c:v>
                </c:pt>
                <c:pt idx="9">
                  <c:v>113.742</c:v>
                </c:pt>
                <c:pt idx="10">
                  <c:v>113.279</c:v>
                </c:pt>
                <c:pt idx="11">
                  <c:v>113.00566666666667</c:v>
                </c:pt>
                <c:pt idx="12">
                  <c:v>112.68333333333334</c:v>
                </c:pt>
                <c:pt idx="13">
                  <c:v>112.26100000000001</c:v>
                </c:pt>
                <c:pt idx="14">
                  <c:v>111.928</c:v>
                </c:pt>
                <c:pt idx="15">
                  <c:v>111.52066666666667</c:v>
                </c:pt>
                <c:pt idx="16">
                  <c:v>111.18933333333332</c:v>
                </c:pt>
                <c:pt idx="17">
                  <c:v>110.923</c:v>
                </c:pt>
                <c:pt idx="18">
                  <c:v>110.64999999999999</c:v>
                </c:pt>
                <c:pt idx="19">
                  <c:v>110.44233333333334</c:v>
                </c:pt>
                <c:pt idx="20">
                  <c:v>110.21466666666667</c:v>
                </c:pt>
                <c:pt idx="21">
                  <c:v>110.02366666666666</c:v>
                </c:pt>
                <c:pt idx="22">
                  <c:v>109.80266666666667</c:v>
                </c:pt>
                <c:pt idx="23">
                  <c:v>109.646</c:v>
                </c:pt>
                <c:pt idx="24">
                  <c:v>109.443</c:v>
                </c:pt>
                <c:pt idx="25">
                  <c:v>109.31266666666666</c:v>
                </c:pt>
                <c:pt idx="26">
                  <c:v>109.21466666666667</c:v>
                </c:pt>
                <c:pt idx="27">
                  <c:v>109.08233333333334</c:v>
                </c:pt>
                <c:pt idx="28">
                  <c:v>109.03033333333333</c:v>
                </c:pt>
                <c:pt idx="29">
                  <c:v>108.95466666666668</c:v>
                </c:pt>
                <c:pt idx="30">
                  <c:v>108.86066666666666</c:v>
                </c:pt>
                <c:pt idx="31">
                  <c:v>108.78599999999999</c:v>
                </c:pt>
                <c:pt idx="32">
                  <c:v>108.72666666666667</c:v>
                </c:pt>
                <c:pt idx="33">
                  <c:v>108.60466666666666</c:v>
                </c:pt>
                <c:pt idx="34">
                  <c:v>108.53033333333333</c:v>
                </c:pt>
                <c:pt idx="35">
                  <c:v>108.42333333333333</c:v>
                </c:pt>
                <c:pt idx="36">
                  <c:v>108.37166666666667</c:v>
                </c:pt>
                <c:pt idx="37">
                  <c:v>108.246</c:v>
                </c:pt>
                <c:pt idx="38">
                  <c:v>108.19666666666667</c:v>
                </c:pt>
                <c:pt idx="39">
                  <c:v>108.129</c:v>
                </c:pt>
                <c:pt idx="40">
                  <c:v>108.08233333333334</c:v>
                </c:pt>
                <c:pt idx="41">
                  <c:v>108.05733333333335</c:v>
                </c:pt>
                <c:pt idx="42">
                  <c:v>108.003</c:v>
                </c:pt>
                <c:pt idx="43">
                  <c:v>108.05399999999999</c:v>
                </c:pt>
                <c:pt idx="44">
                  <c:v>107.96466666666667</c:v>
                </c:pt>
                <c:pt idx="45">
                  <c:v>107.887</c:v>
                </c:pt>
                <c:pt idx="46">
                  <c:v>107.867</c:v>
                </c:pt>
                <c:pt idx="47">
                  <c:v>107.80366666666664</c:v>
                </c:pt>
                <c:pt idx="48">
                  <c:v>107.752</c:v>
                </c:pt>
                <c:pt idx="49">
                  <c:v>107.71633333333334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D-4BFA-9838-E6D37D7A1187}"/>
            </c:ext>
          </c:extLst>
        </c:ser>
        <c:ser>
          <c:idx val="1"/>
          <c:order val="2"/>
          <c:tx>
            <c:v>Closed scene with OIDN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Sheet1!$S$55:$S$104</c:f>
              <c:numCache>
                <c:formatCode>General</c:formatCode>
                <c:ptCount val="50"/>
                <c:pt idx="0">
                  <c:v>337.64499999999998</c:v>
                </c:pt>
                <c:pt idx="1">
                  <c:v>382.54733333333337</c:v>
                </c:pt>
                <c:pt idx="2">
                  <c:v>402.65233333333339</c:v>
                </c:pt>
                <c:pt idx="3">
                  <c:v>413.56400000000002</c:v>
                </c:pt>
                <c:pt idx="4">
                  <c:v>420.54500000000002</c:v>
                </c:pt>
                <c:pt idx="5">
                  <c:v>425.21133333333336</c:v>
                </c:pt>
                <c:pt idx="6">
                  <c:v>428.97066666666666</c:v>
                </c:pt>
                <c:pt idx="7">
                  <c:v>431.66133333333329</c:v>
                </c:pt>
                <c:pt idx="8">
                  <c:v>433.67866666666669</c:v>
                </c:pt>
                <c:pt idx="9">
                  <c:v>435.53266666666667</c:v>
                </c:pt>
                <c:pt idx="10">
                  <c:v>436.99933333333337</c:v>
                </c:pt>
                <c:pt idx="11">
                  <c:v>438.23899999999998</c:v>
                </c:pt>
                <c:pt idx="12">
                  <c:v>438.83166666666665</c:v>
                </c:pt>
                <c:pt idx="13">
                  <c:v>439.67133333333339</c:v>
                </c:pt>
                <c:pt idx="14">
                  <c:v>440.19700000000006</c:v>
                </c:pt>
                <c:pt idx="15">
                  <c:v>440.84933333333333</c:v>
                </c:pt>
                <c:pt idx="16">
                  <c:v>441.46033333333327</c:v>
                </c:pt>
                <c:pt idx="17">
                  <c:v>441.54500000000002</c:v>
                </c:pt>
                <c:pt idx="18">
                  <c:v>441.57900000000001</c:v>
                </c:pt>
                <c:pt idx="19">
                  <c:v>441.39166666666665</c:v>
                </c:pt>
                <c:pt idx="20">
                  <c:v>441.47166666666664</c:v>
                </c:pt>
                <c:pt idx="21">
                  <c:v>441.38033333333334</c:v>
                </c:pt>
                <c:pt idx="22">
                  <c:v>441.41666666666669</c:v>
                </c:pt>
                <c:pt idx="23">
                  <c:v>441.43</c:v>
                </c:pt>
                <c:pt idx="24">
                  <c:v>441.42500000000001</c:v>
                </c:pt>
                <c:pt idx="25">
                  <c:v>441.37966666666671</c:v>
                </c:pt>
                <c:pt idx="26">
                  <c:v>441.37699999999995</c:v>
                </c:pt>
                <c:pt idx="27">
                  <c:v>441.35200000000003</c:v>
                </c:pt>
                <c:pt idx="28">
                  <c:v>441.34766666666661</c:v>
                </c:pt>
                <c:pt idx="29">
                  <c:v>441.31766666666664</c:v>
                </c:pt>
                <c:pt idx="30">
                  <c:v>441.27366666666671</c:v>
                </c:pt>
                <c:pt idx="31">
                  <c:v>441.20400000000001</c:v>
                </c:pt>
                <c:pt idx="32">
                  <c:v>441.16666666666669</c:v>
                </c:pt>
                <c:pt idx="33">
                  <c:v>441.10666666666663</c:v>
                </c:pt>
                <c:pt idx="34">
                  <c:v>441.17099999999999</c:v>
                </c:pt>
                <c:pt idx="35">
                  <c:v>441.10233333333332</c:v>
                </c:pt>
                <c:pt idx="36">
                  <c:v>441.10599999999999</c:v>
                </c:pt>
                <c:pt idx="37">
                  <c:v>441.13333333333338</c:v>
                </c:pt>
                <c:pt idx="38">
                  <c:v>441.13300000000004</c:v>
                </c:pt>
                <c:pt idx="39">
                  <c:v>441.09699999999998</c:v>
                </c:pt>
                <c:pt idx="40">
                  <c:v>441.07066666666668</c:v>
                </c:pt>
                <c:pt idx="41">
                  <c:v>441.0216666666667</c:v>
                </c:pt>
                <c:pt idx="42">
                  <c:v>441.01099999999997</c:v>
                </c:pt>
                <c:pt idx="43">
                  <c:v>440.97733333333332</c:v>
                </c:pt>
                <c:pt idx="44">
                  <c:v>440.93533333333335</c:v>
                </c:pt>
                <c:pt idx="45">
                  <c:v>440.90966666666668</c:v>
                </c:pt>
                <c:pt idx="46">
                  <c:v>440.95833333333331</c:v>
                </c:pt>
                <c:pt idx="47">
                  <c:v>440.97333333333336</c:v>
                </c:pt>
                <c:pt idx="48">
                  <c:v>440.93233333333336</c:v>
                </c:pt>
                <c:pt idx="49">
                  <c:v>440.92500000000001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D-4BFA-9838-E6D37D7A1187}"/>
            </c:ext>
          </c:extLst>
        </c:ser>
        <c:ser>
          <c:idx val="2"/>
          <c:order val="3"/>
          <c:tx>
            <c:v>Closed scene without OIDN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Sheet1!$Y$55:$Y$104</c:f>
              <c:numCache>
                <c:formatCode>General</c:formatCode>
                <c:ptCount val="50"/>
                <c:pt idx="0">
                  <c:v>302.47166666666664</c:v>
                </c:pt>
                <c:pt idx="1">
                  <c:v>351.00066666666663</c:v>
                </c:pt>
                <c:pt idx="2">
                  <c:v>372.86233333333331</c:v>
                </c:pt>
                <c:pt idx="3">
                  <c:v>385.53700000000003</c:v>
                </c:pt>
                <c:pt idx="4">
                  <c:v>393.42366666666663</c:v>
                </c:pt>
                <c:pt idx="5">
                  <c:v>398.89533333333333</c:v>
                </c:pt>
                <c:pt idx="6">
                  <c:v>403.27533333333332</c:v>
                </c:pt>
                <c:pt idx="7">
                  <c:v>406.60133333333334</c:v>
                </c:pt>
                <c:pt idx="8">
                  <c:v>409.38000000000005</c:v>
                </c:pt>
                <c:pt idx="9">
                  <c:v>411.56466666666665</c:v>
                </c:pt>
                <c:pt idx="10">
                  <c:v>413.13333333333338</c:v>
                </c:pt>
                <c:pt idx="11">
                  <c:v>414.68699999999995</c:v>
                </c:pt>
                <c:pt idx="12">
                  <c:v>416.01266666666669</c:v>
                </c:pt>
                <c:pt idx="13">
                  <c:v>417.05833333333334</c:v>
                </c:pt>
                <c:pt idx="14">
                  <c:v>417.92166666666662</c:v>
                </c:pt>
                <c:pt idx="15">
                  <c:v>418.82900000000001</c:v>
                </c:pt>
                <c:pt idx="16">
                  <c:v>419.59366666666671</c:v>
                </c:pt>
                <c:pt idx="17">
                  <c:v>420.3006666666667</c:v>
                </c:pt>
                <c:pt idx="18">
                  <c:v>421.03800000000001</c:v>
                </c:pt>
                <c:pt idx="19">
                  <c:v>421.44499999999999</c:v>
                </c:pt>
                <c:pt idx="20">
                  <c:v>421.87733333333335</c:v>
                </c:pt>
                <c:pt idx="21">
                  <c:v>422.12600000000003</c:v>
                </c:pt>
                <c:pt idx="22">
                  <c:v>422.48333333333335</c:v>
                </c:pt>
                <c:pt idx="23">
                  <c:v>422.77033333333333</c:v>
                </c:pt>
                <c:pt idx="24">
                  <c:v>423.00399999999996</c:v>
                </c:pt>
                <c:pt idx="25">
                  <c:v>423.2236666666667</c:v>
                </c:pt>
                <c:pt idx="26">
                  <c:v>423.57733333333334</c:v>
                </c:pt>
                <c:pt idx="27">
                  <c:v>423.83566666666667</c:v>
                </c:pt>
                <c:pt idx="28">
                  <c:v>424.02666666666664</c:v>
                </c:pt>
                <c:pt idx="29">
                  <c:v>424.23066666666665</c:v>
                </c:pt>
                <c:pt idx="30">
                  <c:v>424.33866666666671</c:v>
                </c:pt>
                <c:pt idx="31">
                  <c:v>424.44299999999998</c:v>
                </c:pt>
                <c:pt idx="32">
                  <c:v>424.55866666666662</c:v>
                </c:pt>
                <c:pt idx="33">
                  <c:v>424.6133333333334</c:v>
                </c:pt>
                <c:pt idx="34">
                  <c:v>424.85433333333339</c:v>
                </c:pt>
                <c:pt idx="35">
                  <c:v>424.95233333333334</c:v>
                </c:pt>
                <c:pt idx="36">
                  <c:v>425.01833333333326</c:v>
                </c:pt>
                <c:pt idx="37">
                  <c:v>425.08666666666664</c:v>
                </c:pt>
                <c:pt idx="38">
                  <c:v>425.16733333333332</c:v>
                </c:pt>
                <c:pt idx="39">
                  <c:v>425.17933333333332</c:v>
                </c:pt>
                <c:pt idx="40">
                  <c:v>425.23266666666672</c:v>
                </c:pt>
                <c:pt idx="41">
                  <c:v>425.27966666666663</c:v>
                </c:pt>
                <c:pt idx="42">
                  <c:v>425.29199999999997</c:v>
                </c:pt>
                <c:pt idx="43">
                  <c:v>425.33200000000005</c:v>
                </c:pt>
                <c:pt idx="44">
                  <c:v>425.375</c:v>
                </c:pt>
                <c:pt idx="45">
                  <c:v>425.41300000000001</c:v>
                </c:pt>
                <c:pt idx="46">
                  <c:v>425.51433333333335</c:v>
                </c:pt>
                <c:pt idx="47">
                  <c:v>425.58833333333331</c:v>
                </c:pt>
                <c:pt idx="48">
                  <c:v>425.61766666666671</c:v>
                </c:pt>
                <c:pt idx="49">
                  <c:v>425.67699999999996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D-4BFA-9838-E6D37D7A1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287968"/>
        <c:axId val="658284128"/>
      </c:lineChart>
      <c:catAx>
        <c:axId val="6582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</a:t>
                </a:r>
                <a:r>
                  <a:rPr lang="en-US" baseline="0"/>
                  <a:t>h sample 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4128"/>
        <c:crosses val="autoZero"/>
        <c:auto val="1"/>
        <c:lblAlgn val="ctr"/>
        <c:lblOffset val="100"/>
        <c:tickMarkSkip val="5"/>
        <c:noMultiLvlLbl val="0"/>
      </c:catAx>
      <c:valAx>
        <c:axId val="6582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Render time (ms/frame)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OIDN Performance Loss</a:t>
            </a:r>
            <a:r>
              <a:rPr lang="en-US" sz="1400" b="0" i="0" u="none" strike="noStrike" baseline="0"/>
              <a:t> Relative to without OIDN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Open scene with OIDN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Sheet1!$B$161:$B$210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Sheet1!$H$55:$H$104</c:f>
              <c:numCache>
                <c:formatCode>0.000%</c:formatCode>
                <c:ptCount val="50"/>
                <c:pt idx="0">
                  <c:v>7.1843044351815655E-2</c:v>
                </c:pt>
                <c:pt idx="1">
                  <c:v>7.6069111929882638E-2</c:v>
                </c:pt>
                <c:pt idx="2">
                  <c:v>8.3647429217568847E-2</c:v>
                </c:pt>
                <c:pt idx="3">
                  <c:v>8.3421846574537772E-2</c:v>
                </c:pt>
                <c:pt idx="4">
                  <c:v>8.6604493187029341E-2</c:v>
                </c:pt>
                <c:pt idx="5">
                  <c:v>8.6286941759345925E-2</c:v>
                </c:pt>
                <c:pt idx="6">
                  <c:v>8.6410570782756269E-2</c:v>
                </c:pt>
                <c:pt idx="7">
                  <c:v>8.6840853998267242E-2</c:v>
                </c:pt>
                <c:pt idx="8">
                  <c:v>8.5123909004872322E-2</c:v>
                </c:pt>
                <c:pt idx="9">
                  <c:v>8.0729487202030326E-2</c:v>
                </c:pt>
                <c:pt idx="10">
                  <c:v>7.8611216553818641E-2</c:v>
                </c:pt>
                <c:pt idx="11">
                  <c:v>7.6406197919278274E-2</c:v>
                </c:pt>
                <c:pt idx="12">
                  <c:v>7.5287679337376234E-2</c:v>
                </c:pt>
                <c:pt idx="13">
                  <c:v>7.5559039500212366E-2</c:v>
                </c:pt>
                <c:pt idx="14">
                  <c:v>7.4949967836466458E-2</c:v>
                </c:pt>
                <c:pt idx="15">
                  <c:v>7.6225034522749313E-2</c:v>
                </c:pt>
                <c:pt idx="16">
                  <c:v>7.6970812547966228E-2</c:v>
                </c:pt>
                <c:pt idx="17">
                  <c:v>7.6885166587032039E-2</c:v>
                </c:pt>
                <c:pt idx="18">
                  <c:v>7.7553848471155318E-2</c:v>
                </c:pt>
                <c:pt idx="19">
                  <c:v>7.8650396737965922E-2</c:v>
                </c:pt>
                <c:pt idx="20">
                  <c:v>7.9181839077678617E-2</c:v>
                </c:pt>
                <c:pt idx="21">
                  <c:v>8.0052473558719361E-2</c:v>
                </c:pt>
                <c:pt idx="22">
                  <c:v>8.106360501262877E-2</c:v>
                </c:pt>
                <c:pt idx="23">
                  <c:v>8.1200712596294577E-2</c:v>
                </c:pt>
                <c:pt idx="24">
                  <c:v>8.4439693112700942E-2</c:v>
                </c:pt>
                <c:pt idx="25">
                  <c:v>8.4189694393452585E-2</c:v>
                </c:pt>
                <c:pt idx="26">
                  <c:v>8.4121790724078549E-2</c:v>
                </c:pt>
                <c:pt idx="27">
                  <c:v>8.4349130778891945E-2</c:v>
                </c:pt>
                <c:pt idx="28">
                  <c:v>8.4184523572950587E-2</c:v>
                </c:pt>
                <c:pt idx="29">
                  <c:v>8.3952347153556151E-2</c:v>
                </c:pt>
                <c:pt idx="30">
                  <c:v>8.4040149181522805E-2</c:v>
                </c:pt>
                <c:pt idx="31">
                  <c:v>8.399977938337666E-2</c:v>
                </c:pt>
                <c:pt idx="32">
                  <c:v>8.4830461708259142E-2</c:v>
                </c:pt>
                <c:pt idx="33">
                  <c:v>8.6190280344000003E-2</c:v>
                </c:pt>
                <c:pt idx="34">
                  <c:v>8.6381380320709189E-2</c:v>
                </c:pt>
                <c:pt idx="35">
                  <c:v>8.7216773757186283E-2</c:v>
                </c:pt>
                <c:pt idx="36">
                  <c:v>8.7775094966396461E-2</c:v>
                </c:pt>
                <c:pt idx="37">
                  <c:v>8.9065646767548134E-2</c:v>
                </c:pt>
                <c:pt idx="38">
                  <c:v>8.9506762377152604E-2</c:v>
                </c:pt>
                <c:pt idx="39">
                  <c:v>8.9618264603698483E-2</c:v>
                </c:pt>
                <c:pt idx="40">
                  <c:v>8.9681631595666333E-2</c:v>
                </c:pt>
                <c:pt idx="41">
                  <c:v>8.9748651950199099E-2</c:v>
                </c:pt>
                <c:pt idx="42">
                  <c:v>9.0056140415852637E-2</c:v>
                </c:pt>
                <c:pt idx="43">
                  <c:v>8.9831627396178559E-2</c:v>
                </c:pt>
                <c:pt idx="44">
                  <c:v>9.0477131407188827E-2</c:v>
                </c:pt>
                <c:pt idx="45">
                  <c:v>9.1215809133630588E-2</c:v>
                </c:pt>
                <c:pt idx="46">
                  <c:v>9.1167827046269689E-2</c:v>
                </c:pt>
                <c:pt idx="47">
                  <c:v>9.1440921922878671E-2</c:v>
                </c:pt>
                <c:pt idx="48">
                  <c:v>9.1515702724775494E-2</c:v>
                </c:pt>
                <c:pt idx="49">
                  <c:v>9.1344859492060948E-2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3-4C78-B03A-99EA4995230D}"/>
            </c:ext>
          </c:extLst>
        </c:ser>
        <c:ser>
          <c:idx val="1"/>
          <c:order val="1"/>
          <c:tx>
            <c:v>Closed scene with OIDN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Sheet1!$T$55:$T$104</c:f>
              <c:numCache>
                <c:formatCode>0.000%</c:formatCode>
                <c:ptCount val="50"/>
                <c:pt idx="0">
                  <c:v>0.11628637393034058</c:v>
                </c:pt>
                <c:pt idx="1">
                  <c:v>8.9876372504515967E-2</c:v>
                </c:pt>
                <c:pt idx="2">
                  <c:v>7.9895439514316102E-2</c:v>
                </c:pt>
                <c:pt idx="3">
                  <c:v>7.2696005830828136E-2</c:v>
                </c:pt>
                <c:pt idx="4">
                  <c:v>6.8936710297889281E-2</c:v>
                </c:pt>
                <c:pt idx="5">
                  <c:v>6.5972193206906393E-2</c:v>
                </c:pt>
                <c:pt idx="6">
                  <c:v>6.371660056900752E-2</c:v>
                </c:pt>
                <c:pt idx="7">
                  <c:v>6.1632852491055878E-2</c:v>
                </c:pt>
                <c:pt idx="8">
                  <c:v>5.9354796684417011E-2</c:v>
                </c:pt>
                <c:pt idx="9">
                  <c:v>5.8236291745161095E-2</c:v>
                </c:pt>
                <c:pt idx="10">
                  <c:v>5.7768274971760514E-2</c:v>
                </c:pt>
                <c:pt idx="11">
                  <c:v>5.6794642706426757E-2</c:v>
                </c:pt>
                <c:pt idx="12">
                  <c:v>5.4851695220818453E-2</c:v>
                </c:pt>
                <c:pt idx="13">
                  <c:v>5.4220232980997984E-2</c:v>
                </c:pt>
                <c:pt idx="14">
                  <c:v>5.3300259618030754E-2</c:v>
                </c:pt>
                <c:pt idx="15">
                  <c:v>5.2575951840329482E-2</c:v>
                </c:pt>
                <c:pt idx="16">
                  <c:v>5.2113910203601455E-2</c:v>
                </c:pt>
                <c:pt idx="17">
                  <c:v>5.0545561827961105E-2</c:v>
                </c:pt>
                <c:pt idx="18">
                  <c:v>4.8786570333319013E-2</c:v>
                </c:pt>
                <c:pt idx="19">
                  <c:v>4.732922840860998E-2</c:v>
                </c:pt>
                <c:pt idx="20">
                  <c:v>4.6445570276351988E-2</c:v>
                </c:pt>
                <c:pt idx="21">
                  <c:v>4.5612763329748285E-2</c:v>
                </c:pt>
                <c:pt idx="22">
                  <c:v>4.4814391100240547E-2</c:v>
                </c:pt>
                <c:pt idx="23">
                  <c:v>4.4136651026443818E-2</c:v>
                </c:pt>
                <c:pt idx="24">
                  <c:v>4.3548051555068135E-2</c:v>
                </c:pt>
                <c:pt idx="25">
                  <c:v>4.2899302260191785E-2</c:v>
                </c:pt>
                <c:pt idx="26">
                  <c:v>4.2022236002555946E-2</c:v>
                </c:pt>
                <c:pt idx="27">
                  <c:v>4.1328124815671607E-2</c:v>
                </c:pt>
                <c:pt idx="28">
                  <c:v>4.0848845984529314E-2</c:v>
                </c:pt>
                <c:pt idx="29">
                  <c:v>4.0277616265365079E-2</c:v>
                </c:pt>
                <c:pt idx="30">
                  <c:v>3.9909160607564997E-2</c:v>
                </c:pt>
                <c:pt idx="31">
                  <c:v>3.9489401403722146E-2</c:v>
                </c:pt>
                <c:pt idx="32">
                  <c:v>3.9118268696277658E-2</c:v>
                </c:pt>
                <c:pt idx="33">
                  <c:v>3.8843182817308142E-2</c:v>
                </c:pt>
                <c:pt idx="34">
                  <c:v>3.840532009794706E-2</c:v>
                </c:pt>
                <c:pt idx="35">
                  <c:v>3.8004262438846137E-2</c:v>
                </c:pt>
                <c:pt idx="36">
                  <c:v>3.785170051487996E-2</c:v>
                </c:pt>
                <c:pt idx="37">
                  <c:v>3.7749164876182295E-2</c:v>
                </c:pt>
                <c:pt idx="38">
                  <c:v>3.7551489531180815E-2</c:v>
                </c:pt>
                <c:pt idx="39">
                  <c:v>3.7437536161212037E-2</c:v>
                </c:pt>
                <c:pt idx="40">
                  <c:v>3.7245492271681835E-2</c:v>
                </c:pt>
                <c:pt idx="41">
                  <c:v>3.7015642255802117E-2</c:v>
                </c:pt>
                <c:pt idx="42">
                  <c:v>3.6960488323316776E-2</c:v>
                </c:pt>
                <c:pt idx="43">
                  <c:v>3.6783814369323986E-2</c:v>
                </c:pt>
                <c:pt idx="44">
                  <c:v>3.6580272308747164E-2</c:v>
                </c:pt>
                <c:pt idx="45">
                  <c:v>3.6427346288587126E-2</c:v>
                </c:pt>
                <c:pt idx="46">
                  <c:v>3.6294899584267792E-2</c:v>
                </c:pt>
                <c:pt idx="47">
                  <c:v>3.6149957118185583E-2</c:v>
                </c:pt>
                <c:pt idx="48">
                  <c:v>3.5982215650509408E-2</c:v>
                </c:pt>
                <c:pt idx="49">
                  <c:v>3.5820586970872315E-2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3-4C78-B03A-99EA4995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287968"/>
        <c:axId val="658284128"/>
      </c:lineChart>
      <c:catAx>
        <c:axId val="6582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</a:t>
                </a:r>
                <a:r>
                  <a:rPr lang="en-US" baseline="0"/>
                  <a:t>h sample iteration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4128"/>
        <c:crosses val="autoZero"/>
        <c:auto val="1"/>
        <c:lblAlgn val="ctr"/>
        <c:lblOffset val="100"/>
        <c:tickMarkSkip val="5"/>
        <c:noMultiLvlLbl val="0"/>
      </c:catAx>
      <c:valAx>
        <c:axId val="6582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r</a:t>
                </a:r>
                <a:r>
                  <a:rPr lang="en-US"/>
                  <a:t>ender time</a:t>
                </a:r>
                <a:r>
                  <a:rPr lang="en-US" baseline="0"/>
                  <a:t> speedup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 Rays After</a:t>
            </a:r>
            <a:r>
              <a:rPr lang="en-US" baseline="0"/>
              <a:t> Each Bounce with Stream Compaction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Open Scene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Sheet1!$N$3:$N$10</c:f>
              <c:numCache>
                <c:formatCode>General</c:formatCode>
                <c:ptCount val="8"/>
                <c:pt idx="0">
                  <c:v>116869.13043478261</c:v>
                </c:pt>
                <c:pt idx="1">
                  <c:v>11286.978260869566</c:v>
                </c:pt>
                <c:pt idx="2">
                  <c:v>4540.630434782609</c:v>
                </c:pt>
                <c:pt idx="3">
                  <c:v>783.49872122762144</c:v>
                </c:pt>
                <c:pt idx="4">
                  <c:v>293.15046888320546</c:v>
                </c:pt>
                <c:pt idx="5">
                  <c:v>83.845268542199491</c:v>
                </c:pt>
                <c:pt idx="6">
                  <c:v>33.726768968456952</c:v>
                </c:pt>
                <c:pt idx="7">
                  <c:v>12.338022165387894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5-4854-A009-E896C6335BD2}"/>
            </c:ext>
          </c:extLst>
        </c:ser>
        <c:ser>
          <c:idx val="1"/>
          <c:order val="1"/>
          <c:tx>
            <c:v>Closed Scene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Sheet1!$Y$3:$Y$10</c:f>
              <c:numCache>
                <c:formatCode>General</c:formatCode>
                <c:ptCount val="8"/>
                <c:pt idx="0">
                  <c:v>503002.92156862747</c:v>
                </c:pt>
                <c:pt idx="1">
                  <c:v>383253.17647058825</c:v>
                </c:pt>
                <c:pt idx="2">
                  <c:v>277262.4117647059</c:v>
                </c:pt>
                <c:pt idx="3">
                  <c:v>197062.41176470587</c:v>
                </c:pt>
                <c:pt idx="4">
                  <c:v>140425.45098039217</c:v>
                </c:pt>
                <c:pt idx="5">
                  <c:v>100238.25490196078</c:v>
                </c:pt>
                <c:pt idx="6">
                  <c:v>71718.921568627455</c:v>
                </c:pt>
                <c:pt idx="7">
                  <c:v>51256.411764705881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5-4854-A009-E896C6335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178608"/>
        <c:axId val="1101480592"/>
      </c:barChart>
      <c:catAx>
        <c:axId val="108717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n-th bounce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80592"/>
        <c:crosses val="autoZero"/>
        <c:auto val="1"/>
        <c:lblAlgn val="ctr"/>
        <c:lblOffset val="100"/>
        <c:noMultiLvlLbl val="0"/>
      </c:catAx>
      <c:valAx>
        <c:axId val="11014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Remaining</a:t>
                </a:r>
                <a:r>
                  <a:rPr lang="en-US" baseline="0"/>
                  <a:t> Rays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 Rays After</a:t>
            </a:r>
            <a:r>
              <a:rPr lang="en-US" baseline="0"/>
              <a:t> Each Bounce with Stream Compaction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Open Scene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116869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1FE-456E-BAD1-713889AC6E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11287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1FE-456E-BAD1-713889AC6E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4541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1FE-456E-BAD1-713889AC6E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784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1FE-456E-BAD1-713889AC6E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295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1FE-456E-BAD1-713889AC6E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85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1FE-456E-BAD1-713889AC6E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1FE-456E-BAD1-713889AC6E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1FE-456E-BAD1-713889AC6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Sheet1!$M$3:$M$10</c:f>
              <c:numCache>
                <c:formatCode>General</c:formatCode>
                <c:ptCount val="8"/>
                <c:pt idx="0">
                  <c:v>1450</c:v>
                </c:pt>
                <c:pt idx="1">
                  <c:v>1210</c:v>
                </c:pt>
                <c:pt idx="2">
                  <c:v>1050</c:v>
                </c:pt>
                <c:pt idx="3">
                  <c:v>783.94117647058829</c:v>
                </c:pt>
                <c:pt idx="4">
                  <c:v>294.92156862745099</c:v>
                </c:pt>
                <c:pt idx="5">
                  <c:v>84.882352941176464</c:v>
                </c:pt>
                <c:pt idx="6">
                  <c:v>34.431372549019606</c:v>
                </c:pt>
                <c:pt idx="7">
                  <c:v>12.549019607843137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E-456E-BAD1-713889AC6E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87178608"/>
        <c:axId val="1101480592"/>
      </c:barChart>
      <c:catAx>
        <c:axId val="108717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n-th bounce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80592"/>
        <c:crosses val="autoZero"/>
        <c:auto val="1"/>
        <c:lblAlgn val="ctr"/>
        <c:lblOffset val="100"/>
        <c:noMultiLvlLbl val="0"/>
      </c:catAx>
      <c:valAx>
        <c:axId val="11014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Remaining</a:t>
                </a:r>
                <a:r>
                  <a:rPr lang="en-US" baseline="0"/>
                  <a:t> Rays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 Rays After</a:t>
            </a:r>
            <a:r>
              <a:rPr lang="en-US" baseline="0"/>
              <a:t> Each Bounce with Stream Compaction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Closed Scene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Sheet1!$Y$3:$Y$10</c:f>
              <c:numCache>
                <c:formatCode>General</c:formatCode>
                <c:ptCount val="8"/>
                <c:pt idx="0">
                  <c:v>503002.92156862747</c:v>
                </c:pt>
                <c:pt idx="1">
                  <c:v>383253.17647058825</c:v>
                </c:pt>
                <c:pt idx="2">
                  <c:v>277262.4117647059</c:v>
                </c:pt>
                <c:pt idx="3">
                  <c:v>197062.41176470587</c:v>
                </c:pt>
                <c:pt idx="4">
                  <c:v>140425.45098039217</c:v>
                </c:pt>
                <c:pt idx="5">
                  <c:v>100238.25490196078</c:v>
                </c:pt>
                <c:pt idx="6">
                  <c:v>71718.921568627455</c:v>
                </c:pt>
                <c:pt idx="7">
                  <c:v>51256.411764705881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A-45B8-A115-55773A1C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178608"/>
        <c:axId val="1101480592"/>
      </c:barChart>
      <c:catAx>
        <c:axId val="108717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n-th bounce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80592"/>
        <c:crosses val="autoZero"/>
        <c:auto val="1"/>
        <c:lblAlgn val="ctr"/>
        <c:lblOffset val="100"/>
        <c:noMultiLvlLbl val="0"/>
      </c:catAx>
      <c:valAx>
        <c:axId val="11014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Remaining</a:t>
                </a:r>
                <a:r>
                  <a:rPr lang="en-US" baseline="0"/>
                  <a:t> Rays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469901</xdr:colOff>
      <xdr:row>164</xdr:row>
      <xdr:rowOff>57150</xdr:rowOff>
    </xdr:from>
    <xdr:to>
      <xdr:col>11</xdr:col>
      <xdr:colOff>241300</xdr:colOff>
      <xdr:row>186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4031D-95F4-E35D-D009-0FC52D44C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164</xdr:row>
      <xdr:rowOff>57150</xdr:rowOff>
    </xdr:from>
    <xdr:to>
      <xdr:col>22</xdr:col>
      <xdr:colOff>203199</xdr:colOff>
      <xdr:row>186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7AA27-B76B-4DA6-BB9A-4EB0BAE22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222250</xdr:colOff>
      <xdr:row>108</xdr:row>
      <xdr:rowOff>31750</xdr:rowOff>
    </xdr:from>
    <xdr:to>
      <xdr:col>13</xdr:col>
      <xdr:colOff>273049</xdr:colOff>
      <xdr:row>130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E4FDF3-5F8B-4EA8-B319-A081EA828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108</xdr:row>
      <xdr:rowOff>0</xdr:rowOff>
    </xdr:from>
    <xdr:to>
      <xdr:col>24</xdr:col>
      <xdr:colOff>50799</xdr:colOff>
      <xdr:row>130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BC809-D0DC-4CE8-B78C-84307CC82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133350</xdr:colOff>
      <xdr:row>55</xdr:row>
      <xdr:rowOff>120650</xdr:rowOff>
    </xdr:from>
    <xdr:to>
      <xdr:col>13</xdr:col>
      <xdr:colOff>184149</xdr:colOff>
      <xdr:row>78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495DE7-7DB3-49B9-B9C1-5C2533A5A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24</xdr:col>
      <xdr:colOff>50799</xdr:colOff>
      <xdr:row>78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FDFD3C-AB8F-48F8-B292-EA2596C7D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1177924</xdr:colOff>
      <xdr:row>5</xdr:row>
      <xdr:rowOff>25400</xdr:rowOff>
    </xdr:from>
    <xdr:to>
      <xdr:col>12</xdr:col>
      <xdr:colOff>6350</xdr:colOff>
      <xdr:row>24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4EDBA6-F892-A788-BB04-F68CDB8D7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102091</xdr:colOff>
      <xdr:row>7</xdr:row>
      <xdr:rowOff>128807</xdr:rowOff>
    </xdr:from>
    <xdr:to>
      <xdr:col>24</xdr:col>
      <xdr:colOff>425968</xdr:colOff>
      <xdr:row>26</xdr:row>
      <xdr:rowOff>147857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06D4BD-3173-486C-865A-AEE19110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270212</xdr:colOff>
      <xdr:row>8</xdr:row>
      <xdr:rowOff>121596</xdr:rowOff>
    </xdr:from>
    <xdr:to>
      <xdr:col>36</xdr:col>
      <xdr:colOff>597239</xdr:colOff>
      <xdr:row>27</xdr:row>
      <xdr:rowOff>140646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C9B55C-CF5A-4179-9921-02C6BDF9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0.13361</cdr:x>
      <cdr:y>0.29126</cdr:y>
    </cdr:from>
    <cdr:to>
      <cdr:x>0.21325</cdr:x>
      <cdr:y>0.34547</cdr:y>
    </cdr:to>
    <cdr:sp macro="" textlink="">
      <cdr:nvSpPr>
        <cdr:cNvPr id="2" name="Parallelogram 1">
          <a:extLst xmlns:a="http://schemas.openxmlformats.org/drawingml/2006/main">
            <a:ext uri="{FF2B5EF4-FFF2-40B4-BE49-F238E27FC236}">
              <a16:creationId xmlns:a16="http://schemas.microsoft.com/office/drawing/2014/main" id="{69D97038-B3D5-C692-4E6F-F349E03665F3}"/>
            </a:ext>
          </a:extLst>
        </cdr:cNvPr>
        <cdr:cNvSpPr/>
      </cdr:nvSpPr>
      <cdr:spPr>
        <a:xfrm xmlns:a="http://schemas.openxmlformats.org/drawingml/2006/main" rot="20741952">
          <a:off x="778573" y="1036000"/>
          <a:ext cx="464065" cy="192794"/>
        </a:xfrm>
        <a:prstGeom xmlns:a="http://schemas.openxmlformats.org/drawingml/2006/main" prst="parallelogram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0.24223</cdr:x>
      <cdr:y>0.37133</cdr:y>
    </cdr:from>
    <cdr:to>
      <cdr:x>0.32187</cdr:x>
      <cdr:y>0.42554</cdr:y>
    </cdr:to>
    <cdr:sp macro="" textlink="">
      <cdr:nvSpPr>
        <cdr:cNvPr id="3" name="Parallelogram 2">
          <a:extLst xmlns:a="http://schemas.openxmlformats.org/drawingml/2006/main">
            <a:ext uri="{FF2B5EF4-FFF2-40B4-BE49-F238E27FC236}">
              <a16:creationId xmlns:a16="http://schemas.microsoft.com/office/drawing/2014/main" id="{D3D7C001-D405-478D-8F38-23591C75AE31}"/>
            </a:ext>
          </a:extLst>
        </cdr:cNvPr>
        <cdr:cNvSpPr/>
      </cdr:nvSpPr>
      <cdr:spPr>
        <a:xfrm xmlns:a="http://schemas.openxmlformats.org/drawingml/2006/main" rot="20741952">
          <a:off x="1411514" y="1320800"/>
          <a:ext cx="464065" cy="192794"/>
        </a:xfrm>
        <a:prstGeom xmlns:a="http://schemas.openxmlformats.org/drawingml/2006/main" prst="parallelogram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0.34874</cdr:x>
      <cdr:y>0.43845</cdr:y>
    </cdr:from>
    <cdr:to>
      <cdr:x>0.42838</cdr:x>
      <cdr:y>0.49265</cdr:y>
    </cdr:to>
    <cdr:sp macro="" textlink="">
      <cdr:nvSpPr>
        <cdr:cNvPr id="4" name="Parallelogram 3">
          <a:extLst xmlns:a="http://schemas.openxmlformats.org/drawingml/2006/main">
            <a:ext uri="{FF2B5EF4-FFF2-40B4-BE49-F238E27FC236}">
              <a16:creationId xmlns:a16="http://schemas.microsoft.com/office/drawing/2014/main" id="{D3D7C001-D405-478D-8F38-23591C75AE31}"/>
            </a:ext>
          </a:extLst>
        </cdr:cNvPr>
        <cdr:cNvSpPr/>
      </cdr:nvSpPr>
      <cdr:spPr>
        <a:xfrm xmlns:a="http://schemas.openxmlformats.org/drawingml/2006/main" rot="20741952">
          <a:off x="2032191" y="1559522"/>
          <a:ext cx="464065" cy="192794"/>
        </a:xfrm>
        <a:prstGeom xmlns:a="http://schemas.openxmlformats.org/drawingml/2006/main" prst="parallelogram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0.05571</cdr:x>
      <cdr:y>0.1047</cdr:y>
    </cdr:from>
    <cdr:to>
      <cdr:x>0.10815</cdr:x>
      <cdr:y>0.37987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4B841391-6AC1-6471-5C42-7B1A60EBCC01}"/>
            </a:ext>
          </a:extLst>
        </cdr:cNvPr>
        <cdr:cNvSpPr/>
      </cdr:nvSpPr>
      <cdr:spPr>
        <a:xfrm xmlns:a="http://schemas.openxmlformats.org/drawingml/2006/main">
          <a:off x="324661" y="372406"/>
          <a:ext cx="305564" cy="9787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0.04916</cdr:x>
      <cdr:y>0.33289</cdr:y>
    </cdr:from>
    <cdr:to>
      <cdr:x>0.12864</cdr:x>
      <cdr:y>0.38256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5641F18-EC20-B8BE-6794-08EFD4EF5A7E}"/>
            </a:ext>
          </a:extLst>
        </cdr:cNvPr>
        <cdr:cNvSpPr txBox="1"/>
      </cdr:nvSpPr>
      <cdr:spPr>
        <a:xfrm xmlns:a="http://schemas.openxmlformats.org/drawingml/2006/main">
          <a:off x="286467" y="1184060"/>
          <a:ext cx="463120" cy="1766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4500</a:t>
          </a:r>
        </a:p>
      </cdr:txBody>
    </cdr:sp>
  </cdr:relSizeAnchor>
  <cdr:relSizeAnchor xmlns:cdr="http://schemas.openxmlformats.org/drawingml/2006/chartDrawing">
    <cdr:from>
      <cdr:x>0.04506</cdr:x>
      <cdr:y>0.25455</cdr:y>
    </cdr:from>
    <cdr:to>
      <cdr:x>0.13162</cdr:x>
      <cdr:y>0.30068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D53FBFD-4C11-B8E7-4D22-13DF1321CF9E}"/>
            </a:ext>
          </a:extLst>
        </cdr:cNvPr>
        <cdr:cNvSpPr txBox="1"/>
      </cdr:nvSpPr>
      <cdr:spPr>
        <a:xfrm xmlns:a="http://schemas.openxmlformats.org/drawingml/2006/main">
          <a:off x="262594" y="905424"/>
          <a:ext cx="504371" cy="164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11000</a:t>
          </a:r>
        </a:p>
      </cdr:txBody>
    </cdr:sp>
  </cdr:relSizeAnchor>
  <cdr:relSizeAnchor xmlns:cdr="http://schemas.openxmlformats.org/drawingml/2006/chartDrawing">
    <cdr:from>
      <cdr:x>0.03359</cdr:x>
      <cdr:y>0.17402</cdr:y>
    </cdr:from>
    <cdr:to>
      <cdr:x>0.12968</cdr:x>
      <cdr:y>0.2094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79A509C-816D-43A5-A3A9-A3165CA94595}"/>
            </a:ext>
          </a:extLst>
        </cdr:cNvPr>
        <cdr:cNvSpPr txBox="1"/>
      </cdr:nvSpPr>
      <cdr:spPr>
        <a:xfrm xmlns:a="http://schemas.openxmlformats.org/drawingml/2006/main">
          <a:off x="195752" y="618958"/>
          <a:ext cx="559945" cy="125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116000</a:t>
          </a:r>
        </a:p>
      </cdr:txBody>
    </cdr:sp>
  </cdr:relSizeAnchor>
  <cdr:relSizeAnchor xmlns:cdr="http://schemas.openxmlformats.org/drawingml/2006/chartDrawing">
    <cdr:from>
      <cdr:x>0.0333</cdr:x>
      <cdr:y>0.10153</cdr:y>
    </cdr:from>
    <cdr:to>
      <cdr:x>0.12939</cdr:x>
      <cdr:y>0.13691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24D8859-CEFF-7190-14BF-E2BEADEC566D}"/>
            </a:ext>
          </a:extLst>
        </cdr:cNvPr>
        <cdr:cNvSpPr txBox="1"/>
      </cdr:nvSpPr>
      <cdr:spPr>
        <a:xfrm xmlns:a="http://schemas.openxmlformats.org/drawingml/2006/main">
          <a:off x="194033" y="361139"/>
          <a:ext cx="559945" cy="1258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117000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7B06-DB44-4BA8-B6CC-B7C90641B127}">
  <dimension ref="B2:AA211"/>
  <sheetViews>
    <sheetView tabSelected="1" topLeftCell="I1" zoomScale="94" workbookViewId="0">
      <selection activeCell="Z11" sqref="Z11"/>
    </sheetView>
  </sheetViews>
  <sheetFormatPr defaultRowHeight="14.5" x14ac:dyDescent="0.35"/>
  <cols>
    <col min="3" max="3" width="21.453125" bestFit="1" customWidth="1"/>
  </cols>
  <sheetData>
    <row r="2" spans="2:27" x14ac:dyDescent="0.35">
      <c r="C2" t="s">
        <v>15</v>
      </c>
      <c r="D2" t="s">
        <v>16</v>
      </c>
      <c r="M2" t="s">
        <v>21</v>
      </c>
      <c r="N2">
        <v>640000</v>
      </c>
      <c r="O2" t="s">
        <v>24</v>
      </c>
      <c r="P2" t="s">
        <v>17</v>
      </c>
      <c r="Y2" t="s">
        <v>21</v>
      </c>
      <c r="Z2">
        <v>640000</v>
      </c>
      <c r="AA2" t="s">
        <v>24</v>
      </c>
    </row>
    <row r="3" spans="2:27" x14ac:dyDescent="0.35">
      <c r="B3">
        <v>1</v>
      </c>
      <c r="C3" t="s">
        <v>18</v>
      </c>
      <c r="D3">
        <v>119355</v>
      </c>
      <c r="E3">
        <v>119562</v>
      </c>
      <c r="F3">
        <v>119450</v>
      </c>
      <c r="G3">
        <v>119501</v>
      </c>
      <c r="H3">
        <v>119510</v>
      </c>
      <c r="I3">
        <v>119443</v>
      </c>
      <c r="J3">
        <v>119411</v>
      </c>
      <c r="K3">
        <v>119476</v>
      </c>
      <c r="L3">
        <v>119450</v>
      </c>
      <c r="M3">
        <v>1450</v>
      </c>
      <c r="N3">
        <f>AVERAGE(E3:M3,E11:M11,E19:M19,E27:L27,E35:L35,E43:L43)</f>
        <v>116869.13043478261</v>
      </c>
      <c r="O3">
        <f>N3/N2</f>
        <v>0.18260801630434784</v>
      </c>
      <c r="P3">
        <v>502718</v>
      </c>
      <c r="Q3">
        <v>502721</v>
      </c>
      <c r="R3">
        <v>503331</v>
      </c>
      <c r="S3">
        <v>502924</v>
      </c>
      <c r="T3">
        <v>503183</v>
      </c>
      <c r="U3">
        <v>503060</v>
      </c>
      <c r="V3">
        <v>503731</v>
      </c>
      <c r="W3">
        <v>502907</v>
      </c>
      <c r="X3">
        <v>502712</v>
      </c>
      <c r="Y3">
        <f>AVERAGE(P3:X3,P11:X11,P19:X19,P27:W27,P35:W35,P43:W43)</f>
        <v>503002.92156862747</v>
      </c>
      <c r="Z3">
        <f>AVERAGE(Q3:Y3,Q11:Y11,Q19:Y19,Q27:X27,Q35:X35,Q43:X43)</f>
        <v>503000.23742540495</v>
      </c>
      <c r="AA3">
        <f>Z3/Z2</f>
        <v>0.78593787097719525</v>
      </c>
    </row>
    <row r="4" spans="2:27" x14ac:dyDescent="0.35">
      <c r="B4">
        <v>2</v>
      </c>
      <c r="D4">
        <v>11494</v>
      </c>
      <c r="E4">
        <v>11529</v>
      </c>
      <c r="F4">
        <v>11496</v>
      </c>
      <c r="G4">
        <v>11532</v>
      </c>
      <c r="H4">
        <v>11499</v>
      </c>
      <c r="I4">
        <v>11454</v>
      </c>
      <c r="J4">
        <v>11533</v>
      </c>
      <c r="K4">
        <v>11643</v>
      </c>
      <c r="L4">
        <v>11458</v>
      </c>
      <c r="M4">
        <v>1210</v>
      </c>
      <c r="N4">
        <f>AVERAGE(E4:M4,E12:M12,E20:M20,E28:L28,E36:L36,E44:L44)</f>
        <v>11286.978260869566</v>
      </c>
      <c r="O4">
        <f>N4/N3</f>
        <v>9.6577926257166144E-2</v>
      </c>
      <c r="P4">
        <v>382615</v>
      </c>
      <c r="Q4">
        <v>383260</v>
      </c>
      <c r="R4">
        <v>383316</v>
      </c>
      <c r="S4">
        <v>383425</v>
      </c>
      <c r="T4">
        <v>383162</v>
      </c>
      <c r="U4">
        <v>382848</v>
      </c>
      <c r="V4">
        <v>383808</v>
      </c>
      <c r="W4">
        <v>382912</v>
      </c>
      <c r="X4">
        <v>382502</v>
      </c>
      <c r="Y4">
        <f>AVERAGE(P4:X4,P12:X12,P20:X20,P28:W28,P36:W36,P44:W44)</f>
        <v>383253.17647058825</v>
      </c>
      <c r="Z4">
        <f>AVERAGE(Q4:Y4,Q12:Y12,Q20:Y20,Q28:X28,Q36:X36,Q44:X44)</f>
        <v>383253.72122762149</v>
      </c>
      <c r="AA4">
        <f>Z4/Z3</f>
        <v>0.76193546784251387</v>
      </c>
    </row>
    <row r="5" spans="2:27" x14ac:dyDescent="0.35">
      <c r="B5">
        <v>3</v>
      </c>
      <c r="D5">
        <v>4600</v>
      </c>
      <c r="E5">
        <v>4605</v>
      </c>
      <c r="F5">
        <v>4678</v>
      </c>
      <c r="G5">
        <v>4640</v>
      </c>
      <c r="H5">
        <v>4568</v>
      </c>
      <c r="I5">
        <v>4607</v>
      </c>
      <c r="J5">
        <v>4643</v>
      </c>
      <c r="K5">
        <v>4624</v>
      </c>
      <c r="L5">
        <v>4628</v>
      </c>
      <c r="M5">
        <v>1050</v>
      </c>
      <c r="N5">
        <f t="shared" ref="M5:N10" si="0">AVERAGE(E5:M5,E13:M13,E21:M21,E29:L29,E37:L37,E45:L45)</f>
        <v>4540.630434782609</v>
      </c>
      <c r="O5">
        <f t="shared" ref="O5:O10" si="1">N5/N4</f>
        <v>0.40228928680799919</v>
      </c>
      <c r="P5">
        <v>277321</v>
      </c>
      <c r="Q5">
        <v>277068</v>
      </c>
      <c r="R5">
        <v>277012</v>
      </c>
      <c r="S5">
        <v>277258</v>
      </c>
      <c r="T5">
        <v>276889</v>
      </c>
      <c r="U5">
        <v>276991</v>
      </c>
      <c r="V5">
        <v>277963</v>
      </c>
      <c r="W5">
        <v>277504</v>
      </c>
      <c r="X5">
        <v>276612</v>
      </c>
      <c r="Y5">
        <f t="shared" ref="Y5:Z10" si="2">AVERAGE(P5:X5,P13:X13,P21:X21,P29:W29,P37:W37,P45:W45)</f>
        <v>277262.4117647059</v>
      </c>
      <c r="Z5">
        <f t="shared" si="2"/>
        <v>277249.07416879793</v>
      </c>
      <c r="AA5">
        <f t="shared" ref="AA5:AA10" si="3">Z5/Z4</f>
        <v>0.72340869458677626</v>
      </c>
    </row>
    <row r="6" spans="2:27" x14ac:dyDescent="0.35">
      <c r="B6">
        <v>4</v>
      </c>
      <c r="D6">
        <v>765</v>
      </c>
      <c r="E6">
        <v>768</v>
      </c>
      <c r="F6">
        <v>800</v>
      </c>
      <c r="G6">
        <v>781</v>
      </c>
      <c r="H6">
        <v>733</v>
      </c>
      <c r="I6">
        <v>797</v>
      </c>
      <c r="J6">
        <v>794</v>
      </c>
      <c r="K6">
        <v>794</v>
      </c>
      <c r="L6">
        <v>799</v>
      </c>
      <c r="M6">
        <f t="shared" si="0"/>
        <v>783.94117647058829</v>
      </c>
      <c r="N6">
        <f t="shared" si="0"/>
        <v>783.49872122762144</v>
      </c>
      <c r="O6">
        <f t="shared" si="1"/>
        <v>0.17255284975975652</v>
      </c>
      <c r="P6">
        <v>196986</v>
      </c>
      <c r="Q6">
        <v>197404</v>
      </c>
      <c r="R6">
        <v>196891</v>
      </c>
      <c r="S6">
        <v>196975</v>
      </c>
      <c r="T6">
        <v>197271</v>
      </c>
      <c r="U6">
        <v>196636</v>
      </c>
      <c r="V6">
        <v>197254</v>
      </c>
      <c r="W6">
        <v>197283</v>
      </c>
      <c r="X6">
        <v>197064</v>
      </c>
      <c r="Y6">
        <f t="shared" si="2"/>
        <v>197062.41176470587</v>
      </c>
      <c r="Z6">
        <f t="shared" si="2"/>
        <v>197040.76982097185</v>
      </c>
      <c r="AA6">
        <f t="shared" si="3"/>
        <v>0.71069946910267134</v>
      </c>
    </row>
    <row r="7" spans="2:27" x14ac:dyDescent="0.35">
      <c r="B7">
        <v>5</v>
      </c>
      <c r="D7">
        <v>307</v>
      </c>
      <c r="E7">
        <v>301</v>
      </c>
      <c r="F7">
        <v>324</v>
      </c>
      <c r="G7">
        <v>273</v>
      </c>
      <c r="H7">
        <v>262</v>
      </c>
      <c r="I7">
        <v>285</v>
      </c>
      <c r="J7">
        <v>313</v>
      </c>
      <c r="K7">
        <v>335</v>
      </c>
      <c r="L7">
        <v>281</v>
      </c>
      <c r="M7">
        <f t="shared" si="0"/>
        <v>294.92156862745099</v>
      </c>
      <c r="N7">
        <f t="shared" si="0"/>
        <v>293.15046888320546</v>
      </c>
      <c r="O7">
        <f t="shared" si="1"/>
        <v>0.37415564434346998</v>
      </c>
      <c r="P7">
        <v>140207</v>
      </c>
      <c r="Q7">
        <v>140650</v>
      </c>
      <c r="R7">
        <v>140204</v>
      </c>
      <c r="S7">
        <v>140299</v>
      </c>
      <c r="T7">
        <v>140310</v>
      </c>
      <c r="U7">
        <v>139822</v>
      </c>
      <c r="V7">
        <v>140594</v>
      </c>
      <c r="W7">
        <v>140564</v>
      </c>
      <c r="X7">
        <v>140416</v>
      </c>
      <c r="Y7">
        <f t="shared" si="2"/>
        <v>140425.45098039217</v>
      </c>
      <c r="Z7">
        <f t="shared" si="2"/>
        <v>140411.90110826941</v>
      </c>
      <c r="AA7">
        <f t="shared" si="3"/>
        <v>0.71260329136881395</v>
      </c>
    </row>
    <row r="8" spans="2:27" x14ac:dyDescent="0.35">
      <c r="B8">
        <v>6</v>
      </c>
      <c r="D8">
        <v>107</v>
      </c>
      <c r="E8">
        <v>96</v>
      </c>
      <c r="F8">
        <v>94</v>
      </c>
      <c r="G8">
        <v>82</v>
      </c>
      <c r="H8">
        <v>62</v>
      </c>
      <c r="I8">
        <v>87</v>
      </c>
      <c r="J8">
        <v>77</v>
      </c>
      <c r="K8">
        <v>119</v>
      </c>
      <c r="L8">
        <v>80</v>
      </c>
      <c r="M8">
        <f t="shared" si="0"/>
        <v>84.882352941176464</v>
      </c>
      <c r="N8">
        <f t="shared" si="0"/>
        <v>83.845268542199491</v>
      </c>
      <c r="O8">
        <f t="shared" si="1"/>
        <v>0.28601444460115949</v>
      </c>
      <c r="P8">
        <v>100180</v>
      </c>
      <c r="Q8">
        <v>100534</v>
      </c>
      <c r="R8">
        <v>100220</v>
      </c>
      <c r="S8">
        <v>100095</v>
      </c>
      <c r="T8">
        <v>99935</v>
      </c>
      <c r="U8">
        <v>99998</v>
      </c>
      <c r="V8">
        <v>100414</v>
      </c>
      <c r="W8">
        <v>100239</v>
      </c>
      <c r="X8">
        <v>99917</v>
      </c>
      <c r="Y8">
        <f t="shared" si="2"/>
        <v>100238.25490196078</v>
      </c>
      <c r="Z8">
        <f t="shared" si="2"/>
        <v>100223.67945439044</v>
      </c>
      <c r="AA8">
        <f t="shared" si="3"/>
        <v>0.71378336639078432</v>
      </c>
    </row>
    <row r="9" spans="2:27" x14ac:dyDescent="0.35">
      <c r="B9">
        <v>7</v>
      </c>
      <c r="D9">
        <v>49</v>
      </c>
      <c r="E9">
        <v>44</v>
      </c>
      <c r="F9">
        <v>44</v>
      </c>
      <c r="G9">
        <v>36</v>
      </c>
      <c r="H9">
        <v>18</v>
      </c>
      <c r="I9">
        <v>33</v>
      </c>
      <c r="J9">
        <v>38</v>
      </c>
      <c r="K9">
        <v>49</v>
      </c>
      <c r="L9">
        <v>32</v>
      </c>
      <c r="M9">
        <f t="shared" si="0"/>
        <v>34.431372549019606</v>
      </c>
      <c r="N9">
        <f t="shared" si="0"/>
        <v>33.726768968456952</v>
      </c>
      <c r="O9">
        <f t="shared" si="1"/>
        <v>0.40225011565777502</v>
      </c>
      <c r="P9">
        <v>71441</v>
      </c>
      <c r="Q9">
        <v>71919</v>
      </c>
      <c r="R9">
        <v>71703</v>
      </c>
      <c r="S9">
        <v>71676</v>
      </c>
      <c r="T9">
        <v>71708</v>
      </c>
      <c r="U9">
        <v>71662</v>
      </c>
      <c r="V9">
        <v>71695</v>
      </c>
      <c r="W9">
        <v>71748</v>
      </c>
      <c r="X9">
        <v>71483</v>
      </c>
      <c r="Y9">
        <f t="shared" si="2"/>
        <v>71718.921568627455</v>
      </c>
      <c r="Z9">
        <f t="shared" si="2"/>
        <v>71713.672208013639</v>
      </c>
      <c r="AA9">
        <f t="shared" si="3"/>
        <v>0.7155362145793992</v>
      </c>
    </row>
    <row r="10" spans="2:27" x14ac:dyDescent="0.35">
      <c r="B10">
        <v>8</v>
      </c>
      <c r="D10">
        <v>16</v>
      </c>
      <c r="E10">
        <v>19</v>
      </c>
      <c r="F10">
        <v>15</v>
      </c>
      <c r="G10">
        <v>11</v>
      </c>
      <c r="H10">
        <v>4</v>
      </c>
      <c r="I10">
        <v>14</v>
      </c>
      <c r="J10">
        <v>19</v>
      </c>
      <c r="K10">
        <v>22</v>
      </c>
      <c r="L10">
        <v>10</v>
      </c>
      <c r="M10">
        <f t="shared" si="0"/>
        <v>12.549019607843137</v>
      </c>
      <c r="N10">
        <f t="shared" si="0"/>
        <v>12.338022165387894</v>
      </c>
      <c r="O10">
        <f t="shared" si="1"/>
        <v>0.36582283280462058</v>
      </c>
      <c r="P10">
        <v>51093</v>
      </c>
      <c r="Q10">
        <v>51302</v>
      </c>
      <c r="R10">
        <v>51200</v>
      </c>
      <c r="S10">
        <v>51170</v>
      </c>
      <c r="T10">
        <v>51289</v>
      </c>
      <c r="U10">
        <v>51078</v>
      </c>
      <c r="V10">
        <v>51443</v>
      </c>
      <c r="W10">
        <v>51403</v>
      </c>
      <c r="X10">
        <v>51113</v>
      </c>
      <c r="Y10">
        <f t="shared" si="2"/>
        <v>51256.411764705881</v>
      </c>
      <c r="Z10">
        <f t="shared" si="2"/>
        <v>51248.574168797953</v>
      </c>
      <c r="AA10">
        <f t="shared" si="3"/>
        <v>0.71462766570014224</v>
      </c>
    </row>
    <row r="11" spans="2:27" x14ac:dyDescent="0.35">
      <c r="D11">
        <v>119434</v>
      </c>
      <c r="E11">
        <v>119339</v>
      </c>
      <c r="F11">
        <v>119498</v>
      </c>
      <c r="G11">
        <v>119359</v>
      </c>
      <c r="H11">
        <v>119370</v>
      </c>
      <c r="I11">
        <v>119510</v>
      </c>
      <c r="J11">
        <v>119331</v>
      </c>
      <c r="K11">
        <v>119459</v>
      </c>
      <c r="L11">
        <v>119460</v>
      </c>
      <c r="N11" t="s">
        <v>21</v>
      </c>
      <c r="O11">
        <f>AVERAGE(O3:O10)</f>
        <v>0.28528388956703682</v>
      </c>
      <c r="P11">
        <v>502818</v>
      </c>
      <c r="Q11">
        <v>502937</v>
      </c>
      <c r="R11">
        <v>502834</v>
      </c>
      <c r="S11">
        <v>503114</v>
      </c>
      <c r="T11">
        <v>502959</v>
      </c>
      <c r="U11">
        <v>503230</v>
      </c>
      <c r="V11">
        <v>503563</v>
      </c>
      <c r="W11">
        <v>503037</v>
      </c>
      <c r="X11">
        <v>502843</v>
      </c>
      <c r="Z11" t="s">
        <v>21</v>
      </c>
      <c r="AA11">
        <f>AVERAGE(AA3:AA10)</f>
        <v>0.72981650506853701</v>
      </c>
    </row>
    <row r="12" spans="2:27" x14ac:dyDescent="0.35">
      <c r="D12">
        <v>11429</v>
      </c>
      <c r="E12">
        <v>11506</v>
      </c>
      <c r="F12">
        <v>11445</v>
      </c>
      <c r="G12">
        <v>11594</v>
      </c>
      <c r="H12">
        <v>11437</v>
      </c>
      <c r="I12">
        <v>11602</v>
      </c>
      <c r="J12">
        <v>11581</v>
      </c>
      <c r="K12">
        <v>11511</v>
      </c>
      <c r="L12">
        <v>11410</v>
      </c>
      <c r="P12">
        <v>382863</v>
      </c>
      <c r="Q12">
        <v>382990</v>
      </c>
      <c r="R12">
        <v>383443</v>
      </c>
      <c r="S12">
        <v>383622</v>
      </c>
      <c r="T12">
        <v>382997</v>
      </c>
      <c r="U12">
        <v>383278</v>
      </c>
      <c r="V12">
        <v>383515</v>
      </c>
      <c r="W12">
        <v>382997</v>
      </c>
      <c r="X12">
        <v>382885</v>
      </c>
    </row>
    <row r="13" spans="2:27" x14ac:dyDescent="0.35">
      <c r="D13">
        <v>4553</v>
      </c>
      <c r="E13">
        <v>4594</v>
      </c>
      <c r="F13">
        <v>4621</v>
      </c>
      <c r="G13">
        <v>4612</v>
      </c>
      <c r="H13">
        <v>4592</v>
      </c>
      <c r="I13">
        <v>4573</v>
      </c>
      <c r="J13">
        <v>4610</v>
      </c>
      <c r="K13">
        <v>4642</v>
      </c>
      <c r="L13">
        <v>4567</v>
      </c>
      <c r="P13">
        <v>276959</v>
      </c>
      <c r="Q13">
        <v>277161</v>
      </c>
      <c r="R13">
        <v>277196</v>
      </c>
      <c r="S13">
        <v>277504</v>
      </c>
      <c r="T13">
        <v>277041</v>
      </c>
      <c r="U13">
        <v>276955</v>
      </c>
      <c r="V13">
        <v>277335</v>
      </c>
      <c r="W13">
        <v>276690</v>
      </c>
      <c r="X13">
        <v>277049</v>
      </c>
    </row>
    <row r="14" spans="2:27" x14ac:dyDescent="0.35">
      <c r="D14">
        <v>765</v>
      </c>
      <c r="E14">
        <v>752</v>
      </c>
      <c r="F14">
        <v>743</v>
      </c>
      <c r="G14">
        <v>795</v>
      </c>
      <c r="H14">
        <v>752</v>
      </c>
      <c r="I14">
        <v>772</v>
      </c>
      <c r="J14">
        <v>812</v>
      </c>
      <c r="K14">
        <v>801</v>
      </c>
      <c r="L14">
        <v>754</v>
      </c>
      <c r="P14">
        <v>197011</v>
      </c>
      <c r="Q14">
        <v>196446</v>
      </c>
      <c r="R14">
        <v>196890</v>
      </c>
      <c r="S14">
        <v>197478</v>
      </c>
      <c r="T14">
        <v>197042</v>
      </c>
      <c r="U14">
        <v>196865</v>
      </c>
      <c r="V14">
        <v>196845</v>
      </c>
      <c r="W14">
        <v>196492</v>
      </c>
      <c r="X14">
        <v>196552</v>
      </c>
    </row>
    <row r="15" spans="2:27" x14ac:dyDescent="0.35">
      <c r="D15">
        <v>296</v>
      </c>
      <c r="E15">
        <v>281</v>
      </c>
      <c r="F15">
        <v>263</v>
      </c>
      <c r="G15">
        <v>295</v>
      </c>
      <c r="H15">
        <v>286</v>
      </c>
      <c r="I15">
        <v>294</v>
      </c>
      <c r="J15">
        <v>297</v>
      </c>
      <c r="K15">
        <v>303</v>
      </c>
      <c r="L15">
        <v>277</v>
      </c>
      <c r="P15">
        <v>140269</v>
      </c>
      <c r="Q15">
        <v>139937</v>
      </c>
      <c r="R15">
        <v>140472</v>
      </c>
      <c r="S15">
        <v>140639</v>
      </c>
      <c r="T15">
        <v>140829</v>
      </c>
      <c r="U15">
        <v>140055</v>
      </c>
      <c r="V15">
        <v>140244</v>
      </c>
      <c r="W15">
        <v>139762</v>
      </c>
      <c r="X15">
        <v>140165</v>
      </c>
    </row>
    <row r="16" spans="2:27" x14ac:dyDescent="0.35">
      <c r="D16">
        <v>83</v>
      </c>
      <c r="E16">
        <v>84</v>
      </c>
      <c r="F16">
        <v>79</v>
      </c>
      <c r="G16">
        <v>87</v>
      </c>
      <c r="H16">
        <v>87</v>
      </c>
      <c r="I16">
        <v>81</v>
      </c>
      <c r="J16">
        <v>78</v>
      </c>
      <c r="K16">
        <v>88</v>
      </c>
      <c r="L16">
        <v>73</v>
      </c>
      <c r="P16">
        <v>100145</v>
      </c>
      <c r="Q16">
        <v>100048</v>
      </c>
      <c r="R16">
        <v>100297</v>
      </c>
      <c r="S16">
        <v>100235</v>
      </c>
      <c r="T16">
        <v>100469</v>
      </c>
      <c r="U16">
        <v>99834</v>
      </c>
      <c r="V16">
        <v>100343</v>
      </c>
      <c r="W16">
        <v>99745</v>
      </c>
      <c r="X16">
        <v>99925</v>
      </c>
    </row>
    <row r="17" spans="4:24" x14ac:dyDescent="0.35">
      <c r="D17">
        <v>45</v>
      </c>
      <c r="E17">
        <v>33</v>
      </c>
      <c r="F17">
        <v>34</v>
      </c>
      <c r="G17">
        <v>34</v>
      </c>
      <c r="H17">
        <v>36</v>
      </c>
      <c r="I17">
        <v>32</v>
      </c>
      <c r="J17">
        <v>29</v>
      </c>
      <c r="K17">
        <v>36</v>
      </c>
      <c r="L17">
        <v>32</v>
      </c>
      <c r="P17">
        <v>71498</v>
      </c>
      <c r="Q17">
        <v>71801</v>
      </c>
      <c r="R17">
        <v>71713</v>
      </c>
      <c r="S17">
        <v>71679</v>
      </c>
      <c r="T17">
        <v>72099</v>
      </c>
      <c r="U17">
        <v>71777</v>
      </c>
      <c r="V17">
        <v>71713</v>
      </c>
      <c r="W17">
        <v>71250</v>
      </c>
      <c r="X17">
        <v>71637</v>
      </c>
    </row>
    <row r="18" spans="4:24" x14ac:dyDescent="0.35">
      <c r="D18">
        <v>15</v>
      </c>
      <c r="E18">
        <v>12</v>
      </c>
      <c r="F18">
        <v>15</v>
      </c>
      <c r="G18">
        <v>11</v>
      </c>
      <c r="H18">
        <v>11</v>
      </c>
      <c r="I18">
        <v>15</v>
      </c>
      <c r="J18">
        <v>14</v>
      </c>
      <c r="K18">
        <v>13</v>
      </c>
      <c r="L18">
        <v>11</v>
      </c>
      <c r="P18">
        <v>51099</v>
      </c>
      <c r="Q18">
        <v>51207</v>
      </c>
      <c r="R18">
        <v>51222</v>
      </c>
      <c r="S18">
        <v>51147</v>
      </c>
      <c r="T18">
        <v>51441</v>
      </c>
      <c r="U18">
        <v>51301</v>
      </c>
      <c r="V18">
        <v>51116</v>
      </c>
      <c r="W18">
        <v>50913</v>
      </c>
      <c r="X18">
        <v>51130</v>
      </c>
    </row>
    <row r="19" spans="4:24" x14ac:dyDescent="0.35">
      <c r="D19">
        <v>119426</v>
      </c>
      <c r="E19">
        <v>119409</v>
      </c>
      <c r="F19">
        <v>119365</v>
      </c>
      <c r="G19">
        <v>119288</v>
      </c>
      <c r="H19">
        <v>119464</v>
      </c>
      <c r="I19">
        <v>119439</v>
      </c>
      <c r="J19">
        <v>119240</v>
      </c>
      <c r="K19">
        <v>119469</v>
      </c>
      <c r="L19">
        <v>119472</v>
      </c>
      <c r="P19">
        <v>503347</v>
      </c>
      <c r="Q19">
        <v>502887</v>
      </c>
      <c r="R19">
        <v>502789</v>
      </c>
      <c r="S19">
        <v>502819</v>
      </c>
      <c r="T19">
        <v>502930</v>
      </c>
      <c r="U19">
        <v>503190</v>
      </c>
      <c r="V19">
        <v>502699</v>
      </c>
      <c r="W19">
        <v>502864</v>
      </c>
      <c r="X19">
        <v>502707</v>
      </c>
    </row>
    <row r="20" spans="4:24" x14ac:dyDescent="0.35">
      <c r="D20">
        <v>11469</v>
      </c>
      <c r="E20">
        <v>11462</v>
      </c>
      <c r="F20">
        <v>11502</v>
      </c>
      <c r="G20">
        <v>11559</v>
      </c>
      <c r="H20">
        <v>11594</v>
      </c>
      <c r="I20">
        <v>11511</v>
      </c>
      <c r="J20">
        <v>11498</v>
      </c>
      <c r="K20">
        <v>11448</v>
      </c>
      <c r="L20">
        <v>11485</v>
      </c>
      <c r="P20">
        <v>383479</v>
      </c>
      <c r="Q20">
        <v>383428</v>
      </c>
      <c r="R20">
        <v>382990</v>
      </c>
      <c r="S20">
        <v>383205</v>
      </c>
      <c r="T20">
        <v>382920</v>
      </c>
      <c r="U20">
        <v>383176</v>
      </c>
      <c r="V20">
        <v>383027</v>
      </c>
      <c r="W20">
        <v>383586</v>
      </c>
      <c r="X20">
        <v>383218</v>
      </c>
    </row>
    <row r="21" spans="4:24" x14ac:dyDescent="0.35">
      <c r="D21">
        <v>4587</v>
      </c>
      <c r="E21">
        <v>4620</v>
      </c>
      <c r="F21">
        <v>4614</v>
      </c>
      <c r="G21">
        <v>4609</v>
      </c>
      <c r="H21">
        <v>4642</v>
      </c>
      <c r="I21">
        <v>4650</v>
      </c>
      <c r="J21">
        <v>4529</v>
      </c>
      <c r="K21">
        <v>4643</v>
      </c>
      <c r="L21">
        <v>4631</v>
      </c>
      <c r="P21">
        <v>277669</v>
      </c>
      <c r="Q21">
        <v>277429</v>
      </c>
      <c r="R21">
        <v>276692</v>
      </c>
      <c r="S21">
        <v>277211</v>
      </c>
      <c r="T21">
        <v>276667</v>
      </c>
      <c r="U21">
        <v>277360</v>
      </c>
      <c r="V21">
        <v>277052</v>
      </c>
      <c r="W21">
        <v>277303</v>
      </c>
      <c r="X21">
        <v>277172</v>
      </c>
    </row>
    <row r="22" spans="4:24" x14ac:dyDescent="0.35">
      <c r="D22">
        <v>837</v>
      </c>
      <c r="E22">
        <v>793</v>
      </c>
      <c r="F22">
        <v>772</v>
      </c>
      <c r="G22">
        <v>797</v>
      </c>
      <c r="H22">
        <v>821</v>
      </c>
      <c r="I22">
        <v>807</v>
      </c>
      <c r="J22">
        <v>762</v>
      </c>
      <c r="K22">
        <v>757</v>
      </c>
      <c r="L22">
        <v>799</v>
      </c>
      <c r="P22">
        <v>197416</v>
      </c>
      <c r="Q22">
        <v>197225</v>
      </c>
      <c r="R22">
        <v>196313</v>
      </c>
      <c r="S22">
        <v>197041</v>
      </c>
      <c r="T22">
        <v>196901</v>
      </c>
      <c r="U22">
        <v>197141</v>
      </c>
      <c r="V22">
        <v>196625</v>
      </c>
      <c r="W22">
        <v>196367</v>
      </c>
      <c r="X22">
        <v>196853</v>
      </c>
    </row>
    <row r="23" spans="4:24" x14ac:dyDescent="0.35">
      <c r="D23">
        <v>356</v>
      </c>
      <c r="E23">
        <v>313</v>
      </c>
      <c r="F23">
        <v>287</v>
      </c>
      <c r="G23">
        <v>281</v>
      </c>
      <c r="H23">
        <v>309</v>
      </c>
      <c r="I23">
        <v>314</v>
      </c>
      <c r="J23">
        <v>252</v>
      </c>
      <c r="K23">
        <v>283</v>
      </c>
      <c r="L23">
        <v>283</v>
      </c>
      <c r="P23">
        <v>140667</v>
      </c>
      <c r="Q23">
        <v>140295</v>
      </c>
      <c r="R23">
        <v>139763</v>
      </c>
      <c r="S23">
        <v>140364</v>
      </c>
      <c r="T23">
        <v>140535</v>
      </c>
      <c r="U23">
        <v>140151</v>
      </c>
      <c r="V23">
        <v>140161</v>
      </c>
      <c r="W23">
        <v>139800</v>
      </c>
      <c r="X23">
        <v>140272</v>
      </c>
    </row>
    <row r="24" spans="4:24" x14ac:dyDescent="0.35">
      <c r="D24">
        <v>104</v>
      </c>
      <c r="E24">
        <v>85</v>
      </c>
      <c r="F24">
        <v>74</v>
      </c>
      <c r="G24">
        <v>74</v>
      </c>
      <c r="H24">
        <v>95</v>
      </c>
      <c r="I24">
        <v>89</v>
      </c>
      <c r="J24">
        <v>74</v>
      </c>
      <c r="K24">
        <v>78</v>
      </c>
      <c r="L24">
        <v>76</v>
      </c>
      <c r="P24">
        <v>100422</v>
      </c>
      <c r="Q24">
        <v>100191</v>
      </c>
      <c r="R24">
        <v>99736</v>
      </c>
      <c r="S24">
        <v>100333</v>
      </c>
      <c r="T24">
        <v>100328</v>
      </c>
      <c r="U24">
        <v>99814</v>
      </c>
      <c r="V24">
        <v>99970</v>
      </c>
      <c r="W24">
        <v>99683</v>
      </c>
      <c r="X24">
        <v>100165</v>
      </c>
    </row>
    <row r="25" spans="4:24" x14ac:dyDescent="0.35">
      <c r="D25">
        <v>39</v>
      </c>
      <c r="E25">
        <v>31</v>
      </c>
      <c r="F25">
        <v>33</v>
      </c>
      <c r="G25">
        <v>32</v>
      </c>
      <c r="H25">
        <v>40</v>
      </c>
      <c r="I25">
        <v>31</v>
      </c>
      <c r="J25">
        <v>27</v>
      </c>
      <c r="K25">
        <v>27</v>
      </c>
      <c r="L25">
        <v>33</v>
      </c>
      <c r="P25">
        <v>71975</v>
      </c>
      <c r="Q25">
        <v>71619</v>
      </c>
      <c r="R25">
        <v>71306</v>
      </c>
      <c r="S25">
        <v>71838</v>
      </c>
      <c r="T25">
        <v>71696</v>
      </c>
      <c r="U25">
        <v>71664</v>
      </c>
      <c r="V25">
        <v>71399</v>
      </c>
      <c r="W25">
        <v>71141</v>
      </c>
      <c r="X25">
        <v>71506</v>
      </c>
    </row>
    <row r="26" spans="4:24" x14ac:dyDescent="0.35">
      <c r="D26">
        <v>17</v>
      </c>
      <c r="E26">
        <v>11</v>
      </c>
      <c r="F26">
        <v>8</v>
      </c>
      <c r="G26">
        <v>11</v>
      </c>
      <c r="H26">
        <v>10</v>
      </c>
      <c r="I26">
        <v>10</v>
      </c>
      <c r="J26">
        <v>10</v>
      </c>
      <c r="K26">
        <v>11</v>
      </c>
      <c r="L26">
        <v>11</v>
      </c>
      <c r="P26">
        <v>51357</v>
      </c>
      <c r="Q26">
        <v>51063</v>
      </c>
      <c r="R26">
        <v>51048</v>
      </c>
      <c r="S26">
        <v>51430</v>
      </c>
      <c r="T26">
        <v>51451</v>
      </c>
      <c r="U26">
        <v>51257</v>
      </c>
      <c r="V26">
        <v>51075</v>
      </c>
      <c r="W26">
        <v>50837</v>
      </c>
      <c r="X26">
        <v>51010</v>
      </c>
    </row>
    <row r="27" spans="4:24" x14ac:dyDescent="0.35">
      <c r="D27">
        <v>119427</v>
      </c>
      <c r="E27">
        <v>119440</v>
      </c>
      <c r="F27">
        <v>119393</v>
      </c>
      <c r="G27">
        <v>119521</v>
      </c>
      <c r="H27">
        <v>119568</v>
      </c>
      <c r="I27">
        <v>119407</v>
      </c>
      <c r="J27">
        <v>119445</v>
      </c>
      <c r="K27">
        <v>119461</v>
      </c>
      <c r="P27">
        <v>503112</v>
      </c>
      <c r="Q27">
        <v>503278</v>
      </c>
      <c r="R27">
        <v>502773</v>
      </c>
      <c r="S27">
        <v>503207</v>
      </c>
      <c r="T27">
        <v>503447</v>
      </c>
      <c r="U27">
        <v>503659</v>
      </c>
      <c r="V27">
        <v>502915</v>
      </c>
      <c r="W27">
        <v>502628</v>
      </c>
    </row>
    <row r="28" spans="4:24" x14ac:dyDescent="0.35">
      <c r="D28">
        <v>11468</v>
      </c>
      <c r="E28">
        <v>11527</v>
      </c>
      <c r="F28">
        <v>11483</v>
      </c>
      <c r="G28">
        <v>11560</v>
      </c>
      <c r="H28">
        <v>11531</v>
      </c>
      <c r="I28">
        <v>11432</v>
      </c>
      <c r="J28">
        <v>11586</v>
      </c>
      <c r="K28">
        <v>11551</v>
      </c>
      <c r="P28">
        <v>383133</v>
      </c>
      <c r="Q28">
        <v>383669</v>
      </c>
      <c r="R28">
        <v>383180</v>
      </c>
      <c r="S28">
        <v>383598</v>
      </c>
      <c r="T28">
        <v>383729</v>
      </c>
      <c r="U28">
        <v>383670</v>
      </c>
      <c r="V28">
        <v>382942</v>
      </c>
      <c r="W28">
        <v>382569</v>
      </c>
    </row>
    <row r="29" spans="4:24" x14ac:dyDescent="0.35">
      <c r="D29">
        <v>4631</v>
      </c>
      <c r="E29">
        <v>4664</v>
      </c>
      <c r="F29">
        <v>4677</v>
      </c>
      <c r="G29">
        <v>4665</v>
      </c>
      <c r="H29">
        <v>4644</v>
      </c>
      <c r="I29">
        <v>4612</v>
      </c>
      <c r="J29">
        <v>4670</v>
      </c>
      <c r="K29">
        <v>4679</v>
      </c>
      <c r="P29">
        <v>276796</v>
      </c>
      <c r="Q29">
        <v>277457</v>
      </c>
      <c r="R29">
        <v>277114</v>
      </c>
      <c r="S29">
        <v>278536</v>
      </c>
      <c r="T29">
        <v>277111</v>
      </c>
      <c r="U29">
        <v>277875</v>
      </c>
      <c r="V29">
        <v>276679</v>
      </c>
      <c r="W29">
        <v>276927</v>
      </c>
    </row>
    <row r="30" spans="4:24" x14ac:dyDescent="0.35">
      <c r="D30">
        <v>735</v>
      </c>
      <c r="E30">
        <v>777</v>
      </c>
      <c r="F30">
        <v>798</v>
      </c>
      <c r="G30">
        <v>799</v>
      </c>
      <c r="H30">
        <v>842</v>
      </c>
      <c r="I30">
        <v>766</v>
      </c>
      <c r="J30">
        <v>799</v>
      </c>
      <c r="K30">
        <v>774</v>
      </c>
      <c r="P30">
        <v>196546</v>
      </c>
      <c r="Q30">
        <v>196921</v>
      </c>
      <c r="R30">
        <v>197256</v>
      </c>
      <c r="S30">
        <v>197803</v>
      </c>
      <c r="T30">
        <v>196950</v>
      </c>
      <c r="U30">
        <v>197464</v>
      </c>
      <c r="V30">
        <v>197021</v>
      </c>
      <c r="W30">
        <v>196658</v>
      </c>
    </row>
    <row r="31" spans="4:24" x14ac:dyDescent="0.35">
      <c r="D31">
        <v>281</v>
      </c>
      <c r="E31">
        <v>291</v>
      </c>
      <c r="F31">
        <v>298</v>
      </c>
      <c r="G31">
        <v>286</v>
      </c>
      <c r="H31">
        <v>320</v>
      </c>
      <c r="I31">
        <v>291</v>
      </c>
      <c r="J31">
        <v>301</v>
      </c>
      <c r="K31">
        <v>286</v>
      </c>
      <c r="P31">
        <v>140387</v>
      </c>
      <c r="Q31">
        <v>140319</v>
      </c>
      <c r="R31">
        <v>140860</v>
      </c>
      <c r="S31">
        <v>141015</v>
      </c>
      <c r="T31">
        <v>140535</v>
      </c>
      <c r="U31">
        <v>140753</v>
      </c>
      <c r="V31">
        <v>140722</v>
      </c>
      <c r="W31">
        <v>139768</v>
      </c>
    </row>
    <row r="32" spans="4:24" x14ac:dyDescent="0.35">
      <c r="D32">
        <v>85</v>
      </c>
      <c r="E32">
        <v>77</v>
      </c>
      <c r="F32">
        <v>88</v>
      </c>
      <c r="G32">
        <v>86</v>
      </c>
      <c r="H32">
        <v>103</v>
      </c>
      <c r="I32">
        <v>85</v>
      </c>
      <c r="J32">
        <v>83</v>
      </c>
      <c r="K32">
        <v>79</v>
      </c>
      <c r="P32">
        <v>100244</v>
      </c>
      <c r="Q32">
        <v>100327</v>
      </c>
      <c r="R32">
        <v>100619</v>
      </c>
      <c r="S32">
        <v>100602</v>
      </c>
      <c r="T32">
        <v>100053</v>
      </c>
      <c r="U32">
        <v>100625</v>
      </c>
      <c r="V32">
        <v>100371</v>
      </c>
      <c r="W32">
        <v>99583</v>
      </c>
    </row>
    <row r="33" spans="4:23" x14ac:dyDescent="0.35">
      <c r="D33">
        <v>34</v>
      </c>
      <c r="E33">
        <v>27</v>
      </c>
      <c r="F33">
        <v>30</v>
      </c>
      <c r="G33">
        <v>33</v>
      </c>
      <c r="H33">
        <v>43</v>
      </c>
      <c r="I33">
        <v>36</v>
      </c>
      <c r="J33">
        <v>32</v>
      </c>
      <c r="K33">
        <v>32</v>
      </c>
      <c r="P33">
        <v>71756</v>
      </c>
      <c r="Q33">
        <v>71727</v>
      </c>
      <c r="R33">
        <v>72170</v>
      </c>
      <c r="S33">
        <v>72075</v>
      </c>
      <c r="T33">
        <v>71760</v>
      </c>
      <c r="U33">
        <v>71984</v>
      </c>
      <c r="V33">
        <v>71616</v>
      </c>
      <c r="W33">
        <v>71111</v>
      </c>
    </row>
    <row r="34" spans="4:23" x14ac:dyDescent="0.35">
      <c r="D34">
        <v>12</v>
      </c>
      <c r="E34">
        <v>6</v>
      </c>
      <c r="F34">
        <v>12</v>
      </c>
      <c r="G34">
        <v>14</v>
      </c>
      <c r="H34">
        <v>14</v>
      </c>
      <c r="I34">
        <v>13</v>
      </c>
      <c r="J34">
        <v>13</v>
      </c>
      <c r="K34">
        <v>12</v>
      </c>
      <c r="P34">
        <v>51433</v>
      </c>
      <c r="Q34">
        <v>51245</v>
      </c>
      <c r="R34">
        <v>51580</v>
      </c>
      <c r="S34">
        <v>51379</v>
      </c>
      <c r="T34">
        <v>51157</v>
      </c>
      <c r="U34">
        <v>51565</v>
      </c>
      <c r="V34">
        <v>51183</v>
      </c>
      <c r="W34">
        <v>50892</v>
      </c>
    </row>
    <row r="35" spans="4:23" x14ac:dyDescent="0.35">
      <c r="D35">
        <v>119444</v>
      </c>
      <c r="E35">
        <v>119387</v>
      </c>
      <c r="F35">
        <v>119425</v>
      </c>
      <c r="G35">
        <v>119433</v>
      </c>
      <c r="H35">
        <v>119309</v>
      </c>
      <c r="I35">
        <v>119404</v>
      </c>
      <c r="J35">
        <v>119414</v>
      </c>
      <c r="K35">
        <v>119450</v>
      </c>
      <c r="P35">
        <v>503043</v>
      </c>
      <c r="Q35">
        <v>503054</v>
      </c>
      <c r="R35">
        <v>503208</v>
      </c>
      <c r="S35">
        <v>502900</v>
      </c>
      <c r="T35">
        <v>502299</v>
      </c>
      <c r="U35">
        <v>503154</v>
      </c>
      <c r="V35">
        <v>502828</v>
      </c>
      <c r="W35">
        <v>503318</v>
      </c>
    </row>
    <row r="36" spans="4:23" x14ac:dyDescent="0.35">
      <c r="D36">
        <v>11538</v>
      </c>
      <c r="E36">
        <v>11539</v>
      </c>
      <c r="F36">
        <v>11497</v>
      </c>
      <c r="G36">
        <v>11515</v>
      </c>
      <c r="H36">
        <v>11434</v>
      </c>
      <c r="I36">
        <v>11476</v>
      </c>
      <c r="J36">
        <v>11421</v>
      </c>
      <c r="K36">
        <v>11623</v>
      </c>
      <c r="P36">
        <v>383567</v>
      </c>
      <c r="Q36">
        <v>383606</v>
      </c>
      <c r="R36">
        <v>383367</v>
      </c>
      <c r="S36">
        <v>383711</v>
      </c>
      <c r="T36">
        <v>382761</v>
      </c>
      <c r="U36">
        <v>383737</v>
      </c>
      <c r="V36">
        <v>383207</v>
      </c>
      <c r="W36">
        <v>383569</v>
      </c>
    </row>
    <row r="37" spans="4:23" x14ac:dyDescent="0.35">
      <c r="D37">
        <v>4676</v>
      </c>
      <c r="E37">
        <v>4580</v>
      </c>
      <c r="F37">
        <v>4677</v>
      </c>
      <c r="G37">
        <v>4622</v>
      </c>
      <c r="H37">
        <v>4551</v>
      </c>
      <c r="I37">
        <v>4653</v>
      </c>
      <c r="J37">
        <v>4567</v>
      </c>
      <c r="K37">
        <v>4665</v>
      </c>
      <c r="P37">
        <v>277552</v>
      </c>
      <c r="Q37">
        <v>277690</v>
      </c>
      <c r="R37">
        <v>277746</v>
      </c>
      <c r="S37">
        <v>277938</v>
      </c>
      <c r="T37">
        <v>277302</v>
      </c>
      <c r="U37">
        <v>277347</v>
      </c>
      <c r="V37">
        <v>276891</v>
      </c>
      <c r="W37">
        <v>277223</v>
      </c>
    </row>
    <row r="38" spans="4:23" x14ac:dyDescent="0.35">
      <c r="D38">
        <v>793</v>
      </c>
      <c r="E38">
        <v>772</v>
      </c>
      <c r="F38">
        <v>768</v>
      </c>
      <c r="G38">
        <v>777</v>
      </c>
      <c r="H38">
        <v>772</v>
      </c>
      <c r="I38">
        <v>777</v>
      </c>
      <c r="J38">
        <v>752</v>
      </c>
      <c r="K38">
        <v>770</v>
      </c>
      <c r="P38">
        <v>197602</v>
      </c>
      <c r="Q38">
        <v>197495</v>
      </c>
      <c r="R38">
        <v>197390</v>
      </c>
      <c r="S38">
        <v>197616</v>
      </c>
      <c r="T38">
        <v>196768</v>
      </c>
      <c r="U38">
        <v>196840</v>
      </c>
      <c r="V38">
        <v>196986</v>
      </c>
      <c r="W38">
        <v>197327</v>
      </c>
    </row>
    <row r="39" spans="4:23" x14ac:dyDescent="0.35">
      <c r="D39">
        <v>292</v>
      </c>
      <c r="E39">
        <v>281</v>
      </c>
      <c r="F39">
        <v>295</v>
      </c>
      <c r="G39">
        <v>287</v>
      </c>
      <c r="H39">
        <v>272</v>
      </c>
      <c r="I39">
        <v>292</v>
      </c>
      <c r="J39">
        <v>276</v>
      </c>
      <c r="K39">
        <v>276</v>
      </c>
      <c r="P39">
        <v>140843</v>
      </c>
      <c r="Q39">
        <v>140498</v>
      </c>
      <c r="R39">
        <v>140745</v>
      </c>
      <c r="S39">
        <v>140671</v>
      </c>
      <c r="T39">
        <v>140139</v>
      </c>
      <c r="U39">
        <v>140441</v>
      </c>
      <c r="V39">
        <v>140211</v>
      </c>
      <c r="W39">
        <v>140497</v>
      </c>
    </row>
    <row r="40" spans="4:23" x14ac:dyDescent="0.35">
      <c r="D40">
        <v>86</v>
      </c>
      <c r="E40">
        <v>76</v>
      </c>
      <c r="F40">
        <v>77</v>
      </c>
      <c r="G40">
        <v>77</v>
      </c>
      <c r="H40">
        <v>72</v>
      </c>
      <c r="I40">
        <v>85</v>
      </c>
      <c r="J40">
        <v>77</v>
      </c>
      <c r="K40">
        <v>89</v>
      </c>
      <c r="P40">
        <v>100597</v>
      </c>
      <c r="Q40">
        <v>100050</v>
      </c>
      <c r="R40">
        <v>100600</v>
      </c>
      <c r="S40">
        <v>100306</v>
      </c>
      <c r="T40">
        <v>100134</v>
      </c>
      <c r="U40">
        <v>100160</v>
      </c>
      <c r="V40">
        <v>100147</v>
      </c>
      <c r="W40">
        <v>100400</v>
      </c>
    </row>
    <row r="41" spans="4:23" x14ac:dyDescent="0.35">
      <c r="D41">
        <v>34</v>
      </c>
      <c r="E41">
        <v>36</v>
      </c>
      <c r="F41">
        <v>20</v>
      </c>
      <c r="G41">
        <v>35</v>
      </c>
      <c r="H41">
        <v>26</v>
      </c>
      <c r="I41">
        <v>36</v>
      </c>
      <c r="J41">
        <v>26</v>
      </c>
      <c r="K41">
        <v>32</v>
      </c>
      <c r="P41">
        <v>71878</v>
      </c>
      <c r="Q41">
        <v>71635</v>
      </c>
      <c r="R41">
        <v>71926</v>
      </c>
      <c r="S41">
        <v>71784</v>
      </c>
      <c r="T41">
        <v>71616</v>
      </c>
      <c r="U41">
        <v>71676</v>
      </c>
      <c r="V41">
        <v>71543</v>
      </c>
      <c r="W41">
        <v>71692</v>
      </c>
    </row>
    <row r="42" spans="4:23" x14ac:dyDescent="0.35">
      <c r="D42">
        <v>8</v>
      </c>
      <c r="E42">
        <v>12</v>
      </c>
      <c r="F42">
        <v>9</v>
      </c>
      <c r="G42">
        <v>16</v>
      </c>
      <c r="H42">
        <v>9</v>
      </c>
      <c r="I42">
        <v>13</v>
      </c>
      <c r="J42">
        <v>10</v>
      </c>
      <c r="K42">
        <v>12</v>
      </c>
      <c r="P42">
        <v>51257</v>
      </c>
      <c r="Q42">
        <v>51325</v>
      </c>
      <c r="R42">
        <v>51390</v>
      </c>
      <c r="S42">
        <v>51275</v>
      </c>
      <c r="T42">
        <v>51035</v>
      </c>
      <c r="U42">
        <v>51293</v>
      </c>
      <c r="V42">
        <v>51062</v>
      </c>
      <c r="W42">
        <v>51187</v>
      </c>
    </row>
    <row r="43" spans="4:23" x14ac:dyDescent="0.35">
      <c r="D43">
        <v>119648</v>
      </c>
      <c r="E43">
        <v>119345</v>
      </c>
      <c r="F43">
        <v>119404</v>
      </c>
      <c r="G43">
        <v>119519</v>
      </c>
      <c r="H43">
        <v>119474</v>
      </c>
      <c r="I43">
        <v>119522</v>
      </c>
      <c r="J43">
        <v>119481</v>
      </c>
      <c r="K43">
        <v>119453</v>
      </c>
      <c r="P43">
        <v>503103</v>
      </c>
      <c r="Q43">
        <v>502731</v>
      </c>
      <c r="R43">
        <v>502266</v>
      </c>
      <c r="S43">
        <v>503107</v>
      </c>
      <c r="T43">
        <v>502944</v>
      </c>
      <c r="U43">
        <v>503021</v>
      </c>
      <c r="V43">
        <v>503032</v>
      </c>
      <c r="W43">
        <v>503268</v>
      </c>
    </row>
    <row r="44" spans="4:23" x14ac:dyDescent="0.35">
      <c r="D44">
        <v>11611</v>
      </c>
      <c r="E44">
        <v>11498</v>
      </c>
      <c r="F44">
        <v>11456</v>
      </c>
      <c r="G44">
        <v>11497</v>
      </c>
      <c r="H44">
        <v>11545</v>
      </c>
      <c r="I44">
        <v>11453</v>
      </c>
      <c r="J44">
        <v>11491</v>
      </c>
      <c r="K44">
        <v>11587</v>
      </c>
      <c r="P44">
        <v>383837</v>
      </c>
      <c r="Q44">
        <v>382891</v>
      </c>
      <c r="R44">
        <v>382769</v>
      </c>
      <c r="S44">
        <v>383519</v>
      </c>
      <c r="T44">
        <v>383294</v>
      </c>
      <c r="U44">
        <v>383327</v>
      </c>
      <c r="V44">
        <v>383349</v>
      </c>
      <c r="W44">
        <v>383444</v>
      </c>
    </row>
    <row r="45" spans="4:23" x14ac:dyDescent="0.35">
      <c r="D45">
        <v>4649</v>
      </c>
      <c r="E45">
        <v>4564</v>
      </c>
      <c r="F45">
        <v>4605</v>
      </c>
      <c r="G45">
        <v>4629</v>
      </c>
      <c r="H45">
        <v>4604</v>
      </c>
      <c r="I45">
        <v>4567</v>
      </c>
      <c r="J45">
        <v>4617</v>
      </c>
      <c r="K45">
        <v>4565</v>
      </c>
      <c r="P45">
        <v>277891</v>
      </c>
      <c r="Q45">
        <v>277240</v>
      </c>
      <c r="R45">
        <v>276960</v>
      </c>
      <c r="S45">
        <v>277462</v>
      </c>
      <c r="T45">
        <v>277639</v>
      </c>
      <c r="U45">
        <v>277801</v>
      </c>
      <c r="V45">
        <v>277289</v>
      </c>
      <c r="W45">
        <v>276854</v>
      </c>
    </row>
    <row r="46" spans="4:23" x14ac:dyDescent="0.35">
      <c r="D46">
        <v>829</v>
      </c>
      <c r="E46">
        <v>754</v>
      </c>
      <c r="F46">
        <v>784</v>
      </c>
      <c r="G46">
        <v>827</v>
      </c>
      <c r="H46">
        <v>801</v>
      </c>
      <c r="I46">
        <v>766</v>
      </c>
      <c r="J46">
        <v>833</v>
      </c>
      <c r="K46">
        <v>794</v>
      </c>
      <c r="P46">
        <v>197809</v>
      </c>
      <c r="Q46">
        <v>197046</v>
      </c>
      <c r="R46">
        <v>196969</v>
      </c>
      <c r="S46">
        <v>197187</v>
      </c>
      <c r="T46">
        <v>197365</v>
      </c>
      <c r="U46">
        <v>197508</v>
      </c>
      <c r="V46">
        <v>197613</v>
      </c>
      <c r="W46">
        <v>196776</v>
      </c>
    </row>
    <row r="47" spans="4:23" x14ac:dyDescent="0.35">
      <c r="D47">
        <v>319</v>
      </c>
      <c r="E47">
        <v>294</v>
      </c>
      <c r="F47">
        <v>304</v>
      </c>
      <c r="G47">
        <v>301</v>
      </c>
      <c r="H47">
        <v>308</v>
      </c>
      <c r="I47">
        <v>286</v>
      </c>
      <c r="J47">
        <v>332</v>
      </c>
      <c r="K47">
        <v>321</v>
      </c>
      <c r="P47">
        <v>140803</v>
      </c>
      <c r="Q47">
        <v>140388</v>
      </c>
      <c r="R47">
        <v>140724</v>
      </c>
      <c r="S47">
        <v>140323</v>
      </c>
      <c r="T47">
        <v>140946</v>
      </c>
      <c r="U47">
        <v>140925</v>
      </c>
      <c r="V47">
        <v>141145</v>
      </c>
      <c r="W47">
        <v>140594</v>
      </c>
    </row>
    <row r="48" spans="4:23" x14ac:dyDescent="0.35">
      <c r="D48">
        <v>92</v>
      </c>
      <c r="E48">
        <v>79</v>
      </c>
      <c r="F48">
        <v>87</v>
      </c>
      <c r="G48">
        <v>96</v>
      </c>
      <c r="H48">
        <v>76</v>
      </c>
      <c r="I48">
        <v>76</v>
      </c>
      <c r="J48">
        <v>94</v>
      </c>
      <c r="K48">
        <v>111</v>
      </c>
      <c r="P48">
        <v>100512</v>
      </c>
      <c r="Q48">
        <v>100431</v>
      </c>
      <c r="R48">
        <v>100305</v>
      </c>
      <c r="S48">
        <v>99961</v>
      </c>
      <c r="T48">
        <v>100751</v>
      </c>
      <c r="U48">
        <v>100884</v>
      </c>
      <c r="V48">
        <v>100839</v>
      </c>
      <c r="W48">
        <v>100435</v>
      </c>
    </row>
    <row r="49" spans="2:25" x14ac:dyDescent="0.35">
      <c r="D49">
        <v>38</v>
      </c>
      <c r="E49">
        <v>34</v>
      </c>
      <c r="F49">
        <v>42</v>
      </c>
      <c r="G49">
        <v>40</v>
      </c>
      <c r="H49">
        <v>31</v>
      </c>
      <c r="I49">
        <v>26</v>
      </c>
      <c r="J49">
        <v>40</v>
      </c>
      <c r="K49">
        <v>46</v>
      </c>
      <c r="P49">
        <v>72007</v>
      </c>
      <c r="Q49">
        <v>71667</v>
      </c>
      <c r="R49">
        <v>72021</v>
      </c>
      <c r="S49">
        <v>71577</v>
      </c>
      <c r="T49">
        <v>71858</v>
      </c>
      <c r="U49">
        <v>72189</v>
      </c>
      <c r="V49">
        <v>72044</v>
      </c>
      <c r="W49">
        <v>72007</v>
      </c>
    </row>
    <row r="50" spans="2:25" x14ac:dyDescent="0.35">
      <c r="D50">
        <v>17</v>
      </c>
      <c r="E50">
        <v>10</v>
      </c>
      <c r="F50">
        <v>15</v>
      </c>
      <c r="G50">
        <v>13</v>
      </c>
      <c r="H50">
        <v>11</v>
      </c>
      <c r="I50">
        <v>11</v>
      </c>
      <c r="J50">
        <v>11</v>
      </c>
      <c r="K50">
        <v>21</v>
      </c>
      <c r="P50">
        <v>51660</v>
      </c>
      <c r="Q50">
        <v>51113</v>
      </c>
      <c r="R50">
        <v>51592</v>
      </c>
      <c r="S50">
        <v>50994</v>
      </c>
      <c r="T50">
        <v>51336</v>
      </c>
      <c r="U50">
        <v>51659</v>
      </c>
      <c r="V50">
        <v>51596</v>
      </c>
      <c r="W50">
        <v>51674</v>
      </c>
    </row>
    <row r="54" spans="2:25" x14ac:dyDescent="0.35">
      <c r="C54" t="s">
        <v>0</v>
      </c>
      <c r="D54" t="s">
        <v>1</v>
      </c>
      <c r="G54" t="s">
        <v>21</v>
      </c>
      <c r="H54" t="s">
        <v>23</v>
      </c>
      <c r="J54" t="s">
        <v>2</v>
      </c>
      <c r="M54" t="s">
        <v>21</v>
      </c>
      <c r="P54" t="s">
        <v>6</v>
      </c>
      <c r="S54" t="s">
        <v>21</v>
      </c>
      <c r="T54" t="s">
        <v>23</v>
      </c>
      <c r="V54" t="s">
        <v>7</v>
      </c>
      <c r="Y54" t="s">
        <v>21</v>
      </c>
    </row>
    <row r="55" spans="2:25" x14ac:dyDescent="0.35">
      <c r="B55">
        <v>1</v>
      </c>
      <c r="C55" t="s">
        <v>19</v>
      </c>
      <c r="D55">
        <v>141.124</v>
      </c>
      <c r="E55">
        <v>144.27600000000001</v>
      </c>
      <c r="F55">
        <v>143.51300000000001</v>
      </c>
      <c r="G55">
        <f>AVERAGE(D55:F55)</f>
        <v>142.971</v>
      </c>
      <c r="H55" s="1">
        <f>G55/M55-1</f>
        <v>7.1843044351815655E-2</v>
      </c>
      <c r="J55">
        <v>133.80699999999999</v>
      </c>
      <c r="K55">
        <v>139.09</v>
      </c>
      <c r="L55">
        <v>127.267</v>
      </c>
      <c r="M55">
        <f>AVERAGE(J55:L55)</f>
        <v>133.38800000000001</v>
      </c>
      <c r="P55">
        <v>344.33199999999999</v>
      </c>
      <c r="Q55">
        <v>318.23099999999999</v>
      </c>
      <c r="R55">
        <v>350.37200000000001</v>
      </c>
      <c r="S55">
        <f>AVERAGE(P55:R55)</f>
        <v>337.64499999999998</v>
      </c>
      <c r="T55" s="1">
        <f>S55/Y55-1</f>
        <v>0.11628637393034058</v>
      </c>
      <c r="V55">
        <v>286.30599999999998</v>
      </c>
      <c r="W55">
        <v>312.822</v>
      </c>
      <c r="X55">
        <v>308.28699999999998</v>
      </c>
      <c r="Y55">
        <f>AVERAGE(V55:X55)</f>
        <v>302.47166666666664</v>
      </c>
    </row>
    <row r="56" spans="2:25" x14ac:dyDescent="0.35">
      <c r="B56">
        <v>2</v>
      </c>
      <c r="C56" t="s">
        <v>20</v>
      </c>
      <c r="D56">
        <v>132.083</v>
      </c>
      <c r="E56">
        <v>136.34899999999999</v>
      </c>
      <c r="F56">
        <v>134.02000000000001</v>
      </c>
      <c r="G56">
        <f t="shared" ref="G56:G120" si="4">AVERAGE(D56:F56)</f>
        <v>134.15066666666667</v>
      </c>
      <c r="H56" s="1">
        <f t="shared" ref="H56:H104" si="5">G56/M56-1</f>
        <v>7.6069111929882638E-2</v>
      </c>
      <c r="J56">
        <v>125.20699999999999</v>
      </c>
      <c r="K56">
        <v>129.13200000000001</v>
      </c>
      <c r="L56">
        <v>119.663</v>
      </c>
      <c r="M56">
        <f t="shared" ref="M56:M120" si="6">AVERAGE(J56:L56)</f>
        <v>124.66733333333333</v>
      </c>
      <c r="P56">
        <v>391.94499999999999</v>
      </c>
      <c r="Q56">
        <v>368.178</v>
      </c>
      <c r="R56">
        <v>387.51900000000001</v>
      </c>
      <c r="S56">
        <f t="shared" ref="S56:S120" si="7">AVERAGE(P56:R56)</f>
        <v>382.54733333333337</v>
      </c>
      <c r="T56" s="1">
        <f t="shared" ref="T56:T104" si="8">S56/Y56-1</f>
        <v>8.9876372504515967E-2</v>
      </c>
      <c r="V56">
        <v>334.048</v>
      </c>
      <c r="W56">
        <v>361.83100000000002</v>
      </c>
      <c r="X56">
        <v>357.12299999999999</v>
      </c>
      <c r="Y56">
        <f t="shared" ref="Y56:Y120" si="9">AVERAGE(V56:X56)</f>
        <v>351.00066666666663</v>
      </c>
    </row>
    <row r="57" spans="2:25" x14ac:dyDescent="0.35">
      <c r="B57">
        <v>3</v>
      </c>
      <c r="D57">
        <v>128.197</v>
      </c>
      <c r="E57">
        <v>132.41900000000001</v>
      </c>
      <c r="F57">
        <v>130.38999999999999</v>
      </c>
      <c r="G57">
        <f t="shared" si="4"/>
        <v>130.33533333333332</v>
      </c>
      <c r="H57" s="1">
        <f t="shared" si="5"/>
        <v>8.3647429217568847E-2</v>
      </c>
      <c r="J57">
        <v>121.072</v>
      </c>
      <c r="K57">
        <v>124.258</v>
      </c>
      <c r="L57">
        <v>115.494</v>
      </c>
      <c r="M57">
        <f t="shared" si="6"/>
        <v>120.27466666666665</v>
      </c>
      <c r="P57">
        <v>413.411</v>
      </c>
      <c r="Q57">
        <v>390.33600000000001</v>
      </c>
      <c r="R57">
        <v>404.21</v>
      </c>
      <c r="S57">
        <f t="shared" si="7"/>
        <v>402.65233333333339</v>
      </c>
      <c r="T57" s="1">
        <f t="shared" si="8"/>
        <v>7.9895439514316102E-2</v>
      </c>
      <c r="V57">
        <v>362.18599999999998</v>
      </c>
      <c r="W57">
        <v>378.58499999999998</v>
      </c>
      <c r="X57">
        <v>377.81599999999997</v>
      </c>
      <c r="Y57">
        <f t="shared" si="9"/>
        <v>372.86233333333331</v>
      </c>
    </row>
    <row r="58" spans="2:25" x14ac:dyDescent="0.35">
      <c r="B58">
        <v>4</v>
      </c>
      <c r="D58">
        <v>125.279</v>
      </c>
      <c r="E58">
        <v>129.75700000000001</v>
      </c>
      <c r="F58">
        <v>128.49100000000001</v>
      </c>
      <c r="G58">
        <f t="shared" si="4"/>
        <v>127.84233333333334</v>
      </c>
      <c r="H58" s="1">
        <f t="shared" si="5"/>
        <v>8.3421846574537772E-2</v>
      </c>
      <c r="J58">
        <v>118.548</v>
      </c>
      <c r="K58">
        <v>122.009</v>
      </c>
      <c r="L58">
        <v>113.43899999999999</v>
      </c>
      <c r="M58">
        <f t="shared" si="6"/>
        <v>117.99866666666667</v>
      </c>
      <c r="P58">
        <v>422.69799999999998</v>
      </c>
      <c r="Q58">
        <v>402.94400000000002</v>
      </c>
      <c r="R58">
        <v>415.05</v>
      </c>
      <c r="S58">
        <f t="shared" si="7"/>
        <v>413.56400000000002</v>
      </c>
      <c r="T58" s="1">
        <f t="shared" si="8"/>
        <v>7.2696005830828136E-2</v>
      </c>
      <c r="V58">
        <v>377.69400000000002</v>
      </c>
      <c r="W58">
        <v>388.495</v>
      </c>
      <c r="X58">
        <v>390.42200000000003</v>
      </c>
      <c r="Y58">
        <f t="shared" si="9"/>
        <v>385.53700000000003</v>
      </c>
    </row>
    <row r="59" spans="2:25" x14ac:dyDescent="0.35">
      <c r="B59">
        <v>5</v>
      </c>
      <c r="D59">
        <v>124.569</v>
      </c>
      <c r="E59">
        <v>128.495</v>
      </c>
      <c r="F59">
        <v>127.002</v>
      </c>
      <c r="G59">
        <f t="shared" si="4"/>
        <v>126.68866666666668</v>
      </c>
      <c r="H59" s="1">
        <f t="shared" si="5"/>
        <v>8.6604493187029341E-2</v>
      </c>
      <c r="J59">
        <v>116.801</v>
      </c>
      <c r="K59">
        <v>120.191</v>
      </c>
      <c r="L59">
        <v>112.782</v>
      </c>
      <c r="M59">
        <f t="shared" si="6"/>
        <v>116.59133333333334</v>
      </c>
      <c r="P59">
        <v>428.41300000000001</v>
      </c>
      <c r="Q59">
        <v>412.29399999999998</v>
      </c>
      <c r="R59">
        <v>420.928</v>
      </c>
      <c r="S59">
        <f t="shared" si="7"/>
        <v>420.54500000000002</v>
      </c>
      <c r="T59" s="1">
        <f t="shared" si="8"/>
        <v>6.8936710297889281E-2</v>
      </c>
      <c r="V59">
        <v>386.83300000000003</v>
      </c>
      <c r="W59">
        <v>394.85300000000001</v>
      </c>
      <c r="X59">
        <v>398.58499999999998</v>
      </c>
      <c r="Y59">
        <f t="shared" si="9"/>
        <v>393.42366666666663</v>
      </c>
    </row>
    <row r="60" spans="2:25" x14ac:dyDescent="0.35">
      <c r="B60">
        <v>6</v>
      </c>
      <c r="D60">
        <v>122.941</v>
      </c>
      <c r="E60">
        <v>127.541</v>
      </c>
      <c r="F60">
        <v>125.76</v>
      </c>
      <c r="G60">
        <f t="shared" si="4"/>
        <v>125.414</v>
      </c>
      <c r="H60" s="1">
        <f t="shared" si="5"/>
        <v>8.6286941759345925E-2</v>
      </c>
      <c r="J60">
        <v>115.798</v>
      </c>
      <c r="K60">
        <v>118.702</v>
      </c>
      <c r="L60">
        <v>111.85599999999999</v>
      </c>
      <c r="M60">
        <f t="shared" si="6"/>
        <v>115.452</v>
      </c>
      <c r="P60">
        <v>432.08499999999998</v>
      </c>
      <c r="Q60">
        <v>417.18700000000001</v>
      </c>
      <c r="R60">
        <v>426.36200000000002</v>
      </c>
      <c r="S60">
        <f t="shared" si="7"/>
        <v>425.21133333333336</v>
      </c>
      <c r="T60" s="1">
        <f t="shared" si="8"/>
        <v>6.5972193206906393E-2</v>
      </c>
      <c r="V60">
        <v>392.613</v>
      </c>
      <c r="W60">
        <v>399.39800000000002</v>
      </c>
      <c r="X60">
        <v>404.67500000000001</v>
      </c>
      <c r="Y60">
        <f t="shared" si="9"/>
        <v>398.89533333333333</v>
      </c>
    </row>
    <row r="61" spans="2:25" x14ac:dyDescent="0.35">
      <c r="B61">
        <v>7</v>
      </c>
      <c r="D61">
        <v>121.889</v>
      </c>
      <c r="E61">
        <v>126.77800000000001</v>
      </c>
      <c r="F61">
        <v>125.26900000000001</v>
      </c>
      <c r="G61">
        <f t="shared" si="4"/>
        <v>124.64533333333334</v>
      </c>
      <c r="H61" s="1">
        <f t="shared" si="5"/>
        <v>8.6410570782756269E-2</v>
      </c>
      <c r="J61">
        <v>114.63</v>
      </c>
      <c r="K61">
        <v>118.251</v>
      </c>
      <c r="L61">
        <v>111.313</v>
      </c>
      <c r="M61">
        <f t="shared" si="6"/>
        <v>114.73133333333334</v>
      </c>
      <c r="P61">
        <v>435.97300000000001</v>
      </c>
      <c r="Q61">
        <v>421.37799999999999</v>
      </c>
      <c r="R61">
        <v>429.56099999999998</v>
      </c>
      <c r="S61">
        <f t="shared" si="7"/>
        <v>428.97066666666666</v>
      </c>
      <c r="T61" s="1">
        <f t="shared" si="8"/>
        <v>6.371660056900752E-2</v>
      </c>
      <c r="V61">
        <v>397.71699999999998</v>
      </c>
      <c r="W61">
        <v>402.88299999999998</v>
      </c>
      <c r="X61">
        <v>409.226</v>
      </c>
      <c r="Y61">
        <f t="shared" si="9"/>
        <v>403.27533333333332</v>
      </c>
    </row>
    <row r="62" spans="2:25" x14ac:dyDescent="0.35">
      <c r="B62">
        <v>8</v>
      </c>
      <c r="D62">
        <v>121.279</v>
      </c>
      <c r="E62">
        <v>126.372</v>
      </c>
      <c r="F62">
        <v>124.93</v>
      </c>
      <c r="G62">
        <f t="shared" si="4"/>
        <v>124.19366666666667</v>
      </c>
      <c r="H62" s="1">
        <f t="shared" si="5"/>
        <v>8.6840853998267242E-2</v>
      </c>
      <c r="J62">
        <v>114.42400000000001</v>
      </c>
      <c r="K62">
        <v>117.619</v>
      </c>
      <c r="L62">
        <v>110.768</v>
      </c>
      <c r="M62">
        <f t="shared" si="6"/>
        <v>114.27033333333334</v>
      </c>
      <c r="P62">
        <v>437.81400000000002</v>
      </c>
      <c r="Q62">
        <v>424.76499999999999</v>
      </c>
      <c r="R62">
        <v>432.40499999999997</v>
      </c>
      <c r="S62">
        <f t="shared" si="7"/>
        <v>431.66133333333329</v>
      </c>
      <c r="T62" s="1">
        <f t="shared" si="8"/>
        <v>6.1632852491055878E-2</v>
      </c>
      <c r="V62">
        <v>401.47</v>
      </c>
      <c r="W62">
        <v>405.77300000000002</v>
      </c>
      <c r="X62">
        <v>412.56099999999998</v>
      </c>
      <c r="Y62">
        <f t="shared" si="9"/>
        <v>406.60133333333334</v>
      </c>
    </row>
    <row r="63" spans="2:25" x14ac:dyDescent="0.35">
      <c r="B63">
        <v>9</v>
      </c>
      <c r="D63">
        <v>120.59</v>
      </c>
      <c r="E63">
        <v>126.327</v>
      </c>
      <c r="F63">
        <v>124.57299999999999</v>
      </c>
      <c r="G63">
        <f t="shared" si="4"/>
        <v>123.83</v>
      </c>
      <c r="H63" s="1">
        <f t="shared" si="5"/>
        <v>8.5123909004872322E-2</v>
      </c>
      <c r="J63">
        <v>114.569</v>
      </c>
      <c r="K63">
        <v>117.312</v>
      </c>
      <c r="L63">
        <v>110.467</v>
      </c>
      <c r="M63">
        <f t="shared" si="6"/>
        <v>114.116</v>
      </c>
      <c r="P63">
        <v>439.31</v>
      </c>
      <c r="Q63">
        <v>427.71499999999997</v>
      </c>
      <c r="R63">
        <v>434.01100000000002</v>
      </c>
      <c r="S63">
        <f t="shared" si="7"/>
        <v>433.67866666666669</v>
      </c>
      <c r="T63" s="1">
        <f t="shared" si="8"/>
        <v>5.9354796684417011E-2</v>
      </c>
      <c r="V63">
        <v>404.6</v>
      </c>
      <c r="W63">
        <v>408.233</v>
      </c>
      <c r="X63">
        <v>415.30700000000002</v>
      </c>
      <c r="Y63">
        <f t="shared" si="9"/>
        <v>409.38000000000005</v>
      </c>
    </row>
    <row r="64" spans="2:25" x14ac:dyDescent="0.35">
      <c r="B64">
        <v>10</v>
      </c>
      <c r="D64">
        <v>120.002</v>
      </c>
      <c r="E64">
        <v>125.218</v>
      </c>
      <c r="F64">
        <v>123.553</v>
      </c>
      <c r="G64">
        <f t="shared" si="4"/>
        <v>122.92433333333334</v>
      </c>
      <c r="H64" s="1">
        <f t="shared" si="5"/>
        <v>8.0729487202030326E-2</v>
      </c>
      <c r="J64">
        <v>114.425</v>
      </c>
      <c r="K64">
        <v>116.76300000000001</v>
      </c>
      <c r="L64">
        <v>110.038</v>
      </c>
      <c r="M64">
        <f t="shared" si="6"/>
        <v>113.742</v>
      </c>
      <c r="P64">
        <v>440.96300000000002</v>
      </c>
      <c r="Q64">
        <v>429.84</v>
      </c>
      <c r="R64">
        <v>435.79500000000002</v>
      </c>
      <c r="S64">
        <f t="shared" si="7"/>
        <v>435.53266666666667</v>
      </c>
      <c r="T64" s="1">
        <f t="shared" si="8"/>
        <v>5.8236291745161095E-2</v>
      </c>
      <c r="V64">
        <v>407.11</v>
      </c>
      <c r="W64">
        <v>410.05900000000003</v>
      </c>
      <c r="X64">
        <v>417.52499999999998</v>
      </c>
      <c r="Y64">
        <f t="shared" si="9"/>
        <v>411.56466666666665</v>
      </c>
    </row>
    <row r="65" spans="2:25" x14ac:dyDescent="0.35">
      <c r="B65">
        <v>11</v>
      </c>
      <c r="D65">
        <v>119.485</v>
      </c>
      <c r="E65">
        <v>124.35299999999999</v>
      </c>
      <c r="F65">
        <v>122.714</v>
      </c>
      <c r="G65">
        <f t="shared" si="4"/>
        <v>122.18400000000001</v>
      </c>
      <c r="H65" s="1">
        <f t="shared" si="5"/>
        <v>7.8611216553818641E-2</v>
      </c>
      <c r="J65">
        <v>114.123</v>
      </c>
      <c r="K65">
        <v>116.143</v>
      </c>
      <c r="L65">
        <v>109.571</v>
      </c>
      <c r="M65">
        <f t="shared" si="6"/>
        <v>113.279</v>
      </c>
      <c r="P65">
        <v>442.084</v>
      </c>
      <c r="Q65">
        <v>431.80700000000002</v>
      </c>
      <c r="R65">
        <v>437.10700000000003</v>
      </c>
      <c r="S65">
        <f t="shared" si="7"/>
        <v>436.99933333333337</v>
      </c>
      <c r="T65" s="1">
        <f t="shared" si="8"/>
        <v>5.7768274971760514E-2</v>
      </c>
      <c r="V65">
        <v>408.88799999999998</v>
      </c>
      <c r="W65">
        <v>411.46499999999997</v>
      </c>
      <c r="X65">
        <v>419.04700000000003</v>
      </c>
      <c r="Y65">
        <f t="shared" si="9"/>
        <v>413.13333333333338</v>
      </c>
    </row>
    <row r="66" spans="2:25" x14ac:dyDescent="0.35">
      <c r="B66">
        <v>12</v>
      </c>
      <c r="D66">
        <v>119.16</v>
      </c>
      <c r="E66">
        <v>123.66200000000001</v>
      </c>
      <c r="F66">
        <v>122.098</v>
      </c>
      <c r="G66">
        <f t="shared" si="4"/>
        <v>121.64</v>
      </c>
      <c r="H66" s="1">
        <f t="shared" si="5"/>
        <v>7.6406197919278274E-2</v>
      </c>
      <c r="J66">
        <v>114.056</v>
      </c>
      <c r="K66">
        <v>115.953</v>
      </c>
      <c r="L66">
        <v>109.008</v>
      </c>
      <c r="M66">
        <f t="shared" si="6"/>
        <v>113.00566666666667</v>
      </c>
      <c r="P66">
        <v>442.899</v>
      </c>
      <c r="Q66">
        <v>433.47800000000001</v>
      </c>
      <c r="R66">
        <v>438.34</v>
      </c>
      <c r="S66">
        <f t="shared" si="7"/>
        <v>438.23899999999998</v>
      </c>
      <c r="T66" s="1">
        <f t="shared" si="8"/>
        <v>5.6794642706426757E-2</v>
      </c>
      <c r="V66">
        <v>410.49</v>
      </c>
      <c r="W66">
        <v>413.03100000000001</v>
      </c>
      <c r="X66">
        <v>420.54</v>
      </c>
      <c r="Y66">
        <f t="shared" si="9"/>
        <v>414.68699999999995</v>
      </c>
    </row>
    <row r="67" spans="2:25" x14ac:dyDescent="0.35">
      <c r="B67">
        <v>13</v>
      </c>
      <c r="D67">
        <v>118.90300000000001</v>
      </c>
      <c r="E67">
        <v>122.96899999999999</v>
      </c>
      <c r="F67">
        <v>121.629</v>
      </c>
      <c r="G67">
        <f t="shared" si="4"/>
        <v>121.16700000000002</v>
      </c>
      <c r="H67" s="1">
        <f t="shared" si="5"/>
        <v>7.5287679337376234E-2</v>
      </c>
      <c r="J67">
        <v>113.648</v>
      </c>
      <c r="K67">
        <v>115.89400000000001</v>
      </c>
      <c r="L67">
        <v>108.508</v>
      </c>
      <c r="M67">
        <f t="shared" si="6"/>
        <v>112.68333333333334</v>
      </c>
      <c r="P67">
        <v>443.34899999999999</v>
      </c>
      <c r="Q67">
        <v>434.36799999999999</v>
      </c>
      <c r="R67">
        <v>438.77800000000002</v>
      </c>
      <c r="S67">
        <f t="shared" si="7"/>
        <v>438.83166666666665</v>
      </c>
      <c r="T67" s="1">
        <f t="shared" si="8"/>
        <v>5.4851695220818453E-2</v>
      </c>
      <c r="V67">
        <v>411.95400000000001</v>
      </c>
      <c r="W67">
        <v>414.19099999999997</v>
      </c>
      <c r="X67">
        <v>421.89299999999997</v>
      </c>
      <c r="Y67">
        <f t="shared" si="9"/>
        <v>416.01266666666669</v>
      </c>
    </row>
    <row r="68" spans="2:25" x14ac:dyDescent="0.35">
      <c r="B68">
        <v>14</v>
      </c>
      <c r="D68">
        <v>118.514</v>
      </c>
      <c r="E68">
        <v>122.577</v>
      </c>
      <c r="F68">
        <v>121.139</v>
      </c>
      <c r="G68">
        <f t="shared" si="4"/>
        <v>120.74333333333334</v>
      </c>
      <c r="H68" s="1">
        <f t="shared" si="5"/>
        <v>7.5559039500212366E-2</v>
      </c>
      <c r="J68">
        <v>113.27</v>
      </c>
      <c r="K68">
        <v>115.48</v>
      </c>
      <c r="L68">
        <v>108.033</v>
      </c>
      <c r="M68">
        <f t="shared" si="6"/>
        <v>112.26100000000001</v>
      </c>
      <c r="P68">
        <v>443.79</v>
      </c>
      <c r="Q68">
        <v>435.65600000000001</v>
      </c>
      <c r="R68">
        <v>439.56799999999998</v>
      </c>
      <c r="S68">
        <f t="shared" si="7"/>
        <v>439.67133333333339</v>
      </c>
      <c r="T68" s="1">
        <f t="shared" si="8"/>
        <v>5.4220232980997984E-2</v>
      </c>
      <c r="V68">
        <v>413.07299999999998</v>
      </c>
      <c r="W68">
        <v>415.11399999999998</v>
      </c>
      <c r="X68">
        <v>422.988</v>
      </c>
      <c r="Y68">
        <f t="shared" si="9"/>
        <v>417.05833333333334</v>
      </c>
    </row>
    <row r="69" spans="2:25" x14ac:dyDescent="0.35">
      <c r="B69">
        <v>15</v>
      </c>
      <c r="D69">
        <v>118.23699999999999</v>
      </c>
      <c r="E69">
        <v>122.02800000000001</v>
      </c>
      <c r="F69">
        <v>120.68600000000001</v>
      </c>
      <c r="G69">
        <f t="shared" si="4"/>
        <v>120.31700000000001</v>
      </c>
      <c r="H69" s="1">
        <f t="shared" si="5"/>
        <v>7.4949967836466458E-2</v>
      </c>
      <c r="J69">
        <v>112.997</v>
      </c>
      <c r="K69">
        <v>115.196</v>
      </c>
      <c r="L69">
        <v>107.59099999999999</v>
      </c>
      <c r="M69">
        <f t="shared" si="6"/>
        <v>111.928</v>
      </c>
      <c r="P69">
        <v>443.85700000000003</v>
      </c>
      <c r="Q69">
        <v>436.43700000000001</v>
      </c>
      <c r="R69">
        <v>440.29700000000003</v>
      </c>
      <c r="S69">
        <f t="shared" si="7"/>
        <v>440.19700000000006</v>
      </c>
      <c r="T69" s="1">
        <f t="shared" si="8"/>
        <v>5.3300259618030754E-2</v>
      </c>
      <c r="V69">
        <v>413.95499999999998</v>
      </c>
      <c r="W69">
        <v>415.91699999999997</v>
      </c>
      <c r="X69">
        <v>423.89299999999997</v>
      </c>
      <c r="Y69">
        <f t="shared" si="9"/>
        <v>417.92166666666662</v>
      </c>
    </row>
    <row r="70" spans="2:25" x14ac:dyDescent="0.35">
      <c r="B70">
        <v>16</v>
      </c>
      <c r="D70">
        <v>117.986</v>
      </c>
      <c r="E70">
        <v>121.676</v>
      </c>
      <c r="F70">
        <v>120.402</v>
      </c>
      <c r="G70">
        <f t="shared" si="4"/>
        <v>120.02133333333335</v>
      </c>
      <c r="H70" s="1">
        <f t="shared" si="5"/>
        <v>7.6225034522749313E-2</v>
      </c>
      <c r="J70">
        <v>112.709</v>
      </c>
      <c r="K70">
        <v>114.735</v>
      </c>
      <c r="L70">
        <v>107.11799999999999</v>
      </c>
      <c r="M70">
        <f t="shared" si="6"/>
        <v>111.52066666666667</v>
      </c>
      <c r="P70">
        <v>444.41199999999998</v>
      </c>
      <c r="Q70">
        <v>437.27800000000002</v>
      </c>
      <c r="R70">
        <v>440.858</v>
      </c>
      <c r="S70">
        <f t="shared" si="7"/>
        <v>440.84933333333333</v>
      </c>
      <c r="T70" s="1">
        <f t="shared" si="8"/>
        <v>5.2575951840329482E-2</v>
      </c>
      <c r="V70">
        <v>414.94299999999998</v>
      </c>
      <c r="W70">
        <v>416.62400000000002</v>
      </c>
      <c r="X70">
        <v>424.92</v>
      </c>
      <c r="Y70">
        <f t="shared" si="9"/>
        <v>418.82900000000001</v>
      </c>
    </row>
    <row r="71" spans="2:25" x14ac:dyDescent="0.35">
      <c r="B71">
        <v>17</v>
      </c>
      <c r="D71">
        <v>117.71899999999999</v>
      </c>
      <c r="E71">
        <v>121.342</v>
      </c>
      <c r="F71">
        <v>120.182</v>
      </c>
      <c r="G71">
        <f t="shared" si="4"/>
        <v>119.74766666666666</v>
      </c>
      <c r="H71" s="1">
        <f t="shared" si="5"/>
        <v>7.6970812547966228E-2</v>
      </c>
      <c r="J71">
        <v>112.393</v>
      </c>
      <c r="K71">
        <v>114.364</v>
      </c>
      <c r="L71">
        <v>106.81100000000001</v>
      </c>
      <c r="M71">
        <f t="shared" si="6"/>
        <v>111.18933333333332</v>
      </c>
      <c r="P71">
        <v>444.85199999999998</v>
      </c>
      <c r="Q71">
        <v>438.08499999999998</v>
      </c>
      <c r="R71">
        <v>441.44400000000002</v>
      </c>
      <c r="S71">
        <f t="shared" si="7"/>
        <v>441.46033333333327</v>
      </c>
      <c r="T71" s="1">
        <f t="shared" si="8"/>
        <v>5.2113910203601455E-2</v>
      </c>
      <c r="V71">
        <v>415.77800000000002</v>
      </c>
      <c r="W71">
        <v>417.26600000000002</v>
      </c>
      <c r="X71">
        <v>425.73700000000002</v>
      </c>
      <c r="Y71">
        <f t="shared" si="9"/>
        <v>419.59366666666671</v>
      </c>
    </row>
    <row r="72" spans="2:25" x14ac:dyDescent="0.35">
      <c r="B72">
        <v>18</v>
      </c>
      <c r="D72">
        <v>117.524</v>
      </c>
      <c r="E72">
        <v>121.009</v>
      </c>
      <c r="F72">
        <v>119.821</v>
      </c>
      <c r="G72">
        <f t="shared" si="4"/>
        <v>119.45133333333335</v>
      </c>
      <c r="H72" s="1">
        <f t="shared" si="5"/>
        <v>7.6885166587032039E-2</v>
      </c>
      <c r="J72">
        <v>112.2</v>
      </c>
      <c r="K72">
        <v>113.90300000000001</v>
      </c>
      <c r="L72">
        <v>106.666</v>
      </c>
      <c r="M72">
        <f t="shared" si="6"/>
        <v>110.923</v>
      </c>
      <c r="P72">
        <v>444.72800000000001</v>
      </c>
      <c r="Q72">
        <v>438.34</v>
      </c>
      <c r="R72">
        <v>441.56700000000001</v>
      </c>
      <c r="S72">
        <f t="shared" si="7"/>
        <v>441.54500000000002</v>
      </c>
      <c r="T72" s="1">
        <f t="shared" si="8"/>
        <v>5.0545561827961105E-2</v>
      </c>
      <c r="V72">
        <v>417.12400000000002</v>
      </c>
      <c r="W72">
        <v>417.71499999999997</v>
      </c>
      <c r="X72">
        <v>426.06299999999999</v>
      </c>
      <c r="Y72">
        <f t="shared" si="9"/>
        <v>420.3006666666667</v>
      </c>
    </row>
    <row r="73" spans="2:25" x14ac:dyDescent="0.35">
      <c r="B73">
        <v>19</v>
      </c>
      <c r="D73">
        <v>117.419</v>
      </c>
      <c r="E73">
        <v>120.693</v>
      </c>
      <c r="F73">
        <v>119.58199999999999</v>
      </c>
      <c r="G73">
        <f t="shared" si="4"/>
        <v>119.23133333333332</v>
      </c>
      <c r="H73" s="1">
        <f t="shared" si="5"/>
        <v>7.7553848471155318E-2</v>
      </c>
      <c r="J73">
        <v>112.056</v>
      </c>
      <c r="K73">
        <v>113.449</v>
      </c>
      <c r="L73">
        <v>106.44499999999999</v>
      </c>
      <c r="M73">
        <f t="shared" si="6"/>
        <v>110.64999999999999</v>
      </c>
      <c r="P73">
        <v>444.524</v>
      </c>
      <c r="Q73">
        <v>438.57799999999997</v>
      </c>
      <c r="R73">
        <v>441.63499999999999</v>
      </c>
      <c r="S73">
        <f t="shared" si="7"/>
        <v>441.57900000000001</v>
      </c>
      <c r="T73" s="1">
        <f t="shared" si="8"/>
        <v>4.8786570333319013E-2</v>
      </c>
      <c r="V73">
        <v>418.52199999999999</v>
      </c>
      <c r="W73">
        <v>418.327</v>
      </c>
      <c r="X73">
        <v>426.26499999999999</v>
      </c>
      <c r="Y73">
        <f t="shared" si="9"/>
        <v>421.03800000000001</v>
      </c>
    </row>
    <row r="74" spans="2:25" x14ac:dyDescent="0.35">
      <c r="B74">
        <v>20</v>
      </c>
      <c r="D74">
        <v>117.336</v>
      </c>
      <c r="E74">
        <v>120.51</v>
      </c>
      <c r="F74">
        <v>119.54</v>
      </c>
      <c r="G74">
        <f t="shared" si="4"/>
        <v>119.12866666666667</v>
      </c>
      <c r="H74" s="1">
        <f t="shared" si="5"/>
        <v>7.8650396737965922E-2</v>
      </c>
      <c r="J74">
        <v>111.896</v>
      </c>
      <c r="K74">
        <v>113.11</v>
      </c>
      <c r="L74">
        <v>106.321</v>
      </c>
      <c r="M74">
        <f t="shared" si="6"/>
        <v>110.44233333333334</v>
      </c>
      <c r="P74">
        <v>444.15800000000002</v>
      </c>
      <c r="Q74">
        <v>438.49900000000002</v>
      </c>
      <c r="R74">
        <v>441.51799999999997</v>
      </c>
      <c r="S74">
        <f t="shared" si="7"/>
        <v>441.39166666666665</v>
      </c>
      <c r="T74" s="1">
        <f t="shared" si="8"/>
        <v>4.732922840860998E-2</v>
      </c>
      <c r="V74">
        <v>419.27800000000002</v>
      </c>
      <c r="W74">
        <v>418.70600000000002</v>
      </c>
      <c r="X74">
        <v>426.351</v>
      </c>
      <c r="Y74">
        <f t="shared" si="9"/>
        <v>421.44499999999999</v>
      </c>
    </row>
    <row r="75" spans="2:25" x14ac:dyDescent="0.35">
      <c r="B75">
        <v>21</v>
      </c>
      <c r="D75">
        <v>117.149</v>
      </c>
      <c r="E75">
        <v>120.23099999999999</v>
      </c>
      <c r="F75">
        <v>119.44499999999999</v>
      </c>
      <c r="G75">
        <f t="shared" si="4"/>
        <v>118.94166666666666</v>
      </c>
      <c r="H75" s="1">
        <f t="shared" si="5"/>
        <v>7.9181839077678617E-2</v>
      </c>
      <c r="J75">
        <v>111.747</v>
      </c>
      <c r="K75">
        <v>112.815</v>
      </c>
      <c r="L75">
        <v>106.08199999999999</v>
      </c>
      <c r="M75">
        <f t="shared" si="6"/>
        <v>110.21466666666667</v>
      </c>
      <c r="P75">
        <v>444.08499999999998</v>
      </c>
      <c r="Q75">
        <v>438.786</v>
      </c>
      <c r="R75">
        <v>441.54399999999998</v>
      </c>
      <c r="S75">
        <f t="shared" si="7"/>
        <v>441.47166666666664</v>
      </c>
      <c r="T75" s="1">
        <f t="shared" si="8"/>
        <v>4.6445570276351988E-2</v>
      </c>
      <c r="V75">
        <v>419.93599999999998</v>
      </c>
      <c r="W75">
        <v>419.18799999999999</v>
      </c>
      <c r="X75">
        <v>426.50799999999998</v>
      </c>
      <c r="Y75">
        <f t="shared" si="9"/>
        <v>421.87733333333335</v>
      </c>
    </row>
    <row r="76" spans="2:25" x14ac:dyDescent="0.35">
      <c r="B76">
        <v>22</v>
      </c>
      <c r="D76">
        <v>117.057</v>
      </c>
      <c r="E76">
        <v>120.056</v>
      </c>
      <c r="F76">
        <v>119.381</v>
      </c>
      <c r="G76">
        <f t="shared" si="4"/>
        <v>118.83133333333335</v>
      </c>
      <c r="H76" s="1">
        <f t="shared" si="5"/>
        <v>8.0052473558719361E-2</v>
      </c>
      <c r="J76">
        <v>111.551</v>
      </c>
      <c r="K76">
        <v>112.63</v>
      </c>
      <c r="L76">
        <v>105.89</v>
      </c>
      <c r="M76">
        <f t="shared" si="6"/>
        <v>110.02366666666666</v>
      </c>
      <c r="P76">
        <v>443.90600000000001</v>
      </c>
      <c r="Q76">
        <v>438.93799999999999</v>
      </c>
      <c r="R76">
        <v>441.29700000000003</v>
      </c>
      <c r="S76">
        <f t="shared" si="7"/>
        <v>441.38033333333334</v>
      </c>
      <c r="T76" s="1">
        <f t="shared" si="8"/>
        <v>4.5612763329748285E-2</v>
      </c>
      <c r="V76">
        <v>420.32600000000002</v>
      </c>
      <c r="W76">
        <v>419.47899999999998</v>
      </c>
      <c r="X76">
        <v>426.57299999999998</v>
      </c>
      <c r="Y76">
        <f t="shared" si="9"/>
        <v>422.12600000000003</v>
      </c>
    </row>
    <row r="77" spans="2:25" x14ac:dyDescent="0.35">
      <c r="B77">
        <v>23</v>
      </c>
      <c r="D77">
        <v>117.005</v>
      </c>
      <c r="E77">
        <v>119.849</v>
      </c>
      <c r="F77">
        <v>119.25700000000001</v>
      </c>
      <c r="G77">
        <f t="shared" si="4"/>
        <v>118.70366666666666</v>
      </c>
      <c r="H77" s="1">
        <f t="shared" si="5"/>
        <v>8.106360501262877E-2</v>
      </c>
      <c r="J77">
        <v>111.339</v>
      </c>
      <c r="K77">
        <v>112.319</v>
      </c>
      <c r="L77">
        <v>105.75</v>
      </c>
      <c r="M77">
        <f t="shared" si="6"/>
        <v>109.80266666666667</v>
      </c>
      <c r="P77">
        <v>443.80399999999997</v>
      </c>
      <c r="Q77">
        <v>439.10899999999998</v>
      </c>
      <c r="R77">
        <v>441.33699999999999</v>
      </c>
      <c r="S77">
        <f t="shared" si="7"/>
        <v>441.41666666666669</v>
      </c>
      <c r="T77" s="1">
        <f t="shared" si="8"/>
        <v>4.4814391100240547E-2</v>
      </c>
      <c r="V77">
        <v>420.86500000000001</v>
      </c>
      <c r="W77">
        <v>419.85199999999998</v>
      </c>
      <c r="X77">
        <v>426.733</v>
      </c>
      <c r="Y77">
        <f t="shared" si="9"/>
        <v>422.48333333333335</v>
      </c>
    </row>
    <row r="78" spans="2:25" x14ac:dyDescent="0.35">
      <c r="B78">
        <v>24</v>
      </c>
      <c r="D78">
        <v>116.82</v>
      </c>
      <c r="E78">
        <v>119.58499999999999</v>
      </c>
      <c r="F78">
        <v>119.24299999999999</v>
      </c>
      <c r="G78">
        <f t="shared" si="4"/>
        <v>118.54933333333332</v>
      </c>
      <c r="H78" s="1">
        <f t="shared" si="5"/>
        <v>8.1200712596294577E-2</v>
      </c>
      <c r="J78">
        <v>111.08799999999999</v>
      </c>
      <c r="K78">
        <v>112.202</v>
      </c>
      <c r="L78">
        <v>105.648</v>
      </c>
      <c r="M78">
        <f t="shared" si="6"/>
        <v>109.646</v>
      </c>
      <c r="P78">
        <v>443.71</v>
      </c>
      <c r="Q78">
        <v>439.245</v>
      </c>
      <c r="R78">
        <v>441.33499999999998</v>
      </c>
      <c r="S78">
        <f t="shared" si="7"/>
        <v>441.43</v>
      </c>
      <c r="T78" s="1">
        <f t="shared" si="8"/>
        <v>4.4136651026443818E-2</v>
      </c>
      <c r="V78">
        <v>421.36399999999998</v>
      </c>
      <c r="W78">
        <v>420.16199999999998</v>
      </c>
      <c r="X78">
        <v>426.78500000000003</v>
      </c>
      <c r="Y78">
        <f t="shared" si="9"/>
        <v>422.77033333333333</v>
      </c>
    </row>
    <row r="79" spans="2:25" x14ac:dyDescent="0.35">
      <c r="B79">
        <v>25</v>
      </c>
      <c r="D79">
        <v>116.81399999999999</v>
      </c>
      <c r="E79">
        <v>119.453</v>
      </c>
      <c r="F79">
        <v>119.786</v>
      </c>
      <c r="G79">
        <f t="shared" si="4"/>
        <v>118.68433333333333</v>
      </c>
      <c r="H79" s="1">
        <f t="shared" si="5"/>
        <v>8.4439693112700942E-2</v>
      </c>
      <c r="J79">
        <v>110.956</v>
      </c>
      <c r="K79">
        <v>111.879</v>
      </c>
      <c r="L79">
        <v>105.494</v>
      </c>
      <c r="M79">
        <f t="shared" si="6"/>
        <v>109.443</v>
      </c>
      <c r="P79">
        <v>443.64400000000001</v>
      </c>
      <c r="Q79">
        <v>439.28899999999999</v>
      </c>
      <c r="R79">
        <v>441.34199999999998</v>
      </c>
      <c r="S79">
        <f t="shared" si="7"/>
        <v>441.42500000000001</v>
      </c>
      <c r="T79" s="1">
        <f t="shared" si="8"/>
        <v>4.3548051555068135E-2</v>
      </c>
      <c r="V79">
        <v>421.72500000000002</v>
      </c>
      <c r="W79">
        <v>420.505</v>
      </c>
      <c r="X79">
        <v>426.78199999999998</v>
      </c>
      <c r="Y79">
        <f t="shared" si="9"/>
        <v>423.00399999999996</v>
      </c>
    </row>
    <row r="80" spans="2:25" x14ac:dyDescent="0.35">
      <c r="B80">
        <v>26</v>
      </c>
      <c r="D80">
        <v>116.669</v>
      </c>
      <c r="E80">
        <v>119.26600000000001</v>
      </c>
      <c r="F80">
        <v>119.61199999999999</v>
      </c>
      <c r="G80">
        <f t="shared" si="4"/>
        <v>118.51566666666668</v>
      </c>
      <c r="H80" s="1">
        <f t="shared" si="5"/>
        <v>8.4189694393452585E-2</v>
      </c>
      <c r="J80">
        <v>111.03</v>
      </c>
      <c r="K80">
        <v>111.595</v>
      </c>
      <c r="L80">
        <v>105.313</v>
      </c>
      <c r="M80">
        <f t="shared" si="6"/>
        <v>109.31266666666666</v>
      </c>
      <c r="P80">
        <v>443.52199999999999</v>
      </c>
      <c r="Q80">
        <v>439.38200000000001</v>
      </c>
      <c r="R80">
        <v>441.23500000000001</v>
      </c>
      <c r="S80">
        <f t="shared" si="7"/>
        <v>441.37966666666671</v>
      </c>
      <c r="T80" s="1">
        <f t="shared" si="8"/>
        <v>4.2899302260191785E-2</v>
      </c>
      <c r="V80">
        <v>422.09800000000001</v>
      </c>
      <c r="W80">
        <v>420.786</v>
      </c>
      <c r="X80">
        <v>426.78699999999998</v>
      </c>
      <c r="Y80">
        <f t="shared" si="9"/>
        <v>423.2236666666667</v>
      </c>
    </row>
    <row r="81" spans="2:25" x14ac:dyDescent="0.35">
      <c r="B81">
        <v>27</v>
      </c>
      <c r="D81">
        <v>116.6</v>
      </c>
      <c r="E81">
        <v>119.13500000000001</v>
      </c>
      <c r="F81">
        <v>119.471</v>
      </c>
      <c r="G81">
        <f t="shared" si="4"/>
        <v>118.402</v>
      </c>
      <c r="H81" s="1">
        <f t="shared" si="5"/>
        <v>8.4121790724078549E-2</v>
      </c>
      <c r="J81">
        <v>111.042</v>
      </c>
      <c r="K81">
        <v>111.39400000000001</v>
      </c>
      <c r="L81">
        <v>105.208</v>
      </c>
      <c r="M81">
        <f t="shared" si="6"/>
        <v>109.21466666666667</v>
      </c>
      <c r="P81">
        <v>443.459</v>
      </c>
      <c r="Q81">
        <v>439.45699999999999</v>
      </c>
      <c r="R81">
        <v>441.21499999999997</v>
      </c>
      <c r="S81">
        <f t="shared" si="7"/>
        <v>441.37699999999995</v>
      </c>
      <c r="T81" s="1">
        <f t="shared" si="8"/>
        <v>4.2022236002555946E-2</v>
      </c>
      <c r="V81">
        <v>422.762</v>
      </c>
      <c r="W81">
        <v>421.05700000000002</v>
      </c>
      <c r="X81">
        <v>426.91300000000001</v>
      </c>
      <c r="Y81">
        <f t="shared" si="9"/>
        <v>423.57733333333334</v>
      </c>
    </row>
    <row r="82" spans="2:25" x14ac:dyDescent="0.35">
      <c r="B82">
        <v>28</v>
      </c>
      <c r="D82">
        <v>116.46599999999999</v>
      </c>
      <c r="E82">
        <v>118.971</v>
      </c>
      <c r="F82">
        <v>119.413</v>
      </c>
      <c r="G82">
        <f t="shared" si="4"/>
        <v>118.28333333333335</v>
      </c>
      <c r="H82" s="1">
        <f t="shared" si="5"/>
        <v>8.4349130778891945E-2</v>
      </c>
      <c r="J82">
        <v>110.996</v>
      </c>
      <c r="K82">
        <v>111.20099999999999</v>
      </c>
      <c r="L82">
        <v>105.05</v>
      </c>
      <c r="M82">
        <f t="shared" si="6"/>
        <v>109.08233333333334</v>
      </c>
      <c r="P82">
        <v>443.32799999999997</v>
      </c>
      <c r="Q82">
        <v>439.48599999999999</v>
      </c>
      <c r="R82">
        <v>441.24200000000002</v>
      </c>
      <c r="S82">
        <f t="shared" si="7"/>
        <v>441.35200000000003</v>
      </c>
      <c r="T82" s="1">
        <f t="shared" si="8"/>
        <v>4.1328124815671607E-2</v>
      </c>
      <c r="V82">
        <v>423.33499999999998</v>
      </c>
      <c r="W82">
        <v>421.28100000000001</v>
      </c>
      <c r="X82">
        <v>426.89100000000002</v>
      </c>
      <c r="Y82">
        <f t="shared" si="9"/>
        <v>423.83566666666667</v>
      </c>
    </row>
    <row r="83" spans="2:25" x14ac:dyDescent="0.35">
      <c r="B83">
        <v>29</v>
      </c>
      <c r="D83">
        <v>116.43600000000001</v>
      </c>
      <c r="E83">
        <v>118.88500000000001</v>
      </c>
      <c r="F83">
        <v>119.306</v>
      </c>
      <c r="G83">
        <f t="shared" si="4"/>
        <v>118.209</v>
      </c>
      <c r="H83" s="1">
        <f t="shared" si="5"/>
        <v>8.4184523572950587E-2</v>
      </c>
      <c r="J83">
        <v>111.057</v>
      </c>
      <c r="K83">
        <v>111.075</v>
      </c>
      <c r="L83">
        <v>104.959</v>
      </c>
      <c r="M83">
        <f t="shared" si="6"/>
        <v>109.03033333333333</v>
      </c>
      <c r="P83">
        <v>443.21</v>
      </c>
      <c r="Q83">
        <v>439.54300000000001</v>
      </c>
      <c r="R83">
        <v>441.29</v>
      </c>
      <c r="S83">
        <f t="shared" si="7"/>
        <v>441.34766666666661</v>
      </c>
      <c r="T83" s="1">
        <f t="shared" si="8"/>
        <v>4.0848845984529314E-2</v>
      </c>
      <c r="V83">
        <v>423.65699999999998</v>
      </c>
      <c r="W83">
        <v>421.488</v>
      </c>
      <c r="X83">
        <v>426.935</v>
      </c>
      <c r="Y83">
        <f t="shared" si="9"/>
        <v>424.02666666666664</v>
      </c>
    </row>
    <row r="84" spans="2:25" x14ac:dyDescent="0.35">
      <c r="B84">
        <v>30</v>
      </c>
      <c r="D84">
        <v>116.367</v>
      </c>
      <c r="E84">
        <v>118.79</v>
      </c>
      <c r="F84">
        <v>119.148</v>
      </c>
      <c r="G84">
        <f t="shared" si="4"/>
        <v>118.10166666666667</v>
      </c>
      <c r="H84" s="1">
        <f t="shared" si="5"/>
        <v>8.3952347153556151E-2</v>
      </c>
      <c r="J84">
        <v>110.94499999999999</v>
      </c>
      <c r="K84">
        <v>111.04300000000001</v>
      </c>
      <c r="L84">
        <v>104.876</v>
      </c>
      <c r="M84">
        <f t="shared" si="6"/>
        <v>108.95466666666668</v>
      </c>
      <c r="P84">
        <v>443.15899999999999</v>
      </c>
      <c r="Q84">
        <v>439.58499999999998</v>
      </c>
      <c r="R84">
        <v>441.209</v>
      </c>
      <c r="S84">
        <f t="shared" si="7"/>
        <v>441.31766666666664</v>
      </c>
      <c r="T84" s="1">
        <f t="shared" si="8"/>
        <v>4.0277616265365079E-2</v>
      </c>
      <c r="V84">
        <v>423.91199999999998</v>
      </c>
      <c r="W84">
        <v>421.74099999999999</v>
      </c>
      <c r="X84">
        <v>427.03899999999999</v>
      </c>
      <c r="Y84">
        <f t="shared" si="9"/>
        <v>424.23066666666665</v>
      </c>
    </row>
    <row r="85" spans="2:25" x14ac:dyDescent="0.35">
      <c r="B85">
        <v>31</v>
      </c>
      <c r="D85">
        <v>116.319</v>
      </c>
      <c r="E85">
        <v>118.724</v>
      </c>
      <c r="F85">
        <v>118.985</v>
      </c>
      <c r="G85">
        <f t="shared" si="4"/>
        <v>118.00933333333334</v>
      </c>
      <c r="H85" s="1">
        <f t="shared" si="5"/>
        <v>8.4040149181522805E-2</v>
      </c>
      <c r="J85">
        <v>110.82</v>
      </c>
      <c r="K85">
        <v>110.971</v>
      </c>
      <c r="L85">
        <v>104.791</v>
      </c>
      <c r="M85">
        <f t="shared" si="6"/>
        <v>108.86066666666666</v>
      </c>
      <c r="P85">
        <v>443.06900000000002</v>
      </c>
      <c r="Q85">
        <v>439.57100000000003</v>
      </c>
      <c r="R85">
        <v>441.18099999999998</v>
      </c>
      <c r="S85">
        <f t="shared" si="7"/>
        <v>441.27366666666671</v>
      </c>
      <c r="T85" s="1">
        <f t="shared" si="8"/>
        <v>3.9909160607564997E-2</v>
      </c>
      <c r="V85">
        <v>424.19600000000003</v>
      </c>
      <c r="W85">
        <v>421.85500000000002</v>
      </c>
      <c r="X85">
        <v>426.96499999999997</v>
      </c>
      <c r="Y85">
        <f t="shared" si="9"/>
        <v>424.33866666666671</v>
      </c>
    </row>
    <row r="86" spans="2:25" x14ac:dyDescent="0.35">
      <c r="B86">
        <v>32</v>
      </c>
      <c r="D86">
        <v>116.274</v>
      </c>
      <c r="E86">
        <v>118.63500000000001</v>
      </c>
      <c r="F86">
        <v>118.863</v>
      </c>
      <c r="G86">
        <f t="shared" si="4"/>
        <v>117.92399999999999</v>
      </c>
      <c r="H86" s="1">
        <f t="shared" si="5"/>
        <v>8.399977938337666E-2</v>
      </c>
      <c r="J86">
        <v>110.71599999999999</v>
      </c>
      <c r="K86">
        <v>110.96299999999999</v>
      </c>
      <c r="L86">
        <v>104.679</v>
      </c>
      <c r="M86">
        <f t="shared" si="6"/>
        <v>108.78599999999999</v>
      </c>
      <c r="P86">
        <v>442.94200000000001</v>
      </c>
      <c r="Q86">
        <v>439.541</v>
      </c>
      <c r="R86">
        <v>441.12900000000002</v>
      </c>
      <c r="S86">
        <f t="shared" si="7"/>
        <v>441.20400000000001</v>
      </c>
      <c r="T86" s="1">
        <f t="shared" si="8"/>
        <v>3.9489401403722146E-2</v>
      </c>
      <c r="V86">
        <v>424.387</v>
      </c>
      <c r="W86">
        <v>421.95499999999998</v>
      </c>
      <c r="X86">
        <v>426.98700000000002</v>
      </c>
      <c r="Y86">
        <f t="shared" si="9"/>
        <v>424.44299999999998</v>
      </c>
    </row>
    <row r="87" spans="2:25" x14ac:dyDescent="0.35">
      <c r="B87">
        <v>33</v>
      </c>
      <c r="D87">
        <v>116.196</v>
      </c>
      <c r="E87">
        <v>118.51900000000001</v>
      </c>
      <c r="F87">
        <v>119.13500000000001</v>
      </c>
      <c r="G87">
        <f t="shared" si="4"/>
        <v>117.95</v>
      </c>
      <c r="H87" s="1">
        <f t="shared" si="5"/>
        <v>8.4830461708259142E-2</v>
      </c>
      <c r="J87">
        <v>110.65</v>
      </c>
      <c r="K87">
        <v>110.952</v>
      </c>
      <c r="L87">
        <v>104.578</v>
      </c>
      <c r="M87">
        <f t="shared" si="6"/>
        <v>108.72666666666667</v>
      </c>
      <c r="P87">
        <v>442.863</v>
      </c>
      <c r="Q87">
        <v>439.553</v>
      </c>
      <c r="R87">
        <v>441.084</v>
      </c>
      <c r="S87">
        <f t="shared" si="7"/>
        <v>441.16666666666669</v>
      </c>
      <c r="T87" s="1">
        <f t="shared" si="8"/>
        <v>3.9118268696277658E-2</v>
      </c>
      <c r="V87">
        <v>424.55799999999999</v>
      </c>
      <c r="W87">
        <v>422.09800000000001</v>
      </c>
      <c r="X87">
        <v>427.02</v>
      </c>
      <c r="Y87">
        <f t="shared" si="9"/>
        <v>424.55866666666662</v>
      </c>
    </row>
    <row r="88" spans="2:25" x14ac:dyDescent="0.35">
      <c r="B88">
        <v>34</v>
      </c>
      <c r="D88">
        <v>116.218</v>
      </c>
      <c r="E88">
        <v>118.461</v>
      </c>
      <c r="F88">
        <v>119.217</v>
      </c>
      <c r="G88">
        <f t="shared" si="4"/>
        <v>117.96533333333333</v>
      </c>
      <c r="H88" s="1">
        <f t="shared" si="5"/>
        <v>8.6190280344000003E-2</v>
      </c>
      <c r="J88">
        <v>110.486</v>
      </c>
      <c r="K88">
        <v>110.84699999999999</v>
      </c>
      <c r="L88">
        <v>104.48099999999999</v>
      </c>
      <c r="M88">
        <f t="shared" si="6"/>
        <v>108.60466666666666</v>
      </c>
      <c r="P88">
        <v>442.76499999999999</v>
      </c>
      <c r="Q88">
        <v>439.53300000000002</v>
      </c>
      <c r="R88">
        <v>441.02199999999999</v>
      </c>
      <c r="S88">
        <f t="shared" si="7"/>
        <v>441.10666666666663</v>
      </c>
      <c r="T88" s="1">
        <f t="shared" si="8"/>
        <v>3.8843182817308142E-2</v>
      </c>
      <c r="V88">
        <v>424.60700000000003</v>
      </c>
      <c r="W88">
        <v>422.20400000000001</v>
      </c>
      <c r="X88">
        <v>427.029</v>
      </c>
      <c r="Y88">
        <f t="shared" si="9"/>
        <v>424.6133333333334</v>
      </c>
    </row>
    <row r="89" spans="2:25" x14ac:dyDescent="0.35">
      <c r="B89">
        <v>35</v>
      </c>
      <c r="D89">
        <v>116.14700000000001</v>
      </c>
      <c r="E89">
        <v>118.37</v>
      </c>
      <c r="F89">
        <v>119.199</v>
      </c>
      <c r="G89">
        <f t="shared" si="4"/>
        <v>117.90533333333333</v>
      </c>
      <c r="H89" s="1">
        <f t="shared" si="5"/>
        <v>8.6381380320709189E-2</v>
      </c>
      <c r="J89">
        <v>110.44799999999999</v>
      </c>
      <c r="K89">
        <v>110.751</v>
      </c>
      <c r="L89">
        <v>104.392</v>
      </c>
      <c r="M89">
        <f t="shared" si="6"/>
        <v>108.53033333333333</v>
      </c>
      <c r="P89">
        <v>442.79399999999998</v>
      </c>
      <c r="Q89">
        <v>439.69600000000003</v>
      </c>
      <c r="R89">
        <v>441.02300000000002</v>
      </c>
      <c r="S89">
        <f t="shared" si="7"/>
        <v>441.17099999999999</v>
      </c>
      <c r="T89" s="1">
        <f t="shared" si="8"/>
        <v>3.840532009794706E-2</v>
      </c>
      <c r="V89">
        <v>425.04599999999999</v>
      </c>
      <c r="W89">
        <v>422.38499999999999</v>
      </c>
      <c r="X89">
        <v>427.13200000000001</v>
      </c>
      <c r="Y89">
        <f t="shared" si="9"/>
        <v>424.85433333333339</v>
      </c>
    </row>
    <row r="90" spans="2:25" x14ac:dyDescent="0.35">
      <c r="B90">
        <v>36</v>
      </c>
      <c r="D90">
        <v>116.14</v>
      </c>
      <c r="E90">
        <v>118.32</v>
      </c>
      <c r="F90">
        <v>119.179</v>
      </c>
      <c r="G90">
        <f t="shared" si="4"/>
        <v>117.87966666666667</v>
      </c>
      <c r="H90" s="1">
        <f t="shared" si="5"/>
        <v>8.7216773757186283E-2</v>
      </c>
      <c r="J90">
        <v>110.337</v>
      </c>
      <c r="K90">
        <v>110.60899999999999</v>
      </c>
      <c r="L90">
        <v>104.324</v>
      </c>
      <c r="M90">
        <f t="shared" si="6"/>
        <v>108.42333333333333</v>
      </c>
      <c r="P90">
        <v>442.66699999999997</v>
      </c>
      <c r="Q90">
        <v>439.709</v>
      </c>
      <c r="R90">
        <v>440.93099999999998</v>
      </c>
      <c r="S90">
        <f t="shared" si="7"/>
        <v>441.10233333333332</v>
      </c>
      <c r="T90" s="1">
        <f t="shared" si="8"/>
        <v>3.8004262438846137E-2</v>
      </c>
      <c r="V90">
        <v>425.291</v>
      </c>
      <c r="W90">
        <v>422.45699999999999</v>
      </c>
      <c r="X90">
        <v>427.10899999999998</v>
      </c>
      <c r="Y90">
        <f t="shared" si="9"/>
        <v>424.95233333333334</v>
      </c>
    </row>
    <row r="91" spans="2:25" x14ac:dyDescent="0.35">
      <c r="B91">
        <v>37</v>
      </c>
      <c r="D91">
        <v>116.126</v>
      </c>
      <c r="E91">
        <v>118.283</v>
      </c>
      <c r="F91">
        <v>119.24299999999999</v>
      </c>
      <c r="G91">
        <f t="shared" si="4"/>
        <v>117.884</v>
      </c>
      <c r="H91" s="1">
        <f t="shared" si="5"/>
        <v>8.7775094966396461E-2</v>
      </c>
      <c r="J91">
        <v>110.364</v>
      </c>
      <c r="K91">
        <v>110.438</v>
      </c>
      <c r="L91">
        <v>104.313</v>
      </c>
      <c r="M91">
        <f t="shared" si="6"/>
        <v>108.37166666666667</v>
      </c>
      <c r="P91">
        <v>442.666</v>
      </c>
      <c r="Q91">
        <v>439.78100000000001</v>
      </c>
      <c r="R91">
        <v>440.87099999999998</v>
      </c>
      <c r="S91">
        <f t="shared" si="7"/>
        <v>441.10599999999999</v>
      </c>
      <c r="T91" s="1">
        <f t="shared" si="8"/>
        <v>3.785170051487996E-2</v>
      </c>
      <c r="V91">
        <v>425.36599999999999</v>
      </c>
      <c r="W91">
        <v>422.57299999999998</v>
      </c>
      <c r="X91">
        <v>427.11599999999999</v>
      </c>
      <c r="Y91">
        <f t="shared" si="9"/>
        <v>425.01833333333326</v>
      </c>
    </row>
    <row r="92" spans="2:25" x14ac:dyDescent="0.35">
      <c r="B92">
        <v>38</v>
      </c>
      <c r="D92">
        <v>116.087</v>
      </c>
      <c r="E92">
        <v>118.233</v>
      </c>
      <c r="F92">
        <v>119.34099999999999</v>
      </c>
      <c r="G92">
        <f t="shared" si="4"/>
        <v>117.887</v>
      </c>
      <c r="H92" s="1">
        <f t="shared" si="5"/>
        <v>8.9065646767548134E-2</v>
      </c>
      <c r="J92">
        <v>110.273</v>
      </c>
      <c r="K92">
        <v>110.258</v>
      </c>
      <c r="L92">
        <v>104.20699999999999</v>
      </c>
      <c r="M92">
        <f t="shared" si="6"/>
        <v>108.246</v>
      </c>
      <c r="P92">
        <v>442.58600000000001</v>
      </c>
      <c r="Q92">
        <v>439.96899999999999</v>
      </c>
      <c r="R92">
        <v>440.84500000000003</v>
      </c>
      <c r="S92">
        <f t="shared" si="7"/>
        <v>441.13333333333338</v>
      </c>
      <c r="T92" s="1">
        <f t="shared" si="8"/>
        <v>3.7749164876182295E-2</v>
      </c>
      <c r="V92">
        <v>425.43900000000002</v>
      </c>
      <c r="W92">
        <v>422.65199999999999</v>
      </c>
      <c r="X92">
        <v>427.16899999999998</v>
      </c>
      <c r="Y92">
        <f t="shared" si="9"/>
        <v>425.08666666666664</v>
      </c>
    </row>
    <row r="93" spans="2:25" x14ac:dyDescent="0.35">
      <c r="B93">
        <v>39</v>
      </c>
      <c r="D93">
        <v>116.07599999999999</v>
      </c>
      <c r="E93">
        <v>118.172</v>
      </c>
      <c r="F93">
        <v>119.395</v>
      </c>
      <c r="G93">
        <f t="shared" si="4"/>
        <v>117.88099999999999</v>
      </c>
      <c r="H93" s="1">
        <f t="shared" si="5"/>
        <v>8.9506762377152604E-2</v>
      </c>
      <c r="J93">
        <v>110.244</v>
      </c>
      <c r="K93">
        <v>110.15600000000001</v>
      </c>
      <c r="L93">
        <v>104.19</v>
      </c>
      <c r="M93">
        <f t="shared" si="6"/>
        <v>108.19666666666667</v>
      </c>
      <c r="P93">
        <v>442.57600000000002</v>
      </c>
      <c r="Q93">
        <v>439.98500000000001</v>
      </c>
      <c r="R93">
        <v>440.83800000000002</v>
      </c>
      <c r="S93">
        <f t="shared" si="7"/>
        <v>441.13300000000004</v>
      </c>
      <c r="T93" s="1">
        <f t="shared" si="8"/>
        <v>3.7551489531180815E-2</v>
      </c>
      <c r="V93">
        <v>425.55700000000002</v>
      </c>
      <c r="W93">
        <v>422.77300000000002</v>
      </c>
      <c r="X93">
        <v>427.17200000000003</v>
      </c>
      <c r="Y93">
        <f t="shared" si="9"/>
        <v>425.16733333333332</v>
      </c>
    </row>
    <row r="94" spans="2:25" x14ac:dyDescent="0.35">
      <c r="B94">
        <v>40</v>
      </c>
      <c r="D94">
        <v>116.02800000000001</v>
      </c>
      <c r="E94">
        <v>118.08499999999999</v>
      </c>
      <c r="F94">
        <v>119.345</v>
      </c>
      <c r="G94">
        <f t="shared" si="4"/>
        <v>117.81933333333332</v>
      </c>
      <c r="H94" s="1">
        <f t="shared" si="5"/>
        <v>8.9618264603698483E-2</v>
      </c>
      <c r="J94">
        <v>110.209</v>
      </c>
      <c r="K94">
        <v>110.008</v>
      </c>
      <c r="L94">
        <v>104.17</v>
      </c>
      <c r="M94">
        <f t="shared" si="6"/>
        <v>108.129</v>
      </c>
      <c r="P94">
        <v>442.49099999999999</v>
      </c>
      <c r="Q94">
        <v>439.99599999999998</v>
      </c>
      <c r="R94">
        <v>440.80399999999997</v>
      </c>
      <c r="S94">
        <f t="shared" si="7"/>
        <v>441.09699999999998</v>
      </c>
      <c r="T94" s="1">
        <f t="shared" si="8"/>
        <v>3.7437536161212037E-2</v>
      </c>
      <c r="V94">
        <v>425.58800000000002</v>
      </c>
      <c r="W94">
        <v>422.83199999999999</v>
      </c>
      <c r="X94">
        <v>427.11799999999999</v>
      </c>
      <c r="Y94">
        <f t="shared" si="9"/>
        <v>425.17933333333332</v>
      </c>
    </row>
    <row r="95" spans="2:25" x14ac:dyDescent="0.35">
      <c r="B95">
        <v>41</v>
      </c>
      <c r="D95">
        <v>116.003</v>
      </c>
      <c r="E95">
        <v>117.996</v>
      </c>
      <c r="F95">
        <v>119.327</v>
      </c>
      <c r="G95">
        <f t="shared" si="4"/>
        <v>117.77533333333334</v>
      </c>
      <c r="H95" s="1">
        <f t="shared" si="5"/>
        <v>8.9681631595666333E-2</v>
      </c>
      <c r="J95">
        <v>110.23399999999999</v>
      </c>
      <c r="K95">
        <v>109.874</v>
      </c>
      <c r="L95">
        <v>104.139</v>
      </c>
      <c r="M95">
        <f t="shared" si="6"/>
        <v>108.08233333333334</v>
      </c>
      <c r="P95">
        <v>442.435</v>
      </c>
      <c r="Q95">
        <v>439.98700000000002</v>
      </c>
      <c r="R95">
        <v>440.79</v>
      </c>
      <c r="S95">
        <f t="shared" si="7"/>
        <v>441.07066666666668</v>
      </c>
      <c r="T95" s="1">
        <f t="shared" si="8"/>
        <v>3.7245492271681835E-2</v>
      </c>
      <c r="V95">
        <v>425.58600000000001</v>
      </c>
      <c r="W95">
        <v>422.95800000000003</v>
      </c>
      <c r="X95">
        <v>427.154</v>
      </c>
      <c r="Y95">
        <f t="shared" si="9"/>
        <v>425.23266666666672</v>
      </c>
    </row>
    <row r="96" spans="2:25" x14ac:dyDescent="0.35">
      <c r="B96">
        <v>42</v>
      </c>
      <c r="D96">
        <v>116.011</v>
      </c>
      <c r="E96">
        <v>117.92700000000001</v>
      </c>
      <c r="F96">
        <v>119.328</v>
      </c>
      <c r="G96">
        <f t="shared" si="4"/>
        <v>117.75533333333333</v>
      </c>
      <c r="H96" s="1">
        <f t="shared" si="5"/>
        <v>8.9748651950199099E-2</v>
      </c>
      <c r="J96">
        <v>110.26300000000001</v>
      </c>
      <c r="K96">
        <v>109.789</v>
      </c>
      <c r="L96">
        <v>104.12</v>
      </c>
      <c r="M96">
        <f t="shared" si="6"/>
        <v>108.05733333333335</v>
      </c>
      <c r="P96">
        <v>442.32600000000002</v>
      </c>
      <c r="Q96">
        <v>439.99099999999999</v>
      </c>
      <c r="R96">
        <v>440.74799999999999</v>
      </c>
      <c r="S96">
        <f t="shared" si="7"/>
        <v>441.0216666666667</v>
      </c>
      <c r="T96" s="1">
        <f t="shared" si="8"/>
        <v>3.7015642255802117E-2</v>
      </c>
      <c r="V96">
        <v>425.59699999999998</v>
      </c>
      <c r="W96">
        <v>423.089</v>
      </c>
      <c r="X96">
        <v>427.15300000000002</v>
      </c>
      <c r="Y96">
        <f t="shared" si="9"/>
        <v>425.27966666666663</v>
      </c>
    </row>
    <row r="97" spans="2:25" x14ac:dyDescent="0.35">
      <c r="B97">
        <v>43</v>
      </c>
      <c r="D97">
        <v>115.96599999999999</v>
      </c>
      <c r="E97">
        <v>117.873</v>
      </c>
      <c r="F97">
        <v>119.349</v>
      </c>
      <c r="G97">
        <f t="shared" si="4"/>
        <v>117.72933333333333</v>
      </c>
      <c r="H97" s="1">
        <f t="shared" si="5"/>
        <v>9.0056140415852637E-2</v>
      </c>
      <c r="J97">
        <v>110.248</v>
      </c>
      <c r="K97">
        <v>109.673</v>
      </c>
      <c r="L97">
        <v>104.08799999999999</v>
      </c>
      <c r="M97">
        <f t="shared" si="6"/>
        <v>108.003</v>
      </c>
      <c r="P97">
        <v>442.28</v>
      </c>
      <c r="Q97">
        <v>440.005</v>
      </c>
      <c r="R97">
        <v>440.74799999999999</v>
      </c>
      <c r="S97">
        <f t="shared" si="7"/>
        <v>441.01099999999997</v>
      </c>
      <c r="T97" s="1">
        <f t="shared" si="8"/>
        <v>3.6960488323316776E-2</v>
      </c>
      <c r="V97">
        <v>425.596</v>
      </c>
      <c r="W97">
        <v>423.142</v>
      </c>
      <c r="X97">
        <v>427.13799999999998</v>
      </c>
      <c r="Y97">
        <f t="shared" si="9"/>
        <v>425.29199999999997</v>
      </c>
    </row>
    <row r="98" spans="2:25" x14ac:dyDescent="0.35">
      <c r="B98">
        <v>44</v>
      </c>
      <c r="D98">
        <v>115.90600000000001</v>
      </c>
      <c r="E98">
        <v>117.85899999999999</v>
      </c>
      <c r="F98">
        <v>119.517</v>
      </c>
      <c r="G98">
        <f t="shared" si="4"/>
        <v>117.76066666666667</v>
      </c>
      <c r="H98" s="1">
        <f t="shared" si="5"/>
        <v>8.9831627396178559E-2</v>
      </c>
      <c r="J98">
        <v>110.32</v>
      </c>
      <c r="K98">
        <v>109.79600000000001</v>
      </c>
      <c r="L98">
        <v>104.04600000000001</v>
      </c>
      <c r="M98">
        <f t="shared" si="6"/>
        <v>108.05399999999999</v>
      </c>
      <c r="P98">
        <v>442.24</v>
      </c>
      <c r="Q98">
        <v>439.98399999999998</v>
      </c>
      <c r="R98">
        <v>440.70800000000003</v>
      </c>
      <c r="S98">
        <f t="shared" si="7"/>
        <v>440.97733333333332</v>
      </c>
      <c r="T98" s="1">
        <f t="shared" si="8"/>
        <v>3.6783814369323986E-2</v>
      </c>
      <c r="V98">
        <v>425.65199999999999</v>
      </c>
      <c r="W98">
        <v>423.24400000000003</v>
      </c>
      <c r="X98">
        <v>427.1</v>
      </c>
      <c r="Y98">
        <f t="shared" si="9"/>
        <v>425.33200000000005</v>
      </c>
    </row>
    <row r="99" spans="2:25" x14ac:dyDescent="0.35">
      <c r="B99">
        <v>45</v>
      </c>
      <c r="D99">
        <v>115.88500000000001</v>
      </c>
      <c r="E99">
        <v>117.776</v>
      </c>
      <c r="F99">
        <v>119.538</v>
      </c>
      <c r="G99">
        <f t="shared" si="4"/>
        <v>117.733</v>
      </c>
      <c r="H99" s="1">
        <f t="shared" si="5"/>
        <v>9.0477131407188827E-2</v>
      </c>
      <c r="J99">
        <v>110.23699999999999</v>
      </c>
      <c r="K99">
        <v>109.65300000000001</v>
      </c>
      <c r="L99">
        <v>104.004</v>
      </c>
      <c r="M99">
        <f t="shared" si="6"/>
        <v>107.96466666666667</v>
      </c>
      <c r="P99">
        <v>442.14100000000002</v>
      </c>
      <c r="Q99">
        <v>439.99099999999999</v>
      </c>
      <c r="R99">
        <v>440.67399999999998</v>
      </c>
      <c r="S99">
        <f t="shared" si="7"/>
        <v>440.93533333333335</v>
      </c>
      <c r="T99" s="1">
        <f t="shared" si="8"/>
        <v>3.6580272308747164E-2</v>
      </c>
      <c r="V99">
        <v>425.68799999999999</v>
      </c>
      <c r="W99">
        <v>423.35399999999998</v>
      </c>
      <c r="X99">
        <v>427.08300000000003</v>
      </c>
      <c r="Y99">
        <f t="shared" si="9"/>
        <v>425.375</v>
      </c>
    </row>
    <row r="100" spans="2:25" x14ac:dyDescent="0.35">
      <c r="B100">
        <v>46</v>
      </c>
      <c r="D100">
        <v>115.85299999999999</v>
      </c>
      <c r="E100">
        <v>117.717</v>
      </c>
      <c r="F100">
        <v>119.614</v>
      </c>
      <c r="G100">
        <f t="shared" si="4"/>
        <v>117.72799999999999</v>
      </c>
      <c r="H100" s="1">
        <f t="shared" si="5"/>
        <v>9.1215809133630588E-2</v>
      </c>
      <c r="J100">
        <v>110.139</v>
      </c>
      <c r="K100">
        <v>109.544</v>
      </c>
      <c r="L100">
        <v>103.97799999999999</v>
      </c>
      <c r="M100">
        <f t="shared" si="6"/>
        <v>107.887</v>
      </c>
      <c r="P100">
        <v>442.06700000000001</v>
      </c>
      <c r="Q100">
        <v>440.04</v>
      </c>
      <c r="R100">
        <v>440.62200000000001</v>
      </c>
      <c r="S100">
        <f t="shared" si="7"/>
        <v>440.90966666666668</v>
      </c>
      <c r="T100" s="1">
        <f t="shared" si="8"/>
        <v>3.6427346288587126E-2</v>
      </c>
      <c r="V100">
        <v>425.738</v>
      </c>
      <c r="W100">
        <v>423.40499999999997</v>
      </c>
      <c r="X100">
        <v>427.096</v>
      </c>
      <c r="Y100">
        <f t="shared" si="9"/>
        <v>425.41300000000001</v>
      </c>
    </row>
    <row r="101" spans="2:25" x14ac:dyDescent="0.35">
      <c r="B101">
        <v>47</v>
      </c>
      <c r="D101">
        <v>115.83499999999999</v>
      </c>
      <c r="E101">
        <v>117.642</v>
      </c>
      <c r="F101">
        <v>119.626</v>
      </c>
      <c r="G101">
        <f t="shared" si="4"/>
        <v>117.70099999999998</v>
      </c>
      <c r="H101" s="1">
        <f t="shared" si="5"/>
        <v>9.1167827046269689E-2</v>
      </c>
      <c r="J101">
        <v>110.133</v>
      </c>
      <c r="K101">
        <v>109.53400000000001</v>
      </c>
      <c r="L101">
        <v>103.934</v>
      </c>
      <c r="M101">
        <f t="shared" si="6"/>
        <v>107.867</v>
      </c>
      <c r="P101">
        <v>442.09500000000003</v>
      </c>
      <c r="Q101">
        <v>440.13099999999997</v>
      </c>
      <c r="R101">
        <v>440.649</v>
      </c>
      <c r="S101">
        <f t="shared" si="7"/>
        <v>440.95833333333331</v>
      </c>
      <c r="T101" s="1">
        <f t="shared" si="8"/>
        <v>3.6294899584267792E-2</v>
      </c>
      <c r="V101">
        <v>425.85399999999998</v>
      </c>
      <c r="W101">
        <v>423.548</v>
      </c>
      <c r="X101">
        <v>427.14100000000002</v>
      </c>
      <c r="Y101">
        <f t="shared" si="9"/>
        <v>425.51433333333335</v>
      </c>
    </row>
    <row r="102" spans="2:25" x14ac:dyDescent="0.35">
      <c r="B102">
        <v>48</v>
      </c>
      <c r="D102">
        <v>115.807</v>
      </c>
      <c r="E102">
        <v>117.563</v>
      </c>
      <c r="F102">
        <v>119.614</v>
      </c>
      <c r="G102">
        <f t="shared" si="4"/>
        <v>117.66133333333335</v>
      </c>
      <c r="H102" s="1">
        <f t="shared" si="5"/>
        <v>9.1440921922878671E-2</v>
      </c>
      <c r="J102">
        <v>110.038</v>
      </c>
      <c r="K102">
        <v>109.422</v>
      </c>
      <c r="L102">
        <v>103.95099999999999</v>
      </c>
      <c r="M102">
        <f t="shared" si="6"/>
        <v>107.80366666666664</v>
      </c>
      <c r="P102">
        <v>442.09100000000001</v>
      </c>
      <c r="Q102">
        <v>440.14</v>
      </c>
      <c r="R102">
        <v>440.68900000000002</v>
      </c>
      <c r="S102">
        <f t="shared" si="7"/>
        <v>440.97333333333336</v>
      </c>
      <c r="T102" s="1">
        <f t="shared" si="8"/>
        <v>3.6149957118185583E-2</v>
      </c>
      <c r="V102">
        <v>425.90499999999997</v>
      </c>
      <c r="W102">
        <v>423.68400000000003</v>
      </c>
      <c r="X102">
        <v>427.17599999999999</v>
      </c>
      <c r="Y102">
        <f t="shared" si="9"/>
        <v>425.58833333333331</v>
      </c>
    </row>
    <row r="103" spans="2:25" x14ac:dyDescent="0.35">
      <c r="B103">
        <v>49</v>
      </c>
      <c r="D103">
        <v>115.795</v>
      </c>
      <c r="E103">
        <v>117.499</v>
      </c>
      <c r="F103">
        <v>119.545</v>
      </c>
      <c r="G103">
        <f t="shared" si="4"/>
        <v>117.613</v>
      </c>
      <c r="H103" s="1">
        <f t="shared" si="5"/>
        <v>9.1515702724775494E-2</v>
      </c>
      <c r="J103">
        <v>109.98699999999999</v>
      </c>
      <c r="K103">
        <v>109.34099999999999</v>
      </c>
      <c r="L103">
        <v>103.928</v>
      </c>
      <c r="M103">
        <f t="shared" si="6"/>
        <v>107.752</v>
      </c>
      <c r="P103">
        <v>442.05099999999999</v>
      </c>
      <c r="Q103">
        <v>440.142</v>
      </c>
      <c r="R103">
        <v>440.60399999999998</v>
      </c>
      <c r="S103">
        <f t="shared" si="7"/>
        <v>440.93233333333336</v>
      </c>
      <c r="T103" s="1">
        <f t="shared" si="8"/>
        <v>3.5982215650509408E-2</v>
      </c>
      <c r="V103">
        <v>425.92500000000001</v>
      </c>
      <c r="W103">
        <v>423.762</v>
      </c>
      <c r="X103">
        <v>427.166</v>
      </c>
      <c r="Y103">
        <f t="shared" si="9"/>
        <v>425.61766666666671</v>
      </c>
    </row>
    <row r="104" spans="2:25" x14ac:dyDescent="0.35">
      <c r="B104">
        <v>50</v>
      </c>
      <c r="D104">
        <v>115.77800000000001</v>
      </c>
      <c r="E104">
        <v>117.43600000000001</v>
      </c>
      <c r="F104">
        <v>119.453</v>
      </c>
      <c r="G104">
        <f t="shared" si="4"/>
        <v>117.55566666666668</v>
      </c>
      <c r="H104" s="1">
        <f t="shared" si="5"/>
        <v>9.1344859492060948E-2</v>
      </c>
      <c r="J104">
        <v>109.949</v>
      </c>
      <c r="K104">
        <v>109.277</v>
      </c>
      <c r="L104">
        <v>103.923</v>
      </c>
      <c r="M104">
        <f t="shared" si="6"/>
        <v>107.71633333333334</v>
      </c>
      <c r="P104">
        <v>442.00400000000002</v>
      </c>
      <c r="Q104">
        <v>440.13499999999999</v>
      </c>
      <c r="R104">
        <v>440.63600000000002</v>
      </c>
      <c r="S104">
        <f t="shared" si="7"/>
        <v>440.92500000000001</v>
      </c>
      <c r="T104" s="1">
        <f t="shared" si="8"/>
        <v>3.5820586970872315E-2</v>
      </c>
      <c r="V104">
        <v>425.99900000000002</v>
      </c>
      <c r="W104">
        <v>423.84399999999999</v>
      </c>
      <c r="X104">
        <v>427.18799999999999</v>
      </c>
      <c r="Y104">
        <f t="shared" si="9"/>
        <v>425.67699999999996</v>
      </c>
    </row>
    <row r="105" spans="2:25" x14ac:dyDescent="0.35">
      <c r="G105">
        <f>AVERAGE(G55:G104)</f>
        <v>120.55933333333334</v>
      </c>
      <c r="H105" s="1">
        <f>AVERAGE(H55:H104)</f>
        <v>8.3918355089952587E-2</v>
      </c>
      <c r="M105">
        <f>AVERAGE(M55:M104)</f>
        <v>111.23801999999999</v>
      </c>
      <c r="S105">
        <f>AVERAGE(S55:S104)</f>
        <v>434.95755999999994</v>
      </c>
      <c r="T105" s="1">
        <f>AVERAGE(T55:T104)</f>
        <v>4.8928874395777484E-2</v>
      </c>
      <c r="Y105">
        <f>AVERAGE(Y55:Y104)</f>
        <v>414.97439999999989</v>
      </c>
    </row>
    <row r="107" spans="2:25" x14ac:dyDescent="0.35">
      <c r="C107" t="s">
        <v>3</v>
      </c>
      <c r="D107" t="s">
        <v>5</v>
      </c>
      <c r="G107" t="s">
        <v>21</v>
      </c>
      <c r="H107" t="s">
        <v>22</v>
      </c>
      <c r="J107" t="s">
        <v>4</v>
      </c>
      <c r="M107" t="s">
        <v>21</v>
      </c>
      <c r="P107" t="s">
        <v>8</v>
      </c>
      <c r="S107" t="s">
        <v>21</v>
      </c>
      <c r="T107" t="s">
        <v>22</v>
      </c>
      <c r="V107" t="s">
        <v>9</v>
      </c>
      <c r="Y107" t="s">
        <v>21</v>
      </c>
    </row>
    <row r="108" spans="2:25" x14ac:dyDescent="0.35">
      <c r="B108">
        <v>1</v>
      </c>
      <c r="D108">
        <v>133.80699999999999</v>
      </c>
      <c r="E108">
        <v>139.09</v>
      </c>
      <c r="F108">
        <v>127.267</v>
      </c>
      <c r="G108">
        <f t="shared" si="4"/>
        <v>133.38800000000001</v>
      </c>
      <c r="H108" s="1">
        <f>1-G108/M108</f>
        <v>0.95019961768981098</v>
      </c>
      <c r="J108">
        <v>2732.3</v>
      </c>
      <c r="K108">
        <v>2708.76</v>
      </c>
      <c r="L108">
        <v>2594.3000000000002</v>
      </c>
      <c r="M108">
        <f t="shared" si="6"/>
        <v>2678.4533333333334</v>
      </c>
      <c r="P108">
        <v>286.30599999999998</v>
      </c>
      <c r="Q108">
        <v>312.822</v>
      </c>
      <c r="R108">
        <v>308.28699999999998</v>
      </c>
      <c r="S108">
        <f t="shared" si="7"/>
        <v>302.47166666666664</v>
      </c>
      <c r="T108" s="1">
        <f>1-S108/Y108</f>
        <v>0.96110394556528445</v>
      </c>
      <c r="V108">
        <v>7764.92</v>
      </c>
      <c r="W108">
        <v>7793.2</v>
      </c>
      <c r="X108">
        <v>7771.11</v>
      </c>
      <c r="Y108">
        <f t="shared" si="9"/>
        <v>7776.41</v>
      </c>
    </row>
    <row r="109" spans="2:25" x14ac:dyDescent="0.35">
      <c r="B109">
        <v>2</v>
      </c>
      <c r="D109">
        <v>125.20699999999999</v>
      </c>
      <c r="E109">
        <v>129.13200000000001</v>
      </c>
      <c r="F109">
        <v>119.663</v>
      </c>
      <c r="G109">
        <f t="shared" si="4"/>
        <v>124.66733333333333</v>
      </c>
      <c r="H109" s="1">
        <f t="shared" ref="H109:H157" si="10">1-G109/M109</f>
        <v>0.96500510417475649</v>
      </c>
      <c r="J109">
        <v>3592.01</v>
      </c>
      <c r="K109">
        <v>3561.56</v>
      </c>
      <c r="L109">
        <v>3533.76</v>
      </c>
      <c r="M109">
        <f t="shared" si="6"/>
        <v>3562.4433333333332</v>
      </c>
      <c r="P109">
        <v>334.048</v>
      </c>
      <c r="Q109">
        <v>361.83100000000002</v>
      </c>
      <c r="R109">
        <v>357.12299999999999</v>
      </c>
      <c r="S109">
        <f t="shared" si="7"/>
        <v>351.00066666666663</v>
      </c>
      <c r="T109" s="1">
        <f t="shared" ref="T109:T157" si="11">1-S109/Y109</f>
        <v>0.96597358029638147</v>
      </c>
      <c r="V109">
        <v>10307.799999999999</v>
      </c>
      <c r="W109">
        <v>10325.299999999999</v>
      </c>
      <c r="X109">
        <v>10313.5</v>
      </c>
      <c r="Y109">
        <f t="shared" si="9"/>
        <v>10315.533333333333</v>
      </c>
    </row>
    <row r="110" spans="2:25" x14ac:dyDescent="0.35">
      <c r="B110">
        <v>3</v>
      </c>
      <c r="D110">
        <v>121.072</v>
      </c>
      <c r="E110">
        <v>124.258</v>
      </c>
      <c r="F110">
        <v>115.494</v>
      </c>
      <c r="G110">
        <f t="shared" si="4"/>
        <v>120.27466666666665</v>
      </c>
      <c r="H110" s="1">
        <f t="shared" si="10"/>
        <v>0.97002094572307607</v>
      </c>
      <c r="J110">
        <v>4027.12</v>
      </c>
      <c r="K110">
        <v>3978.31</v>
      </c>
      <c r="L110">
        <v>4030.44</v>
      </c>
      <c r="M110">
        <f t="shared" si="6"/>
        <v>4011.9566666666669</v>
      </c>
      <c r="P110">
        <v>362.18599999999998</v>
      </c>
      <c r="Q110">
        <v>378.58499999999998</v>
      </c>
      <c r="R110">
        <v>377.81599999999997</v>
      </c>
      <c r="S110">
        <f t="shared" si="7"/>
        <v>372.86233333333331</v>
      </c>
      <c r="T110" s="1">
        <f t="shared" si="11"/>
        <v>0.9678024777354971</v>
      </c>
      <c r="V110">
        <v>11577.6</v>
      </c>
      <c r="W110">
        <v>11590.1</v>
      </c>
      <c r="X110">
        <v>11573.7</v>
      </c>
      <c r="Y110">
        <f t="shared" si="9"/>
        <v>11580.466666666667</v>
      </c>
    </row>
    <row r="111" spans="2:25" x14ac:dyDescent="0.35">
      <c r="B111">
        <v>4</v>
      </c>
      <c r="D111">
        <v>118.548</v>
      </c>
      <c r="E111">
        <v>122.009</v>
      </c>
      <c r="F111">
        <v>113.43899999999999</v>
      </c>
      <c r="G111">
        <f t="shared" si="4"/>
        <v>117.99866666666667</v>
      </c>
      <c r="H111" s="1">
        <f t="shared" si="10"/>
        <v>0.97239491624023866</v>
      </c>
      <c r="J111">
        <v>4269.9799999999996</v>
      </c>
      <c r="K111">
        <v>4224.84</v>
      </c>
      <c r="L111">
        <v>4328.76</v>
      </c>
      <c r="M111">
        <f t="shared" si="6"/>
        <v>4274.5266666666666</v>
      </c>
      <c r="P111">
        <v>377.69400000000002</v>
      </c>
      <c r="Q111">
        <v>388.495</v>
      </c>
      <c r="R111">
        <v>390.42200000000003</v>
      </c>
      <c r="S111">
        <f t="shared" si="7"/>
        <v>385.53700000000003</v>
      </c>
      <c r="T111" s="1">
        <f t="shared" si="11"/>
        <v>0.96876523105839651</v>
      </c>
      <c r="V111">
        <v>12345.3</v>
      </c>
      <c r="W111">
        <v>12346.4</v>
      </c>
      <c r="X111">
        <v>12337.9</v>
      </c>
      <c r="Y111">
        <f t="shared" si="9"/>
        <v>12343.199999999999</v>
      </c>
    </row>
    <row r="112" spans="2:25" x14ac:dyDescent="0.35">
      <c r="B112">
        <v>5</v>
      </c>
      <c r="D112">
        <v>116.801</v>
      </c>
      <c r="E112">
        <v>120.191</v>
      </c>
      <c r="F112">
        <v>112.782</v>
      </c>
      <c r="G112">
        <f t="shared" si="4"/>
        <v>116.59133333333334</v>
      </c>
      <c r="H112" s="1">
        <f t="shared" si="10"/>
        <v>0.97382583532697309</v>
      </c>
      <c r="J112">
        <v>4447.62</v>
      </c>
      <c r="K112">
        <v>4392.92</v>
      </c>
      <c r="L112">
        <v>4522.79</v>
      </c>
      <c r="M112">
        <f t="shared" si="6"/>
        <v>4454.4433333333336</v>
      </c>
      <c r="P112">
        <v>386.83300000000003</v>
      </c>
      <c r="Q112">
        <v>394.85300000000001</v>
      </c>
      <c r="R112">
        <v>398.58499999999998</v>
      </c>
      <c r="S112">
        <f t="shared" si="7"/>
        <v>393.42366666666663</v>
      </c>
      <c r="T112" s="1">
        <f t="shared" si="11"/>
        <v>0.96939607426230356</v>
      </c>
      <c r="V112">
        <v>12867.7</v>
      </c>
      <c r="W112">
        <v>12852.3</v>
      </c>
      <c r="X112">
        <v>12846</v>
      </c>
      <c r="Y112">
        <f t="shared" si="9"/>
        <v>12855.333333333334</v>
      </c>
    </row>
    <row r="113" spans="2:25" x14ac:dyDescent="0.35">
      <c r="B113">
        <v>6</v>
      </c>
      <c r="D113">
        <v>115.798</v>
      </c>
      <c r="E113">
        <v>118.702</v>
      </c>
      <c r="F113">
        <v>111.85599999999999</v>
      </c>
      <c r="G113">
        <f t="shared" si="4"/>
        <v>115.452</v>
      </c>
      <c r="H113" s="1">
        <f t="shared" si="10"/>
        <v>0.97481204811917221</v>
      </c>
      <c r="J113">
        <v>4572.38</v>
      </c>
      <c r="K113">
        <v>4528.4799999999996</v>
      </c>
      <c r="L113">
        <v>4650</v>
      </c>
      <c r="M113">
        <f t="shared" si="6"/>
        <v>4583.62</v>
      </c>
      <c r="P113">
        <v>392.613</v>
      </c>
      <c r="Q113">
        <v>399.39800000000002</v>
      </c>
      <c r="R113">
        <v>404.67500000000001</v>
      </c>
      <c r="S113">
        <f t="shared" si="7"/>
        <v>398.89533333333333</v>
      </c>
      <c r="T113" s="1">
        <f t="shared" si="11"/>
        <v>0.96985396623866704</v>
      </c>
      <c r="V113">
        <v>13266.7</v>
      </c>
      <c r="W113">
        <v>13219.5</v>
      </c>
      <c r="X113">
        <v>13210.1</v>
      </c>
      <c r="Y113">
        <f t="shared" si="9"/>
        <v>13232.1</v>
      </c>
    </row>
    <row r="114" spans="2:25" x14ac:dyDescent="0.35">
      <c r="B114">
        <v>7</v>
      </c>
      <c r="D114">
        <v>114.63</v>
      </c>
      <c r="E114">
        <v>118.251</v>
      </c>
      <c r="F114">
        <v>111.313</v>
      </c>
      <c r="G114">
        <f t="shared" si="4"/>
        <v>114.73133333333334</v>
      </c>
      <c r="H114" s="1">
        <f t="shared" si="10"/>
        <v>0.97543052649687589</v>
      </c>
      <c r="J114">
        <v>4665.97</v>
      </c>
      <c r="K114">
        <v>4608.12</v>
      </c>
      <c r="L114">
        <v>4734.92</v>
      </c>
      <c r="M114">
        <f t="shared" si="6"/>
        <v>4669.67</v>
      </c>
      <c r="P114">
        <v>397.71699999999998</v>
      </c>
      <c r="Q114">
        <v>402.88299999999998</v>
      </c>
      <c r="R114">
        <v>409.226</v>
      </c>
      <c r="S114">
        <f t="shared" si="7"/>
        <v>403.27533333333332</v>
      </c>
      <c r="T114" s="1">
        <f t="shared" si="11"/>
        <v>0.97012871191788907</v>
      </c>
      <c r="V114">
        <v>13530.2</v>
      </c>
      <c r="W114">
        <v>13493.1</v>
      </c>
      <c r="X114">
        <v>13478</v>
      </c>
      <c r="Y114">
        <f t="shared" si="9"/>
        <v>13500.433333333334</v>
      </c>
    </row>
    <row r="115" spans="2:25" x14ac:dyDescent="0.35">
      <c r="B115">
        <v>8</v>
      </c>
      <c r="D115">
        <v>114.42400000000001</v>
      </c>
      <c r="E115">
        <v>117.619</v>
      </c>
      <c r="F115">
        <v>110.768</v>
      </c>
      <c r="G115">
        <f t="shared" si="4"/>
        <v>114.27033333333334</v>
      </c>
      <c r="H115" s="1">
        <f t="shared" si="10"/>
        <v>0.97584003912829598</v>
      </c>
      <c r="J115">
        <v>4737.53</v>
      </c>
      <c r="K115">
        <v>4649.5600000000004</v>
      </c>
      <c r="L115">
        <v>4802.13</v>
      </c>
      <c r="M115">
        <f t="shared" si="6"/>
        <v>4729.7400000000007</v>
      </c>
      <c r="P115">
        <v>401.47</v>
      </c>
      <c r="Q115">
        <v>405.77300000000002</v>
      </c>
      <c r="R115">
        <v>412.56099999999998</v>
      </c>
      <c r="S115">
        <f t="shared" si="7"/>
        <v>406.60133333333334</v>
      </c>
      <c r="T115" s="1">
        <f t="shared" si="11"/>
        <v>0.9703441602645142</v>
      </c>
      <c r="V115">
        <v>13737.5</v>
      </c>
      <c r="W115">
        <v>13703.7</v>
      </c>
      <c r="X115">
        <v>13690.8</v>
      </c>
      <c r="Y115">
        <f t="shared" si="9"/>
        <v>13710.666666666666</v>
      </c>
    </row>
    <row r="116" spans="2:25" x14ac:dyDescent="0.35">
      <c r="B116">
        <v>9</v>
      </c>
      <c r="D116">
        <v>114.569</v>
      </c>
      <c r="E116">
        <v>117.312</v>
      </c>
      <c r="F116">
        <v>110.467</v>
      </c>
      <c r="G116">
        <f t="shared" si="4"/>
        <v>114.116</v>
      </c>
      <c r="H116" s="1">
        <f t="shared" si="10"/>
        <v>0.97616704537860055</v>
      </c>
      <c r="J116">
        <v>4804.1899999999996</v>
      </c>
      <c r="K116">
        <v>4704.82</v>
      </c>
      <c r="L116">
        <v>4855.47</v>
      </c>
      <c r="M116">
        <f t="shared" si="6"/>
        <v>4788.16</v>
      </c>
      <c r="P116">
        <v>404.6</v>
      </c>
      <c r="Q116">
        <v>408.233</v>
      </c>
      <c r="R116">
        <v>415.30700000000002</v>
      </c>
      <c r="S116">
        <f t="shared" si="7"/>
        <v>409.38000000000005</v>
      </c>
      <c r="T116" s="1">
        <f t="shared" si="11"/>
        <v>0.9704992457507422</v>
      </c>
      <c r="V116">
        <v>13900.3</v>
      </c>
      <c r="W116">
        <v>13871.5</v>
      </c>
      <c r="X116">
        <v>13859</v>
      </c>
      <c r="Y116">
        <f t="shared" si="9"/>
        <v>13876.933333333334</v>
      </c>
    </row>
    <row r="117" spans="2:25" x14ac:dyDescent="0.35">
      <c r="B117">
        <v>10</v>
      </c>
      <c r="D117">
        <v>114.425</v>
      </c>
      <c r="E117">
        <v>116.76300000000001</v>
      </c>
      <c r="F117">
        <v>110.038</v>
      </c>
      <c r="G117">
        <f t="shared" si="4"/>
        <v>113.742</v>
      </c>
      <c r="H117" s="1">
        <f t="shared" si="10"/>
        <v>0.97652684279823843</v>
      </c>
      <c r="J117">
        <v>4857.62</v>
      </c>
      <c r="K117">
        <v>4768.41</v>
      </c>
      <c r="L117">
        <v>4910.83</v>
      </c>
      <c r="M117">
        <f t="shared" si="6"/>
        <v>4845.62</v>
      </c>
      <c r="P117">
        <v>407.11</v>
      </c>
      <c r="Q117">
        <v>410.05900000000003</v>
      </c>
      <c r="R117">
        <v>417.52499999999998</v>
      </c>
      <c r="S117">
        <f t="shared" si="7"/>
        <v>411.56466666666665</v>
      </c>
      <c r="T117" s="1">
        <f t="shared" si="11"/>
        <v>0.97063349847660685</v>
      </c>
      <c r="V117">
        <v>14037.9</v>
      </c>
      <c r="W117">
        <v>14008.4</v>
      </c>
      <c r="X117">
        <v>13998</v>
      </c>
      <c r="Y117">
        <f t="shared" si="9"/>
        <v>14014.766666666668</v>
      </c>
    </row>
    <row r="118" spans="2:25" x14ac:dyDescent="0.35">
      <c r="B118">
        <v>11</v>
      </c>
      <c r="D118">
        <v>114.123</v>
      </c>
      <c r="E118">
        <v>116.143</v>
      </c>
      <c r="F118">
        <v>109.571</v>
      </c>
      <c r="G118">
        <f t="shared" si="4"/>
        <v>113.279</v>
      </c>
      <c r="H118" s="1">
        <f t="shared" si="10"/>
        <v>0.97685362019550359</v>
      </c>
      <c r="J118">
        <v>4897.9799999999996</v>
      </c>
      <c r="K118">
        <v>4818.75</v>
      </c>
      <c r="L118">
        <v>4965.3500000000004</v>
      </c>
      <c r="M118">
        <f t="shared" si="6"/>
        <v>4894.0266666666666</v>
      </c>
      <c r="P118">
        <v>408.88799999999998</v>
      </c>
      <c r="Q118">
        <v>411.46499999999997</v>
      </c>
      <c r="R118">
        <v>419.04700000000003</v>
      </c>
      <c r="S118">
        <f t="shared" si="7"/>
        <v>413.13333333333338</v>
      </c>
      <c r="T118" s="1">
        <f t="shared" si="11"/>
        <v>0.97075645321126891</v>
      </c>
      <c r="V118">
        <v>14149.9</v>
      </c>
      <c r="W118">
        <v>14120.6</v>
      </c>
      <c r="X118">
        <v>14111.5</v>
      </c>
      <c r="Y118">
        <f t="shared" si="9"/>
        <v>14127.333333333334</v>
      </c>
    </row>
    <row r="119" spans="2:25" x14ac:dyDescent="0.35">
      <c r="B119">
        <v>12</v>
      </c>
      <c r="D119">
        <v>114.056</v>
      </c>
      <c r="E119">
        <v>115.953</v>
      </c>
      <c r="F119">
        <v>109.008</v>
      </c>
      <c r="G119">
        <f t="shared" si="4"/>
        <v>113.00566666666667</v>
      </c>
      <c r="H119" s="1">
        <f t="shared" si="10"/>
        <v>0.97710014570061599</v>
      </c>
      <c r="J119">
        <v>4930.38</v>
      </c>
      <c r="K119">
        <v>4864.58</v>
      </c>
      <c r="L119">
        <v>5009.37</v>
      </c>
      <c r="M119">
        <f t="shared" si="6"/>
        <v>4934.7766666666657</v>
      </c>
      <c r="P119">
        <v>410.49</v>
      </c>
      <c r="Q119">
        <v>413.03100000000001</v>
      </c>
      <c r="R119">
        <v>420.54</v>
      </c>
      <c r="S119">
        <f t="shared" si="7"/>
        <v>414.68699999999995</v>
      </c>
      <c r="T119" s="1">
        <f t="shared" si="11"/>
        <v>0.97084719429720345</v>
      </c>
      <c r="V119">
        <v>14246.2</v>
      </c>
      <c r="W119">
        <v>14218.1</v>
      </c>
      <c r="X119">
        <v>14209.5</v>
      </c>
      <c r="Y119">
        <f t="shared" si="9"/>
        <v>14224.6</v>
      </c>
    </row>
    <row r="120" spans="2:25" x14ac:dyDescent="0.35">
      <c r="B120">
        <v>13</v>
      </c>
      <c r="D120">
        <v>113.648</v>
      </c>
      <c r="E120">
        <v>115.89400000000001</v>
      </c>
      <c r="F120">
        <v>108.508</v>
      </c>
      <c r="G120">
        <f t="shared" si="4"/>
        <v>112.68333333333334</v>
      </c>
      <c r="H120" s="1">
        <f t="shared" si="10"/>
        <v>0.97730805995156189</v>
      </c>
      <c r="J120">
        <v>4957.51</v>
      </c>
      <c r="K120">
        <v>4893.05</v>
      </c>
      <c r="L120">
        <v>5046.8</v>
      </c>
      <c r="M120">
        <f t="shared" si="6"/>
        <v>4965.7866666666669</v>
      </c>
      <c r="P120">
        <v>411.95400000000001</v>
      </c>
      <c r="Q120">
        <v>414.19099999999997</v>
      </c>
      <c r="R120">
        <v>421.89299999999997</v>
      </c>
      <c r="S120">
        <f t="shared" si="7"/>
        <v>416.01266666666669</v>
      </c>
      <c r="T120" s="1">
        <f t="shared" si="11"/>
        <v>0.97092311635058948</v>
      </c>
      <c r="V120">
        <v>14329.3</v>
      </c>
      <c r="W120">
        <v>14300.9</v>
      </c>
      <c r="X120">
        <v>14291.8</v>
      </c>
      <c r="Y120">
        <f t="shared" si="9"/>
        <v>14307.333333333334</v>
      </c>
    </row>
    <row r="121" spans="2:25" x14ac:dyDescent="0.35">
      <c r="B121">
        <v>14</v>
      </c>
      <c r="D121">
        <v>113.27</v>
      </c>
      <c r="E121">
        <v>115.48</v>
      </c>
      <c r="F121">
        <v>108.033</v>
      </c>
      <c r="G121">
        <f t="shared" ref="G121:G185" si="12">AVERAGE(D121:F121)</f>
        <v>112.26100000000001</v>
      </c>
      <c r="H121" s="1">
        <f t="shared" si="10"/>
        <v>0.97751503190649836</v>
      </c>
      <c r="J121">
        <v>4980.3</v>
      </c>
      <c r="K121">
        <v>4917.8</v>
      </c>
      <c r="L121">
        <v>5080.04</v>
      </c>
      <c r="M121">
        <f t="shared" ref="M121:M185" si="13">AVERAGE(J121:L121)</f>
        <v>4992.7133333333331</v>
      </c>
      <c r="P121">
        <v>413.07299999999998</v>
      </c>
      <c r="Q121">
        <v>415.11399999999998</v>
      </c>
      <c r="R121">
        <v>422.988</v>
      </c>
      <c r="S121">
        <f t="shared" ref="S121:S185" si="14">AVERAGE(P121:R121)</f>
        <v>417.05833333333334</v>
      </c>
      <c r="T121" s="1">
        <f t="shared" si="11"/>
        <v>0.97099134962938571</v>
      </c>
      <c r="V121">
        <v>14396.8</v>
      </c>
      <c r="W121">
        <v>14371.9</v>
      </c>
      <c r="X121">
        <v>14362.4</v>
      </c>
      <c r="Y121">
        <f t="shared" ref="Y121:Y185" si="15">AVERAGE(V121:X121)</f>
        <v>14377.033333333333</v>
      </c>
    </row>
    <row r="122" spans="2:25" x14ac:dyDescent="0.35">
      <c r="B122">
        <v>15</v>
      </c>
      <c r="D122">
        <v>112.997</v>
      </c>
      <c r="E122">
        <v>115.196</v>
      </c>
      <c r="F122">
        <v>107.59099999999999</v>
      </c>
      <c r="G122">
        <f t="shared" si="12"/>
        <v>111.928</v>
      </c>
      <c r="H122" s="1">
        <f t="shared" si="10"/>
        <v>0.97769077192411313</v>
      </c>
      <c r="J122">
        <v>5003.07</v>
      </c>
      <c r="K122">
        <v>4939.79</v>
      </c>
      <c r="L122">
        <v>5108.49</v>
      </c>
      <c r="M122">
        <f t="shared" si="13"/>
        <v>5017.1166666666668</v>
      </c>
      <c r="P122">
        <v>413.95499999999998</v>
      </c>
      <c r="Q122">
        <v>415.91699999999997</v>
      </c>
      <c r="R122">
        <v>423.89299999999997</v>
      </c>
      <c r="S122">
        <f t="shared" si="14"/>
        <v>417.92166666666662</v>
      </c>
      <c r="T122" s="1">
        <f t="shared" si="11"/>
        <v>0.97105932565284536</v>
      </c>
      <c r="V122">
        <v>14458.4</v>
      </c>
      <c r="W122">
        <v>14436.5</v>
      </c>
      <c r="X122">
        <v>14427</v>
      </c>
      <c r="Y122">
        <f t="shared" si="15"/>
        <v>14440.633333333333</v>
      </c>
    </row>
    <row r="123" spans="2:25" x14ac:dyDescent="0.35">
      <c r="B123">
        <v>16</v>
      </c>
      <c r="D123">
        <v>112.709</v>
      </c>
      <c r="E123">
        <v>114.735</v>
      </c>
      <c r="F123">
        <v>107.11799999999999</v>
      </c>
      <c r="G123">
        <f t="shared" si="12"/>
        <v>111.52066666666667</v>
      </c>
      <c r="H123" s="1">
        <f t="shared" si="10"/>
        <v>0.97786663297108378</v>
      </c>
      <c r="J123">
        <v>5022.46</v>
      </c>
      <c r="K123">
        <v>4959</v>
      </c>
      <c r="L123">
        <v>5134.2700000000004</v>
      </c>
      <c r="M123">
        <f t="shared" si="13"/>
        <v>5038.5766666666668</v>
      </c>
      <c r="P123">
        <v>414.94299999999998</v>
      </c>
      <c r="Q123">
        <v>416.62400000000002</v>
      </c>
      <c r="R123">
        <v>424.92</v>
      </c>
      <c r="S123">
        <f t="shared" si="14"/>
        <v>418.82900000000001</v>
      </c>
      <c r="T123" s="1">
        <f t="shared" si="11"/>
        <v>0.97110979540970943</v>
      </c>
      <c r="V123">
        <v>14513.8</v>
      </c>
      <c r="W123">
        <v>14494.4</v>
      </c>
      <c r="X123">
        <v>14483.6</v>
      </c>
      <c r="Y123">
        <f t="shared" si="15"/>
        <v>14497.266666666665</v>
      </c>
    </row>
    <row r="124" spans="2:25" x14ac:dyDescent="0.35">
      <c r="B124">
        <v>17</v>
      </c>
      <c r="D124">
        <v>112.393</v>
      </c>
      <c r="E124">
        <v>114.364</v>
      </c>
      <c r="F124">
        <v>106.81100000000001</v>
      </c>
      <c r="G124">
        <f t="shared" si="12"/>
        <v>111.18933333333332</v>
      </c>
      <c r="H124" s="1">
        <f t="shared" si="10"/>
        <v>0.97801141064136243</v>
      </c>
      <c r="J124">
        <v>5040.13</v>
      </c>
      <c r="K124">
        <v>4976.82</v>
      </c>
      <c r="L124">
        <v>5153.1000000000004</v>
      </c>
      <c r="M124">
        <f t="shared" si="13"/>
        <v>5056.6833333333334</v>
      </c>
      <c r="P124">
        <v>415.77800000000002</v>
      </c>
      <c r="Q124">
        <v>417.26600000000002</v>
      </c>
      <c r="R124">
        <v>425.73700000000002</v>
      </c>
      <c r="S124">
        <f t="shared" si="14"/>
        <v>419.59366666666671</v>
      </c>
      <c r="T124" s="1">
        <f t="shared" si="11"/>
        <v>0.97115487645310539</v>
      </c>
      <c r="V124">
        <v>14562.2</v>
      </c>
      <c r="W124">
        <v>14544.1</v>
      </c>
      <c r="X124">
        <v>14533</v>
      </c>
      <c r="Y124">
        <f t="shared" si="15"/>
        <v>14546.433333333334</v>
      </c>
    </row>
    <row r="125" spans="2:25" x14ac:dyDescent="0.35">
      <c r="B125">
        <v>18</v>
      </c>
      <c r="D125">
        <v>112.2</v>
      </c>
      <c r="E125">
        <v>113.90300000000001</v>
      </c>
      <c r="F125">
        <v>106.666</v>
      </c>
      <c r="G125">
        <f t="shared" si="12"/>
        <v>110.923</v>
      </c>
      <c r="H125" s="1">
        <f t="shared" si="10"/>
        <v>0.97812040160167268</v>
      </c>
      <c r="J125">
        <v>5056.26</v>
      </c>
      <c r="K125">
        <v>4990.47</v>
      </c>
      <c r="L125">
        <v>5162.37</v>
      </c>
      <c r="M125">
        <f t="shared" si="13"/>
        <v>5069.7</v>
      </c>
      <c r="P125">
        <v>417.12400000000002</v>
      </c>
      <c r="Q125">
        <v>417.71499999999997</v>
      </c>
      <c r="R125">
        <v>426.06299999999999</v>
      </c>
      <c r="S125">
        <f t="shared" si="14"/>
        <v>420.3006666666667</v>
      </c>
      <c r="T125" s="1">
        <f t="shared" si="11"/>
        <v>0.97119340755243733</v>
      </c>
      <c r="V125">
        <v>14605.8</v>
      </c>
      <c r="W125">
        <v>14589.4</v>
      </c>
      <c r="X125">
        <v>14576.1</v>
      </c>
      <c r="Y125">
        <f t="shared" si="15"/>
        <v>14590.433333333332</v>
      </c>
    </row>
    <row r="126" spans="2:25" x14ac:dyDescent="0.35">
      <c r="B126">
        <v>19</v>
      </c>
      <c r="D126">
        <v>112.056</v>
      </c>
      <c r="E126">
        <v>113.449</v>
      </c>
      <c r="F126">
        <v>106.44499999999999</v>
      </c>
      <c r="G126">
        <f t="shared" si="12"/>
        <v>110.64999999999999</v>
      </c>
      <c r="H126" s="1">
        <f t="shared" si="10"/>
        <v>0.97822039035989006</v>
      </c>
      <c r="J126">
        <v>5069.8</v>
      </c>
      <c r="K126">
        <v>5001.62</v>
      </c>
      <c r="L126">
        <v>5169.8999999999996</v>
      </c>
      <c r="M126">
        <f t="shared" si="13"/>
        <v>5080.4399999999996</v>
      </c>
      <c r="P126">
        <v>418.52199999999999</v>
      </c>
      <c r="Q126">
        <v>418.327</v>
      </c>
      <c r="R126">
        <v>426.26499999999999</v>
      </c>
      <c r="S126">
        <f t="shared" si="14"/>
        <v>421.03800000000001</v>
      </c>
      <c r="T126" s="1">
        <f t="shared" si="11"/>
        <v>0.97122144048411052</v>
      </c>
      <c r="V126">
        <v>14644.8</v>
      </c>
      <c r="W126">
        <v>14629</v>
      </c>
      <c r="X126">
        <v>14617</v>
      </c>
      <c r="Y126">
        <f t="shared" si="15"/>
        <v>14630.266666666668</v>
      </c>
    </row>
    <row r="127" spans="2:25" x14ac:dyDescent="0.35">
      <c r="B127">
        <v>20</v>
      </c>
      <c r="D127">
        <v>111.896</v>
      </c>
      <c r="E127">
        <v>113.11</v>
      </c>
      <c r="F127">
        <v>106.321</v>
      </c>
      <c r="G127">
        <f t="shared" si="12"/>
        <v>110.44233333333334</v>
      </c>
      <c r="H127" s="1">
        <f t="shared" si="10"/>
        <v>0.9782969221215797</v>
      </c>
      <c r="J127">
        <v>5078.88</v>
      </c>
      <c r="K127">
        <v>5012.2299999999996</v>
      </c>
      <c r="L127">
        <v>5175.25</v>
      </c>
      <c r="M127">
        <f t="shared" si="13"/>
        <v>5088.7866666666669</v>
      </c>
      <c r="P127">
        <v>419.27800000000002</v>
      </c>
      <c r="Q127">
        <v>418.70600000000002</v>
      </c>
      <c r="R127">
        <v>426.351</v>
      </c>
      <c r="S127">
        <f t="shared" si="14"/>
        <v>421.44499999999999</v>
      </c>
      <c r="T127" s="1">
        <f t="shared" si="11"/>
        <v>0.9712635461934287</v>
      </c>
      <c r="V127">
        <v>14680.3</v>
      </c>
      <c r="W127">
        <v>14664.5</v>
      </c>
      <c r="X127">
        <v>14652.8</v>
      </c>
      <c r="Y127">
        <f t="shared" si="15"/>
        <v>14665.866666666667</v>
      </c>
    </row>
    <row r="128" spans="2:25" x14ac:dyDescent="0.35">
      <c r="B128">
        <v>21</v>
      </c>
      <c r="D128">
        <v>111.747</v>
      </c>
      <c r="E128">
        <v>112.815</v>
      </c>
      <c r="F128">
        <v>106.08199999999999</v>
      </c>
      <c r="G128">
        <f t="shared" si="12"/>
        <v>110.21466666666667</v>
      </c>
      <c r="H128" s="1">
        <f t="shared" si="10"/>
        <v>0.97838145315362557</v>
      </c>
      <c r="J128">
        <v>5091.6000000000004</v>
      </c>
      <c r="K128">
        <v>5021.92</v>
      </c>
      <c r="L128">
        <v>5180.9399999999996</v>
      </c>
      <c r="M128">
        <f t="shared" si="13"/>
        <v>5098.1533333333327</v>
      </c>
      <c r="P128">
        <v>419.93599999999998</v>
      </c>
      <c r="Q128">
        <v>419.18799999999999</v>
      </c>
      <c r="R128">
        <v>426.50799999999998</v>
      </c>
      <c r="S128">
        <f t="shared" si="14"/>
        <v>421.87733333333335</v>
      </c>
      <c r="T128" s="1">
        <f t="shared" si="11"/>
        <v>0.97129916956555262</v>
      </c>
      <c r="V128">
        <v>14713.3</v>
      </c>
      <c r="W128">
        <v>14698.5</v>
      </c>
      <c r="X128">
        <v>14685.6</v>
      </c>
      <c r="Y128">
        <f t="shared" si="15"/>
        <v>14699.133333333333</v>
      </c>
    </row>
    <row r="129" spans="2:25" x14ac:dyDescent="0.35">
      <c r="B129">
        <v>22</v>
      </c>
      <c r="D129">
        <v>111.551</v>
      </c>
      <c r="E129">
        <v>112.63</v>
      </c>
      <c r="F129">
        <v>105.89</v>
      </c>
      <c r="G129">
        <f t="shared" si="12"/>
        <v>110.02366666666666</v>
      </c>
      <c r="H129" s="1">
        <f t="shared" si="10"/>
        <v>0.97844945165652164</v>
      </c>
      <c r="J129">
        <v>5098.7299999999996</v>
      </c>
      <c r="K129">
        <v>5030.9799999999996</v>
      </c>
      <c r="L129">
        <v>5186.42</v>
      </c>
      <c r="M129">
        <f t="shared" si="13"/>
        <v>5105.3766666666661</v>
      </c>
      <c r="P129">
        <v>420.32600000000002</v>
      </c>
      <c r="Q129">
        <v>419.47899999999998</v>
      </c>
      <c r="R129">
        <v>426.57299999999998</v>
      </c>
      <c r="S129">
        <f t="shared" si="14"/>
        <v>422.12600000000003</v>
      </c>
      <c r="T129" s="1">
        <f t="shared" si="11"/>
        <v>0.97134048475796053</v>
      </c>
      <c r="V129">
        <v>14742.8</v>
      </c>
      <c r="W129">
        <v>14728.2</v>
      </c>
      <c r="X129">
        <v>14716</v>
      </c>
      <c r="Y129">
        <f t="shared" si="15"/>
        <v>14729</v>
      </c>
    </row>
    <row r="130" spans="2:25" x14ac:dyDescent="0.35">
      <c r="B130">
        <v>23</v>
      </c>
      <c r="D130">
        <v>111.339</v>
      </c>
      <c r="E130">
        <v>112.319</v>
      </c>
      <c r="F130">
        <v>105.75</v>
      </c>
      <c r="G130">
        <f t="shared" si="12"/>
        <v>109.80266666666667</v>
      </c>
      <c r="H130" s="1">
        <f t="shared" si="10"/>
        <v>0.9785333568804655</v>
      </c>
      <c r="J130">
        <v>5108.28</v>
      </c>
      <c r="K130">
        <v>5041.08</v>
      </c>
      <c r="L130">
        <v>5195.75</v>
      </c>
      <c r="M130">
        <f t="shared" si="13"/>
        <v>5115.0366666666669</v>
      </c>
      <c r="P130">
        <v>420.86500000000001</v>
      </c>
      <c r="Q130">
        <v>419.85199999999998</v>
      </c>
      <c r="R130">
        <v>426.733</v>
      </c>
      <c r="S130">
        <f t="shared" si="14"/>
        <v>422.48333333333335</v>
      </c>
      <c r="T130" s="1">
        <f t="shared" si="11"/>
        <v>0.97136896748018897</v>
      </c>
      <c r="V130">
        <v>14769.9</v>
      </c>
      <c r="W130">
        <v>14754.2</v>
      </c>
      <c r="X130">
        <v>14744.3</v>
      </c>
      <c r="Y130">
        <f t="shared" si="15"/>
        <v>14756.133333333331</v>
      </c>
    </row>
    <row r="131" spans="2:25" x14ac:dyDescent="0.35">
      <c r="B131">
        <v>24</v>
      </c>
      <c r="D131">
        <v>111.08799999999999</v>
      </c>
      <c r="E131">
        <v>112.202</v>
      </c>
      <c r="F131">
        <v>105.648</v>
      </c>
      <c r="G131">
        <f t="shared" si="12"/>
        <v>109.646</v>
      </c>
      <c r="H131" s="1">
        <f t="shared" si="10"/>
        <v>0.97859121892294187</v>
      </c>
      <c r="J131">
        <v>5114.24</v>
      </c>
      <c r="K131">
        <v>5048.28</v>
      </c>
      <c r="L131">
        <v>5202.1099999999997</v>
      </c>
      <c r="M131">
        <f t="shared" si="13"/>
        <v>5121.543333333334</v>
      </c>
      <c r="P131">
        <v>421.36399999999998</v>
      </c>
      <c r="Q131">
        <v>420.16199999999998</v>
      </c>
      <c r="R131">
        <v>426.78500000000003</v>
      </c>
      <c r="S131">
        <f t="shared" si="14"/>
        <v>422.77033333333333</v>
      </c>
      <c r="T131" s="1">
        <f t="shared" si="11"/>
        <v>0.97139275024641769</v>
      </c>
      <c r="V131">
        <v>14794.8</v>
      </c>
      <c r="W131">
        <v>14771.6</v>
      </c>
      <c r="X131">
        <v>14768.9</v>
      </c>
      <c r="Y131">
        <f t="shared" si="15"/>
        <v>14778.433333333334</v>
      </c>
    </row>
    <row r="132" spans="2:25" x14ac:dyDescent="0.35">
      <c r="B132">
        <v>25</v>
      </c>
      <c r="D132">
        <v>110.956</v>
      </c>
      <c r="E132">
        <v>111.879</v>
      </c>
      <c r="F132">
        <v>105.494</v>
      </c>
      <c r="G132">
        <f t="shared" si="12"/>
        <v>109.443</v>
      </c>
      <c r="H132" s="1">
        <f t="shared" si="10"/>
        <v>0.9786729414515799</v>
      </c>
      <c r="J132">
        <v>5119.32</v>
      </c>
      <c r="K132">
        <v>5064.92</v>
      </c>
      <c r="L132">
        <v>5210.71</v>
      </c>
      <c r="M132">
        <f t="shared" si="13"/>
        <v>5131.6500000000005</v>
      </c>
      <c r="P132">
        <v>421.72500000000002</v>
      </c>
      <c r="Q132">
        <v>420.505</v>
      </c>
      <c r="R132">
        <v>426.78199999999998</v>
      </c>
      <c r="S132">
        <f t="shared" si="14"/>
        <v>423.00399999999996</v>
      </c>
      <c r="T132" s="1">
        <f t="shared" si="11"/>
        <v>0.97142173819046596</v>
      </c>
      <c r="V132">
        <v>14817.9</v>
      </c>
      <c r="W132">
        <v>14795</v>
      </c>
      <c r="X132">
        <v>14791.9</v>
      </c>
      <c r="Y132">
        <f t="shared" si="15"/>
        <v>14801.6</v>
      </c>
    </row>
    <row r="133" spans="2:25" x14ac:dyDescent="0.35">
      <c r="B133">
        <v>26</v>
      </c>
      <c r="D133">
        <v>111.03</v>
      </c>
      <c r="E133">
        <v>111.595</v>
      </c>
      <c r="F133">
        <v>105.313</v>
      </c>
      <c r="G133">
        <f t="shared" si="12"/>
        <v>109.31266666666666</v>
      </c>
      <c r="H133" s="1">
        <f t="shared" si="10"/>
        <v>0.9787264324747913</v>
      </c>
      <c r="J133">
        <v>5123.2299999999996</v>
      </c>
      <c r="K133">
        <v>5074</v>
      </c>
      <c r="L133">
        <v>5218.05</v>
      </c>
      <c r="M133">
        <f t="shared" si="13"/>
        <v>5138.4266666666663</v>
      </c>
      <c r="P133">
        <v>422.09800000000001</v>
      </c>
      <c r="Q133">
        <v>420.786</v>
      </c>
      <c r="R133">
        <v>426.78699999999998</v>
      </c>
      <c r="S133">
        <f t="shared" si="14"/>
        <v>423.2236666666667</v>
      </c>
      <c r="T133" s="1">
        <f t="shared" si="11"/>
        <v>0.97144856261356072</v>
      </c>
      <c r="V133">
        <v>14839.3</v>
      </c>
      <c r="W133">
        <v>14816.8</v>
      </c>
      <c r="X133">
        <v>14813.5</v>
      </c>
      <c r="Y133">
        <f t="shared" si="15"/>
        <v>14823.199999999999</v>
      </c>
    </row>
    <row r="134" spans="2:25" x14ac:dyDescent="0.35">
      <c r="B134">
        <v>27</v>
      </c>
      <c r="D134">
        <v>111.042</v>
      </c>
      <c r="E134">
        <v>111.39400000000001</v>
      </c>
      <c r="F134">
        <v>105.208</v>
      </c>
      <c r="G134">
        <f t="shared" si="12"/>
        <v>109.21466666666667</v>
      </c>
      <c r="H134" s="1">
        <f t="shared" si="10"/>
        <v>0.97878349116227026</v>
      </c>
      <c r="J134">
        <v>5127.1000000000004</v>
      </c>
      <c r="K134">
        <v>5081.93</v>
      </c>
      <c r="L134">
        <v>5233.8500000000004</v>
      </c>
      <c r="M134">
        <f t="shared" si="13"/>
        <v>5147.626666666667</v>
      </c>
      <c r="P134">
        <v>422.762</v>
      </c>
      <c r="Q134">
        <v>421.05700000000002</v>
      </c>
      <c r="R134">
        <v>426.91300000000001</v>
      </c>
      <c r="S134">
        <f t="shared" si="14"/>
        <v>423.57733333333334</v>
      </c>
      <c r="T134" s="1">
        <f t="shared" si="11"/>
        <v>0.97146391141392341</v>
      </c>
      <c r="V134">
        <v>14859.4</v>
      </c>
      <c r="W134">
        <v>14837.9</v>
      </c>
      <c r="X134">
        <v>14833.4</v>
      </c>
      <c r="Y134">
        <f t="shared" si="15"/>
        <v>14843.566666666666</v>
      </c>
    </row>
    <row r="135" spans="2:25" x14ac:dyDescent="0.35">
      <c r="B135">
        <v>28</v>
      </c>
      <c r="D135">
        <v>110.996</v>
      </c>
      <c r="E135">
        <v>111.20099999999999</v>
      </c>
      <c r="F135">
        <v>105.05</v>
      </c>
      <c r="G135">
        <f t="shared" si="12"/>
        <v>109.08233333333334</v>
      </c>
      <c r="H135" s="1">
        <f t="shared" si="10"/>
        <v>0.9788294879956112</v>
      </c>
      <c r="J135">
        <v>5130.72</v>
      </c>
      <c r="K135">
        <v>5088.8999999999996</v>
      </c>
      <c r="L135">
        <v>5238.0600000000004</v>
      </c>
      <c r="M135">
        <f t="shared" si="13"/>
        <v>5152.5600000000004</v>
      </c>
      <c r="P135">
        <v>423.33499999999998</v>
      </c>
      <c r="Q135">
        <v>421.28100000000001</v>
      </c>
      <c r="R135">
        <v>426.89100000000002</v>
      </c>
      <c r="S135">
        <f t="shared" si="14"/>
        <v>423.83566666666667</v>
      </c>
      <c r="T135" s="1">
        <f t="shared" si="11"/>
        <v>0.97148237030325191</v>
      </c>
      <c r="V135">
        <v>14878.2</v>
      </c>
      <c r="W135">
        <v>14856.7</v>
      </c>
      <c r="X135">
        <v>14851.8</v>
      </c>
      <c r="Y135">
        <f t="shared" si="15"/>
        <v>14862.233333333332</v>
      </c>
    </row>
    <row r="136" spans="2:25" x14ac:dyDescent="0.35">
      <c r="B136">
        <v>29</v>
      </c>
      <c r="D136">
        <v>111.057</v>
      </c>
      <c r="E136">
        <v>111.075</v>
      </c>
      <c r="F136">
        <v>104.959</v>
      </c>
      <c r="G136">
        <f t="shared" si="12"/>
        <v>109.03033333333333</v>
      </c>
      <c r="H136" s="1">
        <f t="shared" si="10"/>
        <v>0.97885928791779264</v>
      </c>
      <c r="J136">
        <v>5134.07</v>
      </c>
      <c r="K136">
        <v>5095.45</v>
      </c>
      <c r="L136">
        <v>5242.57</v>
      </c>
      <c r="M136">
        <f t="shared" si="13"/>
        <v>5157.3633333333337</v>
      </c>
      <c r="P136">
        <v>423.65699999999998</v>
      </c>
      <c r="Q136">
        <v>421.488</v>
      </c>
      <c r="R136">
        <v>426.935</v>
      </c>
      <c r="S136">
        <f t="shared" si="14"/>
        <v>424.02666666666664</v>
      </c>
      <c r="T136" s="1">
        <f t="shared" si="11"/>
        <v>0.9715048608933291</v>
      </c>
      <c r="V136">
        <v>14896.5</v>
      </c>
      <c r="W136">
        <v>14875.3</v>
      </c>
      <c r="X136">
        <v>14870.2</v>
      </c>
      <c r="Y136">
        <f t="shared" si="15"/>
        <v>14880.666666666666</v>
      </c>
    </row>
    <row r="137" spans="2:25" x14ac:dyDescent="0.35">
      <c r="B137">
        <v>30</v>
      </c>
      <c r="D137">
        <v>110.94499999999999</v>
      </c>
      <c r="E137">
        <v>111.04300000000001</v>
      </c>
      <c r="F137">
        <v>104.876</v>
      </c>
      <c r="G137">
        <f t="shared" si="12"/>
        <v>108.95466666666668</v>
      </c>
      <c r="H137" s="1">
        <f t="shared" si="10"/>
        <v>0.97889067277003738</v>
      </c>
      <c r="J137">
        <v>5137.4399999999996</v>
      </c>
      <c r="K137">
        <v>5101.59</v>
      </c>
      <c r="L137">
        <v>5245.31</v>
      </c>
      <c r="M137">
        <f t="shared" si="13"/>
        <v>5161.4466666666667</v>
      </c>
      <c r="P137">
        <v>423.91199999999998</v>
      </c>
      <c r="Q137">
        <v>421.74099999999999</v>
      </c>
      <c r="R137">
        <v>427.03899999999999</v>
      </c>
      <c r="S137">
        <f t="shared" si="14"/>
        <v>424.23066666666665</v>
      </c>
      <c r="T137" s="1">
        <f t="shared" si="11"/>
        <v>0.97152419351229924</v>
      </c>
      <c r="V137">
        <v>14912.1</v>
      </c>
      <c r="W137">
        <v>14890.1</v>
      </c>
      <c r="X137">
        <v>14891.6</v>
      </c>
      <c r="Y137">
        <f t="shared" si="15"/>
        <v>14897.933333333334</v>
      </c>
    </row>
    <row r="138" spans="2:25" x14ac:dyDescent="0.35">
      <c r="B138">
        <v>31</v>
      </c>
      <c r="D138">
        <v>110.82</v>
      </c>
      <c r="E138">
        <v>110.971</v>
      </c>
      <c r="F138">
        <v>104.791</v>
      </c>
      <c r="G138">
        <f t="shared" si="12"/>
        <v>108.86066666666666</v>
      </c>
      <c r="H138" s="1">
        <f t="shared" si="10"/>
        <v>0.97892626431637897</v>
      </c>
      <c r="J138">
        <v>5139.92</v>
      </c>
      <c r="K138">
        <v>5108.5</v>
      </c>
      <c r="L138">
        <v>5248.69</v>
      </c>
      <c r="M138">
        <f t="shared" si="13"/>
        <v>5165.7033333333338</v>
      </c>
      <c r="P138">
        <v>424.19600000000003</v>
      </c>
      <c r="Q138">
        <v>421.85500000000002</v>
      </c>
      <c r="R138">
        <v>426.96499999999997</v>
      </c>
      <c r="S138">
        <f t="shared" si="14"/>
        <v>424.33866666666671</v>
      </c>
      <c r="T138" s="1">
        <f t="shared" si="11"/>
        <v>0.97154521192180288</v>
      </c>
      <c r="V138">
        <v>14926.7</v>
      </c>
      <c r="W138">
        <v>14905.4</v>
      </c>
      <c r="X138">
        <v>14906.1</v>
      </c>
      <c r="Y138">
        <f t="shared" si="15"/>
        <v>14912.733333333332</v>
      </c>
    </row>
    <row r="139" spans="2:25" x14ac:dyDescent="0.35">
      <c r="B139">
        <v>32</v>
      </c>
      <c r="D139">
        <v>110.71599999999999</v>
      </c>
      <c r="E139">
        <v>110.96299999999999</v>
      </c>
      <c r="F139">
        <v>104.679</v>
      </c>
      <c r="G139">
        <f t="shared" si="12"/>
        <v>108.78599999999999</v>
      </c>
      <c r="H139" s="1">
        <f t="shared" si="10"/>
        <v>0.97896337454395443</v>
      </c>
      <c r="J139">
        <v>5142.17</v>
      </c>
      <c r="K139">
        <v>5120.1400000000003</v>
      </c>
      <c r="L139">
        <v>5251.49</v>
      </c>
      <c r="M139">
        <f t="shared" si="13"/>
        <v>5171.2666666666673</v>
      </c>
      <c r="P139">
        <v>424.387</v>
      </c>
      <c r="Q139">
        <v>421.95499999999998</v>
      </c>
      <c r="R139">
        <v>426.98700000000002</v>
      </c>
      <c r="S139">
        <f t="shared" si="14"/>
        <v>424.44299999999998</v>
      </c>
      <c r="T139" s="1">
        <f t="shared" si="11"/>
        <v>0.9715654818662337</v>
      </c>
      <c r="V139">
        <v>14940.9</v>
      </c>
      <c r="W139">
        <v>14920</v>
      </c>
      <c r="X139">
        <v>14920.2</v>
      </c>
      <c r="Y139">
        <f t="shared" si="15"/>
        <v>14927.033333333335</v>
      </c>
    </row>
    <row r="140" spans="2:25" x14ac:dyDescent="0.35">
      <c r="B140">
        <v>33</v>
      </c>
      <c r="D140">
        <v>110.65</v>
      </c>
      <c r="E140">
        <v>110.952</v>
      </c>
      <c r="F140">
        <v>104.578</v>
      </c>
      <c r="G140">
        <f t="shared" si="12"/>
        <v>108.72666666666667</v>
      </c>
      <c r="H140" s="1">
        <f t="shared" si="10"/>
        <v>0.97899465689705911</v>
      </c>
      <c r="J140">
        <v>5144.91</v>
      </c>
      <c r="K140">
        <v>5128.8599999999997</v>
      </c>
      <c r="L140">
        <v>5254.66</v>
      </c>
      <c r="M140">
        <f t="shared" si="13"/>
        <v>5176.1433333333334</v>
      </c>
      <c r="P140">
        <v>424.55799999999999</v>
      </c>
      <c r="Q140">
        <v>422.09800000000001</v>
      </c>
      <c r="R140">
        <v>427.02</v>
      </c>
      <c r="S140">
        <f t="shared" si="14"/>
        <v>424.55866666666662</v>
      </c>
      <c r="T140" s="1">
        <f t="shared" si="11"/>
        <v>0.97158444733977045</v>
      </c>
      <c r="V140">
        <v>14953.9</v>
      </c>
      <c r="W140">
        <v>14934.1</v>
      </c>
      <c r="X140">
        <v>14935.2</v>
      </c>
      <c r="Y140">
        <f t="shared" si="15"/>
        <v>14941.066666666666</v>
      </c>
    </row>
    <row r="141" spans="2:25" x14ac:dyDescent="0.35">
      <c r="B141">
        <v>34</v>
      </c>
      <c r="D141">
        <v>110.486</v>
      </c>
      <c r="E141">
        <v>110.84699999999999</v>
      </c>
      <c r="F141">
        <v>104.48099999999999</v>
      </c>
      <c r="G141">
        <f t="shared" si="12"/>
        <v>108.60466666666666</v>
      </c>
      <c r="H141" s="1">
        <f t="shared" si="10"/>
        <v>0.97903067709724445</v>
      </c>
      <c r="J141">
        <v>5147.3100000000004</v>
      </c>
      <c r="K141">
        <v>5132.87</v>
      </c>
      <c r="L141">
        <v>5257.47</v>
      </c>
      <c r="M141">
        <f t="shared" si="13"/>
        <v>5179.2166666666672</v>
      </c>
      <c r="P141">
        <v>424.60700000000003</v>
      </c>
      <c r="Q141">
        <v>422.20400000000001</v>
      </c>
      <c r="R141">
        <v>427.029</v>
      </c>
      <c r="S141">
        <f t="shared" si="14"/>
        <v>424.6133333333334</v>
      </c>
      <c r="T141" s="1">
        <f t="shared" si="11"/>
        <v>0.97160555745024213</v>
      </c>
      <c r="V141">
        <v>14966.6</v>
      </c>
      <c r="W141">
        <v>14947.6</v>
      </c>
      <c r="X141">
        <v>14948.1</v>
      </c>
      <c r="Y141">
        <f t="shared" si="15"/>
        <v>14954.1</v>
      </c>
    </row>
    <row r="142" spans="2:25" x14ac:dyDescent="0.35">
      <c r="B142">
        <v>35</v>
      </c>
      <c r="D142">
        <v>110.44799999999999</v>
      </c>
      <c r="E142">
        <v>110.751</v>
      </c>
      <c r="F142">
        <v>104.392</v>
      </c>
      <c r="G142">
        <f t="shared" si="12"/>
        <v>108.53033333333333</v>
      </c>
      <c r="H142" s="1">
        <f t="shared" si="10"/>
        <v>0.97906662603319605</v>
      </c>
      <c r="J142">
        <v>5149.0200000000004</v>
      </c>
      <c r="K142">
        <v>5144.08</v>
      </c>
      <c r="L142">
        <v>5260.58</v>
      </c>
      <c r="M142">
        <f t="shared" si="13"/>
        <v>5184.5600000000004</v>
      </c>
      <c r="P142">
        <v>425.04599999999999</v>
      </c>
      <c r="Q142">
        <v>422.38499999999999</v>
      </c>
      <c r="R142">
        <v>427.13200000000001</v>
      </c>
      <c r="S142">
        <f t="shared" si="14"/>
        <v>424.85433333333339</v>
      </c>
      <c r="T142" s="1">
        <f t="shared" si="11"/>
        <v>0.9716131065463689</v>
      </c>
      <c r="V142">
        <v>14978.3</v>
      </c>
      <c r="W142">
        <v>14960</v>
      </c>
      <c r="X142">
        <v>14961.4</v>
      </c>
      <c r="Y142">
        <f t="shared" si="15"/>
        <v>14966.566666666666</v>
      </c>
    </row>
    <row r="143" spans="2:25" x14ac:dyDescent="0.35">
      <c r="B143">
        <v>36</v>
      </c>
      <c r="D143">
        <v>110.337</v>
      </c>
      <c r="E143">
        <v>110.60899999999999</v>
      </c>
      <c r="F143">
        <v>104.324</v>
      </c>
      <c r="G143">
        <f t="shared" si="12"/>
        <v>108.42333333333333</v>
      </c>
      <c r="H143" s="1">
        <f t="shared" si="10"/>
        <v>0.97909939849807648</v>
      </c>
      <c r="J143">
        <v>5151.05</v>
      </c>
      <c r="K143">
        <v>5148.22</v>
      </c>
      <c r="L143">
        <v>5263.44</v>
      </c>
      <c r="M143">
        <f t="shared" si="13"/>
        <v>5187.57</v>
      </c>
      <c r="P143">
        <v>425.291</v>
      </c>
      <c r="Q143">
        <v>422.45699999999999</v>
      </c>
      <c r="R143">
        <v>427.10899999999998</v>
      </c>
      <c r="S143">
        <f t="shared" si="14"/>
        <v>424.95233333333334</v>
      </c>
      <c r="T143" s="1">
        <f t="shared" si="11"/>
        <v>0.97162848508047284</v>
      </c>
      <c r="V143">
        <v>14989.4</v>
      </c>
      <c r="W143">
        <v>14971.4</v>
      </c>
      <c r="X143">
        <v>14973.6</v>
      </c>
      <c r="Y143">
        <f t="shared" si="15"/>
        <v>14978.133333333333</v>
      </c>
    </row>
    <row r="144" spans="2:25" x14ac:dyDescent="0.35">
      <c r="B144">
        <v>37</v>
      </c>
      <c r="D144">
        <v>110.364</v>
      </c>
      <c r="E144">
        <v>110.438</v>
      </c>
      <c r="F144">
        <v>104.313</v>
      </c>
      <c r="G144">
        <f t="shared" si="12"/>
        <v>108.37166666666667</v>
      </c>
      <c r="H144" s="1">
        <f t="shared" si="10"/>
        <v>0.97912072174363152</v>
      </c>
      <c r="J144">
        <v>5152.6899999999996</v>
      </c>
      <c r="K144">
        <v>5152.1400000000003</v>
      </c>
      <c r="L144">
        <v>5266.35</v>
      </c>
      <c r="M144">
        <f t="shared" si="13"/>
        <v>5190.3933333333334</v>
      </c>
      <c r="P144">
        <v>425.36599999999999</v>
      </c>
      <c r="Q144">
        <v>422.57299999999998</v>
      </c>
      <c r="R144">
        <v>427.11599999999999</v>
      </c>
      <c r="S144">
        <f t="shared" si="14"/>
        <v>425.01833333333326</v>
      </c>
      <c r="T144" s="1">
        <f t="shared" si="11"/>
        <v>0.97164446134584037</v>
      </c>
      <c r="V144">
        <v>14999.4</v>
      </c>
      <c r="W144">
        <v>14982.7</v>
      </c>
      <c r="X144">
        <v>14984.6</v>
      </c>
      <c r="Y144">
        <f t="shared" si="15"/>
        <v>14988.9</v>
      </c>
    </row>
    <row r="145" spans="2:25" x14ac:dyDescent="0.35">
      <c r="B145">
        <v>38</v>
      </c>
      <c r="D145">
        <v>110.273</v>
      </c>
      <c r="E145">
        <v>110.258</v>
      </c>
      <c r="F145">
        <v>104.20699999999999</v>
      </c>
      <c r="G145">
        <f t="shared" si="12"/>
        <v>108.246</v>
      </c>
      <c r="H145" s="1">
        <f t="shared" si="10"/>
        <v>0.9791515607535376</v>
      </c>
      <c r="J145">
        <v>5154.78</v>
      </c>
      <c r="K145">
        <v>5155.41</v>
      </c>
      <c r="L145">
        <v>5265.94</v>
      </c>
      <c r="M145">
        <f t="shared" si="13"/>
        <v>5192.0433333333322</v>
      </c>
      <c r="P145">
        <v>425.43900000000002</v>
      </c>
      <c r="Q145">
        <v>422.65199999999999</v>
      </c>
      <c r="R145">
        <v>427.16899999999998</v>
      </c>
      <c r="S145">
        <f t="shared" si="14"/>
        <v>425.08666666666664</v>
      </c>
      <c r="T145" s="1">
        <f t="shared" si="11"/>
        <v>0.9716525736438244</v>
      </c>
      <c r="V145">
        <v>15009.4</v>
      </c>
      <c r="W145">
        <v>14982.4</v>
      </c>
      <c r="X145">
        <v>14995</v>
      </c>
      <c r="Y145">
        <f t="shared" si="15"/>
        <v>14995.6</v>
      </c>
    </row>
    <row r="146" spans="2:25" x14ac:dyDescent="0.35">
      <c r="B146">
        <v>39</v>
      </c>
      <c r="D146">
        <v>110.244</v>
      </c>
      <c r="E146">
        <v>110.15600000000001</v>
      </c>
      <c r="F146">
        <v>104.19</v>
      </c>
      <c r="G146">
        <f t="shared" si="12"/>
        <v>108.19666666666667</v>
      </c>
      <c r="H146" s="1">
        <f t="shared" si="10"/>
        <v>0.97916811069608634</v>
      </c>
      <c r="J146">
        <v>5156.12</v>
      </c>
      <c r="K146">
        <v>5159.3599999999997</v>
      </c>
      <c r="L146">
        <v>5265.92</v>
      </c>
      <c r="M146">
        <f t="shared" si="13"/>
        <v>5193.8</v>
      </c>
      <c r="P146">
        <v>425.55700000000002</v>
      </c>
      <c r="Q146">
        <v>422.77300000000002</v>
      </c>
      <c r="R146">
        <v>427.17200000000003</v>
      </c>
      <c r="S146">
        <f t="shared" si="14"/>
        <v>425.16733333333332</v>
      </c>
      <c r="T146" s="1">
        <f t="shared" si="11"/>
        <v>0.97166275285204895</v>
      </c>
      <c r="V146">
        <v>15018.6</v>
      </c>
      <c r="W146">
        <v>14988</v>
      </c>
      <c r="X146">
        <v>15004.9</v>
      </c>
      <c r="Y146">
        <f t="shared" si="15"/>
        <v>15003.833333333334</v>
      </c>
    </row>
    <row r="147" spans="2:25" x14ac:dyDescent="0.35">
      <c r="B147">
        <v>40</v>
      </c>
      <c r="D147">
        <v>110.209</v>
      </c>
      <c r="E147">
        <v>110.008</v>
      </c>
      <c r="F147">
        <v>104.17</v>
      </c>
      <c r="G147">
        <f t="shared" si="12"/>
        <v>108.129</v>
      </c>
      <c r="H147" s="1">
        <f t="shared" si="10"/>
        <v>0.97918921953238025</v>
      </c>
      <c r="J147">
        <v>5158.2700000000004</v>
      </c>
      <c r="K147">
        <v>5162.6000000000004</v>
      </c>
      <c r="L147">
        <v>5266.58</v>
      </c>
      <c r="M147">
        <f t="shared" si="13"/>
        <v>5195.8166666666666</v>
      </c>
      <c r="P147">
        <v>425.58800000000002</v>
      </c>
      <c r="Q147">
        <v>422.83199999999999</v>
      </c>
      <c r="R147">
        <v>427.11799999999999</v>
      </c>
      <c r="S147">
        <f t="shared" si="14"/>
        <v>425.17933333333332</v>
      </c>
      <c r="T147" s="1">
        <f t="shared" si="11"/>
        <v>0.97167711765803055</v>
      </c>
      <c r="V147">
        <v>15027.9</v>
      </c>
      <c r="W147">
        <v>14994</v>
      </c>
      <c r="X147">
        <v>15013.7</v>
      </c>
      <c r="Y147">
        <f t="shared" si="15"/>
        <v>15011.866666666669</v>
      </c>
    </row>
    <row r="148" spans="2:25" x14ac:dyDescent="0.35">
      <c r="B148">
        <v>41</v>
      </c>
      <c r="D148">
        <v>110.23399999999999</v>
      </c>
      <c r="E148">
        <v>109.874</v>
      </c>
      <c r="F148">
        <v>104.139</v>
      </c>
      <c r="G148">
        <f t="shared" si="12"/>
        <v>108.08233333333334</v>
      </c>
      <c r="H148" s="1">
        <f t="shared" si="10"/>
        <v>0.97920377792443769</v>
      </c>
      <c r="J148">
        <v>5159.3999999999996</v>
      </c>
      <c r="K148">
        <v>5166.03</v>
      </c>
      <c r="L148">
        <v>5266.2</v>
      </c>
      <c r="M148">
        <f t="shared" si="13"/>
        <v>5197.21</v>
      </c>
      <c r="P148">
        <v>425.58600000000001</v>
      </c>
      <c r="Q148">
        <v>422.95800000000003</v>
      </c>
      <c r="R148">
        <v>427.154</v>
      </c>
      <c r="S148">
        <f t="shared" si="14"/>
        <v>425.23266666666672</v>
      </c>
      <c r="T148" s="1">
        <f t="shared" si="11"/>
        <v>0.97169744595506014</v>
      </c>
      <c r="V148">
        <v>15037.5</v>
      </c>
      <c r="W148">
        <v>15012.8</v>
      </c>
      <c r="X148">
        <v>15023.3</v>
      </c>
      <c r="Y148">
        <f t="shared" si="15"/>
        <v>15024.533333333333</v>
      </c>
    </row>
    <row r="149" spans="2:25" x14ac:dyDescent="0.35">
      <c r="B149">
        <v>42</v>
      </c>
      <c r="D149">
        <v>110.26300000000001</v>
      </c>
      <c r="E149">
        <v>109.789</v>
      </c>
      <c r="F149">
        <v>104.12</v>
      </c>
      <c r="G149">
        <f t="shared" si="12"/>
        <v>108.05733333333335</v>
      </c>
      <c r="H149" s="1">
        <f t="shared" si="10"/>
        <v>0.97921670603139432</v>
      </c>
      <c r="J149">
        <v>5160.28</v>
      </c>
      <c r="K149">
        <v>5170.58</v>
      </c>
      <c r="L149">
        <v>5266.86</v>
      </c>
      <c r="M149">
        <f t="shared" si="13"/>
        <v>5199.2400000000007</v>
      </c>
      <c r="P149">
        <v>425.59699999999998</v>
      </c>
      <c r="Q149">
        <v>423.089</v>
      </c>
      <c r="R149">
        <v>427.15300000000002</v>
      </c>
      <c r="S149">
        <f t="shared" si="14"/>
        <v>425.27966666666663</v>
      </c>
      <c r="T149" s="1">
        <f t="shared" si="11"/>
        <v>0.97171276855198108</v>
      </c>
      <c r="V149">
        <v>15050</v>
      </c>
      <c r="W149">
        <v>15021.5</v>
      </c>
      <c r="X149">
        <v>15031.5</v>
      </c>
      <c r="Y149">
        <f t="shared" si="15"/>
        <v>15034.333333333334</v>
      </c>
    </row>
    <row r="150" spans="2:25" x14ac:dyDescent="0.35">
      <c r="B150">
        <v>43</v>
      </c>
      <c r="D150">
        <v>110.248</v>
      </c>
      <c r="E150">
        <v>109.673</v>
      </c>
      <c r="F150">
        <v>104.08799999999999</v>
      </c>
      <c r="G150">
        <f t="shared" si="12"/>
        <v>108.003</v>
      </c>
      <c r="H150" s="1">
        <f t="shared" si="10"/>
        <v>0.97923241550423767</v>
      </c>
      <c r="J150">
        <v>5161.8500000000004</v>
      </c>
      <c r="K150">
        <v>5172.74</v>
      </c>
      <c r="L150">
        <v>5267.08</v>
      </c>
      <c r="M150">
        <f t="shared" si="13"/>
        <v>5200.5566666666664</v>
      </c>
      <c r="P150">
        <v>425.596</v>
      </c>
      <c r="Q150">
        <v>423.142</v>
      </c>
      <c r="R150">
        <v>427.13799999999998</v>
      </c>
      <c r="S150">
        <f t="shared" si="14"/>
        <v>425.29199999999997</v>
      </c>
      <c r="T150" s="1">
        <f t="shared" si="11"/>
        <v>0.97172611555303423</v>
      </c>
      <c r="V150">
        <v>15057.3</v>
      </c>
      <c r="W150">
        <v>15029.6</v>
      </c>
      <c r="X150">
        <v>15038.7</v>
      </c>
      <c r="Y150">
        <f t="shared" si="15"/>
        <v>15041.866666666669</v>
      </c>
    </row>
    <row r="151" spans="2:25" x14ac:dyDescent="0.35">
      <c r="B151">
        <v>44</v>
      </c>
      <c r="D151">
        <v>110.32</v>
      </c>
      <c r="E151">
        <v>109.79600000000001</v>
      </c>
      <c r="F151">
        <v>104.04600000000001</v>
      </c>
      <c r="G151">
        <f t="shared" si="12"/>
        <v>108.05399999999999</v>
      </c>
      <c r="H151" s="1">
        <f t="shared" si="10"/>
        <v>0.97923198009316592</v>
      </c>
      <c r="J151">
        <v>5165.3999999999996</v>
      </c>
      <c r="K151">
        <v>5177.01</v>
      </c>
      <c r="L151">
        <v>5266.3</v>
      </c>
      <c r="M151">
        <f t="shared" si="13"/>
        <v>5202.9033333333327</v>
      </c>
      <c r="P151">
        <v>425.65199999999999</v>
      </c>
      <c r="Q151">
        <v>423.24400000000003</v>
      </c>
      <c r="R151">
        <v>427.1</v>
      </c>
      <c r="S151">
        <f t="shared" si="14"/>
        <v>425.33200000000005</v>
      </c>
      <c r="T151" s="1">
        <f t="shared" si="11"/>
        <v>0.97173710999968987</v>
      </c>
      <c r="V151">
        <v>15064.1</v>
      </c>
      <c r="W151">
        <v>15037</v>
      </c>
      <c r="X151">
        <v>15046.3</v>
      </c>
      <c r="Y151">
        <f t="shared" si="15"/>
        <v>15049.133333333331</v>
      </c>
    </row>
    <row r="152" spans="2:25" x14ac:dyDescent="0.35">
      <c r="B152">
        <v>45</v>
      </c>
      <c r="D152">
        <v>110.23699999999999</v>
      </c>
      <c r="E152">
        <v>109.65300000000001</v>
      </c>
      <c r="F152">
        <v>104.004</v>
      </c>
      <c r="G152">
        <f t="shared" si="12"/>
        <v>107.96466666666667</v>
      </c>
      <c r="H152" s="1">
        <f t="shared" si="10"/>
        <v>0.97926694921492674</v>
      </c>
      <c r="J152">
        <v>5168.46</v>
      </c>
      <c r="K152">
        <v>5182.7299999999996</v>
      </c>
      <c r="L152">
        <v>5270.92</v>
      </c>
      <c r="M152">
        <f t="shared" si="13"/>
        <v>5207.37</v>
      </c>
      <c r="P152">
        <v>425.68799999999999</v>
      </c>
      <c r="Q152">
        <v>423.35399999999998</v>
      </c>
      <c r="R152">
        <v>427.08300000000003</v>
      </c>
      <c r="S152">
        <f t="shared" si="14"/>
        <v>425.375</v>
      </c>
      <c r="T152" s="1">
        <f t="shared" si="11"/>
        <v>0.97174958325861871</v>
      </c>
      <c r="V152">
        <v>15071</v>
      </c>
      <c r="W152">
        <v>15043.4</v>
      </c>
      <c r="X152">
        <v>15057.5</v>
      </c>
      <c r="Y152">
        <f t="shared" si="15"/>
        <v>15057.300000000001</v>
      </c>
    </row>
    <row r="153" spans="2:25" x14ac:dyDescent="0.35">
      <c r="B153">
        <v>46</v>
      </c>
      <c r="D153">
        <v>110.139</v>
      </c>
      <c r="E153">
        <v>109.544</v>
      </c>
      <c r="F153">
        <v>103.97799999999999</v>
      </c>
      <c r="G153">
        <f t="shared" si="12"/>
        <v>107.887</v>
      </c>
      <c r="H153" s="1">
        <f t="shared" si="10"/>
        <v>0.97929479966248445</v>
      </c>
      <c r="J153">
        <v>5170.92</v>
      </c>
      <c r="K153">
        <v>5186.45</v>
      </c>
      <c r="L153">
        <v>5274.5</v>
      </c>
      <c r="M153">
        <f t="shared" si="13"/>
        <v>5210.623333333333</v>
      </c>
      <c r="P153">
        <v>425.738</v>
      </c>
      <c r="Q153">
        <v>423.40499999999997</v>
      </c>
      <c r="R153">
        <v>427.096</v>
      </c>
      <c r="S153">
        <f t="shared" si="14"/>
        <v>425.41300000000001</v>
      </c>
      <c r="T153" s="1">
        <f t="shared" si="11"/>
        <v>0.97176050042705353</v>
      </c>
      <c r="V153">
        <v>15077.7</v>
      </c>
      <c r="W153">
        <v>15051.1</v>
      </c>
      <c r="X153">
        <v>15064.6</v>
      </c>
      <c r="Y153">
        <f t="shared" si="15"/>
        <v>15064.466666666667</v>
      </c>
    </row>
    <row r="154" spans="2:25" x14ac:dyDescent="0.35">
      <c r="B154">
        <v>47</v>
      </c>
      <c r="D154">
        <v>110.133</v>
      </c>
      <c r="E154">
        <v>109.53400000000001</v>
      </c>
      <c r="F154">
        <v>103.934</v>
      </c>
      <c r="G154">
        <f t="shared" si="12"/>
        <v>107.867</v>
      </c>
      <c r="H154" s="1">
        <f t="shared" si="10"/>
        <v>0.97930938574768911</v>
      </c>
      <c r="J154">
        <v>5173.6099999999997</v>
      </c>
      <c r="K154">
        <v>5189.9399999999996</v>
      </c>
      <c r="L154">
        <v>5276.44</v>
      </c>
      <c r="M154">
        <f t="shared" si="13"/>
        <v>5213.329999999999</v>
      </c>
      <c r="P154">
        <v>425.85399999999998</v>
      </c>
      <c r="Q154">
        <v>423.548</v>
      </c>
      <c r="R154">
        <v>427.14100000000002</v>
      </c>
      <c r="S154">
        <f t="shared" si="14"/>
        <v>425.51433333333335</v>
      </c>
      <c r="T154" s="1">
        <f t="shared" si="11"/>
        <v>0.97176776701949319</v>
      </c>
      <c r="V154">
        <v>15084</v>
      </c>
      <c r="W154">
        <v>15060.7</v>
      </c>
      <c r="X154">
        <v>15071.1</v>
      </c>
      <c r="Y154">
        <f t="shared" si="15"/>
        <v>15071.933333333334</v>
      </c>
    </row>
    <row r="155" spans="2:25" x14ac:dyDescent="0.35">
      <c r="B155">
        <v>48</v>
      </c>
      <c r="D155">
        <v>110.038</v>
      </c>
      <c r="E155">
        <v>109.422</v>
      </c>
      <c r="F155">
        <v>103.95099999999999</v>
      </c>
      <c r="G155">
        <f t="shared" si="12"/>
        <v>107.80366666666664</v>
      </c>
      <c r="H155" s="1">
        <f t="shared" si="10"/>
        <v>0.97933273987808389</v>
      </c>
      <c r="J155">
        <v>5177.2299999999996</v>
      </c>
      <c r="K155">
        <v>5193.3599999999997</v>
      </c>
      <c r="L155">
        <v>5277.88</v>
      </c>
      <c r="M155">
        <f t="shared" si="13"/>
        <v>5216.1566666666668</v>
      </c>
      <c r="P155">
        <v>425.90499999999997</v>
      </c>
      <c r="Q155">
        <v>423.68400000000003</v>
      </c>
      <c r="R155">
        <v>427.17599999999999</v>
      </c>
      <c r="S155">
        <f t="shared" si="14"/>
        <v>425.58833333333331</v>
      </c>
      <c r="T155" s="1">
        <f t="shared" si="11"/>
        <v>0.97177896007214604</v>
      </c>
      <c r="V155">
        <v>15092.7</v>
      </c>
      <c r="W155">
        <v>15068</v>
      </c>
      <c r="X155">
        <v>15080.9</v>
      </c>
      <c r="Y155">
        <f t="shared" si="15"/>
        <v>15080.533333333333</v>
      </c>
    </row>
    <row r="156" spans="2:25" x14ac:dyDescent="0.35">
      <c r="B156">
        <v>49</v>
      </c>
      <c r="D156">
        <v>109.98699999999999</v>
      </c>
      <c r="E156">
        <v>109.34099999999999</v>
      </c>
      <c r="F156">
        <v>103.928</v>
      </c>
      <c r="G156">
        <f t="shared" si="12"/>
        <v>107.752</v>
      </c>
      <c r="H156" s="1">
        <f t="shared" si="10"/>
        <v>0.97935529688863121</v>
      </c>
      <c r="J156">
        <v>5181.7700000000004</v>
      </c>
      <c r="K156">
        <v>5196.79</v>
      </c>
      <c r="L156">
        <v>5279.5</v>
      </c>
      <c r="M156">
        <f t="shared" si="13"/>
        <v>5219.3533333333335</v>
      </c>
      <c r="P156">
        <v>425.92500000000001</v>
      </c>
      <c r="Q156">
        <v>423.762</v>
      </c>
      <c r="R156">
        <v>427.166</v>
      </c>
      <c r="S156">
        <f t="shared" si="14"/>
        <v>425.61766666666671</v>
      </c>
      <c r="T156" s="1">
        <f t="shared" si="11"/>
        <v>0.97179023392277986</v>
      </c>
      <c r="V156">
        <v>15098.9</v>
      </c>
      <c r="W156">
        <v>15077</v>
      </c>
      <c r="X156">
        <v>15086.9</v>
      </c>
      <c r="Y156">
        <f t="shared" si="15"/>
        <v>15087.6</v>
      </c>
    </row>
    <row r="157" spans="2:25" x14ac:dyDescent="0.35">
      <c r="B157">
        <v>50</v>
      </c>
      <c r="D157">
        <v>109.949</v>
      </c>
      <c r="E157">
        <v>109.277</v>
      </c>
      <c r="F157">
        <v>103.923</v>
      </c>
      <c r="G157">
        <f t="shared" si="12"/>
        <v>107.71633333333334</v>
      </c>
      <c r="H157" s="1">
        <f t="shared" si="10"/>
        <v>0.97937261665694286</v>
      </c>
      <c r="J157">
        <v>5185.3100000000004</v>
      </c>
      <c r="K157">
        <v>5199.79</v>
      </c>
      <c r="L157">
        <v>5280.92</v>
      </c>
      <c r="M157">
        <f t="shared" si="13"/>
        <v>5222.0066666666671</v>
      </c>
      <c r="P157">
        <v>425.99900000000002</v>
      </c>
      <c r="Q157">
        <v>423.84399999999999</v>
      </c>
      <c r="R157">
        <v>427.18799999999999</v>
      </c>
      <c r="S157">
        <f t="shared" si="14"/>
        <v>425.67699999999996</v>
      </c>
      <c r="T157" s="1">
        <f t="shared" si="11"/>
        <v>0.97179919838351714</v>
      </c>
      <c r="V157">
        <v>15104.6</v>
      </c>
      <c r="W157">
        <v>15082.7</v>
      </c>
      <c r="X157">
        <v>15096.2</v>
      </c>
      <c r="Y157">
        <f t="shared" si="15"/>
        <v>15094.5</v>
      </c>
    </row>
    <row r="158" spans="2:25" x14ac:dyDescent="0.35">
      <c r="G158">
        <f>AVERAGE(G108:G157)</f>
        <v>111.23801999999999</v>
      </c>
      <c r="H158" s="1">
        <f>AVERAGE(H108:H157)</f>
        <v>0.97714902761098221</v>
      </c>
      <c r="M158">
        <f>AVERAGE(M108:M157)</f>
        <v>4959.833733333332</v>
      </c>
      <c r="S158">
        <f>AVERAGE(S108:S157)</f>
        <v>414.97439999999989</v>
      </c>
      <c r="T158" s="1">
        <f>AVERAGE(T108:T157)</f>
        <v>0.9708593456925062</v>
      </c>
      <c r="Y158">
        <f>AVERAGE(Y108:Y157)</f>
        <v>14319.419533333339</v>
      </c>
    </row>
    <row r="160" spans="2:25" x14ac:dyDescent="0.35">
      <c r="C160" t="s">
        <v>10</v>
      </c>
      <c r="D160" t="s">
        <v>11</v>
      </c>
      <c r="G160" t="s">
        <v>21</v>
      </c>
      <c r="H160" t="s">
        <v>22</v>
      </c>
      <c r="J160" t="s">
        <v>12</v>
      </c>
      <c r="M160" t="s">
        <v>21</v>
      </c>
      <c r="P160" t="s">
        <v>13</v>
      </c>
      <c r="S160" t="s">
        <v>21</v>
      </c>
      <c r="T160" t="s">
        <v>22</v>
      </c>
      <c r="V160" t="s">
        <v>14</v>
      </c>
      <c r="Y160" t="s">
        <v>21</v>
      </c>
    </row>
    <row r="161" spans="2:25" x14ac:dyDescent="0.35">
      <c r="B161">
        <v>1</v>
      </c>
      <c r="D161">
        <v>122.827</v>
      </c>
      <c r="E161">
        <v>132.25899999999999</v>
      </c>
      <c r="F161">
        <v>134.899</v>
      </c>
      <c r="G161">
        <f t="shared" si="12"/>
        <v>129.995</v>
      </c>
      <c r="H161" s="1">
        <f>1-G161/M161</f>
        <v>0.15156835358769849</v>
      </c>
      <c r="J161">
        <v>153.93199999999999</v>
      </c>
      <c r="K161">
        <v>160.60499999999999</v>
      </c>
      <c r="L161">
        <v>145.11699999999999</v>
      </c>
      <c r="M161">
        <f t="shared" si="13"/>
        <v>153.21799999999999</v>
      </c>
      <c r="P161">
        <v>284.19799999999998</v>
      </c>
      <c r="Q161">
        <v>300.71100000000001</v>
      </c>
      <c r="R161">
        <v>306.54300000000001</v>
      </c>
      <c r="S161">
        <f t="shared" si="14"/>
        <v>297.15066666666667</v>
      </c>
      <c r="T161" s="1">
        <f>1-S161/Y161</f>
        <v>0.41612702720935613</v>
      </c>
      <c r="V161">
        <v>504.83499999999998</v>
      </c>
      <c r="W161">
        <v>505.60500000000002</v>
      </c>
      <c r="X161">
        <v>516.351</v>
      </c>
      <c r="Y161">
        <f t="shared" si="15"/>
        <v>508.93033333333341</v>
      </c>
    </row>
    <row r="162" spans="2:25" x14ac:dyDescent="0.35">
      <c r="B162">
        <v>2</v>
      </c>
      <c r="D162">
        <v>115.669</v>
      </c>
      <c r="E162">
        <v>123.212</v>
      </c>
      <c r="F162">
        <v>129.44</v>
      </c>
      <c r="G162">
        <f t="shared" si="12"/>
        <v>122.77366666666667</v>
      </c>
      <c r="H162" s="1">
        <f t="shared" ref="H162:H210" si="16">1-G162/M162</f>
        <v>0.15874259402222812</v>
      </c>
      <c r="J162">
        <v>145.61799999999999</v>
      </c>
      <c r="K162">
        <v>151.601</v>
      </c>
      <c r="L162">
        <v>140.60300000000001</v>
      </c>
      <c r="M162">
        <f t="shared" si="13"/>
        <v>145.94066666666666</v>
      </c>
      <c r="P162">
        <v>329.32100000000003</v>
      </c>
      <c r="Q162">
        <v>344.45400000000001</v>
      </c>
      <c r="R162">
        <v>345.60700000000003</v>
      </c>
      <c r="S162">
        <f t="shared" si="14"/>
        <v>339.79400000000004</v>
      </c>
      <c r="T162" s="1">
        <f t="shared" ref="T162:T210" si="17">1-S162/Y162</f>
        <v>0.46143064172459347</v>
      </c>
      <c r="V162">
        <v>619.50800000000004</v>
      </c>
      <c r="W162">
        <v>633.73199999999997</v>
      </c>
      <c r="X162">
        <v>639.51900000000001</v>
      </c>
      <c r="Y162">
        <f t="shared" si="15"/>
        <v>630.91966666666667</v>
      </c>
    </row>
    <row r="163" spans="2:25" x14ac:dyDescent="0.35">
      <c r="B163">
        <v>3</v>
      </c>
      <c r="D163">
        <v>112.693</v>
      </c>
      <c r="E163">
        <v>118.842</v>
      </c>
      <c r="F163">
        <v>126.34099999999999</v>
      </c>
      <c r="G163">
        <f t="shared" si="12"/>
        <v>119.29199999999999</v>
      </c>
      <c r="H163" s="1">
        <f t="shared" si="16"/>
        <v>0.16994820816005607</v>
      </c>
      <c r="J163">
        <v>142.625</v>
      </c>
      <c r="K163">
        <v>148.447</v>
      </c>
      <c r="L163">
        <v>140.077</v>
      </c>
      <c r="M163">
        <f t="shared" si="13"/>
        <v>143.71633333333332</v>
      </c>
      <c r="P163">
        <v>351.82</v>
      </c>
      <c r="Q163">
        <v>363.18099999999998</v>
      </c>
      <c r="R163">
        <v>363.66699999999997</v>
      </c>
      <c r="S163">
        <f t="shared" si="14"/>
        <v>359.55599999999998</v>
      </c>
      <c r="T163" s="1">
        <f t="shared" si="17"/>
        <v>0.47899369914821377</v>
      </c>
      <c r="V163">
        <v>676.85500000000002</v>
      </c>
      <c r="W163">
        <v>698.18499999999995</v>
      </c>
      <c r="X163">
        <v>695.31500000000005</v>
      </c>
      <c r="Y163">
        <f t="shared" si="15"/>
        <v>690.11833333333334</v>
      </c>
    </row>
    <row r="164" spans="2:25" x14ac:dyDescent="0.35">
      <c r="B164">
        <v>4</v>
      </c>
      <c r="D164">
        <v>113.236</v>
      </c>
      <c r="E164">
        <v>116.627</v>
      </c>
      <c r="F164">
        <v>124.31399999999999</v>
      </c>
      <c r="G164">
        <f t="shared" si="12"/>
        <v>118.05900000000001</v>
      </c>
      <c r="H164" s="1">
        <f t="shared" si="16"/>
        <v>0.16865518544512226</v>
      </c>
      <c r="J164">
        <v>140.43</v>
      </c>
      <c r="K164">
        <v>146.268</v>
      </c>
      <c r="L164">
        <v>139.33099999999999</v>
      </c>
      <c r="M164">
        <f t="shared" si="13"/>
        <v>142.00966666666667</v>
      </c>
      <c r="P164">
        <v>373.625</v>
      </c>
      <c r="Q164">
        <v>375.62099999999998</v>
      </c>
      <c r="R164">
        <v>378.07100000000003</v>
      </c>
      <c r="S164">
        <f t="shared" si="14"/>
        <v>375.77233333333334</v>
      </c>
      <c r="T164" s="1">
        <f t="shared" si="17"/>
        <v>0.48053115614058861</v>
      </c>
      <c r="V164">
        <v>711.23800000000006</v>
      </c>
      <c r="W164">
        <v>729.80600000000004</v>
      </c>
      <c r="X164">
        <v>729.09</v>
      </c>
      <c r="Y164">
        <f t="shared" si="15"/>
        <v>723.37800000000004</v>
      </c>
    </row>
    <row r="165" spans="2:25" x14ac:dyDescent="0.35">
      <c r="B165">
        <v>5</v>
      </c>
      <c r="D165">
        <v>111.492</v>
      </c>
      <c r="E165">
        <v>114.90900000000001</v>
      </c>
      <c r="F165">
        <v>121.729</v>
      </c>
      <c r="G165">
        <f t="shared" si="12"/>
        <v>116.04333333333334</v>
      </c>
      <c r="H165" s="1">
        <f t="shared" si="16"/>
        <v>0.17601586760584709</v>
      </c>
      <c r="J165">
        <v>138.774</v>
      </c>
      <c r="K165">
        <v>144.673</v>
      </c>
      <c r="L165">
        <v>139.04900000000001</v>
      </c>
      <c r="M165">
        <f t="shared" si="13"/>
        <v>140.83199999999999</v>
      </c>
      <c r="P165">
        <v>388.69600000000003</v>
      </c>
      <c r="Q165">
        <v>389.34399999999999</v>
      </c>
      <c r="R165">
        <v>387.53899999999999</v>
      </c>
      <c r="S165">
        <f t="shared" si="14"/>
        <v>388.5263333333333</v>
      </c>
      <c r="T165" s="1">
        <f t="shared" si="17"/>
        <v>0.47829603473672855</v>
      </c>
      <c r="V165">
        <v>734.154</v>
      </c>
      <c r="W165">
        <v>749.59100000000001</v>
      </c>
      <c r="X165">
        <v>750.43200000000002</v>
      </c>
      <c r="Y165">
        <f t="shared" si="15"/>
        <v>744.7256666666666</v>
      </c>
    </row>
    <row r="166" spans="2:25" x14ac:dyDescent="0.35">
      <c r="B166">
        <v>6</v>
      </c>
      <c r="D166">
        <v>110.28</v>
      </c>
      <c r="E166">
        <v>113.38200000000001</v>
      </c>
      <c r="F166">
        <v>120.017</v>
      </c>
      <c r="G166">
        <f t="shared" si="12"/>
        <v>114.55966666666666</v>
      </c>
      <c r="H166" s="1">
        <f t="shared" si="16"/>
        <v>0.18127026402490887</v>
      </c>
      <c r="J166">
        <v>137.53800000000001</v>
      </c>
      <c r="K166">
        <v>143.68299999999999</v>
      </c>
      <c r="L166">
        <v>138.55000000000001</v>
      </c>
      <c r="M166">
        <f t="shared" si="13"/>
        <v>139.92366666666666</v>
      </c>
      <c r="P166">
        <v>398.36200000000002</v>
      </c>
      <c r="Q166">
        <v>395.47300000000001</v>
      </c>
      <c r="R166">
        <v>394.31400000000002</v>
      </c>
      <c r="S166">
        <f t="shared" si="14"/>
        <v>396.04966666666672</v>
      </c>
      <c r="T166" s="1">
        <f t="shared" si="17"/>
        <v>0.47934147585551701</v>
      </c>
      <c r="V166">
        <v>751.10500000000002</v>
      </c>
      <c r="W166">
        <v>764.726</v>
      </c>
      <c r="X166">
        <v>766.18100000000004</v>
      </c>
      <c r="Y166">
        <f t="shared" si="15"/>
        <v>760.67066666666676</v>
      </c>
    </row>
    <row r="167" spans="2:25" x14ac:dyDescent="0.35">
      <c r="B167">
        <v>7</v>
      </c>
      <c r="D167">
        <v>108.907</v>
      </c>
      <c r="E167">
        <v>112.42</v>
      </c>
      <c r="F167">
        <v>117.783</v>
      </c>
      <c r="G167">
        <f t="shared" si="12"/>
        <v>113.03666666666668</v>
      </c>
      <c r="H167" s="1">
        <f t="shared" si="16"/>
        <v>0.18866994602457599</v>
      </c>
      <c r="J167">
        <v>136.453</v>
      </c>
      <c r="K167">
        <v>142.92599999999999</v>
      </c>
      <c r="L167">
        <v>138.589</v>
      </c>
      <c r="M167">
        <f t="shared" si="13"/>
        <v>139.32266666666666</v>
      </c>
      <c r="P167">
        <v>402.18099999999998</v>
      </c>
      <c r="Q167">
        <v>403.00900000000001</v>
      </c>
      <c r="R167">
        <v>399.928</v>
      </c>
      <c r="S167">
        <f t="shared" si="14"/>
        <v>401.70599999999996</v>
      </c>
      <c r="T167" s="1">
        <f t="shared" si="17"/>
        <v>0.47987620107700413</v>
      </c>
      <c r="V167">
        <v>763.14800000000002</v>
      </c>
      <c r="W167">
        <v>775.00900000000001</v>
      </c>
      <c r="X167">
        <v>778.82600000000002</v>
      </c>
      <c r="Y167">
        <f t="shared" si="15"/>
        <v>772.32766666666669</v>
      </c>
    </row>
    <row r="168" spans="2:25" x14ac:dyDescent="0.35">
      <c r="B168">
        <v>8</v>
      </c>
      <c r="D168">
        <v>108.173</v>
      </c>
      <c r="E168">
        <v>111.78700000000001</v>
      </c>
      <c r="F168">
        <v>115.941</v>
      </c>
      <c r="G168">
        <f t="shared" si="12"/>
        <v>111.967</v>
      </c>
      <c r="H168" s="1">
        <f t="shared" si="16"/>
        <v>0.19331163918875094</v>
      </c>
      <c r="J168">
        <v>135.86000000000001</v>
      </c>
      <c r="K168">
        <v>142.13900000000001</v>
      </c>
      <c r="L168">
        <v>138.39599999999999</v>
      </c>
      <c r="M168">
        <f t="shared" si="13"/>
        <v>138.79833333333332</v>
      </c>
      <c r="P168">
        <v>406.00200000000001</v>
      </c>
      <c r="Q168">
        <v>408.13400000000001</v>
      </c>
      <c r="R168">
        <v>401.654</v>
      </c>
      <c r="S168">
        <f t="shared" si="14"/>
        <v>405.26333333333332</v>
      </c>
      <c r="T168" s="1">
        <f t="shared" si="17"/>
        <v>0.4814702346198021</v>
      </c>
      <c r="V168">
        <v>772.75599999999997</v>
      </c>
      <c r="W168">
        <v>784.29899999999998</v>
      </c>
      <c r="X168">
        <v>787.63199999999995</v>
      </c>
      <c r="Y168">
        <f t="shared" si="15"/>
        <v>781.5623333333333</v>
      </c>
    </row>
    <row r="169" spans="2:25" x14ac:dyDescent="0.35">
      <c r="B169">
        <v>9</v>
      </c>
      <c r="D169">
        <v>107.577</v>
      </c>
      <c r="E169">
        <v>111.29300000000001</v>
      </c>
      <c r="F169">
        <v>114.679</v>
      </c>
      <c r="G169">
        <f t="shared" si="12"/>
        <v>111.18299999999999</v>
      </c>
      <c r="H169" s="1">
        <f t="shared" si="16"/>
        <v>0.19566858214911831</v>
      </c>
      <c r="J169">
        <v>135.47999999999999</v>
      </c>
      <c r="K169">
        <v>141.07300000000001</v>
      </c>
      <c r="L169">
        <v>138.13800000000001</v>
      </c>
      <c r="M169">
        <f t="shared" si="13"/>
        <v>138.23033333333333</v>
      </c>
      <c r="P169">
        <v>408.56</v>
      </c>
      <c r="Q169">
        <v>409.90600000000001</v>
      </c>
      <c r="R169">
        <v>403.113</v>
      </c>
      <c r="S169">
        <f t="shared" si="14"/>
        <v>407.19299999999998</v>
      </c>
      <c r="T169" s="1">
        <f t="shared" si="17"/>
        <v>0.4841193792602797</v>
      </c>
      <c r="V169">
        <v>780.69100000000003</v>
      </c>
      <c r="W169">
        <v>791.82799999999997</v>
      </c>
      <c r="X169">
        <v>795.43</v>
      </c>
      <c r="Y169">
        <f t="shared" si="15"/>
        <v>789.31633333333332</v>
      </c>
    </row>
    <row r="170" spans="2:25" x14ac:dyDescent="0.35">
      <c r="B170">
        <v>10</v>
      </c>
      <c r="D170">
        <v>107.146</v>
      </c>
      <c r="E170">
        <v>111.023</v>
      </c>
      <c r="F170">
        <v>113.40900000000001</v>
      </c>
      <c r="G170">
        <f t="shared" si="12"/>
        <v>110.526</v>
      </c>
      <c r="H170" s="1">
        <f t="shared" si="16"/>
        <v>0.19588798917432415</v>
      </c>
      <c r="J170">
        <v>134.87700000000001</v>
      </c>
      <c r="K170">
        <v>140.136</v>
      </c>
      <c r="L170">
        <v>137.34</v>
      </c>
      <c r="M170">
        <f t="shared" si="13"/>
        <v>137.45100000000002</v>
      </c>
      <c r="P170">
        <v>410.90100000000001</v>
      </c>
      <c r="Q170">
        <v>411.70699999999999</v>
      </c>
      <c r="R170">
        <v>404.053</v>
      </c>
      <c r="S170">
        <f t="shared" si="14"/>
        <v>408.887</v>
      </c>
      <c r="T170" s="1">
        <f t="shared" si="17"/>
        <v>0.48551709964517298</v>
      </c>
      <c r="V170">
        <v>786.86400000000003</v>
      </c>
      <c r="W170">
        <v>797.16499999999996</v>
      </c>
      <c r="X170">
        <v>800.23099999999999</v>
      </c>
      <c r="Y170">
        <f t="shared" si="15"/>
        <v>794.75333333333344</v>
      </c>
    </row>
    <row r="171" spans="2:25" x14ac:dyDescent="0.35">
      <c r="B171">
        <v>11</v>
      </c>
      <c r="D171">
        <v>106.657</v>
      </c>
      <c r="E171">
        <v>110.45099999999999</v>
      </c>
      <c r="F171">
        <v>112.29600000000001</v>
      </c>
      <c r="G171">
        <f t="shared" si="12"/>
        <v>109.80133333333333</v>
      </c>
      <c r="H171" s="1">
        <f t="shared" si="16"/>
        <v>0.19798598075092344</v>
      </c>
      <c r="J171">
        <v>134.477</v>
      </c>
      <c r="K171">
        <v>139.41300000000001</v>
      </c>
      <c r="L171">
        <v>136.83099999999999</v>
      </c>
      <c r="M171">
        <f t="shared" si="13"/>
        <v>136.90700000000001</v>
      </c>
      <c r="P171">
        <v>413.31200000000001</v>
      </c>
      <c r="Q171">
        <v>413.64400000000001</v>
      </c>
      <c r="R171">
        <v>404.91</v>
      </c>
      <c r="S171">
        <f t="shared" si="14"/>
        <v>410.62200000000001</v>
      </c>
      <c r="T171" s="1">
        <f t="shared" si="17"/>
        <v>0.48621770889899318</v>
      </c>
      <c r="V171">
        <v>791.81100000000004</v>
      </c>
      <c r="W171">
        <v>801.803</v>
      </c>
      <c r="X171">
        <v>804.02800000000002</v>
      </c>
      <c r="Y171">
        <f t="shared" si="15"/>
        <v>799.21399999999994</v>
      </c>
    </row>
    <row r="172" spans="2:25" x14ac:dyDescent="0.35">
      <c r="B172">
        <v>12</v>
      </c>
      <c r="D172">
        <v>106.377</v>
      </c>
      <c r="E172">
        <v>110.327</v>
      </c>
      <c r="F172">
        <v>111.886</v>
      </c>
      <c r="G172">
        <f t="shared" si="12"/>
        <v>109.53000000000002</v>
      </c>
      <c r="H172" s="1">
        <f t="shared" si="16"/>
        <v>0.19735112926313314</v>
      </c>
      <c r="J172">
        <v>134.27199999999999</v>
      </c>
      <c r="K172">
        <v>138.75200000000001</v>
      </c>
      <c r="L172">
        <v>136.358</v>
      </c>
      <c r="M172">
        <f t="shared" si="13"/>
        <v>136.46066666666667</v>
      </c>
      <c r="P172">
        <v>415.82</v>
      </c>
      <c r="Q172">
        <v>415.53699999999998</v>
      </c>
      <c r="R172">
        <v>405.93700000000001</v>
      </c>
      <c r="S172">
        <f t="shared" si="14"/>
        <v>412.43133333333327</v>
      </c>
      <c r="T172" s="1">
        <f t="shared" si="17"/>
        <v>0.48658359623938197</v>
      </c>
      <c r="V172">
        <v>796.47400000000005</v>
      </c>
      <c r="W172">
        <v>805.94899999999996</v>
      </c>
      <c r="X172">
        <v>807.5</v>
      </c>
      <c r="Y172">
        <f t="shared" si="15"/>
        <v>803.30766666666659</v>
      </c>
    </row>
    <row r="173" spans="2:25" x14ac:dyDescent="0.35">
      <c r="B173">
        <v>13</v>
      </c>
      <c r="D173">
        <v>106.29300000000001</v>
      </c>
      <c r="E173">
        <v>110.485</v>
      </c>
      <c r="F173">
        <v>111.61799999999999</v>
      </c>
      <c r="G173">
        <f t="shared" si="12"/>
        <v>109.46533333333333</v>
      </c>
      <c r="H173" s="1">
        <f t="shared" si="16"/>
        <v>0.19562240821435317</v>
      </c>
      <c r="J173">
        <v>134.07400000000001</v>
      </c>
      <c r="K173">
        <v>138.238</v>
      </c>
      <c r="L173">
        <v>135.94900000000001</v>
      </c>
      <c r="M173">
        <f t="shared" si="13"/>
        <v>136.08700000000002</v>
      </c>
      <c r="P173">
        <v>417.94299999999998</v>
      </c>
      <c r="Q173">
        <v>416.49</v>
      </c>
      <c r="R173">
        <v>406.40699999999998</v>
      </c>
      <c r="S173">
        <f t="shared" si="14"/>
        <v>413.61333333333329</v>
      </c>
      <c r="T173" s="1">
        <f t="shared" si="17"/>
        <v>0.48717927523839333</v>
      </c>
      <c r="V173">
        <v>800.72500000000002</v>
      </c>
      <c r="W173">
        <v>808.72199999999998</v>
      </c>
      <c r="X173">
        <v>810.19</v>
      </c>
      <c r="Y173">
        <f t="shared" si="15"/>
        <v>806.54566666666676</v>
      </c>
    </row>
    <row r="174" spans="2:25" x14ac:dyDescent="0.35">
      <c r="B174">
        <v>14</v>
      </c>
      <c r="D174">
        <v>106.12</v>
      </c>
      <c r="E174">
        <v>110.351</v>
      </c>
      <c r="F174">
        <v>111.26600000000001</v>
      </c>
      <c r="G174">
        <f t="shared" si="12"/>
        <v>109.24566666666668</v>
      </c>
      <c r="H174" s="1">
        <f t="shared" si="16"/>
        <v>0.19578676154837116</v>
      </c>
      <c r="J174">
        <v>133.941</v>
      </c>
      <c r="K174">
        <v>137.90299999999999</v>
      </c>
      <c r="L174">
        <v>135.68100000000001</v>
      </c>
      <c r="M174">
        <f t="shared" si="13"/>
        <v>135.84166666666667</v>
      </c>
      <c r="P174">
        <v>419.36900000000003</v>
      </c>
      <c r="Q174">
        <v>416.8</v>
      </c>
      <c r="R174">
        <v>407.07799999999997</v>
      </c>
      <c r="S174">
        <f t="shared" si="14"/>
        <v>414.41566666666671</v>
      </c>
      <c r="T174" s="1">
        <f t="shared" si="17"/>
        <v>0.48812441663746842</v>
      </c>
      <c r="V174">
        <v>804.93700000000001</v>
      </c>
      <c r="W174">
        <v>811.24300000000005</v>
      </c>
      <c r="X174">
        <v>812.62699999999995</v>
      </c>
      <c r="Y174">
        <f t="shared" si="15"/>
        <v>809.60233333333326</v>
      </c>
    </row>
    <row r="175" spans="2:25" x14ac:dyDescent="0.35">
      <c r="B175">
        <v>15</v>
      </c>
      <c r="D175">
        <v>105.965</v>
      </c>
      <c r="E175">
        <v>109.998</v>
      </c>
      <c r="F175">
        <v>111.19799999999999</v>
      </c>
      <c r="G175">
        <f t="shared" si="12"/>
        <v>109.05366666666667</v>
      </c>
      <c r="H175" s="1">
        <f t="shared" si="16"/>
        <v>0.19524122272976607</v>
      </c>
      <c r="J175">
        <v>133.69900000000001</v>
      </c>
      <c r="K175">
        <v>137.45599999999999</v>
      </c>
      <c r="L175">
        <v>135.37799999999999</v>
      </c>
      <c r="M175">
        <f t="shared" si="13"/>
        <v>135.511</v>
      </c>
      <c r="P175">
        <v>419.90800000000002</v>
      </c>
      <c r="Q175">
        <v>416.59300000000002</v>
      </c>
      <c r="R175">
        <v>408.01900000000001</v>
      </c>
      <c r="S175">
        <f t="shared" si="14"/>
        <v>414.84</v>
      </c>
      <c r="T175" s="1">
        <f t="shared" si="17"/>
        <v>0.48942057037923814</v>
      </c>
      <c r="V175">
        <v>809.51400000000001</v>
      </c>
      <c r="W175">
        <v>813.226</v>
      </c>
      <c r="X175">
        <v>814.726</v>
      </c>
      <c r="Y175">
        <f t="shared" si="15"/>
        <v>812.48866666666663</v>
      </c>
    </row>
    <row r="176" spans="2:25" x14ac:dyDescent="0.35">
      <c r="B176">
        <v>16</v>
      </c>
      <c r="D176">
        <v>105.80200000000001</v>
      </c>
      <c r="E176">
        <v>109.834</v>
      </c>
      <c r="F176">
        <v>110.96899999999999</v>
      </c>
      <c r="G176">
        <f t="shared" si="12"/>
        <v>108.86833333333334</v>
      </c>
      <c r="H176" s="1">
        <f t="shared" si="16"/>
        <v>0.19497917231520057</v>
      </c>
      <c r="J176">
        <v>133.495</v>
      </c>
      <c r="K176">
        <v>137.14699999999999</v>
      </c>
      <c r="L176">
        <v>135.06800000000001</v>
      </c>
      <c r="M176">
        <f t="shared" si="13"/>
        <v>135.23666666666668</v>
      </c>
      <c r="P176">
        <v>420.43599999999998</v>
      </c>
      <c r="Q176">
        <v>416.49599999999998</v>
      </c>
      <c r="R176">
        <v>408.416</v>
      </c>
      <c r="S176">
        <f t="shared" si="14"/>
        <v>415.11599999999999</v>
      </c>
      <c r="T176" s="1">
        <f t="shared" si="17"/>
        <v>0.49139949799434612</v>
      </c>
      <c r="V176">
        <v>815.61400000000003</v>
      </c>
      <c r="W176">
        <v>816.21699999999998</v>
      </c>
      <c r="X176">
        <v>816.74699999999996</v>
      </c>
      <c r="Y176">
        <f t="shared" si="15"/>
        <v>816.1926666666667</v>
      </c>
    </row>
    <row r="177" spans="2:25" x14ac:dyDescent="0.35">
      <c r="B177">
        <v>17</v>
      </c>
      <c r="D177">
        <v>105.66500000000001</v>
      </c>
      <c r="E177">
        <v>109.73399999999999</v>
      </c>
      <c r="F177">
        <v>110.81</v>
      </c>
      <c r="G177">
        <f t="shared" si="12"/>
        <v>108.73633333333333</v>
      </c>
      <c r="H177" s="1">
        <f t="shared" si="16"/>
        <v>0.19453374617895569</v>
      </c>
      <c r="J177">
        <v>133.30099999999999</v>
      </c>
      <c r="K177">
        <v>136.803</v>
      </c>
      <c r="L177">
        <v>134.88999999999999</v>
      </c>
      <c r="M177">
        <f t="shared" si="13"/>
        <v>134.99799999999999</v>
      </c>
      <c r="P177">
        <v>420.875</v>
      </c>
      <c r="Q177">
        <v>416.51400000000001</v>
      </c>
      <c r="R177">
        <v>408.71</v>
      </c>
      <c r="S177">
        <f t="shared" si="14"/>
        <v>415.36633333333333</v>
      </c>
      <c r="T177" s="1">
        <f t="shared" si="17"/>
        <v>0.49267407917075501</v>
      </c>
      <c r="V177">
        <v>818.99099999999999</v>
      </c>
      <c r="W177">
        <v>818.42200000000003</v>
      </c>
      <c r="X177">
        <v>818.79700000000003</v>
      </c>
      <c r="Y177">
        <f t="shared" si="15"/>
        <v>818.73666666666668</v>
      </c>
    </row>
    <row r="178" spans="2:25" x14ac:dyDescent="0.35">
      <c r="B178">
        <v>18</v>
      </c>
      <c r="D178">
        <v>105.596</v>
      </c>
      <c r="E178">
        <v>109.676</v>
      </c>
      <c r="F178">
        <v>110.46299999999999</v>
      </c>
      <c r="G178">
        <f t="shared" si="12"/>
        <v>108.57833333333333</v>
      </c>
      <c r="H178" s="1">
        <f t="shared" si="16"/>
        <v>0.19464622140027998</v>
      </c>
      <c r="J178">
        <v>133.18600000000001</v>
      </c>
      <c r="K178">
        <v>136.59100000000001</v>
      </c>
      <c r="L178">
        <v>134.685</v>
      </c>
      <c r="M178">
        <f t="shared" si="13"/>
        <v>134.82066666666668</v>
      </c>
      <c r="P178">
        <v>421.17399999999998</v>
      </c>
      <c r="Q178">
        <v>416.27100000000002</v>
      </c>
      <c r="R178">
        <v>409.048</v>
      </c>
      <c r="S178">
        <f t="shared" si="14"/>
        <v>415.49766666666665</v>
      </c>
      <c r="T178" s="1">
        <f t="shared" si="17"/>
        <v>0.49411009346333012</v>
      </c>
      <c r="V178">
        <v>822.22500000000002</v>
      </c>
      <c r="W178">
        <v>820.55899999999997</v>
      </c>
      <c r="X178">
        <v>821.17700000000002</v>
      </c>
      <c r="Y178">
        <f t="shared" si="15"/>
        <v>821.32033333333345</v>
      </c>
    </row>
    <row r="179" spans="2:25" x14ac:dyDescent="0.35">
      <c r="B179">
        <v>19</v>
      </c>
      <c r="D179">
        <v>105.596</v>
      </c>
      <c r="E179">
        <v>109.52800000000001</v>
      </c>
      <c r="F179">
        <v>110.18</v>
      </c>
      <c r="G179">
        <f t="shared" si="12"/>
        <v>108.43466666666667</v>
      </c>
      <c r="H179" s="1">
        <f t="shared" si="16"/>
        <v>0.19424360641525784</v>
      </c>
      <c r="J179">
        <v>133.054</v>
      </c>
      <c r="K179">
        <v>136.25</v>
      </c>
      <c r="L179">
        <v>134.42099999999999</v>
      </c>
      <c r="M179">
        <f t="shared" si="13"/>
        <v>134.57499999999999</v>
      </c>
      <c r="P179">
        <v>421.697</v>
      </c>
      <c r="Q179">
        <v>416.15800000000002</v>
      </c>
      <c r="R179">
        <v>409.69900000000001</v>
      </c>
      <c r="S179">
        <f t="shared" si="14"/>
        <v>415.85133333333334</v>
      </c>
      <c r="T179" s="1">
        <f t="shared" si="17"/>
        <v>0.4950705231490532</v>
      </c>
      <c r="V179">
        <v>825.63300000000004</v>
      </c>
      <c r="W179">
        <v>822.14300000000003</v>
      </c>
      <c r="X179">
        <v>822.97299999999996</v>
      </c>
      <c r="Y179">
        <f t="shared" si="15"/>
        <v>823.58299999999997</v>
      </c>
    </row>
    <row r="180" spans="2:25" x14ac:dyDescent="0.35">
      <c r="B180">
        <v>20</v>
      </c>
      <c r="D180">
        <v>105.51600000000001</v>
      </c>
      <c r="E180">
        <v>109.36799999999999</v>
      </c>
      <c r="F180">
        <v>110.05200000000001</v>
      </c>
      <c r="G180">
        <f t="shared" si="12"/>
        <v>108.31200000000001</v>
      </c>
      <c r="H180" s="1">
        <f t="shared" si="16"/>
        <v>0.19391321820973773</v>
      </c>
      <c r="J180">
        <v>132.85</v>
      </c>
      <c r="K180">
        <v>136.023</v>
      </c>
      <c r="L180">
        <v>134.22999999999999</v>
      </c>
      <c r="M180">
        <f t="shared" si="13"/>
        <v>134.36766666666665</v>
      </c>
      <c r="P180">
        <v>421.82400000000001</v>
      </c>
      <c r="Q180">
        <v>416.00700000000001</v>
      </c>
      <c r="R180">
        <v>410.25099999999998</v>
      </c>
      <c r="S180">
        <f t="shared" si="14"/>
        <v>416.02733333333327</v>
      </c>
      <c r="T180" s="1">
        <f t="shared" si="17"/>
        <v>0.49594500669000197</v>
      </c>
      <c r="V180">
        <v>828.06700000000001</v>
      </c>
      <c r="W180">
        <v>823.34699999999998</v>
      </c>
      <c r="X180">
        <v>824.66899999999998</v>
      </c>
      <c r="Y180">
        <f t="shared" si="15"/>
        <v>825.36099999999999</v>
      </c>
    </row>
    <row r="181" spans="2:25" x14ac:dyDescent="0.35">
      <c r="B181">
        <v>21</v>
      </c>
      <c r="D181">
        <v>105.503</v>
      </c>
      <c r="E181">
        <v>109.25</v>
      </c>
      <c r="F181">
        <v>109.883</v>
      </c>
      <c r="G181">
        <f t="shared" si="12"/>
        <v>108.21199999999999</v>
      </c>
      <c r="H181" s="1">
        <f t="shared" si="16"/>
        <v>0.19383148327497579</v>
      </c>
      <c r="J181">
        <v>132.75299999999999</v>
      </c>
      <c r="K181">
        <v>135.88</v>
      </c>
      <c r="L181">
        <v>134.05699999999999</v>
      </c>
      <c r="M181">
        <f t="shared" si="13"/>
        <v>134.22999999999999</v>
      </c>
      <c r="P181">
        <v>422.23500000000001</v>
      </c>
      <c r="Q181">
        <v>415.97899999999998</v>
      </c>
      <c r="R181">
        <v>410.851</v>
      </c>
      <c r="S181">
        <f t="shared" si="14"/>
        <v>416.35500000000002</v>
      </c>
      <c r="T181" s="1">
        <f t="shared" si="17"/>
        <v>0.4964846459995591</v>
      </c>
      <c r="V181">
        <v>830.21100000000001</v>
      </c>
      <c r="W181">
        <v>824.42600000000004</v>
      </c>
      <c r="X181">
        <v>826.05200000000002</v>
      </c>
      <c r="Y181">
        <f t="shared" si="15"/>
        <v>826.89633333333347</v>
      </c>
    </row>
    <row r="182" spans="2:25" x14ac:dyDescent="0.35">
      <c r="B182">
        <v>22</v>
      </c>
      <c r="D182">
        <v>105.431</v>
      </c>
      <c r="E182">
        <v>109.134</v>
      </c>
      <c r="F182">
        <v>109.785</v>
      </c>
      <c r="G182">
        <f t="shared" si="12"/>
        <v>108.11666666666667</v>
      </c>
      <c r="H182" s="1">
        <f t="shared" si="16"/>
        <v>0.1937288085034452</v>
      </c>
      <c r="J182">
        <v>132.649</v>
      </c>
      <c r="K182">
        <v>135.74199999999999</v>
      </c>
      <c r="L182">
        <v>133.893</v>
      </c>
      <c r="M182">
        <f t="shared" si="13"/>
        <v>134.09466666666665</v>
      </c>
      <c r="P182">
        <v>422.43099999999998</v>
      </c>
      <c r="Q182">
        <v>415.81</v>
      </c>
      <c r="R182">
        <v>410.928</v>
      </c>
      <c r="S182">
        <f t="shared" si="14"/>
        <v>416.38966666666664</v>
      </c>
      <c r="T182" s="1">
        <f t="shared" si="17"/>
        <v>0.49744916535145445</v>
      </c>
      <c r="V182">
        <v>832.20600000000002</v>
      </c>
      <c r="W182">
        <v>826.25199999999995</v>
      </c>
      <c r="X182">
        <v>827.19899999999996</v>
      </c>
      <c r="Y182">
        <f t="shared" si="15"/>
        <v>828.55233333333342</v>
      </c>
    </row>
    <row r="183" spans="2:25" x14ac:dyDescent="0.35">
      <c r="B183">
        <v>23</v>
      </c>
      <c r="D183">
        <v>105.282</v>
      </c>
      <c r="E183">
        <v>109.18899999999999</v>
      </c>
      <c r="F183">
        <v>109.68600000000001</v>
      </c>
      <c r="G183">
        <f t="shared" si="12"/>
        <v>108.05233333333335</v>
      </c>
      <c r="H183" s="1">
        <f t="shared" si="16"/>
        <v>0.19350288108436231</v>
      </c>
      <c r="J183">
        <v>132.595</v>
      </c>
      <c r="K183">
        <v>135.517</v>
      </c>
      <c r="L183">
        <v>133.82</v>
      </c>
      <c r="M183">
        <f t="shared" si="13"/>
        <v>133.97733333333332</v>
      </c>
      <c r="P183">
        <v>422.67599999999999</v>
      </c>
      <c r="Q183">
        <v>415.84399999999999</v>
      </c>
      <c r="R183">
        <v>411.17099999999999</v>
      </c>
      <c r="S183">
        <f t="shared" si="14"/>
        <v>416.56366666666668</v>
      </c>
      <c r="T183" s="1">
        <f t="shared" si="17"/>
        <v>0.49833768214844842</v>
      </c>
      <c r="V183">
        <v>834.12599999999998</v>
      </c>
      <c r="W183">
        <v>828.22400000000005</v>
      </c>
      <c r="X183">
        <v>828.75</v>
      </c>
      <c r="Y183">
        <f t="shared" si="15"/>
        <v>830.36666666666667</v>
      </c>
    </row>
    <row r="184" spans="2:25" x14ac:dyDescent="0.35">
      <c r="B184">
        <v>24</v>
      </c>
      <c r="D184">
        <v>105.111</v>
      </c>
      <c r="E184">
        <v>109.07599999999999</v>
      </c>
      <c r="F184">
        <v>109.577</v>
      </c>
      <c r="G184">
        <f t="shared" si="12"/>
        <v>107.92133333333334</v>
      </c>
      <c r="H184" s="1">
        <f t="shared" si="16"/>
        <v>0.19345324099446948</v>
      </c>
      <c r="J184">
        <v>132.47800000000001</v>
      </c>
      <c r="K184">
        <v>135.25899999999999</v>
      </c>
      <c r="L184">
        <v>133.68299999999999</v>
      </c>
      <c r="M184">
        <f t="shared" si="13"/>
        <v>133.80666666666664</v>
      </c>
      <c r="P184">
        <v>423.00700000000001</v>
      </c>
      <c r="Q184">
        <v>415.81299999999999</v>
      </c>
      <c r="R184">
        <v>411.48500000000001</v>
      </c>
      <c r="S184">
        <f t="shared" si="14"/>
        <v>416.76833333333326</v>
      </c>
      <c r="T184" s="1">
        <f t="shared" si="17"/>
        <v>0.49913030171439932</v>
      </c>
      <c r="V184">
        <v>835.846</v>
      </c>
      <c r="W184">
        <v>830.74900000000002</v>
      </c>
      <c r="X184">
        <v>829.673</v>
      </c>
      <c r="Y184">
        <f t="shared" si="15"/>
        <v>832.08933333333334</v>
      </c>
    </row>
    <row r="185" spans="2:25" x14ac:dyDescent="0.35">
      <c r="B185">
        <v>25</v>
      </c>
      <c r="D185">
        <v>105.015</v>
      </c>
      <c r="E185">
        <v>109.11799999999999</v>
      </c>
      <c r="F185">
        <v>109.42100000000001</v>
      </c>
      <c r="G185">
        <f t="shared" si="12"/>
        <v>107.85133333333333</v>
      </c>
      <c r="H185" s="1">
        <f t="shared" si="16"/>
        <v>0.19316235053551611</v>
      </c>
      <c r="J185">
        <v>132.452</v>
      </c>
      <c r="K185">
        <v>135.06399999999999</v>
      </c>
      <c r="L185">
        <v>133.499</v>
      </c>
      <c r="M185">
        <f t="shared" si="13"/>
        <v>133.67166666666665</v>
      </c>
      <c r="P185">
        <v>423.24700000000001</v>
      </c>
      <c r="Q185">
        <v>415.72699999999998</v>
      </c>
      <c r="R185">
        <v>411.85599999999999</v>
      </c>
      <c r="S185">
        <f t="shared" si="14"/>
        <v>416.94333333333333</v>
      </c>
      <c r="T185" s="1">
        <f t="shared" si="17"/>
        <v>0.49954028268013995</v>
      </c>
      <c r="V185">
        <v>837.31899999999996</v>
      </c>
      <c r="W185">
        <v>831.58</v>
      </c>
      <c r="X185">
        <v>830.46299999999997</v>
      </c>
      <c r="Y185">
        <f t="shared" si="15"/>
        <v>833.12066666666669</v>
      </c>
    </row>
    <row r="186" spans="2:25" x14ac:dyDescent="0.35">
      <c r="B186">
        <v>26</v>
      </c>
      <c r="D186">
        <v>105.60299999999999</v>
      </c>
      <c r="E186">
        <v>108.96599999999999</v>
      </c>
      <c r="F186">
        <v>109.387</v>
      </c>
      <c r="G186">
        <f t="shared" ref="G186:G210" si="18">AVERAGE(D186:F186)</f>
        <v>107.98533333333334</v>
      </c>
      <c r="H186" s="1">
        <f t="shared" si="16"/>
        <v>0.19130686583855883</v>
      </c>
      <c r="J186">
        <v>132.34</v>
      </c>
      <c r="K186">
        <v>134.869</v>
      </c>
      <c r="L186">
        <v>133.38300000000001</v>
      </c>
      <c r="M186">
        <f t="shared" ref="M186:M210" si="19">AVERAGE(J186:L186)</f>
        <v>133.53066666666666</v>
      </c>
      <c r="P186">
        <v>423.44200000000001</v>
      </c>
      <c r="Q186">
        <v>415.67</v>
      </c>
      <c r="R186">
        <v>412.21</v>
      </c>
      <c r="S186">
        <f t="shared" ref="S186:S210" si="20">AVERAGE(P186:R186)</f>
        <v>417.10733333333337</v>
      </c>
      <c r="T186" s="1">
        <f t="shared" si="17"/>
        <v>0.50028493601020096</v>
      </c>
      <c r="V186">
        <v>839.78200000000004</v>
      </c>
      <c r="W186">
        <v>832.98599999999999</v>
      </c>
      <c r="X186">
        <v>831.303</v>
      </c>
      <c r="Y186">
        <f t="shared" ref="Y186:Y210" si="21">AVERAGE(V186:X186)</f>
        <v>834.69033333333334</v>
      </c>
    </row>
    <row r="187" spans="2:25" x14ac:dyDescent="0.35">
      <c r="B187">
        <v>27</v>
      </c>
      <c r="D187">
        <v>105.849</v>
      </c>
      <c r="E187">
        <v>108.79900000000001</v>
      </c>
      <c r="F187">
        <v>109.154</v>
      </c>
      <c r="G187">
        <f t="shared" si="18"/>
        <v>107.93400000000001</v>
      </c>
      <c r="H187" s="1">
        <f t="shared" si="16"/>
        <v>0.19108146593719544</v>
      </c>
      <c r="J187">
        <v>132.27799999999999</v>
      </c>
      <c r="K187">
        <v>134.65899999999999</v>
      </c>
      <c r="L187">
        <v>133.35300000000001</v>
      </c>
      <c r="M187">
        <f t="shared" si="19"/>
        <v>133.43</v>
      </c>
      <c r="P187">
        <v>423.584</v>
      </c>
      <c r="Q187">
        <v>415.69099999999997</v>
      </c>
      <c r="R187">
        <v>412.42399999999998</v>
      </c>
      <c r="S187">
        <f t="shared" si="20"/>
        <v>417.233</v>
      </c>
      <c r="T187" s="1">
        <f t="shared" si="17"/>
        <v>0.5007858929327067</v>
      </c>
      <c r="V187">
        <v>841.27300000000002</v>
      </c>
      <c r="W187">
        <v>834.19100000000003</v>
      </c>
      <c r="X187">
        <v>831.875</v>
      </c>
      <c r="Y187">
        <f t="shared" si="21"/>
        <v>835.77966666666669</v>
      </c>
    </row>
    <row r="188" spans="2:25" x14ac:dyDescent="0.35">
      <c r="B188">
        <v>28</v>
      </c>
      <c r="D188">
        <v>105.90600000000001</v>
      </c>
      <c r="E188">
        <v>108.51900000000001</v>
      </c>
      <c r="F188">
        <v>108.84</v>
      </c>
      <c r="G188">
        <f t="shared" si="18"/>
        <v>107.755</v>
      </c>
      <c r="H188" s="1">
        <f t="shared" si="16"/>
        <v>0.1917021101034424</v>
      </c>
      <c r="J188">
        <v>132.19399999999999</v>
      </c>
      <c r="K188">
        <v>134.499</v>
      </c>
      <c r="L188">
        <v>133.24</v>
      </c>
      <c r="M188">
        <f t="shared" si="19"/>
        <v>133.31100000000001</v>
      </c>
      <c r="P188">
        <v>423.71800000000002</v>
      </c>
      <c r="Q188">
        <v>415.75599999999997</v>
      </c>
      <c r="R188">
        <v>412.68299999999999</v>
      </c>
      <c r="S188">
        <f t="shared" si="20"/>
        <v>417.38566666666662</v>
      </c>
      <c r="T188" s="1">
        <f t="shared" si="17"/>
        <v>0.50120500453320727</v>
      </c>
      <c r="V188">
        <v>842.649</v>
      </c>
      <c r="W188">
        <v>835.197</v>
      </c>
      <c r="X188">
        <v>832.51800000000003</v>
      </c>
      <c r="Y188">
        <f t="shared" si="21"/>
        <v>836.78800000000001</v>
      </c>
    </row>
    <row r="189" spans="2:25" x14ac:dyDescent="0.35">
      <c r="B189">
        <v>29</v>
      </c>
      <c r="D189">
        <v>105.872</v>
      </c>
      <c r="E189">
        <v>108.337</v>
      </c>
      <c r="F189">
        <v>108.616</v>
      </c>
      <c r="G189">
        <f t="shared" si="18"/>
        <v>107.60833333333333</v>
      </c>
      <c r="H189" s="1">
        <f t="shared" si="16"/>
        <v>0.19235801687710929</v>
      </c>
      <c r="J189">
        <v>132.16</v>
      </c>
      <c r="K189">
        <v>134.41300000000001</v>
      </c>
      <c r="L189">
        <v>133.13999999999999</v>
      </c>
      <c r="M189">
        <f t="shared" si="19"/>
        <v>133.23766666666666</v>
      </c>
      <c r="P189">
        <v>423.83699999999999</v>
      </c>
      <c r="Q189">
        <v>415.81400000000002</v>
      </c>
      <c r="R189">
        <v>413.03800000000001</v>
      </c>
      <c r="S189">
        <f t="shared" si="20"/>
        <v>417.56300000000005</v>
      </c>
      <c r="T189" s="1">
        <f t="shared" si="17"/>
        <v>0.50159802754105876</v>
      </c>
      <c r="V189">
        <v>843.87</v>
      </c>
      <c r="W189">
        <v>836.51199999999994</v>
      </c>
      <c r="X189">
        <v>833.029</v>
      </c>
      <c r="Y189">
        <f t="shared" si="21"/>
        <v>837.80366666666669</v>
      </c>
    </row>
    <row r="190" spans="2:25" x14ac:dyDescent="0.35">
      <c r="B190">
        <v>30</v>
      </c>
      <c r="D190">
        <v>105.768</v>
      </c>
      <c r="E190">
        <v>108.096</v>
      </c>
      <c r="F190">
        <v>108.36799999999999</v>
      </c>
      <c r="G190">
        <f t="shared" si="18"/>
        <v>107.41066666666666</v>
      </c>
      <c r="H190" s="1">
        <f t="shared" si="16"/>
        <v>0.19361361361361362</v>
      </c>
      <c r="J190">
        <v>132.13399999999999</v>
      </c>
      <c r="K190">
        <v>134.33099999999999</v>
      </c>
      <c r="L190">
        <v>133.13499999999999</v>
      </c>
      <c r="M190">
        <f t="shared" si="19"/>
        <v>133.19999999999999</v>
      </c>
      <c r="P190">
        <v>423.94600000000003</v>
      </c>
      <c r="Q190">
        <v>415.78199999999998</v>
      </c>
      <c r="R190">
        <v>413.18099999999998</v>
      </c>
      <c r="S190">
        <f t="shared" si="20"/>
        <v>417.63633333333337</v>
      </c>
      <c r="T190" s="1">
        <f t="shared" si="17"/>
        <v>0.50195535478618702</v>
      </c>
      <c r="V190">
        <v>844.99900000000002</v>
      </c>
      <c r="W190">
        <v>837.16600000000005</v>
      </c>
      <c r="X190">
        <v>833.49099999999999</v>
      </c>
      <c r="Y190">
        <f t="shared" si="21"/>
        <v>838.55200000000002</v>
      </c>
    </row>
    <row r="191" spans="2:25" x14ac:dyDescent="0.35">
      <c r="B191">
        <v>31</v>
      </c>
      <c r="D191">
        <v>105.76300000000001</v>
      </c>
      <c r="E191">
        <v>107.878</v>
      </c>
      <c r="F191">
        <v>108.134</v>
      </c>
      <c r="G191">
        <f t="shared" si="18"/>
        <v>107.25833333333334</v>
      </c>
      <c r="H191" s="1">
        <f t="shared" si="16"/>
        <v>0.19428140743782607</v>
      </c>
      <c r="J191">
        <v>132.10499999999999</v>
      </c>
      <c r="K191">
        <v>134.25200000000001</v>
      </c>
      <c r="L191">
        <v>133.00700000000001</v>
      </c>
      <c r="M191">
        <f t="shared" si="19"/>
        <v>133.12133333333333</v>
      </c>
      <c r="P191">
        <v>423.99700000000001</v>
      </c>
      <c r="Q191">
        <v>415.73700000000002</v>
      </c>
      <c r="R191">
        <v>413.32400000000001</v>
      </c>
      <c r="S191">
        <f t="shared" si="20"/>
        <v>417.68599999999998</v>
      </c>
      <c r="T191" s="1">
        <f t="shared" si="17"/>
        <v>0.50255124219472336</v>
      </c>
      <c r="V191">
        <v>846.05799999999999</v>
      </c>
      <c r="W191">
        <v>838.95299999999997</v>
      </c>
      <c r="X191">
        <v>833.95799999999997</v>
      </c>
      <c r="Y191">
        <f t="shared" si="21"/>
        <v>839.65633333333335</v>
      </c>
    </row>
    <row r="192" spans="2:25" x14ac:dyDescent="0.35">
      <c r="B192">
        <v>32</v>
      </c>
      <c r="D192">
        <v>105.76900000000001</v>
      </c>
      <c r="E192">
        <v>107.761</v>
      </c>
      <c r="F192">
        <v>107.95399999999999</v>
      </c>
      <c r="G192">
        <f t="shared" si="18"/>
        <v>107.16133333333333</v>
      </c>
      <c r="H192" s="1">
        <f t="shared" si="16"/>
        <v>0.19444124265188611</v>
      </c>
      <c r="J192">
        <v>132.07</v>
      </c>
      <c r="K192">
        <v>134.131</v>
      </c>
      <c r="L192">
        <v>132.881</v>
      </c>
      <c r="M192">
        <f t="shared" si="19"/>
        <v>133.02733333333333</v>
      </c>
      <c r="P192">
        <v>423.98599999999999</v>
      </c>
      <c r="Q192">
        <v>415.726</v>
      </c>
      <c r="R192">
        <v>413.47699999999998</v>
      </c>
      <c r="S192">
        <f t="shared" si="20"/>
        <v>417.72966666666662</v>
      </c>
      <c r="T192" s="1">
        <f t="shared" si="17"/>
        <v>0.50306128356606217</v>
      </c>
      <c r="V192">
        <v>847.03700000000003</v>
      </c>
      <c r="W192">
        <v>840.53599999999994</v>
      </c>
      <c r="X192">
        <v>834.245</v>
      </c>
      <c r="Y192">
        <f t="shared" si="21"/>
        <v>840.60599999999988</v>
      </c>
    </row>
    <row r="193" spans="2:25" x14ac:dyDescent="0.35">
      <c r="B193">
        <v>33</v>
      </c>
      <c r="D193">
        <v>105.645</v>
      </c>
      <c r="E193">
        <v>107.598</v>
      </c>
      <c r="F193">
        <v>107.749</v>
      </c>
      <c r="G193">
        <f t="shared" si="18"/>
        <v>106.99733333333332</v>
      </c>
      <c r="H193" s="1">
        <f t="shared" si="16"/>
        <v>0.19512751654292404</v>
      </c>
      <c r="J193">
        <v>132.02600000000001</v>
      </c>
      <c r="K193">
        <v>133.96600000000001</v>
      </c>
      <c r="L193">
        <v>132.81899999999999</v>
      </c>
      <c r="M193">
        <f t="shared" si="19"/>
        <v>132.93700000000001</v>
      </c>
      <c r="P193">
        <v>424.05799999999999</v>
      </c>
      <c r="Q193">
        <v>415.72699999999998</v>
      </c>
      <c r="R193">
        <v>413.64699999999999</v>
      </c>
      <c r="S193">
        <f t="shared" si="20"/>
        <v>417.81066666666669</v>
      </c>
      <c r="T193" s="1">
        <f t="shared" si="17"/>
        <v>0.5034813647853128</v>
      </c>
      <c r="V193">
        <v>848.08600000000001</v>
      </c>
      <c r="W193">
        <v>841.31600000000003</v>
      </c>
      <c r="X193">
        <v>835.03899999999999</v>
      </c>
      <c r="Y193">
        <f t="shared" si="21"/>
        <v>841.48033333333331</v>
      </c>
    </row>
    <row r="194" spans="2:25" x14ac:dyDescent="0.35">
      <c r="B194">
        <v>34</v>
      </c>
      <c r="D194">
        <v>105.557</v>
      </c>
      <c r="E194">
        <v>107.47799999999999</v>
      </c>
      <c r="F194">
        <v>107.58</v>
      </c>
      <c r="G194">
        <f t="shared" si="18"/>
        <v>106.87166666666667</v>
      </c>
      <c r="H194" s="1">
        <f t="shared" si="16"/>
        <v>0.19565533712657168</v>
      </c>
      <c r="J194">
        <v>131.983</v>
      </c>
      <c r="K194">
        <v>133.864</v>
      </c>
      <c r="L194">
        <v>132.75700000000001</v>
      </c>
      <c r="M194">
        <f t="shared" si="19"/>
        <v>132.86799999999999</v>
      </c>
      <c r="P194">
        <v>424.06700000000001</v>
      </c>
      <c r="Q194">
        <v>415.63299999999998</v>
      </c>
      <c r="R194">
        <v>413.76</v>
      </c>
      <c r="S194">
        <f t="shared" si="20"/>
        <v>417.82</v>
      </c>
      <c r="T194" s="1">
        <f t="shared" si="17"/>
        <v>0.50384095170577692</v>
      </c>
      <c r="V194">
        <v>848.88900000000001</v>
      </c>
      <c r="W194">
        <v>841.678</v>
      </c>
      <c r="X194">
        <v>835.76</v>
      </c>
      <c r="Y194">
        <f t="shared" si="21"/>
        <v>842.10900000000004</v>
      </c>
    </row>
    <row r="195" spans="2:25" x14ac:dyDescent="0.35">
      <c r="B195">
        <v>35</v>
      </c>
      <c r="D195">
        <v>105.485</v>
      </c>
      <c r="E195">
        <v>107.414</v>
      </c>
      <c r="F195">
        <v>107.38500000000001</v>
      </c>
      <c r="G195">
        <f t="shared" si="18"/>
        <v>106.76133333333333</v>
      </c>
      <c r="H195" s="1">
        <f t="shared" si="16"/>
        <v>0.19635670196216193</v>
      </c>
      <c r="J195">
        <v>132</v>
      </c>
      <c r="K195">
        <v>133.80000000000001</v>
      </c>
      <c r="L195">
        <v>132.74</v>
      </c>
      <c r="M195">
        <f t="shared" si="19"/>
        <v>132.84666666666666</v>
      </c>
      <c r="P195">
        <v>424.21199999999999</v>
      </c>
      <c r="Q195">
        <v>415.71699999999998</v>
      </c>
      <c r="R195">
        <v>413.86599999999999</v>
      </c>
      <c r="S195">
        <f t="shared" si="20"/>
        <v>417.93166666666667</v>
      </c>
      <c r="T195" s="1">
        <f t="shared" si="17"/>
        <v>0.50415604158493532</v>
      </c>
      <c r="V195">
        <v>849.83</v>
      </c>
      <c r="W195">
        <v>842.33100000000002</v>
      </c>
      <c r="X195">
        <v>836.447</v>
      </c>
      <c r="Y195">
        <f t="shared" si="21"/>
        <v>842.86933333333343</v>
      </c>
    </row>
    <row r="196" spans="2:25" x14ac:dyDescent="0.35">
      <c r="B196">
        <v>36</v>
      </c>
      <c r="D196">
        <v>105.441</v>
      </c>
      <c r="E196">
        <v>107.339</v>
      </c>
      <c r="F196">
        <v>107.26600000000001</v>
      </c>
      <c r="G196">
        <f t="shared" si="18"/>
        <v>106.682</v>
      </c>
      <c r="H196" s="1">
        <f t="shared" si="16"/>
        <v>0.19679466748314145</v>
      </c>
      <c r="J196">
        <v>132.00899999999999</v>
      </c>
      <c r="K196">
        <v>133.73500000000001</v>
      </c>
      <c r="L196">
        <v>132.71700000000001</v>
      </c>
      <c r="M196">
        <f t="shared" si="19"/>
        <v>132.82033333333334</v>
      </c>
      <c r="P196">
        <v>424.25799999999998</v>
      </c>
      <c r="Q196">
        <v>415.67399999999998</v>
      </c>
      <c r="R196">
        <v>414.07100000000003</v>
      </c>
      <c r="S196">
        <f t="shared" si="20"/>
        <v>418.00100000000003</v>
      </c>
      <c r="T196" s="1">
        <f t="shared" si="17"/>
        <v>0.50439091211615072</v>
      </c>
      <c r="V196">
        <v>850.54700000000003</v>
      </c>
      <c r="W196">
        <v>842.66899999999998</v>
      </c>
      <c r="X196">
        <v>837.01</v>
      </c>
      <c r="Y196">
        <f t="shared" si="21"/>
        <v>843.40866666666659</v>
      </c>
    </row>
    <row r="197" spans="2:25" x14ac:dyDescent="0.35">
      <c r="B197">
        <v>37</v>
      </c>
      <c r="D197">
        <v>105.416</v>
      </c>
      <c r="E197">
        <v>107.247</v>
      </c>
      <c r="F197">
        <v>107.149</v>
      </c>
      <c r="G197">
        <f t="shared" si="18"/>
        <v>106.604</v>
      </c>
      <c r="H197" s="1">
        <f t="shared" si="16"/>
        <v>0.19695870192416332</v>
      </c>
      <c r="J197">
        <v>131.96</v>
      </c>
      <c r="K197">
        <v>133.60499999999999</v>
      </c>
      <c r="L197">
        <v>132.68600000000001</v>
      </c>
      <c r="M197">
        <f t="shared" si="19"/>
        <v>132.75033333333332</v>
      </c>
      <c r="P197">
        <v>424.33499999999998</v>
      </c>
      <c r="Q197">
        <v>415.68700000000001</v>
      </c>
      <c r="R197">
        <v>414.322</v>
      </c>
      <c r="S197">
        <f t="shared" si="20"/>
        <v>418.11466666666666</v>
      </c>
      <c r="T197" s="1">
        <f t="shared" si="17"/>
        <v>0.50457021206005137</v>
      </c>
      <c r="V197">
        <v>851.21100000000001</v>
      </c>
      <c r="W197">
        <v>843.12</v>
      </c>
      <c r="X197">
        <v>837.49900000000002</v>
      </c>
      <c r="Y197">
        <f t="shared" si="21"/>
        <v>843.94333333333327</v>
      </c>
    </row>
    <row r="198" spans="2:25" x14ac:dyDescent="0.35">
      <c r="B198">
        <v>38</v>
      </c>
      <c r="D198">
        <v>105.322</v>
      </c>
      <c r="E198">
        <v>107.126</v>
      </c>
      <c r="F198">
        <v>106.985</v>
      </c>
      <c r="G198">
        <f t="shared" si="18"/>
        <v>106.47766666666666</v>
      </c>
      <c r="H198" s="1">
        <f t="shared" si="16"/>
        <v>0.19772099950522015</v>
      </c>
      <c r="J198">
        <v>131.96799999999999</v>
      </c>
      <c r="K198">
        <v>133.548</v>
      </c>
      <c r="L198">
        <v>132.64099999999999</v>
      </c>
      <c r="M198">
        <f t="shared" si="19"/>
        <v>132.71899999999997</v>
      </c>
      <c r="P198">
        <v>424.37</v>
      </c>
      <c r="Q198">
        <v>415.66800000000001</v>
      </c>
      <c r="R198">
        <v>414.34699999999998</v>
      </c>
      <c r="S198">
        <f t="shared" si="20"/>
        <v>418.12833333333333</v>
      </c>
      <c r="T198" s="1">
        <f t="shared" si="17"/>
        <v>0.50489271626271637</v>
      </c>
      <c r="V198">
        <v>851.91099999999994</v>
      </c>
      <c r="W198">
        <v>843.56899999999996</v>
      </c>
      <c r="X198">
        <v>838.08199999999999</v>
      </c>
      <c r="Y198">
        <f t="shared" si="21"/>
        <v>844.52066666666667</v>
      </c>
    </row>
    <row r="199" spans="2:25" x14ac:dyDescent="0.35">
      <c r="B199">
        <v>39</v>
      </c>
      <c r="D199">
        <v>105.20099999999999</v>
      </c>
      <c r="E199">
        <v>106.977</v>
      </c>
      <c r="F199">
        <v>106.837</v>
      </c>
      <c r="G199">
        <f t="shared" si="18"/>
        <v>106.33833333333332</v>
      </c>
      <c r="H199" s="1">
        <f t="shared" si="16"/>
        <v>0.19837420846316223</v>
      </c>
      <c r="J199">
        <v>131.904</v>
      </c>
      <c r="K199">
        <v>133.47200000000001</v>
      </c>
      <c r="L199">
        <v>132.584</v>
      </c>
      <c r="M199">
        <f t="shared" si="19"/>
        <v>132.65333333333334</v>
      </c>
      <c r="P199">
        <v>424.46600000000001</v>
      </c>
      <c r="Q199">
        <v>415.73899999999998</v>
      </c>
      <c r="R199">
        <v>414.39</v>
      </c>
      <c r="S199">
        <f t="shared" si="20"/>
        <v>418.19833333333327</v>
      </c>
      <c r="T199" s="1">
        <f t="shared" si="17"/>
        <v>0.50518344688865013</v>
      </c>
      <c r="V199">
        <v>852.59100000000001</v>
      </c>
      <c r="W199">
        <v>844.04100000000005</v>
      </c>
      <c r="X199">
        <v>838.84299999999996</v>
      </c>
      <c r="Y199">
        <f t="shared" si="21"/>
        <v>845.1583333333333</v>
      </c>
    </row>
    <row r="200" spans="2:25" x14ac:dyDescent="0.35">
      <c r="B200">
        <v>40</v>
      </c>
      <c r="D200">
        <v>105.099</v>
      </c>
      <c r="E200">
        <v>106.90900000000001</v>
      </c>
      <c r="F200">
        <v>106.71</v>
      </c>
      <c r="G200">
        <f t="shared" si="18"/>
        <v>106.23933333333333</v>
      </c>
      <c r="H200" s="1">
        <f t="shared" si="16"/>
        <v>0.19890713678887206</v>
      </c>
      <c r="J200">
        <v>131.874</v>
      </c>
      <c r="K200">
        <v>133.416</v>
      </c>
      <c r="L200">
        <v>132.56399999999999</v>
      </c>
      <c r="M200">
        <f t="shared" si="19"/>
        <v>132.61799999999997</v>
      </c>
      <c r="P200">
        <v>424.505</v>
      </c>
      <c r="Q200">
        <v>415.71199999999999</v>
      </c>
      <c r="R200">
        <v>414.46</v>
      </c>
      <c r="S200">
        <f t="shared" si="20"/>
        <v>418.22566666666665</v>
      </c>
      <c r="T200" s="1">
        <f t="shared" si="17"/>
        <v>0.50542068394079764</v>
      </c>
      <c r="V200">
        <v>853.15700000000004</v>
      </c>
      <c r="W200">
        <v>844.18200000000002</v>
      </c>
      <c r="X200">
        <v>839.51800000000003</v>
      </c>
      <c r="Y200">
        <f t="shared" si="21"/>
        <v>845.61900000000003</v>
      </c>
    </row>
    <row r="201" spans="2:25" x14ac:dyDescent="0.35">
      <c r="B201">
        <v>41</v>
      </c>
      <c r="D201">
        <v>105.099</v>
      </c>
      <c r="E201">
        <v>106.809</v>
      </c>
      <c r="F201">
        <v>106.569</v>
      </c>
      <c r="G201">
        <f t="shared" si="18"/>
        <v>106.15900000000001</v>
      </c>
      <c r="H201" s="1">
        <f t="shared" si="16"/>
        <v>0.19921499801360798</v>
      </c>
      <c r="J201">
        <v>131.84</v>
      </c>
      <c r="K201">
        <v>133.36099999999999</v>
      </c>
      <c r="L201">
        <v>132.505</v>
      </c>
      <c r="M201">
        <f t="shared" si="19"/>
        <v>132.56866666666667</v>
      </c>
      <c r="P201">
        <v>424.608</v>
      </c>
      <c r="Q201">
        <v>415.61200000000002</v>
      </c>
      <c r="R201">
        <v>414.49200000000002</v>
      </c>
      <c r="S201">
        <f t="shared" si="20"/>
        <v>418.23733333333331</v>
      </c>
      <c r="T201" s="1">
        <f t="shared" si="17"/>
        <v>0.50580526542576276</v>
      </c>
      <c r="V201">
        <v>853.95</v>
      </c>
      <c r="W201">
        <v>844.72199999999998</v>
      </c>
      <c r="X201">
        <v>840.23</v>
      </c>
      <c r="Y201">
        <f t="shared" si="21"/>
        <v>846.30066666666664</v>
      </c>
    </row>
    <row r="202" spans="2:25" x14ac:dyDescent="0.35">
      <c r="B202">
        <v>42</v>
      </c>
      <c r="D202">
        <v>105.009</v>
      </c>
      <c r="E202">
        <v>106.747</v>
      </c>
      <c r="F202">
        <v>106.45399999999999</v>
      </c>
      <c r="G202">
        <f t="shared" si="18"/>
        <v>106.07</v>
      </c>
      <c r="H202" s="1">
        <f t="shared" si="16"/>
        <v>0.19948378137688483</v>
      </c>
      <c r="J202">
        <v>131.80799999999999</v>
      </c>
      <c r="K202">
        <v>133.25200000000001</v>
      </c>
      <c r="L202">
        <v>132.446</v>
      </c>
      <c r="M202">
        <f t="shared" si="19"/>
        <v>132.50199999999998</v>
      </c>
      <c r="P202">
        <v>424.71800000000002</v>
      </c>
      <c r="Q202">
        <v>415.54700000000003</v>
      </c>
      <c r="R202">
        <v>414.50299999999999</v>
      </c>
      <c r="S202">
        <f t="shared" si="20"/>
        <v>418.25600000000003</v>
      </c>
      <c r="T202" s="1">
        <f t="shared" si="17"/>
        <v>0.50605441255664696</v>
      </c>
      <c r="V202">
        <v>854.43600000000004</v>
      </c>
      <c r="W202">
        <v>845</v>
      </c>
      <c r="X202">
        <v>840.86</v>
      </c>
      <c r="Y202">
        <f t="shared" si="21"/>
        <v>846.76533333333339</v>
      </c>
    </row>
    <row r="203" spans="2:25" x14ac:dyDescent="0.35">
      <c r="B203">
        <v>43</v>
      </c>
      <c r="D203">
        <v>104.91800000000001</v>
      </c>
      <c r="E203">
        <v>106.675</v>
      </c>
      <c r="F203">
        <v>106.361</v>
      </c>
      <c r="G203">
        <f t="shared" si="18"/>
        <v>105.98466666666667</v>
      </c>
      <c r="H203" s="1">
        <f t="shared" si="16"/>
        <v>0.1998500130861065</v>
      </c>
      <c r="J203">
        <v>131.77799999999999</v>
      </c>
      <c r="K203">
        <v>133.20599999999999</v>
      </c>
      <c r="L203">
        <v>132.38399999999999</v>
      </c>
      <c r="M203">
        <f t="shared" si="19"/>
        <v>132.45599999999999</v>
      </c>
      <c r="P203">
        <v>424.767</v>
      </c>
      <c r="Q203">
        <v>415.471</v>
      </c>
      <c r="R203">
        <v>414.46899999999999</v>
      </c>
      <c r="S203">
        <f t="shared" si="20"/>
        <v>418.2356666666667</v>
      </c>
      <c r="T203" s="1">
        <f t="shared" si="17"/>
        <v>0.50633883057998852</v>
      </c>
      <c r="V203">
        <v>854.98500000000001</v>
      </c>
      <c r="W203">
        <v>845.17899999999997</v>
      </c>
      <c r="X203">
        <v>841.47199999999998</v>
      </c>
      <c r="Y203">
        <f t="shared" si="21"/>
        <v>847.21199999999999</v>
      </c>
    </row>
    <row r="204" spans="2:25" x14ac:dyDescent="0.35">
      <c r="B204">
        <v>44</v>
      </c>
      <c r="D204">
        <v>104.899</v>
      </c>
      <c r="E204">
        <v>106.64100000000001</v>
      </c>
      <c r="F204">
        <v>106.261</v>
      </c>
      <c r="G204">
        <f t="shared" si="18"/>
        <v>105.93366666666668</v>
      </c>
      <c r="H204" s="1">
        <f t="shared" si="16"/>
        <v>0.19990483479521859</v>
      </c>
      <c r="J204">
        <v>131.74600000000001</v>
      </c>
      <c r="K204">
        <v>133.142</v>
      </c>
      <c r="L204">
        <v>132.316</v>
      </c>
      <c r="M204">
        <f t="shared" si="19"/>
        <v>132.40133333333335</v>
      </c>
      <c r="P204">
        <v>424.81299999999999</v>
      </c>
      <c r="Q204">
        <v>415.38499999999999</v>
      </c>
      <c r="R204">
        <v>414.47699999999998</v>
      </c>
      <c r="S204">
        <f t="shared" si="20"/>
        <v>418.22499999999997</v>
      </c>
      <c r="T204" s="1">
        <f t="shared" si="17"/>
        <v>0.50654091147213975</v>
      </c>
      <c r="V204">
        <v>855.42100000000005</v>
      </c>
      <c r="W204">
        <v>845.27700000000004</v>
      </c>
      <c r="X204">
        <v>841.91399999999999</v>
      </c>
      <c r="Y204">
        <f t="shared" si="21"/>
        <v>847.53733333333332</v>
      </c>
    </row>
    <row r="205" spans="2:25" x14ac:dyDescent="0.35">
      <c r="B205">
        <v>45</v>
      </c>
      <c r="D205">
        <v>104.914</v>
      </c>
      <c r="E205">
        <v>106.571</v>
      </c>
      <c r="F205">
        <v>106.133</v>
      </c>
      <c r="G205">
        <f t="shared" si="18"/>
        <v>105.87266666666666</v>
      </c>
      <c r="H205" s="1">
        <f t="shared" si="16"/>
        <v>0.200039290553644</v>
      </c>
      <c r="J205">
        <v>131.67599999999999</v>
      </c>
      <c r="K205">
        <v>133.08099999999999</v>
      </c>
      <c r="L205">
        <v>132.285</v>
      </c>
      <c r="M205">
        <f t="shared" si="19"/>
        <v>132.3473333333333</v>
      </c>
      <c r="P205">
        <v>424.85199999999998</v>
      </c>
      <c r="Q205">
        <v>415.37200000000001</v>
      </c>
      <c r="R205">
        <v>414.51299999999998</v>
      </c>
      <c r="S205">
        <f t="shared" si="20"/>
        <v>418.24566666666664</v>
      </c>
      <c r="T205" s="1">
        <f t="shared" si="17"/>
        <v>0.50676773954393783</v>
      </c>
      <c r="V205">
        <v>855.84100000000001</v>
      </c>
      <c r="W205">
        <v>845.62800000000004</v>
      </c>
      <c r="X205">
        <v>842.43799999999999</v>
      </c>
      <c r="Y205">
        <f t="shared" si="21"/>
        <v>847.96900000000005</v>
      </c>
    </row>
    <row r="206" spans="2:25" x14ac:dyDescent="0.35">
      <c r="B206">
        <v>46</v>
      </c>
      <c r="D206">
        <v>104.959</v>
      </c>
      <c r="E206">
        <v>106.53</v>
      </c>
      <c r="F206">
        <v>106.008</v>
      </c>
      <c r="G206">
        <f t="shared" si="18"/>
        <v>105.83233333333334</v>
      </c>
      <c r="H206" s="1">
        <f t="shared" si="16"/>
        <v>0.20010027184250778</v>
      </c>
      <c r="J206">
        <v>131.68100000000001</v>
      </c>
      <c r="K206">
        <v>133.01</v>
      </c>
      <c r="L206">
        <v>132.22999999999999</v>
      </c>
      <c r="M206">
        <f t="shared" si="19"/>
        <v>132.30700000000002</v>
      </c>
      <c r="P206">
        <v>424.90199999999999</v>
      </c>
      <c r="Q206">
        <v>415.29500000000002</v>
      </c>
      <c r="R206">
        <v>414.53500000000003</v>
      </c>
      <c r="S206">
        <f t="shared" si="20"/>
        <v>418.24399999999997</v>
      </c>
      <c r="T206" s="1">
        <f t="shared" si="17"/>
        <v>0.50709444555530114</v>
      </c>
      <c r="V206">
        <v>856.23900000000003</v>
      </c>
      <c r="W206">
        <v>846.53700000000003</v>
      </c>
      <c r="X206">
        <v>842.80700000000002</v>
      </c>
      <c r="Y206">
        <f t="shared" si="21"/>
        <v>848.52766666666673</v>
      </c>
    </row>
    <row r="207" spans="2:25" x14ac:dyDescent="0.35">
      <c r="B207">
        <v>47</v>
      </c>
      <c r="D207">
        <v>104.994</v>
      </c>
      <c r="E207">
        <v>106.51</v>
      </c>
      <c r="F207">
        <v>105.88200000000001</v>
      </c>
      <c r="G207">
        <f t="shared" si="18"/>
        <v>105.79533333333335</v>
      </c>
      <c r="H207" s="1">
        <f t="shared" si="16"/>
        <v>0.2003638076858153</v>
      </c>
      <c r="J207">
        <v>131.70500000000001</v>
      </c>
      <c r="K207">
        <v>132.971</v>
      </c>
      <c r="L207">
        <v>132.23699999999999</v>
      </c>
      <c r="M207">
        <f t="shared" si="19"/>
        <v>132.30433333333335</v>
      </c>
      <c r="P207">
        <v>425.00200000000001</v>
      </c>
      <c r="Q207">
        <v>415.25799999999998</v>
      </c>
      <c r="R207">
        <v>414.78100000000001</v>
      </c>
      <c r="S207">
        <f t="shared" si="20"/>
        <v>418.34699999999998</v>
      </c>
      <c r="T207" s="1">
        <f t="shared" si="17"/>
        <v>0.50726243954837669</v>
      </c>
      <c r="V207">
        <v>857.08699999999999</v>
      </c>
      <c r="W207">
        <v>846.63199999999995</v>
      </c>
      <c r="X207">
        <v>843.35900000000004</v>
      </c>
      <c r="Y207">
        <f t="shared" si="21"/>
        <v>849.02599999999995</v>
      </c>
    </row>
    <row r="208" spans="2:25" x14ac:dyDescent="0.35">
      <c r="B208">
        <v>48</v>
      </c>
      <c r="D208">
        <v>105.017</v>
      </c>
      <c r="E208">
        <v>106.425</v>
      </c>
      <c r="F208">
        <v>105.79</v>
      </c>
      <c r="G208">
        <f t="shared" si="18"/>
        <v>105.74400000000001</v>
      </c>
      <c r="H208" s="1">
        <f t="shared" si="16"/>
        <v>0.20052620835128943</v>
      </c>
      <c r="J208">
        <v>131.673</v>
      </c>
      <c r="K208">
        <v>132.93199999999999</v>
      </c>
      <c r="L208">
        <v>132.196</v>
      </c>
      <c r="M208">
        <f t="shared" si="19"/>
        <v>132.26700000000002</v>
      </c>
      <c r="P208">
        <v>425.09</v>
      </c>
      <c r="Q208">
        <v>415.255</v>
      </c>
      <c r="R208">
        <v>414.92099999999999</v>
      </c>
      <c r="S208">
        <f t="shared" si="20"/>
        <v>418.42200000000003</v>
      </c>
      <c r="T208" s="1">
        <f t="shared" si="17"/>
        <v>0.50743439867149265</v>
      </c>
      <c r="V208">
        <v>857.55399999999997</v>
      </c>
      <c r="W208">
        <v>847.03099999999995</v>
      </c>
      <c r="X208">
        <v>843.83900000000006</v>
      </c>
      <c r="Y208">
        <f t="shared" si="21"/>
        <v>849.47466666666662</v>
      </c>
    </row>
    <row r="209" spans="2:25" x14ac:dyDescent="0.35">
      <c r="B209">
        <v>49</v>
      </c>
      <c r="D209">
        <v>105.048</v>
      </c>
      <c r="E209">
        <v>106.377</v>
      </c>
      <c r="F209">
        <v>105.747</v>
      </c>
      <c r="G209">
        <f t="shared" si="18"/>
        <v>105.724</v>
      </c>
      <c r="H209" s="1">
        <f t="shared" si="16"/>
        <v>0.20053638359492942</v>
      </c>
      <c r="J209">
        <v>131.673</v>
      </c>
      <c r="K209">
        <v>132.875</v>
      </c>
      <c r="L209">
        <v>132.18299999999999</v>
      </c>
      <c r="M209">
        <f t="shared" si="19"/>
        <v>132.24366666666666</v>
      </c>
      <c r="P209">
        <v>425.10599999999999</v>
      </c>
      <c r="Q209">
        <v>415.22500000000002</v>
      </c>
      <c r="R209">
        <v>414.97399999999999</v>
      </c>
      <c r="S209">
        <f t="shared" si="20"/>
        <v>418.435</v>
      </c>
      <c r="T209" s="1">
        <f t="shared" si="17"/>
        <v>0.50765324932657052</v>
      </c>
      <c r="V209">
        <v>858.03700000000003</v>
      </c>
      <c r="W209">
        <v>847.20100000000002</v>
      </c>
      <c r="X209">
        <v>844.39800000000002</v>
      </c>
      <c r="Y209">
        <f t="shared" si="21"/>
        <v>849.87866666666662</v>
      </c>
    </row>
    <row r="210" spans="2:25" x14ac:dyDescent="0.35">
      <c r="B210">
        <v>50</v>
      </c>
      <c r="D210">
        <v>105.16500000000001</v>
      </c>
      <c r="E210">
        <v>106.35</v>
      </c>
      <c r="F210">
        <v>105.66500000000001</v>
      </c>
      <c r="G210">
        <f t="shared" si="18"/>
        <v>105.72666666666667</v>
      </c>
      <c r="H210" s="1">
        <f t="shared" si="16"/>
        <v>0.20038722656535568</v>
      </c>
      <c r="J210">
        <v>131.67699999999999</v>
      </c>
      <c r="K210">
        <v>132.82400000000001</v>
      </c>
      <c r="L210">
        <v>132.166</v>
      </c>
      <c r="M210">
        <f t="shared" si="19"/>
        <v>132.22233333333332</v>
      </c>
      <c r="P210">
        <v>425.18900000000002</v>
      </c>
      <c r="Q210">
        <v>415.15600000000001</v>
      </c>
      <c r="R210">
        <v>414.971</v>
      </c>
      <c r="S210">
        <f t="shared" si="20"/>
        <v>418.43866666666668</v>
      </c>
      <c r="T210" s="1">
        <f t="shared" si="17"/>
        <v>0.50784485999848661</v>
      </c>
      <c r="V210">
        <v>858.45899999999995</v>
      </c>
      <c r="W210">
        <v>847.31399999999996</v>
      </c>
      <c r="X210">
        <v>844.87800000000004</v>
      </c>
      <c r="Y210">
        <f t="shared" si="21"/>
        <v>850.21699999999998</v>
      </c>
    </row>
    <row r="211" spans="2:25" x14ac:dyDescent="0.35">
      <c r="G211">
        <f>AVERAGE(G161:G210)</f>
        <v>109.25083333333332</v>
      </c>
      <c r="H211" s="1">
        <f>AVERAGE(H161:H210)</f>
        <v>0.19253615337845173</v>
      </c>
      <c r="M211">
        <f>AVERAGE(M161:M210)</f>
        <v>135.25437333333332</v>
      </c>
      <c r="S211">
        <f>AVERAGE(S161:S210)</f>
        <v>409.12714</v>
      </c>
      <c r="T211" s="1">
        <f>AVERAGE(T161:T210)</f>
        <v>0.49479088837518925</v>
      </c>
      <c r="Y211">
        <f>AVERAGE(Y161:Y210)</f>
        <v>811.59945333333303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 Hyun LEE</dc:creator>
  <cp:lastModifiedBy>Soo Hyun LEE</cp:lastModifiedBy>
  <dcterms:created xsi:type="dcterms:W3CDTF">2024-10-04T07:21:04Z</dcterms:created>
  <dcterms:modified xsi:type="dcterms:W3CDTF">2024-10-05T03:15:20Z</dcterms:modified>
</cp:coreProperties>
</file>