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PAY\Mouvement 01\"/>
    </mc:Choice>
  </mc:AlternateContent>
  <xr:revisionPtr revIDLastSave="0" documentId="13_ncr:1_{DB317289-C317-4610-AA0F-82E744017221}" xr6:coauthVersionLast="47" xr6:coauthVersionMax="47" xr10:uidLastSave="{00000000-0000-0000-0000-000000000000}"/>
  <bookViews>
    <workbookView xWindow="-20610" yWindow="-120" windowWidth="20730" windowHeight="11040" xr2:uid="{01659E91-F838-48A5-A0F6-0075A38A6C77}"/>
  </bookViews>
  <sheets>
    <sheet name="Mode opératoire" sheetId="1" r:id="rId1"/>
    <sheet name="Axe 1 Enchainement des RG" sheetId="5" r:id="rId2"/>
    <sheet name="Axe 2 Règles de gestion" sheetId="2" r:id="rId3"/>
  </sheets>
  <definedNames>
    <definedName name="_xlnm._FilterDatabase" localSheetId="1" hidden="1">'Axe 1 Enchainement des RG'!$A$1:$OJ$1</definedName>
    <definedName name="_xlnm._FilterDatabase" localSheetId="2" hidden="1">'Axe 2 Règles de gestion'!$A$1:$Z$27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W6" i="5" l="1"/>
  <c r="BW5" i="5"/>
  <c r="BW4" i="5"/>
  <c r="BW3" i="5"/>
  <c r="BW2" i="5"/>
  <c r="BU6" i="5"/>
  <c r="BU5" i="5"/>
  <c r="BU4" i="5"/>
  <c r="BU3" i="5"/>
  <c r="BU2" i="5"/>
  <c r="BS6" i="5"/>
  <c r="BS5" i="5"/>
  <c r="BS4" i="5"/>
  <c r="BS3" i="5"/>
  <c r="BS2" i="5"/>
  <c r="BQ6" i="5"/>
  <c r="BQ5" i="5"/>
  <c r="BQ4" i="5"/>
  <c r="BQ3" i="5"/>
  <c r="BQ2" i="5"/>
  <c r="BO6" i="5"/>
  <c r="BO5" i="5"/>
  <c r="BO4" i="5"/>
  <c r="BO3" i="5"/>
  <c r="BO2" i="5"/>
  <c r="BM6" i="5"/>
  <c r="BM5" i="5"/>
  <c r="BM4" i="5"/>
  <c r="BM3" i="5"/>
  <c r="BM2" i="5"/>
  <c r="BK6" i="5"/>
  <c r="BK5" i="5"/>
  <c r="BK4" i="5"/>
  <c r="BK3" i="5"/>
  <c r="BK2" i="5"/>
  <c r="BI6" i="5"/>
  <c r="BI5" i="5"/>
  <c r="BI4" i="5"/>
  <c r="BI3" i="5"/>
  <c r="BI2" i="5"/>
  <c r="BG6" i="5"/>
  <c r="BG5" i="5"/>
  <c r="BG4" i="5"/>
  <c r="BG3" i="5"/>
  <c r="BG2" i="5"/>
  <c r="BE6" i="5"/>
  <c r="BE5" i="5"/>
  <c r="BE4" i="5"/>
  <c r="BE3" i="5"/>
  <c r="BE2" i="5"/>
  <c r="BC6" i="5"/>
  <c r="BC5" i="5"/>
  <c r="BC4" i="5"/>
  <c r="BC3" i="5"/>
  <c r="BC2" i="5"/>
  <c r="BA6" i="5"/>
  <c r="BA5" i="5"/>
  <c r="BA4" i="5"/>
  <c r="BA3" i="5"/>
  <c r="BA2" i="5"/>
  <c r="AY6" i="5"/>
  <c r="AY5" i="5"/>
  <c r="AY4" i="5"/>
  <c r="AY3" i="5"/>
  <c r="AY2" i="5"/>
  <c r="AW6" i="5"/>
  <c r="AW5" i="5"/>
  <c r="AW4" i="5"/>
  <c r="AW3" i="5"/>
  <c r="AW2" i="5"/>
  <c r="AU6" i="5"/>
  <c r="AU5" i="5"/>
  <c r="AU4" i="5"/>
  <c r="AU3" i="5"/>
  <c r="AU2" i="5"/>
  <c r="AS6" i="5"/>
  <c r="AS5" i="5"/>
  <c r="AS4" i="5"/>
  <c r="AS3" i="5"/>
  <c r="AS2" i="5"/>
  <c r="AQ6" i="5"/>
  <c r="AQ5" i="5"/>
  <c r="AQ4" i="5"/>
  <c r="AQ3" i="5"/>
  <c r="AQ2" i="5"/>
  <c r="AO6" i="5"/>
  <c r="AO5" i="5"/>
  <c r="AO4" i="5"/>
  <c r="AO3" i="5"/>
  <c r="AO2" i="5"/>
  <c r="AM6" i="5"/>
  <c r="AM5" i="5"/>
  <c r="AM4" i="5"/>
  <c r="AM3" i="5"/>
  <c r="AM2" i="5"/>
  <c r="AK6" i="5"/>
  <c r="AK5" i="5"/>
  <c r="AK4" i="5"/>
  <c r="AK3" i="5"/>
  <c r="AK2" i="5"/>
  <c r="AI6" i="5"/>
  <c r="AI5" i="5"/>
  <c r="AI4" i="5"/>
  <c r="AI3" i="5"/>
  <c r="AI2" i="5"/>
  <c r="AG6" i="5"/>
  <c r="AG5" i="5"/>
  <c r="AG4" i="5"/>
  <c r="AG3" i="5"/>
  <c r="AG2" i="5"/>
  <c r="AE6" i="5"/>
  <c r="AE5" i="5"/>
  <c r="AE4" i="5"/>
  <c r="AE3" i="5"/>
  <c r="AE2" i="5"/>
  <c r="AC6" i="5"/>
  <c r="AC5" i="5"/>
  <c r="AC4" i="5"/>
  <c r="AC3" i="5"/>
  <c r="AC2" i="5"/>
  <c r="AA6" i="5"/>
  <c r="AA5" i="5"/>
  <c r="AA4" i="5"/>
  <c r="AA3" i="5"/>
  <c r="AA2" i="5"/>
  <c r="Y6" i="5"/>
  <c r="Y5" i="5"/>
  <c r="Y4" i="5"/>
  <c r="Y3" i="5"/>
  <c r="Y2" i="5"/>
</calcChain>
</file>

<file path=xl/sharedStrings.xml><?xml version="1.0" encoding="utf-8"?>
<sst xmlns="http://schemas.openxmlformats.org/spreadsheetml/2006/main" count="577" uniqueCount="238">
  <si>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</si>
  <si>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</si>
  <si>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</si>
  <si>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</si>
  <si>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</si>
  <si>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</si>
  <si>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</si>
  <si>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</si>
  <si>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</si>
  <si>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</si>
  <si>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</si>
  <si>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</si>
  <si>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</si>
  <si>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</si>
  <si>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</si>
  <si>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</si>
  <si>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</si>
  <si>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</si>
  <si>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</si>
  <si>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</si>
  <si>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</si>
  <si>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</si>
  <si>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</si>
  <si>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</si>
  <si>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</si>
  <si>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</si>
  <si>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</si>
  <si>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</si>
  <si>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</si>
  <si>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</si>
  <si>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</si>
  <si>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</si>
  <si>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</si>
  <si>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</si>
  <si>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</si>
  <si>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</si>
  <si>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</si>
  <si>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</si>
  <si>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</si>
  <si>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</si>
  <si>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</si>
  <si>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</si>
  <si>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</si>
  <si>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</si>
  <si>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</si>
  <si>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</si>
  <si>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</si>
  <si>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</si>
  <si>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</si>
  <si>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</si>
  <si>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</si>
  <si>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</si>
  <si>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</si>
  <si>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</si>
  <si>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</si>
  <si>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</si>
  <si>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</si>
  <si>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</si>
  <si>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</si>
  <si>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</si>
  <si>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</si>
  <si>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</si>
  <si>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</si>
  <si>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</si>
  <si>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</si>
  <si>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</si>
  <si>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</si>
  <si>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</si>
  <si>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</si>
  <si>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</si>
  <si>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</si>
  <si>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</si>
  <si>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</si>
  <si>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</si>
  <si>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</si>
  <si>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FIME</t>
  </si>
  <si>
    <t>Statut de travail</t>
  </si>
  <si>
    <t>25.00.00</t>
  </si>
  <si>
    <t>A</t>
  </si>
  <si>
    <t>D0016</t>
  </si>
  <si>
    <t>Contrôles PAY</t>
  </si>
  <si>
    <t>S0172</t>
  </si>
  <si>
    <t>Mouvement 01</t>
  </si>
  <si>
    <t>E1008</t>
  </si>
  <si>
    <t>Contrôles d'alimentation du mouvement 01</t>
  </si>
  <si>
    <t>La date d'effet d'un mouvement 01 est saisie</t>
  </si>
  <si>
    <t>BG01_DAT_EFF [BG_Occurrence_courante] &lt;&gt; Vide</t>
  </si>
  <si>
    <t>T2424</t>
  </si>
  <si>
    <t>Création Modification</t>
  </si>
  <si>
    <t>Titulaire ou magistrat</t>
  </si>
  <si>
    <t>P0001</t>
  </si>
  <si>
    <t>Général</t>
  </si>
  <si>
    <t>Passant</t>
  </si>
  <si>
    <t>G01_C_001 ET G01_C_002 ET G01_C_003 ET G01_C_004 ET G01_C_005 ET G01_C_006 ET G01_C_007 ET G01_C_008 ET G01_C_009 ET G01_C_010 ET G01_C_011 ET G01_C_012 ET G01_C_013 ET G01_C_014 ET G01_C_015 ET G01_C_016 ET G01_C_017 ET G01_C_018 ET G01_C_019 ET G01_C_020 ET G01_C_021 ET G01_C_022 ET G01_C_023 ET G01_C_024 ET G01_C_025 ET G01_C_026</t>
  </si>
  <si>
    <t>G01_C_001</t>
  </si>
  <si>
    <t>La date d'effet du mouvement 01 (position 42 à 49) ne peut être postérieure au 31 du mois de la paye.</t>
  </si>
  <si>
    <t>G01_C_002</t>
  </si>
  <si>
    <t>La date d'effet contenue dans les mouvements de type 01, zone "Date Effet" position 42 à 49, ne peut être antérieure de plus de 3 ans au mois de la paye valorisé en zone commune, zone "DATE PAYE" position 04 à 09.</t>
  </si>
  <si>
    <t>G01_C_003</t>
  </si>
  <si>
    <t>Si le code NNE présent est référencé dans la nomenclature des pseudo grades NNE avec un agrégat de niveau 1 de type "Congé de formation professionnelle" alors le code d'imputation budgétaire doit se terminer par "P6".</t>
  </si>
  <si>
    <t>G01_C_004</t>
  </si>
  <si>
    <t>Si le code d'imputation budgétaire se termine par "P6", alors le code NNE présent doit être référencé dans la nomenclature des pseudo grades NNE avec un agrégat de niveau 1 de type "Congé de formation professionnelle".</t>
  </si>
  <si>
    <t>G01_C_005</t>
  </si>
  <si>
    <t>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t>
  </si>
  <si>
    <t>G01_C_006</t>
  </si>
  <si>
    <t>Si le code échelon est transmis, alors un indice majoré (zone INDICE position 62 à 65) doit être transmis.</t>
  </si>
  <si>
    <t>G01_C_007</t>
  </si>
  <si>
    <t>Si le code d'imputation budgétaire se termine par "P6", l'échelon doit être vide.</t>
  </si>
  <si>
    <t>G01_C_008</t>
  </si>
  <si>
    <t>Sous le NUDOS dédié au congé de formation professionnelle, l'indice majoré doit être vide.</t>
  </si>
  <si>
    <t>G01_C_009</t>
  </si>
  <si>
    <t>La zone "Service gestionnaire administration" doit être identique à celle portée dans la zone commune.</t>
  </si>
  <si>
    <t>G01_C_010</t>
  </si>
  <si>
    <t>La zone "Service gestionnaire département" doit être identique à celle portée dans la zone commune.</t>
  </si>
  <si>
    <t>G01_C_011</t>
  </si>
  <si>
    <t>Il n'est pas nécessaire de faire figurer le libellé du poste sur le mouvement 01 dès lors que le code poste transmis est connu du fichier DV.</t>
  </si>
  <si>
    <t>G01_C_012</t>
  </si>
  <si>
    <t>Si l'agent est un personnel civil payé à l'acte ou à la tâche (vacataire) alors il ne doit pas bénéficier d'une indemnité de résidence.</t>
  </si>
  <si>
    <t>G01_C_013</t>
  </si>
  <si>
    <t>Le nombre de mouvements de type 01 est limité à 10 par mois de paie et par NUDOS.</t>
  </si>
  <si>
    <t>G01_C_014</t>
  </si>
  <si>
    <t>Si le code NNE est transmis, alors il doit être alimenté par les données issues du dossier agent en fonction du statut et du mode de gestion de l'agent.</t>
  </si>
  <si>
    <t>G01_C_015</t>
  </si>
  <si>
    <t>Si l'échelon est transmis, alors il doit être alimenté par les données issues du dossier agent en fonction du statut et du mode de gestion de l'agent.</t>
  </si>
  <si>
    <t>G01_C_016</t>
  </si>
  <si>
    <t>Si l'indice est transmis, alors il doit être alimenté par les données issues du dossier agent en fonction du statut et du mode de gestion de l'agent.</t>
  </si>
  <si>
    <t>G01_C_017</t>
  </si>
  <si>
    <t>Si le service gestionnaire administration est transmis, alors il doit correspondre au service gestionnaire administration lié à l'unité structurelle de l'agent (affectation opérationnelle).</t>
  </si>
  <si>
    <t>G01_C_018</t>
  </si>
  <si>
    <t>Si le service gestionnaire département est transmis, alors il doit correspondre au service gestionnaire département lié à l'unité structurelle de l'agent (affectation opérationnelle).</t>
  </si>
  <si>
    <t>G01_C_019</t>
  </si>
  <si>
    <t>La zone nature du poste doit être transmise avec deux espaces.</t>
  </si>
  <si>
    <t>G01_C_020</t>
  </si>
  <si>
    <t>Si le département du poste est transmis, alors il doit correspondre au département du poste fichier GEST lié au poste de l'agent (affectation opérationnelle).</t>
  </si>
  <si>
    <t>G01_C_021</t>
  </si>
  <si>
    <t>Si le code poste est transmis, alors il doit correspondre au code du poste fichier GEST lié au poste de l'agent (affectation opérationnelle).</t>
  </si>
  <si>
    <t>G01_C_022</t>
  </si>
  <si>
    <t>Si l'ancienne zone versement transport est transmise, alors elle doit être servie avec un espace.</t>
  </si>
  <si>
    <t>G01_C_023</t>
  </si>
  <si>
    <t>En cas de prise en charge, les éléments suivants doivent être obligatoirement transmis : le code NNE, le service gestionnaire administration, le service gestionnaire département et le code poste.</t>
  </si>
  <si>
    <t>G01_C_024</t>
  </si>
  <si>
    <t>Si le "Code régime de Sécurité Sociale" est strictement inférieur à 10, alors la "Zone de résidence" transmise ne doit pas être égale à A, B, C, D et E.</t>
  </si>
  <si>
    <t>G01_C_025</t>
  </si>
  <si>
    <t>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t>
  </si>
  <si>
    <t>G01_C_026</t>
  </si>
  <si>
    <t>La date d'effet du mouvement 01 ne peut être antérieure ou égale à la date de prise en charge.</t>
  </si>
  <si>
    <t>2025-58</t>
  </si>
  <si>
    <t>Militaire</t>
  </si>
  <si>
    <t>P0002</t>
  </si>
  <si>
    <t>Contractuel</t>
  </si>
  <si>
    <t>P0003</t>
  </si>
  <si>
    <t>Stagiaire ou auditeur ou élève</t>
  </si>
  <si>
    <t>P0004</t>
  </si>
  <si>
    <t>Ouvrier d'état</t>
  </si>
  <si>
    <t>P0005</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</si>
  <si>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</si>
  <si>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</si>
  <si>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</si>
  <si>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</si>
  <si>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</si>
  <si>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</si>
  <si>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</si>
  <si>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</si>
  <si>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</si>
  <si>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</si>
  <si>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</si>
  <si>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</si>
  <si>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</si>
  <si>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</si>
  <si>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M</t>
  </si>
  <si>
    <t>Contrôle</t>
  </si>
  <si>
    <t>[Sous-chaine(BG01_DAT_EFF [BG_Occurence_courante],1,2)] &lt;= 31
ET 
(([Sous-chaine(BG01_DAT_EFF [BG_Occurence_courante],5,4)] = [Sous-chaine(BG_DAT_PAY [BG_Occurence_courante],1,4)]
ET [Sous-chaine(BG01_DAT_EFF [BG_Occurence_courante],3,2)] &lt;= [Sous- chaine(BG_DAT_PAY [BG_Occurence_courante],5,2)])
OU
[Sous-chaine(BG01_DAT_EFF [BG_Occurence_courante],5,4)] &lt; [Sous-chaine(BG_DAT_PAY [BG_Occurence_courante],1,4)])</t>
  </si>
  <si>
    <t>Bloquant</t>
  </si>
  <si>
    <t>Références CG règles PAY 01.01</t>
  </si>
  <si>
    <t>[Date (BG01_DAT_EFF [BG_Occurence_courante])] - [Début_Mois(BG_DAT_PAY [BG_Occurence_courante])] &lt;= 3 AN-3D</t>
  </si>
  <si>
    <t>Références CG règles PAY 01.02</t>
  </si>
  <si>
    <t>SI BG01_COD_GRA [BG_Occurence_courante] = BG_PS_GRADE_NNE.R_REL_CODNNE ET BG_PS_GRADE_NNE.R_REL_PSGAG1 DANS ('CF000', 'CF100', 'CF200', 'CF300', 'CE100', 'CE200', 'CE300')</t>
  </si>
  <si>
    <t>[Sous-chaine(BG02_IMP_BUD [BG_Autre_occurrence],7,2)] = 'P6'</t>
  </si>
  <si>
    <t>Non Bloquant</t>
  </si>
  <si>
    <t>Ce contrôle est non bloquant car il ressortira en anomalie non bloquante côté PAY. Il s'agit d'une alerte pour le gestionnaire.
Références CG règles PAY 01.04</t>
  </si>
  <si>
    <t>SI [Sous-chaine(BG02_IMP_BUD [BG_Autre_occurrence],7,2)] = 'P6'</t>
  </si>
  <si>
    <t>BG01_COD_GRA [BG_Occurence_courante] = BG_PS_GRADE_NNE.R_REL_CODNNE ET BG_PS_GRADE_NNE.R_REL_PSGAG1 DANS ('CF000', 'CF100', 'CF200', 'CF300', 'CE100', 'CE200', 'CE300')</t>
  </si>
  <si>
    <t>SI BG01_COD_GRA [BG_Occurence_courante] = '0499130000'</t>
  </si>
  <si>
    <t>BG02_SS [BG_Autre_occurrence] = '79' ET BG02_SIT_STA [BG_Autre_occurrence] = '29' ET BG02_RC [BG_Autre_occurrence] = '00'</t>
  </si>
  <si>
    <t>Ce contrôle est non bloquant car il ressortira en anomalie non bloquante côté PAY. Il s'agit d'une alerte pour le gestionnaire.
Références CG règles PAY 01.05</t>
  </si>
  <si>
    <t>SI BG01_COD_ECH [BG_Occurence_courante] PAS DANS (Vide, '00')</t>
  </si>
  <si>
    <t>BG01_INDICE [BG_Occurence_courante] &lt;&gt; Vide</t>
  </si>
  <si>
    <t>Ce contrôle est non bloquant car il ressortira en anomalie non bloquante côté PAY. Il s'agit d'une alerte pour le gestionnaire.
Références CG règles PAY 01.06</t>
  </si>
  <si>
    <t>BG01_COD_ECH [BG_Occurence_courante] DANS (Vide, '00')</t>
  </si>
  <si>
    <t>Ce contrôle est non bloquant car il ressortira en anomalie non bloquante côté PAY. Il s'agit d'une alerte pour le gestionnaire.
Références CG règles PAY 01.09</t>
  </si>
  <si>
    <t>BG01_INDICE [BG_Occurence_courante] = Vide</t>
  </si>
  <si>
    <t>Références CG règles PAY 01.10</t>
  </si>
  <si>
    <t>SI BG01_GES_ADM [BG_Occurence_courante] &lt;&gt; Vide</t>
  </si>
  <si>
    <t>BG01_GES_ADM [BG_Occurence_courante] = BG_GES_ADM [BG_Occurence_courante]</t>
  </si>
  <si>
    <t>Références CG règles PAY 01.11</t>
  </si>
  <si>
    <t>SI BG01_GES_DPT [BG_Occurence_courante] &lt;&gt; Vide</t>
  </si>
  <si>
    <t>BG01_GES_DPT [BG_Occurence_courante] = BG_GES_DPT [BG_Occurence_courante]</t>
  </si>
  <si>
    <t>SI BG01_COD_POS [BG_Occurence_courante] &lt;&gt; Vide</t>
  </si>
  <si>
    <t>BG01_LIB_POS [BG_Occurence_courante] = Vide</t>
  </si>
  <si>
    <t>Ce contrôle est non bloquant car il ressortira en anomalie non bloquante côté PAY. Il s'agit d'une alerte pour le gestionnaire. En effet, le libellé peut être envoyé en plus du code quand le gestionnaire souhaite faire figurer un libellé de poste différent de celui figurant dans le fichier DV.
Références CG règles PAY 01.13</t>
  </si>
  <si>
    <t>SI A_CAR_STAAGE [Dossier] = STATUT_TYPPOP.R_R_FOR_IDEN05 ET STATUT_TYPPOP.R_REL_STAGN2 = 'PCPAT' ET BG01_ZON_RES [BG_Occurence_courante] &lt;&gt; Vide</t>
  </si>
  <si>
    <t>BG01_ZON_RES [BG_Occurence_courante] = '0'</t>
  </si>
  <si>
    <t>Ce contrôle est non bloquant car il ressortira en anomalie non bloquante côté PAY. Il s'agit d'une alerte pour le gestionnaire.
Références CG règles PAY 01.14</t>
  </si>
  <si>
    <t>[Somme_DAT_PAY (F_NBR_OCC,01)] &lt;= 10</t>
  </si>
  <si>
    <t>Références CG règles PAY 01.15</t>
  </si>
  <si>
    <t>SI BG01_COD_GRA [BG_Occurence_courante] &lt;&gt; Vide</t>
  </si>
  <si>
    <t>SI BG01_COD_ECH [BG_Occurence_courante] &lt;&gt; Vide</t>
  </si>
  <si>
    <t>#Pour les agents indicés, l'échelon est alimenté avec la donnée A_POS_ECHPLQ (classification de rémunération) ou avec la donnée A_CAR_ECHPLQ.
Pour les contractuels non classés (A_CAR_MGESAV = MG07 ou MG08 ou à défaut A_CAR_MODGES = MG07 ou MG08) alors BG01_COD_ECH = "00"
Pour les contractuels avec un mode de rémunération MR03 et les personnels civils payés à l'acte ou à la tâche (PCPAT) et pour les congés de formation professionnelle indemnisés au moyen d'une pseudo activité accessoire BG01_COD_ECH = "00".
Laisser cette zone à blanc pour le personnel ouvrier (cf. zone IFS mouvement 02).#</t>
  </si>
  <si>
    <t>Références CG règles PAY 01.17</t>
  </si>
  <si>
    <t>SI BG01_INDICE [BG_Occurence_courante] &lt;&gt; Vide</t>
  </si>
  <si>
    <t>Références CG règles PAY 01.18</t>
  </si>
  <si>
    <t>BG01_GES_ADM [BG_Occurence_courante] = O_UST_GESADM ET O_UST_IDENTI = O_UST_IDENTI1 [Dossier]</t>
  </si>
  <si>
    <t>Références CG règles PAY 01.19</t>
  </si>
  <si>
    <t>BG01_GES_DPT [BG_Occurence_courante] = O_UST_GESDPT ET O_UST_IDENTI = O_UST_IDENTI1 [Dossier]</t>
  </si>
  <si>
    <t>Références CG règles PAY 01.20</t>
  </si>
  <si>
    <t>BG01_NAT_POS [BG_Occurence_courante] = ' '</t>
  </si>
  <si>
    <t>Cette zone ne doit pas être servie.
Références CG règles PAY 01.21</t>
  </si>
  <si>
    <t>SI BG01_DPT_POS [BG_Occurence_courante] &lt;&gt; Vide</t>
  </si>
  <si>
    <t>BG01_DPT_POS [BG_Occurence_courante] = O_POS_POSDPT ET O_POS_IDENTI = O_POS_IDENTI1 [Dossier]</t>
  </si>
  <si>
    <t>Références CG règles PAY 01.22</t>
  </si>
  <si>
    <t>BG01_COD_POS [BG_Occurence_courante] = O_POS_CODPOS ET O_POS_IDENTI = O_POS_IDENTI1 [Dossier]</t>
  </si>
  <si>
    <t>Références CG règles PAY 01.23</t>
  </si>
  <si>
    <t>BG01_VER_TRA [BG_Occurence_courante] = ' '</t>
  </si>
  <si>
    <t>Cette zone ne doit pas être servie.
Références CG règles PAY 01.24</t>
  </si>
  <si>
    <t>SI BG00_PEC_TIT [BG_Autre_occurrence] = 'E'</t>
  </si>
  <si>
    <t>BG01_COD_GRA [BG_Occurence_courante] &lt;&gt; Vide ET BG01_GES_DPT [BG_Occurence_courante] &lt;&gt; Vide ET BG01_GES_ADM [BG_Occurence_courante] &lt;&gt; Vide ET BG01_COD_POS [BG_Occurence_courante] &lt;&gt; Vide</t>
  </si>
  <si>
    <t>Références CG règles PAY 01.25</t>
  </si>
  <si>
    <t>SI BG02_SS [Autre occurrence] &lt; '10' ET BG01_ZON_RES [BG_Occurence_courante] &lt;&gt; Vide</t>
  </si>
  <si>
    <t>BG01_ZON_RES [BG_Occurence_courante] PAS DANS ('A', 'B', 'C', 'D','E'')</t>
  </si>
  <si>
    <t>Références CG règles PAY 01.26</t>
  </si>
  <si>
    <t>SI BG01_COD_GRA [BG_Occurence_courante] DANS ('0501150000', '0501290000', '0501430000', '0501580000')</t>
  </si>
  <si>
    <t>BG02_SS [BG_Autre_occurrence] DANS ('10','20') ET BG02_SIT_STA [BG_Autre_occurrence] = '3Z' ET BG02_RC [BG_Autre_occurrence] = '10'</t>
  </si>
  <si>
    <t>Ce contrôle est non bloquant car il ressortira en anomalie non bloquante côté PAY. Il s'agit d'une alerte pour le gestionnaire.
Références CG règles PAY 01.27</t>
  </si>
  <si>
    <t>BG00_PEC_TIT [BG_Toutes_remises] = 'E' ET [Date (BG01_DAT_EFF [BG_Toutes_remises])] &lt;= [Date (BG01_DAT_EFF [BG_Occurrence_courante])]</t>
  </si>
  <si>
    <t>Une fois l'ensemble des mouvements créés pour une remise de paie d'un mois donné, les contrôles s'effectuent successivement sur les mouvements de type 01 présents dans la remise de paie.
Les contrôles d'alimentation automatique des zones du mouvement par les données du dossier agent sont portés par la modélisation du dictionnaire de données qui précise le cas échéant quelle donnée du dossier agent alimente la zone du mouvement avec ou sans transformation. Pour les zones concernées, ces contrôles doivent garantir la cohérence entre la donnée du dossier agent et la zone du mouvement. Ils ne sont pas redécrits dans les tableaux structurés de RG PAY.</t>
  </si>
  <si>
    <t>#Ce code doit obligatoirement figurer dans la nomenclature des emplois de la fonction publique figurant dans le TABLIND. Pour les agents classés sur un corps / grade ou un pseudo corps / pseudo grade, le grade NNE est obtenu par transcodification de la donnée A_POS_GRDECO ou à défaut à partir de la donnée A_CAR_COGRAP. Pour les agents classés sur un emploi fonctionnel / groupe d'emplois fonctionnels, le grade NNE est obtenu par transcodification de la donnée A_CAR_GROUPE. Pour les contractuels non classés (A_CAR_MGESAV = MG07 ou MG08 ou à défaut A_CAR_MODGES = MG07 ou MG08) le grade est obtenu par transcodification de la donnée A_CAR_PGRAVE ou à défaut A_CAR_PGRNNE à l'aide de la table BG_PS_GRADE_NNE. Pour les personnels civils payés à l'acte ou à la tâche (PCPAT) et pour les congés de formation professionnelle indemnisés au moyen d'une pseudo activité accessoire, cette donnée est alimentée à partir de la donnée F_LIE_PGRNNE. Dans le cas où la donnée F01_FCT_NNE (code fonction NNE) existe, le code NNE doit être constitué via le mode opératoire suivant : on récupère le code NNE (10 car) issu des données A_POS_GRDECO ou A_CAR_COGRAP, dont on remplace les 4 derniers caractères (0000) par le code fonction NNE.#</t>
  </si>
  <si>
    <t>Références CG règles PAY 01.16</t>
  </si>
  <si>
    <t>#Pour les ouvriers des parcs et ateliers (OPA) porter le taux horaire.
Pour les ouvriers statut défense, porter la catégorie ou groupe (de 0001 à 0132) issu de la nomenclature BG_CODE_OMID
Pour les apprentis (mode de rémunération A_CAR_MRMAV ou à défaut A_CAR_MODREM = MR07) cette zone est alimentée à partir du pourcentage de rémunération A_CAR_POUAVE ou à défaut A_CAR_POURCE (ex: Pour 75% indiquer 0075).
Pour les agents classés :
- Si le type d'indice R_REL_TYPIND de la grille dans R_GRILLE_IND liée au grade de l'agent BG01_COD_GRA par R_REL_GRIIND de la table R_GRADE prend la valeur INBRUT (indice brut) ou INMAJ (indice majoré) alors l'indice est issu de la table BG_TABLIND à l'aide des données BG01_COD_GRA et BG01_COD_ECH.
- Si le type d'indice (obtenu de la même manière) prend la valeur INHAUT (Indice autre valeur du point FP) alors il faut récupérer l'indice R_ADM_ECHIND dans la table R_ECHELON à l'aide de la donnée A_POS_ECDECO ou à défaut A_CAR_NUECGR et le multiplier par la valeur du point autre que la FP dans le but d'alimenter un MVT 45.
Dans le cas où BG_TABLIND retourne une hors-échelle lettre, alors elle doit être associée avec la donnée A_POS_CHEVCO ou à défaut A_CAR_NUMCHE, afin de rechercher dans la nomenclature HEL_CHEVRON l'indice majoré afférent pour alimenter BG01_INDICE
Pour les agents titulaires rémunérés sur la base d'un indice majoré qui ne correspond pas à un indice issu d'une grille indiciaire déterminée par un classement, BG01_INDICE est alimenté directement par A_POS_INDFOR.
Lorsque cette donnée (A_POS_INDFOR) est renseignée pour un titulaire, elle est prioritaire pour la bande GEST sur toutes autres données de classement du dossier.
Pour les contractuels indicés mais non classés ((A_CAR_MGESAV =MG07 ou MG08) et (A_CAR_MRMAV =MR01,ou MR02)) ou à défaut ((A_CAR_MODGES = MG07 ou MG08) et (A_CAR_MODREM = MR01 ou MR02)), l'indice est obtenu par la donnée A_CAR_INDAVE ou à défaut A_CAR_INDCON.
Si le mode de rémunération A_CAR_MRMAV ou à défaut A_CAR_MODREM est :
- MR01 (indice brut) alors l'indice est transformé en indice majoré avec la table R_INDICE.
- MR02 (indice majoré) l'indice reste inchangé
'Si le mode de rémunération A_CAR_MRMAV ou à défaut A_CAR_MODREM est :
- MR06 (hors-échelle lettre / chevron) 
alors il convient d'associer les données A_CAR_HELAVE et A_CAR_CHEAVE ou à défaut A_CAR_HELCON et A_CAR_CHECON , afin de rechercher dans la nomenclature HEL_CHEVRON l'indice majoré afférent pour alimenter BG01_INDICE
- MR03 (indice autre valeur du point FP), MR04 (montant) ou MR05 (barème) : ces modes de rémunération conduisent à transmettre un montant via le mouvement 45.
Pour les contractuels avec un mode de rémunération MR03 et les personnels civils payés à l'acte ou à la tâche (PCPAT) et pour les congés de formation professionnelle indemnisés au moyen d'une pseudo activité accessoire BG01_INDICE = Vide
Pour tous les autres cas cette donnée est saisie par le gestionnaire.#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</si>
</sst>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amily val="2"/>
    </font>
    <font>
      <b/>
      <sz val="11"/>
      <color theme="1"/>
      <name val="Calibri"/>
      <family val="2"/>
      <scheme val="minor"/>
    </font>
    <font>
      <sz val="10"/>
      <name val="Arial"/>
      <family val="2"/>
    </font>
    <font>
      <sz val="9"/>
      <name val="Arial"/>
      <family val="2"/>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78D2-66C7-4D02-B6D4-06FD23C9ACC8}">
  <sheetPr codeName="Feuil2"/>
  <dimension ref="A1:AG425"/>
  <sheetViews>
    <sheetView tabSelected="1" zoomScaleNormal="100" workbookViewId="0">
      <selection activeCell="B3" sqref="B3"/>
    </sheetView>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234</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9C756-4F0B-45CC-82DC-7B71DDD83044}">
  <dimension ref="A1:BY3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9.7109375" style="18" customWidth="1"/>
    <col min="77" max="77" width="15.7109375" style="12" customWidth="1"/>
    <col min="78" max="16384" width="11.42578125" style="12"/>
  </cols>
  <sheetData>
    <row r="1" spans="1:77" ht="60" x14ac:dyDescent="0.25">
      <c r="A1" s="10" t="s">
        <v>1</v>
      </c>
      <c r="B1" s="10" t="s">
        <v>2</v>
      </c>
      <c r="C1" s="11" t="s">
        <v>3</v>
      </c>
      <c r="D1" s="10" t="s">
        <v>4</v>
      </c>
      <c r="E1" s="10" t="s">
        <v>5</v>
      </c>
      <c r="F1" s="10" t="s">
        <v>6</v>
      </c>
      <c r="G1" s="10" t="s">
        <v>7</v>
      </c>
      <c r="H1" s="10" t="s">
        <v>8</v>
      </c>
      <c r="I1" s="10" t="s">
        <v>9</v>
      </c>
      <c r="J1" s="10" t="s">
        <v>10</v>
      </c>
      <c r="K1" s="10" t="s">
        <v>11</v>
      </c>
      <c r="L1" s="10" t="s">
        <v>12</v>
      </c>
      <c r="M1" s="10" t="s">
        <v>13</v>
      </c>
      <c r="N1" s="10" t="s">
        <v>2</v>
      </c>
      <c r="O1" s="10" t="s">
        <v>14</v>
      </c>
      <c r="P1" s="10" t="s">
        <v>15</v>
      </c>
      <c r="Q1" s="10" t="s">
        <v>16</v>
      </c>
      <c r="R1" s="10" t="s">
        <v>17</v>
      </c>
      <c r="S1" s="10" t="s">
        <v>18</v>
      </c>
      <c r="T1" s="10" t="s">
        <v>19</v>
      </c>
      <c r="U1" s="11" t="s">
        <v>20</v>
      </c>
      <c r="V1" s="11"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10" t="s">
        <v>65</v>
      </c>
      <c r="BO1" s="10" t="s">
        <v>66</v>
      </c>
      <c r="BP1" s="10" t="s">
        <v>67</v>
      </c>
      <c r="BQ1" s="10" t="s">
        <v>68</v>
      </c>
      <c r="BR1" s="10" t="s">
        <v>69</v>
      </c>
      <c r="BS1" s="10" t="s">
        <v>70</v>
      </c>
      <c r="BT1" s="10" t="s">
        <v>71</v>
      </c>
      <c r="BU1" s="10" t="s">
        <v>72</v>
      </c>
      <c r="BV1" s="10" t="s">
        <v>73</v>
      </c>
      <c r="BW1" s="10" t="s">
        <v>74</v>
      </c>
      <c r="BX1" s="10" t="s">
        <v>75</v>
      </c>
      <c r="BY1" s="10" t="s">
        <v>76</v>
      </c>
    </row>
    <row r="2" spans="1:77" ht="300" x14ac:dyDescent="0.25">
      <c r="A2" s="13" t="s">
        <v>77</v>
      </c>
      <c r="B2" s="13" t="s">
        <v>78</v>
      </c>
      <c r="C2" s="14">
        <v>45813.682638888888</v>
      </c>
      <c r="D2" s="13" t="s">
        <v>79</v>
      </c>
      <c r="E2" s="15" t="s">
        <v>80</v>
      </c>
      <c r="F2" s="13" t="s">
        <v>81</v>
      </c>
      <c r="G2" s="15" t="s">
        <v>82</v>
      </c>
      <c r="H2" s="13" t="s">
        <v>83</v>
      </c>
      <c r="I2" s="15" t="s">
        <v>84</v>
      </c>
      <c r="J2" s="15" t="s">
        <v>85</v>
      </c>
      <c r="K2" s="15" t="s">
        <v>86</v>
      </c>
      <c r="L2" s="13" t="s">
        <v>87</v>
      </c>
      <c r="M2" s="15" t="s">
        <v>82</v>
      </c>
      <c r="N2" s="13" t="s">
        <v>88</v>
      </c>
      <c r="O2" s="15"/>
      <c r="P2" s="15"/>
      <c r="Q2" s="15" t="s">
        <v>89</v>
      </c>
      <c r="R2" s="13" t="s">
        <v>90</v>
      </c>
      <c r="S2" s="13" t="s">
        <v>91</v>
      </c>
      <c r="T2" s="13" t="s">
        <v>92</v>
      </c>
      <c r="U2" s="14">
        <v>40725</v>
      </c>
      <c r="V2" s="14"/>
      <c r="W2" s="15" t="s">
        <v>93</v>
      </c>
      <c r="X2" s="13" t="s">
        <v>94</v>
      </c>
      <c r="Y2" s="15" t="str">
        <f>VLOOKUP(X2,'Axe 2 Règles de gestion'!$D$2:$F$27,3, FALSE)</f>
        <v>La date d'effet du mouvement 01 (position 42 à 49) ne peut être postérieure au 31 du mois de la paye.</v>
      </c>
      <c r="Z2" s="13" t="s">
        <v>96</v>
      </c>
      <c r="AA2" s="15" t="str">
        <f>VLOOKUP(Z2,'Axe 2 Règles de gestion'!$D$2:$F$27,3, FALSE)</f>
        <v>La date d'effet contenue dans les mouvements de type 01, zone "Date Effet" position 42 à 49, ne peut être antérieure de plus de 3 ans au mois de la paye valorisé en zone commune, zone "DATE PAYE" position 04 à 09.</v>
      </c>
      <c r="AB2" s="13" t="s">
        <v>98</v>
      </c>
      <c r="AC2" s="15" t="str">
        <f>VLOOKUP(AB2,'Axe 2 Règles de gestion'!$D$2:$F$27,3, FALSE)</f>
        <v>Si le code NNE présent est référencé dans la nomenclature des pseudo grades NNE avec un agrégat de niveau 1 de type "Congé de formation professionnelle" alors le code d'imputation budgétaire doit se terminer par "P6".</v>
      </c>
      <c r="AD2" s="13" t="s">
        <v>100</v>
      </c>
      <c r="AE2" s="15" t="str">
        <f>VLOOKUP(AD2,'Axe 2 Règles de gestion'!$D$2:$F$27,3, FALSE)</f>
        <v>Si le code d'imputation budgétaire se termine par "P6", alors le code NNE présent doit être référencé dans la nomenclature des pseudo grades NNE avec un agrégat de niveau 1 de type "Congé de formation professionnelle".</v>
      </c>
      <c r="AF2" s="13" t="s">
        <v>102</v>
      </c>
      <c r="AG2" s="15" t="str">
        <f>VLOOKUP(AF2,'Axe 2 Règles de gestion'!$D$2:$F$27,3, FALSE)</f>
        <v>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v>
      </c>
      <c r="AH2" s="13" t="s">
        <v>104</v>
      </c>
      <c r="AI2" s="15" t="str">
        <f>VLOOKUP(AH2,'Axe 2 Règles de gestion'!$D$2:$F$27,3, FALSE)</f>
        <v>Si le code échelon est transmis, alors un indice majoré (zone INDICE position 62 à 65) doit être transmis.</v>
      </c>
      <c r="AJ2" s="13" t="s">
        <v>106</v>
      </c>
      <c r="AK2" s="15" t="str">
        <f>VLOOKUP(AJ2,'Axe 2 Règles de gestion'!$D$2:$F$27,3, FALSE)</f>
        <v>Si le code d'imputation budgétaire se termine par "P6", l'échelon doit être vide.</v>
      </c>
      <c r="AL2" s="13" t="s">
        <v>108</v>
      </c>
      <c r="AM2" s="15" t="str">
        <f>VLOOKUP(AL2,'Axe 2 Règles de gestion'!$D$2:$F$27,3, FALSE)</f>
        <v>Sous le NUDOS dédié au congé de formation professionnelle, l'indice majoré doit être vide.</v>
      </c>
      <c r="AN2" s="13" t="s">
        <v>110</v>
      </c>
      <c r="AO2" s="15" t="str">
        <f>VLOOKUP(AN2,'Axe 2 Règles de gestion'!$D$2:$F$27,3, FALSE)</f>
        <v>La zone "Service gestionnaire administration" doit être identique à celle portée dans la zone commune.</v>
      </c>
      <c r="AP2" s="13" t="s">
        <v>112</v>
      </c>
      <c r="AQ2" s="15" t="str">
        <f>VLOOKUP(AP2,'Axe 2 Règles de gestion'!$D$2:$F$27,3, FALSE)</f>
        <v>La zone "Service gestionnaire département" doit être identique à celle portée dans la zone commune.</v>
      </c>
      <c r="AR2" s="13" t="s">
        <v>114</v>
      </c>
      <c r="AS2" s="15" t="str">
        <f>VLOOKUP(AR2,'Axe 2 Règles de gestion'!$D$2:$F$27,3, FALSE)</f>
        <v>Il n'est pas nécessaire de faire figurer le libellé du poste sur le mouvement 01 dès lors que le code poste transmis est connu du fichier DV.</v>
      </c>
      <c r="AT2" s="13" t="s">
        <v>116</v>
      </c>
      <c r="AU2" s="15" t="str">
        <f>VLOOKUP(AT2,'Axe 2 Règles de gestion'!$D$2:$F$27,3, FALSE)</f>
        <v>Si l'agent est un personnel civil payé à l'acte ou à la tâche (vacataire) alors il ne doit pas bénéficier d'une indemnité de résidence.</v>
      </c>
      <c r="AV2" s="13" t="s">
        <v>118</v>
      </c>
      <c r="AW2" s="15" t="str">
        <f>VLOOKUP(AV2,'Axe 2 Règles de gestion'!$D$2:$F$27,3, FALSE)</f>
        <v>Le nombre de mouvements de type 01 est limité à 10 par mois de paie et par NUDOS.</v>
      </c>
      <c r="AX2" s="13" t="s">
        <v>120</v>
      </c>
      <c r="AY2" s="15" t="str">
        <f>VLOOKUP(AX2,'Axe 2 Règles de gestion'!$D$2:$F$27,3, FALSE)</f>
        <v>Si le code NNE est transmis, alors il doit être alimenté par les données issues du dossier agent en fonction du statut et du mode de gestion de l'agent.</v>
      </c>
      <c r="AZ2" s="13" t="s">
        <v>122</v>
      </c>
      <c r="BA2" s="15" t="str">
        <f>VLOOKUP(AZ2,'Axe 2 Règles de gestion'!$D$2:$F$27,3, FALSE)</f>
        <v>Si l'échelon est transmis, alors il doit être alimenté par les données issues du dossier agent en fonction du statut et du mode de gestion de l'agent.</v>
      </c>
      <c r="BB2" s="13" t="s">
        <v>124</v>
      </c>
      <c r="BC2" s="15" t="str">
        <f>VLOOKUP(BB2,'Axe 2 Règles de gestion'!$D$2:$F$27,3, FALSE)</f>
        <v>Si l'indice est transmis, alors il doit être alimenté par les données issues du dossier agent en fonction du statut et du mode de gestion de l'agent.</v>
      </c>
      <c r="BD2" s="13" t="s">
        <v>126</v>
      </c>
      <c r="BE2" s="15" t="str">
        <f>VLOOKUP(BD2,'Axe 2 Règles de gestion'!$D$2:$F$27,3, FALSE)</f>
        <v>Si le service gestionnaire administration est transmis, alors il doit correspondre au service gestionnaire administration lié à l'unité structurelle de l'agent (affectation opérationnelle).</v>
      </c>
      <c r="BF2" s="13" t="s">
        <v>128</v>
      </c>
      <c r="BG2" s="15" t="str">
        <f>VLOOKUP(BF2,'Axe 2 Règles de gestion'!$D$2:$F$27,3, FALSE)</f>
        <v>Si le service gestionnaire département est transmis, alors il doit correspondre au service gestionnaire département lié à l'unité structurelle de l'agent (affectation opérationnelle).</v>
      </c>
      <c r="BH2" s="13" t="s">
        <v>130</v>
      </c>
      <c r="BI2" s="15" t="str">
        <f>VLOOKUP(BH2,'Axe 2 Règles de gestion'!$D$2:$F$27,3, FALSE)</f>
        <v>La zone nature du poste doit être transmise avec deux espaces.</v>
      </c>
      <c r="BJ2" s="13" t="s">
        <v>132</v>
      </c>
      <c r="BK2" s="15" t="str">
        <f>VLOOKUP(BJ2,'Axe 2 Règles de gestion'!$D$2:$F$27,3, FALSE)</f>
        <v>Si le département du poste est transmis, alors il doit correspondre au département du poste fichier GEST lié au poste de l'agent (affectation opérationnelle).</v>
      </c>
      <c r="BL2" s="13" t="s">
        <v>134</v>
      </c>
      <c r="BM2" s="15" t="str">
        <f>VLOOKUP(BL2,'Axe 2 Règles de gestion'!$D$2:$F$27,3, FALSE)</f>
        <v>Si le code poste est transmis, alors il doit correspondre au code du poste fichier GEST lié au poste de l'agent (affectation opérationnelle).</v>
      </c>
      <c r="BN2" s="13" t="s">
        <v>136</v>
      </c>
      <c r="BO2" s="15" t="str">
        <f>VLOOKUP(BN2,'Axe 2 Règles de gestion'!$D$2:$F$27,3, FALSE)</f>
        <v>Si l'ancienne zone versement transport est transmise, alors elle doit être servie avec un espace.</v>
      </c>
      <c r="BP2" s="13" t="s">
        <v>138</v>
      </c>
      <c r="BQ2" s="15" t="str">
        <f>VLOOKUP(BP2,'Axe 2 Règles de gestion'!$D$2:$F$27,3, FALSE)</f>
        <v>En cas de prise en charge, les éléments suivants doivent être obligatoirement transmis : le code NNE, le service gestionnaire administration, le service gestionnaire département et le code poste.</v>
      </c>
      <c r="BR2" s="13" t="s">
        <v>140</v>
      </c>
      <c r="BS2" s="15" t="str">
        <f>VLOOKUP(BR2,'Axe 2 Règles de gestion'!$D$2:$F$27,3, FALSE)</f>
        <v>Si le "Code régime de Sécurité Sociale" est strictement inférieur à 10, alors la "Zone de résidence" transmise ne doit pas être égale à A, B, C, D et E.</v>
      </c>
      <c r="BT2" s="13" t="s">
        <v>142</v>
      </c>
      <c r="BU2" s="15" t="str">
        <f>VLOOKUP(BT2,'Axe 2 Règles de gestion'!$D$2:$F$27,3, FALSE)</f>
        <v>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v>
      </c>
      <c r="BV2" s="13" t="s">
        <v>144</v>
      </c>
      <c r="BW2" s="15" t="str">
        <f>VLOOKUP(BV2,'Axe 2 Règles de gestion'!$D$2:$F$27,3, FALSE)</f>
        <v>La date d'effet du mouvement 01 ne peut être antérieure ou égale à la date de prise en charge.</v>
      </c>
      <c r="BX2" s="13" t="s">
        <v>146</v>
      </c>
      <c r="BY2" s="13"/>
    </row>
    <row r="3" spans="1:77" ht="300" x14ac:dyDescent="0.25">
      <c r="A3" s="13" t="s">
        <v>77</v>
      </c>
      <c r="B3" s="13" t="s">
        <v>78</v>
      </c>
      <c r="C3" s="14">
        <v>45813.684027777781</v>
      </c>
      <c r="D3" s="13" t="s">
        <v>79</v>
      </c>
      <c r="E3" s="15" t="s">
        <v>80</v>
      </c>
      <c r="F3" s="13" t="s">
        <v>81</v>
      </c>
      <c r="G3" s="15" t="s">
        <v>82</v>
      </c>
      <c r="H3" s="13" t="s">
        <v>83</v>
      </c>
      <c r="I3" s="15" t="s">
        <v>84</v>
      </c>
      <c r="J3" s="15" t="s">
        <v>85</v>
      </c>
      <c r="K3" s="15" t="s">
        <v>86</v>
      </c>
      <c r="L3" s="13" t="s">
        <v>87</v>
      </c>
      <c r="M3" s="15" t="s">
        <v>82</v>
      </c>
      <c r="N3" s="13" t="s">
        <v>88</v>
      </c>
      <c r="O3" s="15"/>
      <c r="P3" s="15"/>
      <c r="Q3" s="15" t="s">
        <v>147</v>
      </c>
      <c r="R3" s="13" t="s">
        <v>148</v>
      </c>
      <c r="S3" s="13" t="s">
        <v>91</v>
      </c>
      <c r="T3" s="13" t="s">
        <v>92</v>
      </c>
      <c r="U3" s="14">
        <v>40725</v>
      </c>
      <c r="V3" s="14"/>
      <c r="W3" s="15" t="s">
        <v>93</v>
      </c>
      <c r="X3" s="13" t="s">
        <v>94</v>
      </c>
      <c r="Y3" s="15" t="str">
        <f>VLOOKUP(X3,'Axe 2 Règles de gestion'!$D$2:$F$27,3, FALSE)</f>
        <v>La date d'effet du mouvement 01 (position 42 à 49) ne peut être postérieure au 31 du mois de la paye.</v>
      </c>
      <c r="Z3" s="13" t="s">
        <v>96</v>
      </c>
      <c r="AA3" s="15" t="str">
        <f>VLOOKUP(Z3,'Axe 2 Règles de gestion'!$D$2:$F$27,3, FALSE)</f>
        <v>La date d'effet contenue dans les mouvements de type 01, zone "Date Effet" position 42 à 49, ne peut être antérieure de plus de 3 ans au mois de la paye valorisé en zone commune, zone "DATE PAYE" position 04 à 09.</v>
      </c>
      <c r="AB3" s="13" t="s">
        <v>98</v>
      </c>
      <c r="AC3" s="15" t="str">
        <f>VLOOKUP(AB3,'Axe 2 Règles de gestion'!$D$2:$F$27,3, FALSE)</f>
        <v>Si le code NNE présent est référencé dans la nomenclature des pseudo grades NNE avec un agrégat de niveau 1 de type "Congé de formation professionnelle" alors le code d'imputation budgétaire doit se terminer par "P6".</v>
      </c>
      <c r="AD3" s="13" t="s">
        <v>100</v>
      </c>
      <c r="AE3" s="15" t="str">
        <f>VLOOKUP(AD3,'Axe 2 Règles de gestion'!$D$2:$F$27,3, FALSE)</f>
        <v>Si le code d'imputation budgétaire se termine par "P6", alors le code NNE présent doit être référencé dans la nomenclature des pseudo grades NNE avec un agrégat de niveau 1 de type "Congé de formation professionnelle".</v>
      </c>
      <c r="AF3" s="13" t="s">
        <v>102</v>
      </c>
      <c r="AG3" s="15" t="str">
        <f>VLOOKUP(AF3,'Axe 2 Règles de gestion'!$D$2:$F$27,3, FALSE)</f>
        <v>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v>
      </c>
      <c r="AH3" s="13" t="s">
        <v>104</v>
      </c>
      <c r="AI3" s="15" t="str">
        <f>VLOOKUP(AH3,'Axe 2 Règles de gestion'!$D$2:$F$27,3, FALSE)</f>
        <v>Si le code échelon est transmis, alors un indice majoré (zone INDICE position 62 à 65) doit être transmis.</v>
      </c>
      <c r="AJ3" s="13" t="s">
        <v>106</v>
      </c>
      <c r="AK3" s="15" t="str">
        <f>VLOOKUP(AJ3,'Axe 2 Règles de gestion'!$D$2:$F$27,3, FALSE)</f>
        <v>Si le code d'imputation budgétaire se termine par "P6", l'échelon doit être vide.</v>
      </c>
      <c r="AL3" s="13" t="s">
        <v>108</v>
      </c>
      <c r="AM3" s="15" t="str">
        <f>VLOOKUP(AL3,'Axe 2 Règles de gestion'!$D$2:$F$27,3, FALSE)</f>
        <v>Sous le NUDOS dédié au congé de formation professionnelle, l'indice majoré doit être vide.</v>
      </c>
      <c r="AN3" s="13" t="s">
        <v>110</v>
      </c>
      <c r="AO3" s="15" t="str">
        <f>VLOOKUP(AN3,'Axe 2 Règles de gestion'!$D$2:$F$27,3, FALSE)</f>
        <v>La zone "Service gestionnaire administration" doit être identique à celle portée dans la zone commune.</v>
      </c>
      <c r="AP3" s="13" t="s">
        <v>112</v>
      </c>
      <c r="AQ3" s="15" t="str">
        <f>VLOOKUP(AP3,'Axe 2 Règles de gestion'!$D$2:$F$27,3, FALSE)</f>
        <v>La zone "Service gestionnaire département" doit être identique à celle portée dans la zone commune.</v>
      </c>
      <c r="AR3" s="13" t="s">
        <v>114</v>
      </c>
      <c r="AS3" s="15" t="str">
        <f>VLOOKUP(AR3,'Axe 2 Règles de gestion'!$D$2:$F$27,3, FALSE)</f>
        <v>Il n'est pas nécessaire de faire figurer le libellé du poste sur le mouvement 01 dès lors que le code poste transmis est connu du fichier DV.</v>
      </c>
      <c r="AT3" s="13" t="s">
        <v>116</v>
      </c>
      <c r="AU3" s="15" t="str">
        <f>VLOOKUP(AT3,'Axe 2 Règles de gestion'!$D$2:$F$27,3, FALSE)</f>
        <v>Si l'agent est un personnel civil payé à l'acte ou à la tâche (vacataire) alors il ne doit pas bénéficier d'une indemnité de résidence.</v>
      </c>
      <c r="AV3" s="13" t="s">
        <v>118</v>
      </c>
      <c r="AW3" s="15" t="str">
        <f>VLOOKUP(AV3,'Axe 2 Règles de gestion'!$D$2:$F$27,3, FALSE)</f>
        <v>Le nombre de mouvements de type 01 est limité à 10 par mois de paie et par NUDOS.</v>
      </c>
      <c r="AX3" s="13" t="s">
        <v>120</v>
      </c>
      <c r="AY3" s="15" t="str">
        <f>VLOOKUP(AX3,'Axe 2 Règles de gestion'!$D$2:$F$27,3, FALSE)</f>
        <v>Si le code NNE est transmis, alors il doit être alimenté par les données issues du dossier agent en fonction du statut et du mode de gestion de l'agent.</v>
      </c>
      <c r="AZ3" s="13" t="s">
        <v>122</v>
      </c>
      <c r="BA3" s="15" t="str">
        <f>VLOOKUP(AZ3,'Axe 2 Règles de gestion'!$D$2:$F$27,3, FALSE)</f>
        <v>Si l'échelon est transmis, alors il doit être alimenté par les données issues du dossier agent en fonction du statut et du mode de gestion de l'agent.</v>
      </c>
      <c r="BB3" s="13" t="s">
        <v>124</v>
      </c>
      <c r="BC3" s="15" t="str">
        <f>VLOOKUP(BB3,'Axe 2 Règles de gestion'!$D$2:$F$27,3, FALSE)</f>
        <v>Si l'indice est transmis, alors il doit être alimenté par les données issues du dossier agent en fonction du statut et du mode de gestion de l'agent.</v>
      </c>
      <c r="BD3" s="13" t="s">
        <v>126</v>
      </c>
      <c r="BE3" s="15" t="str">
        <f>VLOOKUP(BD3,'Axe 2 Règles de gestion'!$D$2:$F$27,3, FALSE)</f>
        <v>Si le service gestionnaire administration est transmis, alors il doit correspondre au service gestionnaire administration lié à l'unité structurelle de l'agent (affectation opérationnelle).</v>
      </c>
      <c r="BF3" s="13" t="s">
        <v>128</v>
      </c>
      <c r="BG3" s="15" t="str">
        <f>VLOOKUP(BF3,'Axe 2 Règles de gestion'!$D$2:$F$27,3, FALSE)</f>
        <v>Si le service gestionnaire département est transmis, alors il doit correspondre au service gestionnaire département lié à l'unité structurelle de l'agent (affectation opérationnelle).</v>
      </c>
      <c r="BH3" s="13" t="s">
        <v>130</v>
      </c>
      <c r="BI3" s="15" t="str">
        <f>VLOOKUP(BH3,'Axe 2 Règles de gestion'!$D$2:$F$27,3, FALSE)</f>
        <v>La zone nature du poste doit être transmise avec deux espaces.</v>
      </c>
      <c r="BJ3" s="13" t="s">
        <v>132</v>
      </c>
      <c r="BK3" s="15" t="str">
        <f>VLOOKUP(BJ3,'Axe 2 Règles de gestion'!$D$2:$F$27,3, FALSE)</f>
        <v>Si le département du poste est transmis, alors il doit correspondre au département du poste fichier GEST lié au poste de l'agent (affectation opérationnelle).</v>
      </c>
      <c r="BL3" s="13" t="s">
        <v>134</v>
      </c>
      <c r="BM3" s="15" t="str">
        <f>VLOOKUP(BL3,'Axe 2 Règles de gestion'!$D$2:$F$27,3, FALSE)</f>
        <v>Si le code poste est transmis, alors il doit correspondre au code du poste fichier GEST lié au poste de l'agent (affectation opérationnelle).</v>
      </c>
      <c r="BN3" s="13" t="s">
        <v>136</v>
      </c>
      <c r="BO3" s="15" t="str">
        <f>VLOOKUP(BN3,'Axe 2 Règles de gestion'!$D$2:$F$27,3, FALSE)</f>
        <v>Si l'ancienne zone versement transport est transmise, alors elle doit être servie avec un espace.</v>
      </c>
      <c r="BP3" s="13" t="s">
        <v>138</v>
      </c>
      <c r="BQ3" s="15" t="str">
        <f>VLOOKUP(BP3,'Axe 2 Règles de gestion'!$D$2:$F$27,3, FALSE)</f>
        <v>En cas de prise en charge, les éléments suivants doivent être obligatoirement transmis : le code NNE, le service gestionnaire administration, le service gestionnaire département et le code poste.</v>
      </c>
      <c r="BR3" s="13" t="s">
        <v>140</v>
      </c>
      <c r="BS3" s="15" t="str">
        <f>VLOOKUP(BR3,'Axe 2 Règles de gestion'!$D$2:$F$27,3, FALSE)</f>
        <v>Si le "Code régime de Sécurité Sociale" est strictement inférieur à 10, alors la "Zone de résidence" transmise ne doit pas être égale à A, B, C, D et E.</v>
      </c>
      <c r="BT3" s="13" t="s">
        <v>142</v>
      </c>
      <c r="BU3" s="15" t="str">
        <f>VLOOKUP(BT3,'Axe 2 Règles de gestion'!$D$2:$F$27,3, FALSE)</f>
        <v>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v>
      </c>
      <c r="BV3" s="13" t="s">
        <v>144</v>
      </c>
      <c r="BW3" s="15" t="str">
        <f>VLOOKUP(BV3,'Axe 2 Règles de gestion'!$D$2:$F$27,3, FALSE)</f>
        <v>La date d'effet du mouvement 01 ne peut être antérieure ou égale à la date de prise en charge.</v>
      </c>
      <c r="BX3" s="13" t="s">
        <v>146</v>
      </c>
      <c r="BY3" s="13"/>
    </row>
    <row r="4" spans="1:77" ht="300" x14ac:dyDescent="0.25">
      <c r="A4" s="13" t="s">
        <v>77</v>
      </c>
      <c r="B4" s="13" t="s">
        <v>78</v>
      </c>
      <c r="C4" s="14">
        <v>45813.683333333334</v>
      </c>
      <c r="D4" s="13" t="s">
        <v>79</v>
      </c>
      <c r="E4" s="15" t="s">
        <v>80</v>
      </c>
      <c r="F4" s="13" t="s">
        <v>81</v>
      </c>
      <c r="G4" s="15" t="s">
        <v>82</v>
      </c>
      <c r="H4" s="13" t="s">
        <v>83</v>
      </c>
      <c r="I4" s="15" t="s">
        <v>84</v>
      </c>
      <c r="J4" s="15" t="s">
        <v>85</v>
      </c>
      <c r="K4" s="15" t="s">
        <v>86</v>
      </c>
      <c r="L4" s="13" t="s">
        <v>87</v>
      </c>
      <c r="M4" s="15" t="s">
        <v>82</v>
      </c>
      <c r="N4" s="13" t="s">
        <v>88</v>
      </c>
      <c r="O4" s="15"/>
      <c r="P4" s="15"/>
      <c r="Q4" s="15" t="s">
        <v>149</v>
      </c>
      <c r="R4" s="13" t="s">
        <v>150</v>
      </c>
      <c r="S4" s="13" t="s">
        <v>91</v>
      </c>
      <c r="T4" s="13" t="s">
        <v>92</v>
      </c>
      <c r="U4" s="14">
        <v>40725</v>
      </c>
      <c r="V4" s="14"/>
      <c r="W4" s="15" t="s">
        <v>93</v>
      </c>
      <c r="X4" s="13" t="s">
        <v>94</v>
      </c>
      <c r="Y4" s="15" t="str">
        <f>VLOOKUP(X4,'Axe 2 Règles de gestion'!$D$2:$F$27,3, FALSE)</f>
        <v>La date d'effet du mouvement 01 (position 42 à 49) ne peut être postérieure au 31 du mois de la paye.</v>
      </c>
      <c r="Z4" s="13" t="s">
        <v>96</v>
      </c>
      <c r="AA4" s="15" t="str">
        <f>VLOOKUP(Z4,'Axe 2 Règles de gestion'!$D$2:$F$27,3, FALSE)</f>
        <v>La date d'effet contenue dans les mouvements de type 01, zone "Date Effet" position 42 à 49, ne peut être antérieure de plus de 3 ans au mois de la paye valorisé en zone commune, zone "DATE PAYE" position 04 à 09.</v>
      </c>
      <c r="AB4" s="13" t="s">
        <v>98</v>
      </c>
      <c r="AC4" s="15" t="str">
        <f>VLOOKUP(AB4,'Axe 2 Règles de gestion'!$D$2:$F$27,3, FALSE)</f>
        <v>Si le code NNE présent est référencé dans la nomenclature des pseudo grades NNE avec un agrégat de niveau 1 de type "Congé de formation professionnelle" alors le code d'imputation budgétaire doit se terminer par "P6".</v>
      </c>
      <c r="AD4" s="13" t="s">
        <v>100</v>
      </c>
      <c r="AE4" s="15" t="str">
        <f>VLOOKUP(AD4,'Axe 2 Règles de gestion'!$D$2:$F$27,3, FALSE)</f>
        <v>Si le code d'imputation budgétaire se termine par "P6", alors le code NNE présent doit être référencé dans la nomenclature des pseudo grades NNE avec un agrégat de niveau 1 de type "Congé de formation professionnelle".</v>
      </c>
      <c r="AF4" s="13" t="s">
        <v>102</v>
      </c>
      <c r="AG4" s="15" t="str">
        <f>VLOOKUP(AF4,'Axe 2 Règles de gestion'!$D$2:$F$27,3, FALSE)</f>
        <v>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v>
      </c>
      <c r="AH4" s="13" t="s">
        <v>104</v>
      </c>
      <c r="AI4" s="15" t="str">
        <f>VLOOKUP(AH4,'Axe 2 Règles de gestion'!$D$2:$F$27,3, FALSE)</f>
        <v>Si le code échelon est transmis, alors un indice majoré (zone INDICE position 62 à 65) doit être transmis.</v>
      </c>
      <c r="AJ4" s="13" t="s">
        <v>106</v>
      </c>
      <c r="AK4" s="15" t="str">
        <f>VLOOKUP(AJ4,'Axe 2 Règles de gestion'!$D$2:$F$27,3, FALSE)</f>
        <v>Si le code d'imputation budgétaire se termine par "P6", l'échelon doit être vide.</v>
      </c>
      <c r="AL4" s="13" t="s">
        <v>108</v>
      </c>
      <c r="AM4" s="15" t="str">
        <f>VLOOKUP(AL4,'Axe 2 Règles de gestion'!$D$2:$F$27,3, FALSE)</f>
        <v>Sous le NUDOS dédié au congé de formation professionnelle, l'indice majoré doit être vide.</v>
      </c>
      <c r="AN4" s="13" t="s">
        <v>110</v>
      </c>
      <c r="AO4" s="15" t="str">
        <f>VLOOKUP(AN4,'Axe 2 Règles de gestion'!$D$2:$F$27,3, FALSE)</f>
        <v>La zone "Service gestionnaire administration" doit être identique à celle portée dans la zone commune.</v>
      </c>
      <c r="AP4" s="13" t="s">
        <v>112</v>
      </c>
      <c r="AQ4" s="15" t="str">
        <f>VLOOKUP(AP4,'Axe 2 Règles de gestion'!$D$2:$F$27,3, FALSE)</f>
        <v>La zone "Service gestionnaire département" doit être identique à celle portée dans la zone commune.</v>
      </c>
      <c r="AR4" s="13" t="s">
        <v>114</v>
      </c>
      <c r="AS4" s="15" t="str">
        <f>VLOOKUP(AR4,'Axe 2 Règles de gestion'!$D$2:$F$27,3, FALSE)</f>
        <v>Il n'est pas nécessaire de faire figurer le libellé du poste sur le mouvement 01 dès lors que le code poste transmis est connu du fichier DV.</v>
      </c>
      <c r="AT4" s="13" t="s">
        <v>116</v>
      </c>
      <c r="AU4" s="15" t="str">
        <f>VLOOKUP(AT4,'Axe 2 Règles de gestion'!$D$2:$F$27,3, FALSE)</f>
        <v>Si l'agent est un personnel civil payé à l'acte ou à la tâche (vacataire) alors il ne doit pas bénéficier d'une indemnité de résidence.</v>
      </c>
      <c r="AV4" s="13" t="s">
        <v>118</v>
      </c>
      <c r="AW4" s="15" t="str">
        <f>VLOOKUP(AV4,'Axe 2 Règles de gestion'!$D$2:$F$27,3, FALSE)</f>
        <v>Le nombre de mouvements de type 01 est limité à 10 par mois de paie et par NUDOS.</v>
      </c>
      <c r="AX4" s="13" t="s">
        <v>120</v>
      </c>
      <c r="AY4" s="15" t="str">
        <f>VLOOKUP(AX4,'Axe 2 Règles de gestion'!$D$2:$F$27,3, FALSE)</f>
        <v>Si le code NNE est transmis, alors il doit être alimenté par les données issues du dossier agent en fonction du statut et du mode de gestion de l'agent.</v>
      </c>
      <c r="AZ4" s="13" t="s">
        <v>122</v>
      </c>
      <c r="BA4" s="15" t="str">
        <f>VLOOKUP(AZ4,'Axe 2 Règles de gestion'!$D$2:$F$27,3, FALSE)</f>
        <v>Si l'échelon est transmis, alors il doit être alimenté par les données issues du dossier agent en fonction du statut et du mode de gestion de l'agent.</v>
      </c>
      <c r="BB4" s="13" t="s">
        <v>124</v>
      </c>
      <c r="BC4" s="15" t="str">
        <f>VLOOKUP(BB4,'Axe 2 Règles de gestion'!$D$2:$F$27,3, FALSE)</f>
        <v>Si l'indice est transmis, alors il doit être alimenté par les données issues du dossier agent en fonction du statut et du mode de gestion de l'agent.</v>
      </c>
      <c r="BD4" s="13" t="s">
        <v>126</v>
      </c>
      <c r="BE4" s="15" t="str">
        <f>VLOOKUP(BD4,'Axe 2 Règles de gestion'!$D$2:$F$27,3, FALSE)</f>
        <v>Si le service gestionnaire administration est transmis, alors il doit correspondre au service gestionnaire administration lié à l'unité structurelle de l'agent (affectation opérationnelle).</v>
      </c>
      <c r="BF4" s="13" t="s">
        <v>128</v>
      </c>
      <c r="BG4" s="15" t="str">
        <f>VLOOKUP(BF4,'Axe 2 Règles de gestion'!$D$2:$F$27,3, FALSE)</f>
        <v>Si le service gestionnaire département est transmis, alors il doit correspondre au service gestionnaire département lié à l'unité structurelle de l'agent (affectation opérationnelle).</v>
      </c>
      <c r="BH4" s="13" t="s">
        <v>130</v>
      </c>
      <c r="BI4" s="15" t="str">
        <f>VLOOKUP(BH4,'Axe 2 Règles de gestion'!$D$2:$F$27,3, FALSE)</f>
        <v>La zone nature du poste doit être transmise avec deux espaces.</v>
      </c>
      <c r="BJ4" s="13" t="s">
        <v>132</v>
      </c>
      <c r="BK4" s="15" t="str">
        <f>VLOOKUP(BJ4,'Axe 2 Règles de gestion'!$D$2:$F$27,3, FALSE)</f>
        <v>Si le département du poste est transmis, alors il doit correspondre au département du poste fichier GEST lié au poste de l'agent (affectation opérationnelle).</v>
      </c>
      <c r="BL4" s="13" t="s">
        <v>134</v>
      </c>
      <c r="BM4" s="15" t="str">
        <f>VLOOKUP(BL4,'Axe 2 Règles de gestion'!$D$2:$F$27,3, FALSE)</f>
        <v>Si le code poste est transmis, alors il doit correspondre au code du poste fichier GEST lié au poste de l'agent (affectation opérationnelle).</v>
      </c>
      <c r="BN4" s="13" t="s">
        <v>136</v>
      </c>
      <c r="BO4" s="15" t="str">
        <f>VLOOKUP(BN4,'Axe 2 Règles de gestion'!$D$2:$F$27,3, FALSE)</f>
        <v>Si l'ancienne zone versement transport est transmise, alors elle doit être servie avec un espace.</v>
      </c>
      <c r="BP4" s="13" t="s">
        <v>138</v>
      </c>
      <c r="BQ4" s="15" t="str">
        <f>VLOOKUP(BP4,'Axe 2 Règles de gestion'!$D$2:$F$27,3, FALSE)</f>
        <v>En cas de prise en charge, les éléments suivants doivent être obligatoirement transmis : le code NNE, le service gestionnaire administration, le service gestionnaire département et le code poste.</v>
      </c>
      <c r="BR4" s="13" t="s">
        <v>140</v>
      </c>
      <c r="BS4" s="15" t="str">
        <f>VLOOKUP(BR4,'Axe 2 Règles de gestion'!$D$2:$F$27,3, FALSE)</f>
        <v>Si le "Code régime de Sécurité Sociale" est strictement inférieur à 10, alors la "Zone de résidence" transmise ne doit pas être égale à A, B, C, D et E.</v>
      </c>
      <c r="BT4" s="13" t="s">
        <v>142</v>
      </c>
      <c r="BU4" s="15" t="str">
        <f>VLOOKUP(BT4,'Axe 2 Règles de gestion'!$D$2:$F$27,3, FALSE)</f>
        <v>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v>
      </c>
      <c r="BV4" s="13" t="s">
        <v>144</v>
      </c>
      <c r="BW4" s="15" t="str">
        <f>VLOOKUP(BV4,'Axe 2 Règles de gestion'!$D$2:$F$27,3, FALSE)</f>
        <v>La date d'effet du mouvement 01 ne peut être antérieure ou égale à la date de prise en charge.</v>
      </c>
      <c r="BX4" s="13" t="s">
        <v>146</v>
      </c>
      <c r="BY4" s="13"/>
    </row>
    <row r="5" spans="1:77" ht="300" x14ac:dyDescent="0.25">
      <c r="A5" s="13" t="s">
        <v>77</v>
      </c>
      <c r="B5" s="13" t="s">
        <v>78</v>
      </c>
      <c r="C5" s="14">
        <v>45813.683333333334</v>
      </c>
      <c r="D5" s="13" t="s">
        <v>79</v>
      </c>
      <c r="E5" s="15" t="s">
        <v>80</v>
      </c>
      <c r="F5" s="13" t="s">
        <v>81</v>
      </c>
      <c r="G5" s="15" t="s">
        <v>82</v>
      </c>
      <c r="H5" s="13" t="s">
        <v>83</v>
      </c>
      <c r="I5" s="15" t="s">
        <v>84</v>
      </c>
      <c r="J5" s="15" t="s">
        <v>85</v>
      </c>
      <c r="K5" s="15" t="s">
        <v>86</v>
      </c>
      <c r="L5" s="13" t="s">
        <v>87</v>
      </c>
      <c r="M5" s="15" t="s">
        <v>82</v>
      </c>
      <c r="N5" s="13" t="s">
        <v>88</v>
      </c>
      <c r="O5" s="15"/>
      <c r="P5" s="15"/>
      <c r="Q5" s="15" t="s">
        <v>151</v>
      </c>
      <c r="R5" s="13" t="s">
        <v>152</v>
      </c>
      <c r="S5" s="13" t="s">
        <v>91</v>
      </c>
      <c r="T5" s="13" t="s">
        <v>92</v>
      </c>
      <c r="U5" s="14">
        <v>40725</v>
      </c>
      <c r="V5" s="14"/>
      <c r="W5" s="15" t="s">
        <v>93</v>
      </c>
      <c r="X5" s="13" t="s">
        <v>94</v>
      </c>
      <c r="Y5" s="15" t="str">
        <f>VLOOKUP(X5,'Axe 2 Règles de gestion'!$D$2:$F$27,3, FALSE)</f>
        <v>La date d'effet du mouvement 01 (position 42 à 49) ne peut être postérieure au 31 du mois de la paye.</v>
      </c>
      <c r="Z5" s="13" t="s">
        <v>96</v>
      </c>
      <c r="AA5" s="15" t="str">
        <f>VLOOKUP(Z5,'Axe 2 Règles de gestion'!$D$2:$F$27,3, FALSE)</f>
        <v>La date d'effet contenue dans les mouvements de type 01, zone "Date Effet" position 42 à 49, ne peut être antérieure de plus de 3 ans au mois de la paye valorisé en zone commune, zone "DATE PAYE" position 04 à 09.</v>
      </c>
      <c r="AB5" s="13" t="s">
        <v>98</v>
      </c>
      <c r="AC5" s="15" t="str">
        <f>VLOOKUP(AB5,'Axe 2 Règles de gestion'!$D$2:$F$27,3, FALSE)</f>
        <v>Si le code NNE présent est référencé dans la nomenclature des pseudo grades NNE avec un agrégat de niveau 1 de type "Congé de formation professionnelle" alors le code d'imputation budgétaire doit se terminer par "P6".</v>
      </c>
      <c r="AD5" s="13" t="s">
        <v>100</v>
      </c>
      <c r="AE5" s="15" t="str">
        <f>VLOOKUP(AD5,'Axe 2 Règles de gestion'!$D$2:$F$27,3, FALSE)</f>
        <v>Si le code d'imputation budgétaire se termine par "P6", alors le code NNE présent doit être référencé dans la nomenclature des pseudo grades NNE avec un agrégat de niveau 1 de type "Congé de formation professionnelle".</v>
      </c>
      <c r="AF5" s="13" t="s">
        <v>102</v>
      </c>
      <c r="AG5" s="15" t="str">
        <f>VLOOKUP(AF5,'Axe 2 Règles de gestion'!$D$2:$F$27,3, FALSE)</f>
        <v>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v>
      </c>
      <c r="AH5" s="13" t="s">
        <v>104</v>
      </c>
      <c r="AI5" s="15" t="str">
        <f>VLOOKUP(AH5,'Axe 2 Règles de gestion'!$D$2:$F$27,3, FALSE)</f>
        <v>Si le code échelon est transmis, alors un indice majoré (zone INDICE position 62 à 65) doit être transmis.</v>
      </c>
      <c r="AJ5" s="13" t="s">
        <v>106</v>
      </c>
      <c r="AK5" s="15" t="str">
        <f>VLOOKUP(AJ5,'Axe 2 Règles de gestion'!$D$2:$F$27,3, FALSE)</f>
        <v>Si le code d'imputation budgétaire se termine par "P6", l'échelon doit être vide.</v>
      </c>
      <c r="AL5" s="13" t="s">
        <v>108</v>
      </c>
      <c r="AM5" s="15" t="str">
        <f>VLOOKUP(AL5,'Axe 2 Règles de gestion'!$D$2:$F$27,3, FALSE)</f>
        <v>Sous le NUDOS dédié au congé de formation professionnelle, l'indice majoré doit être vide.</v>
      </c>
      <c r="AN5" s="13" t="s">
        <v>110</v>
      </c>
      <c r="AO5" s="15" t="str">
        <f>VLOOKUP(AN5,'Axe 2 Règles de gestion'!$D$2:$F$27,3, FALSE)</f>
        <v>La zone "Service gestionnaire administration" doit être identique à celle portée dans la zone commune.</v>
      </c>
      <c r="AP5" s="13" t="s">
        <v>112</v>
      </c>
      <c r="AQ5" s="15" t="str">
        <f>VLOOKUP(AP5,'Axe 2 Règles de gestion'!$D$2:$F$27,3, FALSE)</f>
        <v>La zone "Service gestionnaire département" doit être identique à celle portée dans la zone commune.</v>
      </c>
      <c r="AR5" s="13" t="s">
        <v>114</v>
      </c>
      <c r="AS5" s="15" t="str">
        <f>VLOOKUP(AR5,'Axe 2 Règles de gestion'!$D$2:$F$27,3, FALSE)</f>
        <v>Il n'est pas nécessaire de faire figurer le libellé du poste sur le mouvement 01 dès lors que le code poste transmis est connu du fichier DV.</v>
      </c>
      <c r="AT5" s="13" t="s">
        <v>116</v>
      </c>
      <c r="AU5" s="15" t="str">
        <f>VLOOKUP(AT5,'Axe 2 Règles de gestion'!$D$2:$F$27,3, FALSE)</f>
        <v>Si l'agent est un personnel civil payé à l'acte ou à la tâche (vacataire) alors il ne doit pas bénéficier d'une indemnité de résidence.</v>
      </c>
      <c r="AV5" s="13" t="s">
        <v>118</v>
      </c>
      <c r="AW5" s="15" t="str">
        <f>VLOOKUP(AV5,'Axe 2 Règles de gestion'!$D$2:$F$27,3, FALSE)</f>
        <v>Le nombre de mouvements de type 01 est limité à 10 par mois de paie et par NUDOS.</v>
      </c>
      <c r="AX5" s="13" t="s">
        <v>120</v>
      </c>
      <c r="AY5" s="15" t="str">
        <f>VLOOKUP(AX5,'Axe 2 Règles de gestion'!$D$2:$F$27,3, FALSE)</f>
        <v>Si le code NNE est transmis, alors il doit être alimenté par les données issues du dossier agent en fonction du statut et du mode de gestion de l'agent.</v>
      </c>
      <c r="AZ5" s="13" t="s">
        <v>122</v>
      </c>
      <c r="BA5" s="15" t="str">
        <f>VLOOKUP(AZ5,'Axe 2 Règles de gestion'!$D$2:$F$27,3, FALSE)</f>
        <v>Si l'échelon est transmis, alors il doit être alimenté par les données issues du dossier agent en fonction du statut et du mode de gestion de l'agent.</v>
      </c>
      <c r="BB5" s="13" t="s">
        <v>124</v>
      </c>
      <c r="BC5" s="15" t="str">
        <f>VLOOKUP(BB5,'Axe 2 Règles de gestion'!$D$2:$F$27,3, FALSE)</f>
        <v>Si l'indice est transmis, alors il doit être alimenté par les données issues du dossier agent en fonction du statut et du mode de gestion de l'agent.</v>
      </c>
      <c r="BD5" s="13" t="s">
        <v>126</v>
      </c>
      <c r="BE5" s="15" t="str">
        <f>VLOOKUP(BD5,'Axe 2 Règles de gestion'!$D$2:$F$27,3, FALSE)</f>
        <v>Si le service gestionnaire administration est transmis, alors il doit correspondre au service gestionnaire administration lié à l'unité structurelle de l'agent (affectation opérationnelle).</v>
      </c>
      <c r="BF5" s="13" t="s">
        <v>128</v>
      </c>
      <c r="BG5" s="15" t="str">
        <f>VLOOKUP(BF5,'Axe 2 Règles de gestion'!$D$2:$F$27,3, FALSE)</f>
        <v>Si le service gestionnaire département est transmis, alors il doit correspondre au service gestionnaire département lié à l'unité structurelle de l'agent (affectation opérationnelle).</v>
      </c>
      <c r="BH5" s="13" t="s">
        <v>130</v>
      </c>
      <c r="BI5" s="15" t="str">
        <f>VLOOKUP(BH5,'Axe 2 Règles de gestion'!$D$2:$F$27,3, FALSE)</f>
        <v>La zone nature du poste doit être transmise avec deux espaces.</v>
      </c>
      <c r="BJ5" s="13" t="s">
        <v>132</v>
      </c>
      <c r="BK5" s="15" t="str">
        <f>VLOOKUP(BJ5,'Axe 2 Règles de gestion'!$D$2:$F$27,3, FALSE)</f>
        <v>Si le département du poste est transmis, alors il doit correspondre au département du poste fichier GEST lié au poste de l'agent (affectation opérationnelle).</v>
      </c>
      <c r="BL5" s="13" t="s">
        <v>134</v>
      </c>
      <c r="BM5" s="15" t="str">
        <f>VLOOKUP(BL5,'Axe 2 Règles de gestion'!$D$2:$F$27,3, FALSE)</f>
        <v>Si le code poste est transmis, alors il doit correspondre au code du poste fichier GEST lié au poste de l'agent (affectation opérationnelle).</v>
      </c>
      <c r="BN5" s="13" t="s">
        <v>136</v>
      </c>
      <c r="BO5" s="15" t="str">
        <f>VLOOKUP(BN5,'Axe 2 Règles de gestion'!$D$2:$F$27,3, FALSE)</f>
        <v>Si l'ancienne zone versement transport est transmise, alors elle doit être servie avec un espace.</v>
      </c>
      <c r="BP5" s="13" t="s">
        <v>138</v>
      </c>
      <c r="BQ5" s="15" t="str">
        <f>VLOOKUP(BP5,'Axe 2 Règles de gestion'!$D$2:$F$27,3, FALSE)</f>
        <v>En cas de prise en charge, les éléments suivants doivent être obligatoirement transmis : le code NNE, le service gestionnaire administration, le service gestionnaire département et le code poste.</v>
      </c>
      <c r="BR5" s="13" t="s">
        <v>140</v>
      </c>
      <c r="BS5" s="15" t="str">
        <f>VLOOKUP(BR5,'Axe 2 Règles de gestion'!$D$2:$F$27,3, FALSE)</f>
        <v>Si le "Code régime de Sécurité Sociale" est strictement inférieur à 10, alors la "Zone de résidence" transmise ne doit pas être égale à A, B, C, D et E.</v>
      </c>
      <c r="BT5" s="13" t="s">
        <v>142</v>
      </c>
      <c r="BU5" s="15" t="str">
        <f>VLOOKUP(BT5,'Axe 2 Règles de gestion'!$D$2:$F$27,3, FALSE)</f>
        <v>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v>
      </c>
      <c r="BV5" s="13" t="s">
        <v>144</v>
      </c>
      <c r="BW5" s="15" t="str">
        <f>VLOOKUP(BV5,'Axe 2 Règles de gestion'!$D$2:$F$27,3, FALSE)</f>
        <v>La date d'effet du mouvement 01 ne peut être antérieure ou égale à la date de prise en charge.</v>
      </c>
      <c r="BX5" s="13" t="s">
        <v>146</v>
      </c>
      <c r="BY5" s="13"/>
    </row>
    <row r="6" spans="1:77" ht="300" x14ac:dyDescent="0.25">
      <c r="A6" s="13" t="s">
        <v>77</v>
      </c>
      <c r="B6" s="13" t="s">
        <v>78</v>
      </c>
      <c r="C6" s="14">
        <v>45813.683333333334</v>
      </c>
      <c r="D6" s="13" t="s">
        <v>79</v>
      </c>
      <c r="E6" s="15" t="s">
        <v>80</v>
      </c>
      <c r="F6" s="13" t="s">
        <v>81</v>
      </c>
      <c r="G6" s="15" t="s">
        <v>82</v>
      </c>
      <c r="H6" s="13" t="s">
        <v>83</v>
      </c>
      <c r="I6" s="15" t="s">
        <v>84</v>
      </c>
      <c r="J6" s="15" t="s">
        <v>85</v>
      </c>
      <c r="K6" s="15" t="s">
        <v>86</v>
      </c>
      <c r="L6" s="13" t="s">
        <v>87</v>
      </c>
      <c r="M6" s="15" t="s">
        <v>82</v>
      </c>
      <c r="N6" s="13" t="s">
        <v>88</v>
      </c>
      <c r="O6" s="15"/>
      <c r="P6" s="15"/>
      <c r="Q6" s="15" t="s">
        <v>153</v>
      </c>
      <c r="R6" s="13" t="s">
        <v>154</v>
      </c>
      <c r="S6" s="13" t="s">
        <v>91</v>
      </c>
      <c r="T6" s="13" t="s">
        <v>92</v>
      </c>
      <c r="U6" s="14">
        <v>40725</v>
      </c>
      <c r="V6" s="14"/>
      <c r="W6" s="15" t="s">
        <v>93</v>
      </c>
      <c r="X6" s="13" t="s">
        <v>94</v>
      </c>
      <c r="Y6" s="15" t="str">
        <f>VLOOKUP(X6,'Axe 2 Règles de gestion'!$D$2:$F$27,3, FALSE)</f>
        <v>La date d'effet du mouvement 01 (position 42 à 49) ne peut être postérieure au 31 du mois de la paye.</v>
      </c>
      <c r="Z6" s="13" t="s">
        <v>96</v>
      </c>
      <c r="AA6" s="15" t="str">
        <f>VLOOKUP(Z6,'Axe 2 Règles de gestion'!$D$2:$F$27,3, FALSE)</f>
        <v>La date d'effet contenue dans les mouvements de type 01, zone "Date Effet" position 42 à 49, ne peut être antérieure de plus de 3 ans au mois de la paye valorisé en zone commune, zone "DATE PAYE" position 04 à 09.</v>
      </c>
      <c r="AB6" s="13" t="s">
        <v>98</v>
      </c>
      <c r="AC6" s="15" t="str">
        <f>VLOOKUP(AB6,'Axe 2 Règles de gestion'!$D$2:$F$27,3, FALSE)</f>
        <v>Si le code NNE présent est référencé dans la nomenclature des pseudo grades NNE avec un agrégat de niveau 1 de type "Congé de formation professionnelle" alors le code d'imputation budgétaire doit se terminer par "P6".</v>
      </c>
      <c r="AD6" s="13" t="s">
        <v>100</v>
      </c>
      <c r="AE6" s="15" t="str">
        <f>VLOOKUP(AD6,'Axe 2 Règles de gestion'!$D$2:$F$27,3, FALSE)</f>
        <v>Si le code d'imputation budgétaire se termine par "P6", alors le code NNE présent doit être référencé dans la nomenclature des pseudo grades NNE avec un agrégat de niveau 1 de type "Congé de formation professionnelle".</v>
      </c>
      <c r="AF6" s="13" t="s">
        <v>102</v>
      </c>
      <c r="AG6" s="15" t="str">
        <f>VLOOKUP(AF6,'Axe 2 Règles de gestion'!$D$2:$F$27,3, FALSE)</f>
        <v>Si le code grade NNE est 0499130000, alors le code sécurité sociale (CODSS) doit être égal à "79 - Volontaire de service civique" (y compris DOM), le code situation statutaire (STAT) à 29 - Volontaires de service civique" (y compris DOM), et le code régime de retraite complémentaire (RC) à "00 - Non cotisant".</v>
      </c>
      <c r="AH6" s="13" t="s">
        <v>104</v>
      </c>
      <c r="AI6" s="15" t="str">
        <f>VLOOKUP(AH6,'Axe 2 Règles de gestion'!$D$2:$F$27,3, FALSE)</f>
        <v>Si le code échelon est transmis, alors un indice majoré (zone INDICE position 62 à 65) doit être transmis.</v>
      </c>
      <c r="AJ6" s="13" t="s">
        <v>106</v>
      </c>
      <c r="AK6" s="15" t="str">
        <f>VLOOKUP(AJ6,'Axe 2 Règles de gestion'!$D$2:$F$27,3, FALSE)</f>
        <v>Si le code d'imputation budgétaire se termine par "P6", l'échelon doit être vide.</v>
      </c>
      <c r="AL6" s="13" t="s">
        <v>108</v>
      </c>
      <c r="AM6" s="15" t="str">
        <f>VLOOKUP(AL6,'Axe 2 Règles de gestion'!$D$2:$F$27,3, FALSE)</f>
        <v>Sous le NUDOS dédié au congé de formation professionnelle, l'indice majoré doit être vide.</v>
      </c>
      <c r="AN6" s="13" t="s">
        <v>110</v>
      </c>
      <c r="AO6" s="15" t="str">
        <f>VLOOKUP(AN6,'Axe 2 Règles de gestion'!$D$2:$F$27,3, FALSE)</f>
        <v>La zone "Service gestionnaire administration" doit être identique à celle portée dans la zone commune.</v>
      </c>
      <c r="AP6" s="13" t="s">
        <v>112</v>
      </c>
      <c r="AQ6" s="15" t="str">
        <f>VLOOKUP(AP6,'Axe 2 Règles de gestion'!$D$2:$F$27,3, FALSE)</f>
        <v>La zone "Service gestionnaire département" doit être identique à celle portée dans la zone commune.</v>
      </c>
      <c r="AR6" s="13" t="s">
        <v>114</v>
      </c>
      <c r="AS6" s="15" t="str">
        <f>VLOOKUP(AR6,'Axe 2 Règles de gestion'!$D$2:$F$27,3, FALSE)</f>
        <v>Il n'est pas nécessaire de faire figurer le libellé du poste sur le mouvement 01 dès lors que le code poste transmis est connu du fichier DV.</v>
      </c>
      <c r="AT6" s="13" t="s">
        <v>116</v>
      </c>
      <c r="AU6" s="15" t="str">
        <f>VLOOKUP(AT6,'Axe 2 Règles de gestion'!$D$2:$F$27,3, FALSE)</f>
        <v>Si l'agent est un personnel civil payé à l'acte ou à la tâche (vacataire) alors il ne doit pas bénéficier d'une indemnité de résidence.</v>
      </c>
      <c r="AV6" s="13" t="s">
        <v>118</v>
      </c>
      <c r="AW6" s="15" t="str">
        <f>VLOOKUP(AV6,'Axe 2 Règles de gestion'!$D$2:$F$27,3, FALSE)</f>
        <v>Le nombre de mouvements de type 01 est limité à 10 par mois de paie et par NUDOS.</v>
      </c>
      <c r="AX6" s="13" t="s">
        <v>120</v>
      </c>
      <c r="AY6" s="15" t="str">
        <f>VLOOKUP(AX6,'Axe 2 Règles de gestion'!$D$2:$F$27,3, FALSE)</f>
        <v>Si le code NNE est transmis, alors il doit être alimenté par les données issues du dossier agent en fonction du statut et du mode de gestion de l'agent.</v>
      </c>
      <c r="AZ6" s="13" t="s">
        <v>122</v>
      </c>
      <c r="BA6" s="15" t="str">
        <f>VLOOKUP(AZ6,'Axe 2 Règles de gestion'!$D$2:$F$27,3, FALSE)</f>
        <v>Si l'échelon est transmis, alors il doit être alimenté par les données issues du dossier agent en fonction du statut et du mode de gestion de l'agent.</v>
      </c>
      <c r="BB6" s="13" t="s">
        <v>124</v>
      </c>
      <c r="BC6" s="15" t="str">
        <f>VLOOKUP(BB6,'Axe 2 Règles de gestion'!$D$2:$F$27,3, FALSE)</f>
        <v>Si l'indice est transmis, alors il doit être alimenté par les données issues du dossier agent en fonction du statut et du mode de gestion de l'agent.</v>
      </c>
      <c r="BD6" s="13" t="s">
        <v>126</v>
      </c>
      <c r="BE6" s="15" t="str">
        <f>VLOOKUP(BD6,'Axe 2 Règles de gestion'!$D$2:$F$27,3, FALSE)</f>
        <v>Si le service gestionnaire administration est transmis, alors il doit correspondre au service gestionnaire administration lié à l'unité structurelle de l'agent (affectation opérationnelle).</v>
      </c>
      <c r="BF6" s="13" t="s">
        <v>128</v>
      </c>
      <c r="BG6" s="15" t="str">
        <f>VLOOKUP(BF6,'Axe 2 Règles de gestion'!$D$2:$F$27,3, FALSE)</f>
        <v>Si le service gestionnaire département est transmis, alors il doit correspondre au service gestionnaire département lié à l'unité structurelle de l'agent (affectation opérationnelle).</v>
      </c>
      <c r="BH6" s="13" t="s">
        <v>130</v>
      </c>
      <c r="BI6" s="15" t="str">
        <f>VLOOKUP(BH6,'Axe 2 Règles de gestion'!$D$2:$F$27,3, FALSE)</f>
        <v>La zone nature du poste doit être transmise avec deux espaces.</v>
      </c>
      <c r="BJ6" s="13" t="s">
        <v>132</v>
      </c>
      <c r="BK6" s="15" t="str">
        <f>VLOOKUP(BJ6,'Axe 2 Règles de gestion'!$D$2:$F$27,3, FALSE)</f>
        <v>Si le département du poste est transmis, alors il doit correspondre au département du poste fichier GEST lié au poste de l'agent (affectation opérationnelle).</v>
      </c>
      <c r="BL6" s="13" t="s">
        <v>134</v>
      </c>
      <c r="BM6" s="15" t="str">
        <f>VLOOKUP(BL6,'Axe 2 Règles de gestion'!$D$2:$F$27,3, FALSE)</f>
        <v>Si le code poste est transmis, alors il doit correspondre au code du poste fichier GEST lié au poste de l'agent (affectation opérationnelle).</v>
      </c>
      <c r="BN6" s="13" t="s">
        <v>136</v>
      </c>
      <c r="BO6" s="15" t="str">
        <f>VLOOKUP(BN6,'Axe 2 Règles de gestion'!$D$2:$F$27,3, FALSE)</f>
        <v>Si l'ancienne zone versement transport est transmise, alors elle doit être servie avec un espace.</v>
      </c>
      <c r="BP6" s="13" t="s">
        <v>138</v>
      </c>
      <c r="BQ6" s="15" t="str">
        <f>VLOOKUP(BP6,'Axe 2 Règles de gestion'!$D$2:$F$27,3, FALSE)</f>
        <v>En cas de prise en charge, les éléments suivants doivent être obligatoirement transmis : le code NNE, le service gestionnaire administration, le service gestionnaire département et le code poste.</v>
      </c>
      <c r="BR6" s="13" t="s">
        <v>140</v>
      </c>
      <c r="BS6" s="15" t="str">
        <f>VLOOKUP(BR6,'Axe 2 Règles de gestion'!$D$2:$F$27,3, FALSE)</f>
        <v>Si le "Code régime de Sécurité Sociale" est strictement inférieur à 10, alors la "Zone de résidence" transmise ne doit pas être égale à A, B, C, D et E.</v>
      </c>
      <c r="BT6" s="13" t="s">
        <v>142</v>
      </c>
      <c r="BU6" s="15" t="str">
        <f>VLOOKUP(BT6,'Axe 2 Règles de gestion'!$D$2:$F$27,3, FALSE)</f>
        <v>Si le code grade NNE est '0501150000', '0501290000', '0501430000' ou '0501580000', alors le code sécurité sociale (CODSS) doit être égal à "10 - Non Titulaire Résident Permanent (sans cotisations AT)" ou "20 - Non Titulaire Non Résident Permanent (sans cotisations AT)", le code situation statutaire (STAT) à "3Z - Contractuel handicapé CDD article 27 loi n°84-16 du 11 janvier 1984", et le code régime de retraite complémentaire (RC) à "10 - I.R.C.A.N.T.E.C. TEMPS COMPLET".</v>
      </c>
      <c r="BV6" s="13" t="s">
        <v>144</v>
      </c>
      <c r="BW6" s="15" t="str">
        <f>VLOOKUP(BV6,'Axe 2 Règles de gestion'!$D$2:$F$27,3, FALSE)</f>
        <v>La date d'effet du mouvement 01 ne peut être antérieure ou égale à la date de prise en charge.</v>
      </c>
      <c r="BX6" s="13" t="s">
        <v>146</v>
      </c>
      <c r="BY6" s="13"/>
    </row>
    <row r="7" spans="1:77" x14ac:dyDescent="0.25">
      <c r="C7" s="16"/>
      <c r="U7" s="16"/>
      <c r="V7" s="16"/>
    </row>
    <row r="8" spans="1:77" x14ac:dyDescent="0.25">
      <c r="C8" s="16"/>
      <c r="U8" s="16"/>
      <c r="V8" s="16"/>
    </row>
    <row r="9" spans="1:77" x14ac:dyDescent="0.25">
      <c r="C9" s="16"/>
      <c r="U9" s="16"/>
      <c r="V9" s="16"/>
    </row>
    <row r="10" spans="1:77" x14ac:dyDescent="0.25">
      <c r="C10" s="16"/>
      <c r="U10" s="16"/>
      <c r="V10" s="16"/>
    </row>
    <row r="11" spans="1:77" x14ac:dyDescent="0.25">
      <c r="C11" s="16"/>
      <c r="U11" s="16"/>
      <c r="V11" s="16"/>
    </row>
    <row r="12" spans="1:77" x14ac:dyDescent="0.25">
      <c r="C12" s="16"/>
      <c r="U12" s="16"/>
      <c r="V12" s="16"/>
    </row>
    <row r="13" spans="1:77" x14ac:dyDescent="0.25">
      <c r="C13" s="16"/>
      <c r="U13" s="16"/>
      <c r="V13" s="16"/>
    </row>
    <row r="14" spans="1:77" x14ac:dyDescent="0.25">
      <c r="C14" s="16"/>
      <c r="U14" s="16"/>
      <c r="V14" s="16"/>
    </row>
    <row r="15" spans="1:77" x14ac:dyDescent="0.25">
      <c r="C15" s="16"/>
      <c r="U15" s="16"/>
      <c r="V15" s="16"/>
    </row>
    <row r="16" spans="1:77" x14ac:dyDescent="0.25">
      <c r="C16" s="16"/>
      <c r="U16" s="16"/>
      <c r="V16" s="16"/>
    </row>
    <row r="17" spans="3:22" x14ac:dyDescent="0.25">
      <c r="C17" s="16"/>
      <c r="U17" s="16"/>
      <c r="V17" s="16"/>
    </row>
    <row r="18" spans="3:22" x14ac:dyDescent="0.25">
      <c r="C18" s="16"/>
      <c r="U18" s="16"/>
      <c r="V18" s="16"/>
    </row>
    <row r="19" spans="3:22" x14ac:dyDescent="0.25">
      <c r="C19" s="16"/>
      <c r="U19" s="16"/>
      <c r="V19" s="16"/>
    </row>
    <row r="20" spans="3:22" x14ac:dyDescent="0.25">
      <c r="C20" s="16"/>
      <c r="U20" s="16"/>
      <c r="V20" s="16"/>
    </row>
    <row r="21" spans="3:22" x14ac:dyDescent="0.25">
      <c r="C21" s="16"/>
      <c r="U21" s="16"/>
      <c r="V21" s="16"/>
    </row>
    <row r="22" spans="3:22" x14ac:dyDescent="0.25">
      <c r="C22" s="16"/>
      <c r="U22" s="16"/>
      <c r="V22" s="16"/>
    </row>
    <row r="23" spans="3:22" x14ac:dyDescent="0.25">
      <c r="C23" s="16"/>
      <c r="U23" s="16"/>
      <c r="V23" s="16"/>
    </row>
    <row r="24" spans="3:22" x14ac:dyDescent="0.25">
      <c r="C24" s="16"/>
      <c r="U24" s="16"/>
      <c r="V24" s="16"/>
    </row>
    <row r="25" spans="3:22" x14ac:dyDescent="0.25">
      <c r="C25" s="16"/>
      <c r="U25" s="16"/>
      <c r="V25" s="16"/>
    </row>
    <row r="26" spans="3:22" x14ac:dyDescent="0.25">
      <c r="C26" s="16"/>
      <c r="U26" s="16"/>
      <c r="V26" s="16"/>
    </row>
    <row r="27" spans="3:22" x14ac:dyDescent="0.25">
      <c r="C27" s="16"/>
      <c r="U27" s="16"/>
      <c r="V27" s="16"/>
    </row>
    <row r="28" spans="3:22" x14ac:dyDescent="0.25">
      <c r="C28" s="16"/>
      <c r="U28" s="16"/>
      <c r="V28" s="16"/>
    </row>
    <row r="29" spans="3:22" x14ac:dyDescent="0.25">
      <c r="C29" s="16"/>
      <c r="U29" s="16"/>
      <c r="V29" s="16"/>
    </row>
    <row r="30" spans="3:22" x14ac:dyDescent="0.25">
      <c r="C30" s="16"/>
      <c r="U30" s="16"/>
      <c r="V30" s="16"/>
    </row>
    <row r="31" spans="3:22" x14ac:dyDescent="0.25">
      <c r="C31" s="16"/>
      <c r="U31" s="16"/>
      <c r="V31" s="16"/>
    </row>
    <row r="32" spans="3:22" x14ac:dyDescent="0.25">
      <c r="C32" s="16"/>
      <c r="U32" s="16"/>
      <c r="V32" s="16"/>
    </row>
  </sheetData>
  <autoFilter ref="A1:OJ1" xr:uid="{3CE9C756-4F0B-45CC-82DC-7B71DDD830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02EBB-FB79-4425-BDAE-069B6544422A}">
  <sheetPr filterMode="1"/>
  <dimension ref="A1:U32"/>
  <sheetViews>
    <sheetView workbookViewId="0">
      <pane ySplit="1" topLeftCell="A15" activePane="bottomLeft" state="frozenSplit"/>
      <selection pane="bottomLeft" activeCell="F15" sqref="F15"/>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1</v>
      </c>
      <c r="B1" s="10" t="s">
        <v>2</v>
      </c>
      <c r="C1" s="11" t="s">
        <v>3</v>
      </c>
      <c r="D1" s="10" t="s">
        <v>156</v>
      </c>
      <c r="E1" s="10" t="s">
        <v>157</v>
      </c>
      <c r="F1" s="10" t="s">
        <v>158</v>
      </c>
      <c r="G1" s="10" t="s">
        <v>159</v>
      </c>
      <c r="H1" s="11" t="s">
        <v>20</v>
      </c>
      <c r="I1" s="11" t="s">
        <v>21</v>
      </c>
      <c r="J1" s="10" t="s">
        <v>160</v>
      </c>
      <c r="K1" s="10" t="s">
        <v>161</v>
      </c>
      <c r="L1" s="10" t="s">
        <v>162</v>
      </c>
      <c r="M1" s="10" t="s">
        <v>155</v>
      </c>
      <c r="N1" s="10" t="s">
        <v>163</v>
      </c>
      <c r="O1" s="10" t="s">
        <v>164</v>
      </c>
      <c r="P1" s="10" t="s">
        <v>165</v>
      </c>
      <c r="Q1" s="10" t="s">
        <v>166</v>
      </c>
      <c r="R1" s="10" t="s">
        <v>75</v>
      </c>
      <c r="S1" s="10" t="s">
        <v>76</v>
      </c>
      <c r="T1" s="10" t="s">
        <v>167</v>
      </c>
      <c r="U1" s="10" t="s">
        <v>168</v>
      </c>
    </row>
    <row r="2" spans="1:21" ht="240" hidden="1" x14ac:dyDescent="0.25">
      <c r="A2" s="13" t="s">
        <v>77</v>
      </c>
      <c r="B2" s="13" t="s">
        <v>169</v>
      </c>
      <c r="C2" s="14">
        <v>45818.584027777775</v>
      </c>
      <c r="D2" s="13" t="s">
        <v>94</v>
      </c>
      <c r="E2" s="13" t="s">
        <v>170</v>
      </c>
      <c r="F2" s="15" t="s">
        <v>95</v>
      </c>
      <c r="G2" s="13"/>
      <c r="H2" s="14">
        <v>40725</v>
      </c>
      <c r="I2" s="14"/>
      <c r="J2" s="15"/>
      <c r="K2" s="15" t="s">
        <v>171</v>
      </c>
      <c r="L2" s="13" t="s">
        <v>172</v>
      </c>
      <c r="M2" s="15" t="s">
        <v>173</v>
      </c>
      <c r="N2" s="13"/>
      <c r="O2" s="13"/>
      <c r="P2" s="13"/>
      <c r="Q2" s="13"/>
      <c r="R2" s="13" t="s">
        <v>146</v>
      </c>
      <c r="S2" s="13"/>
      <c r="T2" s="13"/>
      <c r="U2" s="15"/>
    </row>
    <row r="3" spans="1:21" ht="90" hidden="1" x14ac:dyDescent="0.25">
      <c r="A3" s="13" t="s">
        <v>77</v>
      </c>
      <c r="B3" s="13" t="s">
        <v>169</v>
      </c>
      <c r="C3" s="14">
        <v>45818.577777777777</v>
      </c>
      <c r="D3" s="13" t="s">
        <v>96</v>
      </c>
      <c r="E3" s="13" t="s">
        <v>170</v>
      </c>
      <c r="F3" s="15" t="s">
        <v>97</v>
      </c>
      <c r="G3" s="13"/>
      <c r="H3" s="14">
        <v>40725</v>
      </c>
      <c r="I3" s="14"/>
      <c r="J3" s="15"/>
      <c r="K3" s="15" t="s">
        <v>174</v>
      </c>
      <c r="L3" s="13" t="s">
        <v>172</v>
      </c>
      <c r="M3" s="15" t="s">
        <v>175</v>
      </c>
      <c r="N3" s="13"/>
      <c r="O3" s="13"/>
      <c r="P3" s="13"/>
      <c r="Q3" s="13"/>
      <c r="R3" s="13" t="s">
        <v>146</v>
      </c>
      <c r="S3" s="13"/>
      <c r="T3" s="13"/>
      <c r="U3" s="15"/>
    </row>
    <row r="4" spans="1:21" ht="120" hidden="1" x14ac:dyDescent="0.25">
      <c r="A4" s="13" t="s">
        <v>77</v>
      </c>
      <c r="B4" s="13" t="s">
        <v>169</v>
      </c>
      <c r="C4" s="14">
        <v>45818.577777777777</v>
      </c>
      <c r="D4" s="13" t="s">
        <v>98</v>
      </c>
      <c r="E4" s="13" t="s">
        <v>170</v>
      </c>
      <c r="F4" s="15" t="s">
        <v>99</v>
      </c>
      <c r="G4" s="13"/>
      <c r="H4" s="14">
        <v>40725</v>
      </c>
      <c r="I4" s="14"/>
      <c r="J4" s="15" t="s">
        <v>176</v>
      </c>
      <c r="K4" s="15" t="s">
        <v>177</v>
      </c>
      <c r="L4" s="13" t="s">
        <v>178</v>
      </c>
      <c r="M4" s="15" t="s">
        <v>179</v>
      </c>
      <c r="N4" s="13"/>
      <c r="O4" s="13"/>
      <c r="P4" s="13"/>
      <c r="Q4" s="13"/>
      <c r="R4" s="13" t="s">
        <v>146</v>
      </c>
      <c r="S4" s="13"/>
      <c r="T4" s="13"/>
      <c r="U4" s="15"/>
    </row>
    <row r="5" spans="1:21" ht="120" hidden="1" x14ac:dyDescent="0.25">
      <c r="A5" s="13" t="s">
        <v>77</v>
      </c>
      <c r="B5" s="13" t="s">
        <v>169</v>
      </c>
      <c r="C5" s="14">
        <v>45818.577777777777</v>
      </c>
      <c r="D5" s="13" t="s">
        <v>100</v>
      </c>
      <c r="E5" s="13" t="s">
        <v>170</v>
      </c>
      <c r="F5" s="15" t="s">
        <v>101</v>
      </c>
      <c r="G5" s="13"/>
      <c r="H5" s="14">
        <v>40725</v>
      </c>
      <c r="I5" s="14"/>
      <c r="J5" s="15" t="s">
        <v>180</v>
      </c>
      <c r="K5" s="15" t="s">
        <v>181</v>
      </c>
      <c r="L5" s="13" t="s">
        <v>178</v>
      </c>
      <c r="M5" s="15" t="s">
        <v>179</v>
      </c>
      <c r="N5" s="13"/>
      <c r="O5" s="13"/>
      <c r="P5" s="13"/>
      <c r="Q5" s="13"/>
      <c r="R5" s="13" t="s">
        <v>146</v>
      </c>
      <c r="S5" s="13"/>
      <c r="T5" s="13"/>
      <c r="U5" s="15"/>
    </row>
    <row r="6" spans="1:21" ht="120" hidden="1" x14ac:dyDescent="0.25">
      <c r="A6" s="13" t="s">
        <v>77</v>
      </c>
      <c r="B6" s="13" t="s">
        <v>169</v>
      </c>
      <c r="C6" s="14">
        <v>45818.577777777777</v>
      </c>
      <c r="D6" s="13" t="s">
        <v>102</v>
      </c>
      <c r="E6" s="13" t="s">
        <v>170</v>
      </c>
      <c r="F6" s="15" t="s">
        <v>103</v>
      </c>
      <c r="G6" s="13"/>
      <c r="H6" s="14">
        <v>40725</v>
      </c>
      <c r="I6" s="14"/>
      <c r="J6" s="15" t="s">
        <v>182</v>
      </c>
      <c r="K6" s="15" t="s">
        <v>183</v>
      </c>
      <c r="L6" s="13" t="s">
        <v>178</v>
      </c>
      <c r="M6" s="15" t="s">
        <v>184</v>
      </c>
      <c r="N6" s="13"/>
      <c r="O6" s="13"/>
      <c r="P6" s="13"/>
      <c r="Q6" s="13"/>
      <c r="R6" s="13" t="s">
        <v>146</v>
      </c>
      <c r="S6" s="13"/>
      <c r="T6" s="13"/>
      <c r="U6" s="15"/>
    </row>
    <row r="7" spans="1:21" ht="120" hidden="1" x14ac:dyDescent="0.25">
      <c r="A7" s="13" t="s">
        <v>77</v>
      </c>
      <c r="B7" s="13" t="s">
        <v>169</v>
      </c>
      <c r="C7" s="14">
        <v>45818.577777777777</v>
      </c>
      <c r="D7" s="13" t="s">
        <v>104</v>
      </c>
      <c r="E7" s="13" t="s">
        <v>170</v>
      </c>
      <c r="F7" s="15" t="s">
        <v>105</v>
      </c>
      <c r="G7" s="13"/>
      <c r="H7" s="14">
        <v>40725</v>
      </c>
      <c r="I7" s="14"/>
      <c r="J7" s="15" t="s">
        <v>185</v>
      </c>
      <c r="K7" s="15" t="s">
        <v>186</v>
      </c>
      <c r="L7" s="13" t="s">
        <v>178</v>
      </c>
      <c r="M7" s="15" t="s">
        <v>187</v>
      </c>
      <c r="N7" s="13"/>
      <c r="O7" s="13"/>
      <c r="P7" s="13"/>
      <c r="Q7" s="13"/>
      <c r="R7" s="13" t="s">
        <v>146</v>
      </c>
      <c r="S7" s="13"/>
      <c r="T7" s="13"/>
      <c r="U7" s="15"/>
    </row>
    <row r="8" spans="1:21" ht="120" hidden="1" x14ac:dyDescent="0.25">
      <c r="A8" s="13" t="s">
        <v>77</v>
      </c>
      <c r="B8" s="13" t="s">
        <v>169</v>
      </c>
      <c r="C8" s="14">
        <v>45818.581250000003</v>
      </c>
      <c r="D8" s="13" t="s">
        <v>106</v>
      </c>
      <c r="E8" s="13" t="s">
        <v>170</v>
      </c>
      <c r="F8" s="15" t="s">
        <v>107</v>
      </c>
      <c r="G8" s="13"/>
      <c r="H8" s="14">
        <v>40725</v>
      </c>
      <c r="I8" s="14"/>
      <c r="J8" s="15" t="s">
        <v>180</v>
      </c>
      <c r="K8" s="15" t="s">
        <v>188</v>
      </c>
      <c r="L8" s="13" t="s">
        <v>178</v>
      </c>
      <c r="M8" s="15" t="s">
        <v>189</v>
      </c>
      <c r="N8" s="13"/>
      <c r="O8" s="13"/>
      <c r="P8" s="13"/>
      <c r="Q8" s="13"/>
      <c r="R8" s="13" t="s">
        <v>146</v>
      </c>
      <c r="S8" s="13"/>
      <c r="T8" s="13"/>
      <c r="U8" s="15"/>
    </row>
    <row r="9" spans="1:21" ht="45" hidden="1" x14ac:dyDescent="0.25">
      <c r="A9" s="13" t="s">
        <v>77</v>
      </c>
      <c r="B9" s="13" t="s">
        <v>169</v>
      </c>
      <c r="C9" s="14">
        <v>45818.577777777777</v>
      </c>
      <c r="D9" s="13" t="s">
        <v>108</v>
      </c>
      <c r="E9" s="13" t="s">
        <v>170</v>
      </c>
      <c r="F9" s="15" t="s">
        <v>109</v>
      </c>
      <c r="G9" s="13"/>
      <c r="H9" s="14">
        <v>40725</v>
      </c>
      <c r="I9" s="14"/>
      <c r="J9" s="15" t="s">
        <v>180</v>
      </c>
      <c r="K9" s="15" t="s">
        <v>190</v>
      </c>
      <c r="L9" s="13" t="s">
        <v>172</v>
      </c>
      <c r="M9" s="15" t="s">
        <v>191</v>
      </c>
      <c r="N9" s="13"/>
      <c r="O9" s="13"/>
      <c r="P9" s="13"/>
      <c r="Q9" s="13"/>
      <c r="R9" s="13" t="s">
        <v>146</v>
      </c>
      <c r="S9" s="13"/>
      <c r="T9" s="13"/>
      <c r="U9" s="15"/>
    </row>
    <row r="10" spans="1:21" ht="45" hidden="1" x14ac:dyDescent="0.25">
      <c r="A10" s="13" t="s">
        <v>77</v>
      </c>
      <c r="B10" s="13" t="s">
        <v>169</v>
      </c>
      <c r="C10" s="14">
        <v>45818.577777777777</v>
      </c>
      <c r="D10" s="13" t="s">
        <v>110</v>
      </c>
      <c r="E10" s="13" t="s">
        <v>170</v>
      </c>
      <c r="F10" s="15" t="s">
        <v>111</v>
      </c>
      <c r="G10" s="13"/>
      <c r="H10" s="14">
        <v>40725</v>
      </c>
      <c r="I10" s="14"/>
      <c r="J10" s="15" t="s">
        <v>192</v>
      </c>
      <c r="K10" s="15" t="s">
        <v>193</v>
      </c>
      <c r="L10" s="13" t="s">
        <v>172</v>
      </c>
      <c r="M10" s="15" t="s">
        <v>194</v>
      </c>
      <c r="N10" s="13"/>
      <c r="O10" s="13"/>
      <c r="P10" s="13"/>
      <c r="Q10" s="13"/>
      <c r="R10" s="13" t="s">
        <v>146</v>
      </c>
      <c r="S10" s="13"/>
      <c r="T10" s="13"/>
      <c r="U10" s="15"/>
    </row>
    <row r="11" spans="1:21" ht="45" hidden="1" x14ac:dyDescent="0.25">
      <c r="A11" s="13" t="s">
        <v>77</v>
      </c>
      <c r="B11" s="13" t="s">
        <v>169</v>
      </c>
      <c r="C11" s="14">
        <v>45818.577777777777</v>
      </c>
      <c r="D11" s="13" t="s">
        <v>112</v>
      </c>
      <c r="E11" s="13" t="s">
        <v>170</v>
      </c>
      <c r="F11" s="15" t="s">
        <v>113</v>
      </c>
      <c r="G11" s="13"/>
      <c r="H11" s="14">
        <v>40725</v>
      </c>
      <c r="I11" s="14"/>
      <c r="J11" s="15" t="s">
        <v>195</v>
      </c>
      <c r="K11" s="15" t="s">
        <v>196</v>
      </c>
      <c r="L11" s="13" t="s">
        <v>172</v>
      </c>
      <c r="M11" s="15" t="s">
        <v>194</v>
      </c>
      <c r="N11" s="13"/>
      <c r="O11" s="13"/>
      <c r="P11" s="13"/>
      <c r="Q11" s="13"/>
      <c r="R11" s="13" t="s">
        <v>146</v>
      </c>
      <c r="S11" s="13"/>
      <c r="T11" s="13"/>
      <c r="U11" s="15"/>
    </row>
    <row r="12" spans="1:21" ht="225" hidden="1" x14ac:dyDescent="0.25">
      <c r="A12" s="13" t="s">
        <v>77</v>
      </c>
      <c r="B12" s="13" t="s">
        <v>169</v>
      </c>
      <c r="C12" s="14">
        <v>45819.384027777778</v>
      </c>
      <c r="D12" s="13" t="s">
        <v>114</v>
      </c>
      <c r="E12" s="13" t="s">
        <v>170</v>
      </c>
      <c r="F12" s="15" t="s">
        <v>115</v>
      </c>
      <c r="G12" s="13"/>
      <c r="H12" s="14">
        <v>40725</v>
      </c>
      <c r="I12" s="14"/>
      <c r="J12" s="15" t="s">
        <v>197</v>
      </c>
      <c r="K12" s="15" t="s">
        <v>198</v>
      </c>
      <c r="L12" s="13" t="s">
        <v>178</v>
      </c>
      <c r="M12" s="15" t="s">
        <v>199</v>
      </c>
      <c r="N12" s="13"/>
      <c r="O12" s="13"/>
      <c r="P12" s="13"/>
      <c r="Q12" s="13"/>
      <c r="R12" s="13" t="s">
        <v>146</v>
      </c>
      <c r="S12" s="13"/>
      <c r="T12" s="13"/>
      <c r="U12" s="15"/>
    </row>
    <row r="13" spans="1:21" ht="120" hidden="1" x14ac:dyDescent="0.25">
      <c r="A13" s="13" t="s">
        <v>77</v>
      </c>
      <c r="B13" s="13" t="s">
        <v>169</v>
      </c>
      <c r="C13" s="14">
        <v>45818.577777777777</v>
      </c>
      <c r="D13" s="13" t="s">
        <v>116</v>
      </c>
      <c r="E13" s="13" t="s">
        <v>170</v>
      </c>
      <c r="F13" s="15" t="s">
        <v>117</v>
      </c>
      <c r="G13" s="13"/>
      <c r="H13" s="14">
        <v>40725</v>
      </c>
      <c r="I13" s="14"/>
      <c r="J13" s="15" t="s">
        <v>200</v>
      </c>
      <c r="K13" s="15" t="s">
        <v>201</v>
      </c>
      <c r="L13" s="13" t="s">
        <v>178</v>
      </c>
      <c r="M13" s="15" t="s">
        <v>202</v>
      </c>
      <c r="N13" s="13"/>
      <c r="O13" s="13"/>
      <c r="P13" s="13"/>
      <c r="Q13" s="13"/>
      <c r="R13" s="13" t="s">
        <v>146</v>
      </c>
      <c r="S13" s="13"/>
      <c r="T13" s="13"/>
      <c r="U13" s="15"/>
    </row>
    <row r="14" spans="1:21" ht="30" hidden="1" x14ac:dyDescent="0.25">
      <c r="A14" s="13" t="s">
        <v>77</v>
      </c>
      <c r="B14" s="13" t="s">
        <v>169</v>
      </c>
      <c r="C14" s="14">
        <v>45818.577777777777</v>
      </c>
      <c r="D14" s="13" t="s">
        <v>118</v>
      </c>
      <c r="E14" s="13" t="s">
        <v>170</v>
      </c>
      <c r="F14" s="15" t="s">
        <v>119</v>
      </c>
      <c r="G14" s="13"/>
      <c r="H14" s="14">
        <v>40725</v>
      </c>
      <c r="I14" s="14"/>
      <c r="J14" s="15"/>
      <c r="K14" s="15" t="s">
        <v>203</v>
      </c>
      <c r="L14" s="13" t="s">
        <v>172</v>
      </c>
      <c r="M14" s="15" t="s">
        <v>204</v>
      </c>
      <c r="N14" s="13"/>
      <c r="O14" s="13"/>
      <c r="P14" s="13"/>
      <c r="Q14" s="13"/>
      <c r="R14" s="13" t="s">
        <v>146</v>
      </c>
      <c r="S14" s="13"/>
      <c r="T14" s="13"/>
      <c r="U14" s="15"/>
    </row>
    <row r="15" spans="1:21" ht="395.25" x14ac:dyDescent="0.25">
      <c r="A15" s="13" t="s">
        <v>77</v>
      </c>
      <c r="B15" s="13" t="s">
        <v>169</v>
      </c>
      <c r="C15" s="14">
        <v>45818.586111111108</v>
      </c>
      <c r="D15" s="13" t="s">
        <v>120</v>
      </c>
      <c r="E15" s="13" t="s">
        <v>170</v>
      </c>
      <c r="F15" s="15" t="s">
        <v>121</v>
      </c>
      <c r="G15" s="13"/>
      <c r="H15" s="14">
        <v>40725</v>
      </c>
      <c r="I15" s="14"/>
      <c r="J15" s="15" t="s">
        <v>205</v>
      </c>
      <c r="K15" s="19" t="s">
        <v>235</v>
      </c>
      <c r="L15" s="13" t="s">
        <v>172</v>
      </c>
      <c r="M15" s="15" t="s">
        <v>236</v>
      </c>
      <c r="N15" s="13"/>
      <c r="O15" s="13"/>
      <c r="P15" s="13"/>
      <c r="Q15" s="13"/>
      <c r="R15" s="13" t="s">
        <v>146</v>
      </c>
      <c r="S15" s="13"/>
      <c r="T15" s="13"/>
      <c r="U15" s="15"/>
    </row>
    <row r="16" spans="1:21" ht="240" hidden="1" x14ac:dyDescent="0.25">
      <c r="A16" s="13" t="s">
        <v>77</v>
      </c>
      <c r="B16" s="13" t="s">
        <v>169</v>
      </c>
      <c r="C16" s="14">
        <v>45818.586111111108</v>
      </c>
      <c r="D16" s="13" t="s">
        <v>122</v>
      </c>
      <c r="E16" s="13" t="s">
        <v>170</v>
      </c>
      <c r="F16" s="15" t="s">
        <v>123</v>
      </c>
      <c r="G16" s="13"/>
      <c r="H16" s="14">
        <v>40725</v>
      </c>
      <c r="I16" s="14"/>
      <c r="J16" s="15" t="s">
        <v>206</v>
      </c>
      <c r="K16" s="15" t="s">
        <v>207</v>
      </c>
      <c r="L16" s="13" t="s">
        <v>172</v>
      </c>
      <c r="M16" s="15" t="s">
        <v>208</v>
      </c>
      <c r="N16" s="13"/>
      <c r="O16" s="13"/>
      <c r="P16" s="13"/>
      <c r="Q16" s="13"/>
      <c r="R16" s="13" t="s">
        <v>146</v>
      </c>
      <c r="S16" s="13"/>
      <c r="T16" s="13"/>
      <c r="U16" s="15"/>
    </row>
    <row r="17" spans="1:21" ht="409.5" x14ac:dyDescent="0.25">
      <c r="A17" s="13" t="s">
        <v>77</v>
      </c>
      <c r="B17" s="13" t="s">
        <v>169</v>
      </c>
      <c r="C17" s="14">
        <v>45819.380555555559</v>
      </c>
      <c r="D17" s="13" t="s">
        <v>124</v>
      </c>
      <c r="E17" s="13" t="s">
        <v>170</v>
      </c>
      <c r="F17" s="15" t="s">
        <v>125</v>
      </c>
      <c r="G17" s="13"/>
      <c r="H17" s="14">
        <v>40725</v>
      </c>
      <c r="I17" s="14"/>
      <c r="J17" s="15" t="s">
        <v>209</v>
      </c>
      <c r="K17" s="20" t="s">
        <v>237</v>
      </c>
      <c r="L17" s="13" t="s">
        <v>172</v>
      </c>
      <c r="M17" s="15" t="s">
        <v>210</v>
      </c>
      <c r="N17" s="13"/>
      <c r="O17" s="13"/>
      <c r="P17" s="13"/>
      <c r="Q17" s="13"/>
      <c r="R17" s="13" t="s">
        <v>146</v>
      </c>
      <c r="S17" s="13"/>
      <c r="T17" s="13"/>
      <c r="U17" s="15"/>
    </row>
    <row r="18" spans="1:21" ht="75" hidden="1" x14ac:dyDescent="0.25">
      <c r="A18" s="13" t="s">
        <v>77</v>
      </c>
      <c r="B18" s="13" t="s">
        <v>169</v>
      </c>
      <c r="C18" s="14">
        <v>45814.34375</v>
      </c>
      <c r="D18" s="13" t="s">
        <v>126</v>
      </c>
      <c r="E18" s="13" t="s">
        <v>170</v>
      </c>
      <c r="F18" s="15" t="s">
        <v>127</v>
      </c>
      <c r="G18" s="13"/>
      <c r="H18" s="14">
        <v>40725</v>
      </c>
      <c r="I18" s="14"/>
      <c r="J18" s="15" t="s">
        <v>192</v>
      </c>
      <c r="K18" s="15" t="s">
        <v>211</v>
      </c>
      <c r="L18" s="13" t="s">
        <v>172</v>
      </c>
      <c r="M18" s="15" t="s">
        <v>212</v>
      </c>
      <c r="N18" s="13"/>
      <c r="O18" s="13"/>
      <c r="P18" s="13"/>
      <c r="Q18" s="13"/>
      <c r="R18" s="13" t="s">
        <v>146</v>
      </c>
      <c r="S18" s="13"/>
      <c r="T18" s="13"/>
      <c r="U18" s="15"/>
    </row>
    <row r="19" spans="1:21" ht="75" hidden="1" x14ac:dyDescent="0.25">
      <c r="A19" s="13" t="s">
        <v>77</v>
      </c>
      <c r="B19" s="13" t="s">
        <v>169</v>
      </c>
      <c r="C19" s="14">
        <v>45814.34375</v>
      </c>
      <c r="D19" s="13" t="s">
        <v>128</v>
      </c>
      <c r="E19" s="13" t="s">
        <v>170</v>
      </c>
      <c r="F19" s="15" t="s">
        <v>129</v>
      </c>
      <c r="G19" s="13"/>
      <c r="H19" s="14">
        <v>40725</v>
      </c>
      <c r="I19" s="14"/>
      <c r="J19" s="15" t="s">
        <v>195</v>
      </c>
      <c r="K19" s="15" t="s">
        <v>213</v>
      </c>
      <c r="L19" s="13" t="s">
        <v>172</v>
      </c>
      <c r="M19" s="15" t="s">
        <v>214</v>
      </c>
      <c r="N19" s="13"/>
      <c r="O19" s="13"/>
      <c r="P19" s="13"/>
      <c r="Q19" s="13"/>
      <c r="R19" s="13"/>
      <c r="S19" s="13"/>
      <c r="T19" s="13"/>
      <c r="U19" s="15"/>
    </row>
    <row r="20" spans="1:21" ht="75" hidden="1" x14ac:dyDescent="0.25">
      <c r="A20" s="13" t="s">
        <v>77</v>
      </c>
      <c r="B20" s="13" t="s">
        <v>169</v>
      </c>
      <c r="C20" s="14">
        <v>45814.344444444447</v>
      </c>
      <c r="D20" s="13" t="s">
        <v>130</v>
      </c>
      <c r="E20" s="13" t="s">
        <v>170</v>
      </c>
      <c r="F20" s="15" t="s">
        <v>131</v>
      </c>
      <c r="G20" s="13"/>
      <c r="H20" s="14">
        <v>40725</v>
      </c>
      <c r="I20" s="14"/>
      <c r="J20" s="15"/>
      <c r="K20" s="15" t="s">
        <v>215</v>
      </c>
      <c r="L20" s="13" t="s">
        <v>172</v>
      </c>
      <c r="M20" s="15" t="s">
        <v>216</v>
      </c>
      <c r="N20" s="13"/>
      <c r="O20" s="13"/>
      <c r="P20" s="13"/>
      <c r="Q20" s="13"/>
      <c r="R20" s="13" t="s">
        <v>146</v>
      </c>
      <c r="S20" s="13"/>
      <c r="T20" s="13"/>
      <c r="U20" s="15"/>
    </row>
    <row r="21" spans="1:21" ht="60" hidden="1" x14ac:dyDescent="0.25">
      <c r="A21" s="13" t="s">
        <v>77</v>
      </c>
      <c r="B21" s="13" t="s">
        <v>169</v>
      </c>
      <c r="C21" s="14">
        <v>45814.344444444447</v>
      </c>
      <c r="D21" s="13" t="s">
        <v>132</v>
      </c>
      <c r="E21" s="13" t="s">
        <v>170</v>
      </c>
      <c r="F21" s="15" t="s">
        <v>133</v>
      </c>
      <c r="G21" s="13"/>
      <c r="H21" s="14">
        <v>40725</v>
      </c>
      <c r="I21" s="14"/>
      <c r="J21" s="15" t="s">
        <v>217</v>
      </c>
      <c r="K21" s="15" t="s">
        <v>218</v>
      </c>
      <c r="L21" s="13" t="s">
        <v>172</v>
      </c>
      <c r="M21" s="15" t="s">
        <v>219</v>
      </c>
      <c r="N21" s="13"/>
      <c r="O21" s="13"/>
      <c r="P21" s="13"/>
      <c r="Q21" s="13"/>
      <c r="R21" s="13" t="s">
        <v>146</v>
      </c>
      <c r="S21" s="13"/>
      <c r="T21" s="13"/>
      <c r="U21" s="15"/>
    </row>
    <row r="22" spans="1:21" ht="60" hidden="1" x14ac:dyDescent="0.25">
      <c r="A22" s="13" t="s">
        <v>77</v>
      </c>
      <c r="B22" s="13" t="s">
        <v>169</v>
      </c>
      <c r="C22" s="14">
        <v>45814.345138888886</v>
      </c>
      <c r="D22" s="13" t="s">
        <v>134</v>
      </c>
      <c r="E22" s="13" t="s">
        <v>170</v>
      </c>
      <c r="F22" s="15" t="s">
        <v>135</v>
      </c>
      <c r="G22" s="13"/>
      <c r="H22" s="14">
        <v>40725</v>
      </c>
      <c r="I22" s="14"/>
      <c r="J22" s="15" t="s">
        <v>197</v>
      </c>
      <c r="K22" s="15" t="s">
        <v>220</v>
      </c>
      <c r="L22" s="13" t="s">
        <v>172</v>
      </c>
      <c r="M22" s="15" t="s">
        <v>221</v>
      </c>
      <c r="N22" s="13"/>
      <c r="O22" s="13"/>
      <c r="P22" s="13"/>
      <c r="Q22" s="13"/>
      <c r="R22" s="13" t="s">
        <v>146</v>
      </c>
      <c r="S22" s="13"/>
      <c r="T22" s="13"/>
      <c r="U22" s="15"/>
    </row>
    <row r="23" spans="1:21" ht="75" hidden="1" x14ac:dyDescent="0.25">
      <c r="A23" s="13" t="s">
        <v>77</v>
      </c>
      <c r="B23" s="13" t="s">
        <v>169</v>
      </c>
      <c r="C23" s="14">
        <v>45814.347916666666</v>
      </c>
      <c r="D23" s="13" t="s">
        <v>136</v>
      </c>
      <c r="E23" s="13" t="s">
        <v>170</v>
      </c>
      <c r="F23" s="15" t="s">
        <v>137</v>
      </c>
      <c r="G23" s="13"/>
      <c r="H23" s="14">
        <v>40725</v>
      </c>
      <c r="I23" s="14"/>
      <c r="J23" s="15"/>
      <c r="K23" s="15" t="s">
        <v>222</v>
      </c>
      <c r="L23" s="13" t="s">
        <v>172</v>
      </c>
      <c r="M23" s="15" t="s">
        <v>223</v>
      </c>
      <c r="N23" s="13"/>
      <c r="O23" s="13"/>
      <c r="P23" s="13"/>
      <c r="Q23" s="13"/>
      <c r="R23" s="13" t="s">
        <v>146</v>
      </c>
      <c r="S23" s="13"/>
      <c r="T23" s="13"/>
      <c r="U23" s="15"/>
    </row>
    <row r="24" spans="1:21" ht="90" hidden="1" x14ac:dyDescent="0.25">
      <c r="A24" s="13" t="s">
        <v>77</v>
      </c>
      <c r="B24" s="13" t="s">
        <v>169</v>
      </c>
      <c r="C24" s="14">
        <v>45814.348611111112</v>
      </c>
      <c r="D24" s="13" t="s">
        <v>138</v>
      </c>
      <c r="E24" s="13" t="s">
        <v>170</v>
      </c>
      <c r="F24" s="15" t="s">
        <v>139</v>
      </c>
      <c r="G24" s="13"/>
      <c r="H24" s="14">
        <v>40725</v>
      </c>
      <c r="I24" s="14"/>
      <c r="J24" s="15" t="s">
        <v>224</v>
      </c>
      <c r="K24" s="15" t="s">
        <v>225</v>
      </c>
      <c r="L24" s="13" t="s">
        <v>172</v>
      </c>
      <c r="M24" s="15" t="s">
        <v>226</v>
      </c>
      <c r="N24" s="13"/>
      <c r="O24" s="13"/>
      <c r="P24" s="13"/>
      <c r="Q24" s="13"/>
      <c r="R24" s="13" t="s">
        <v>146</v>
      </c>
      <c r="S24" s="13"/>
      <c r="T24" s="13"/>
      <c r="U24" s="15"/>
    </row>
    <row r="25" spans="1:21" ht="60" hidden="1" x14ac:dyDescent="0.25">
      <c r="A25" s="13" t="s">
        <v>77</v>
      </c>
      <c r="B25" s="13" t="s">
        <v>169</v>
      </c>
      <c r="C25" s="14">
        <v>45814.348611111112</v>
      </c>
      <c r="D25" s="13" t="s">
        <v>140</v>
      </c>
      <c r="E25" s="13" t="s">
        <v>170</v>
      </c>
      <c r="F25" s="15" t="s">
        <v>141</v>
      </c>
      <c r="G25" s="13"/>
      <c r="H25" s="14">
        <v>40725</v>
      </c>
      <c r="I25" s="14"/>
      <c r="J25" s="15" t="s">
        <v>227</v>
      </c>
      <c r="K25" s="15" t="s">
        <v>228</v>
      </c>
      <c r="L25" s="13" t="s">
        <v>172</v>
      </c>
      <c r="M25" s="15" t="s">
        <v>229</v>
      </c>
      <c r="N25" s="13"/>
      <c r="O25" s="13"/>
      <c r="P25" s="13"/>
      <c r="Q25" s="13"/>
      <c r="R25" s="13" t="s">
        <v>146</v>
      </c>
      <c r="S25" s="13"/>
      <c r="T25" s="13"/>
      <c r="U25" s="15"/>
    </row>
    <row r="26" spans="1:21" ht="180" hidden="1" x14ac:dyDescent="0.25">
      <c r="A26" s="13" t="s">
        <v>77</v>
      </c>
      <c r="B26" s="13" t="s">
        <v>169</v>
      </c>
      <c r="C26" s="14">
        <v>45818.576388888891</v>
      </c>
      <c r="D26" s="13" t="s">
        <v>142</v>
      </c>
      <c r="E26" s="13" t="s">
        <v>170</v>
      </c>
      <c r="F26" s="15" t="s">
        <v>143</v>
      </c>
      <c r="G26" s="13"/>
      <c r="H26" s="14">
        <v>40725</v>
      </c>
      <c r="I26" s="14"/>
      <c r="J26" s="15" t="s">
        <v>230</v>
      </c>
      <c r="K26" s="15" t="s">
        <v>231</v>
      </c>
      <c r="L26" s="13" t="s">
        <v>178</v>
      </c>
      <c r="M26" s="15" t="s">
        <v>232</v>
      </c>
      <c r="N26" s="13"/>
      <c r="O26" s="13"/>
      <c r="P26" s="13"/>
      <c r="Q26" s="13"/>
      <c r="R26" s="13" t="s">
        <v>146</v>
      </c>
      <c r="S26" s="13"/>
      <c r="T26" s="13"/>
      <c r="U26" s="15"/>
    </row>
    <row r="27" spans="1:21" ht="75" hidden="1" x14ac:dyDescent="0.25">
      <c r="A27" s="13" t="s">
        <v>77</v>
      </c>
      <c r="B27" s="13" t="s">
        <v>169</v>
      </c>
      <c r="C27" s="14">
        <v>45818.68472222222</v>
      </c>
      <c r="D27" s="13" t="s">
        <v>144</v>
      </c>
      <c r="E27" s="13" t="s">
        <v>170</v>
      </c>
      <c r="F27" s="15" t="s">
        <v>145</v>
      </c>
      <c r="G27" s="13"/>
      <c r="H27" s="14">
        <v>40725</v>
      </c>
      <c r="I27" s="14"/>
      <c r="J27" s="15"/>
      <c r="K27" s="15" t="s">
        <v>233</v>
      </c>
      <c r="L27" s="13" t="s">
        <v>172</v>
      </c>
      <c r="M27" s="15"/>
      <c r="N27" s="13"/>
      <c r="O27" s="13"/>
      <c r="P27" s="13"/>
      <c r="Q27" s="13"/>
      <c r="R27" s="13" t="s">
        <v>146</v>
      </c>
      <c r="S27" s="13"/>
      <c r="T27" s="13"/>
      <c r="U27" s="15"/>
    </row>
    <row r="28" spans="1:21" x14ac:dyDescent="0.25">
      <c r="C28" s="16"/>
      <c r="H28" s="16"/>
      <c r="I28" s="16"/>
    </row>
    <row r="29" spans="1:21" x14ac:dyDescent="0.25">
      <c r="C29" s="16"/>
      <c r="H29" s="16"/>
      <c r="I29" s="16"/>
    </row>
    <row r="30" spans="1:21" x14ac:dyDescent="0.25">
      <c r="C30" s="16"/>
      <c r="H30" s="16"/>
      <c r="I30" s="16"/>
    </row>
    <row r="31" spans="1:21" x14ac:dyDescent="0.25">
      <c r="C31" s="16"/>
      <c r="H31" s="16"/>
      <c r="I31" s="16"/>
    </row>
    <row r="32" spans="1:21" x14ac:dyDescent="0.25">
      <c r="C32" s="16"/>
      <c r="H32" s="16"/>
      <c r="I32" s="16"/>
    </row>
  </sheetData>
  <autoFilter ref="A1:Z27" xr:uid="{51502EBB-FB79-4425-BDAE-069B6544422A}">
    <filterColumn colId="3">
      <filters>
        <filter val="G01_C_014"/>
        <filter val="G01_C_016"/>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Mode opératoire</vt:lpstr>
      <vt:lpstr>Axe 1 Enchainement des RG</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2025-06-11T07:32:58Z</dcterms:created>
  <dcterms:modified xsi:type="dcterms:W3CDTF">2025-06-19T07:55:48Z</dcterms:modified>
</cp:coreProperties>
</file>