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02\"/>
    </mc:Choice>
  </mc:AlternateContent>
  <xr:revisionPtr revIDLastSave="0" documentId="13_ncr:1_{5A086E6D-4BC4-4966-B444-8BADF9866175}" xr6:coauthVersionLast="47" xr6:coauthVersionMax="47" xr10:uidLastSave="{00000000-0000-0000-0000-000000000000}"/>
  <bookViews>
    <workbookView xWindow="-120" yWindow="-120" windowWidth="25440" windowHeight="15270" xr2:uid="{88A2D911-1B27-4942-8E11-250AFCF3D9F3}"/>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A10" i="5" l="1"/>
  <c r="EA8" i="5"/>
  <c r="EA6" i="5"/>
  <c r="EA4" i="5"/>
  <c r="EA2" i="5"/>
  <c r="DY11" i="5"/>
  <c r="DY10" i="5"/>
  <c r="DY9" i="5"/>
  <c r="DY8" i="5"/>
  <c r="DY7" i="5"/>
  <c r="DY6" i="5"/>
  <c r="DY5" i="5"/>
  <c r="DY4" i="5"/>
  <c r="DY3" i="5"/>
  <c r="DY2" i="5"/>
  <c r="DW11" i="5"/>
  <c r="DW10" i="5"/>
  <c r="DW9" i="5"/>
  <c r="DW8" i="5"/>
  <c r="DW7" i="5"/>
  <c r="DW6" i="5"/>
  <c r="DW5" i="5"/>
  <c r="DW4" i="5"/>
  <c r="DW3" i="5"/>
  <c r="DW2" i="5"/>
  <c r="DU11" i="5"/>
  <c r="DU10" i="5"/>
  <c r="DU9" i="5"/>
  <c r="DU8" i="5"/>
  <c r="DU7" i="5"/>
  <c r="DU6" i="5"/>
  <c r="DU5" i="5"/>
  <c r="DU4" i="5"/>
  <c r="DU3" i="5"/>
  <c r="DU2" i="5"/>
  <c r="DS11" i="5"/>
  <c r="DS10" i="5"/>
  <c r="DS9" i="5"/>
  <c r="DS8" i="5"/>
  <c r="DS7" i="5"/>
  <c r="DS6" i="5"/>
  <c r="DS5" i="5"/>
  <c r="DS4" i="5"/>
  <c r="DS3" i="5"/>
  <c r="DS2" i="5"/>
  <c r="DQ11" i="5"/>
  <c r="DQ10" i="5"/>
  <c r="DQ9" i="5"/>
  <c r="DQ8" i="5"/>
  <c r="DQ7" i="5"/>
  <c r="DQ6" i="5"/>
  <c r="DQ5" i="5"/>
  <c r="DQ4" i="5"/>
  <c r="DQ3" i="5"/>
  <c r="DQ2" i="5"/>
  <c r="DO11" i="5"/>
  <c r="DO10" i="5"/>
  <c r="DO9" i="5"/>
  <c r="DO8" i="5"/>
  <c r="DO7" i="5"/>
  <c r="DO6" i="5"/>
  <c r="DO5" i="5"/>
  <c r="DO4" i="5"/>
  <c r="DO3" i="5"/>
  <c r="DO2" i="5"/>
  <c r="DM11" i="5"/>
  <c r="DM10" i="5"/>
  <c r="DM9" i="5"/>
  <c r="DM8" i="5"/>
  <c r="DM7" i="5"/>
  <c r="DM6" i="5"/>
  <c r="DM5" i="5"/>
  <c r="DM4" i="5"/>
  <c r="DM3" i="5"/>
  <c r="DM2" i="5"/>
  <c r="DK11" i="5"/>
  <c r="DK10" i="5"/>
  <c r="DK9" i="5"/>
  <c r="DK8" i="5"/>
  <c r="DK7" i="5"/>
  <c r="DK6" i="5"/>
  <c r="DK5" i="5"/>
  <c r="DK4" i="5"/>
  <c r="DK3" i="5"/>
  <c r="DK2" i="5"/>
  <c r="DI11" i="5"/>
  <c r="DI10" i="5"/>
  <c r="DI9" i="5"/>
  <c r="DI8" i="5"/>
  <c r="DI7" i="5"/>
  <c r="DI6" i="5"/>
  <c r="DI5" i="5"/>
  <c r="DI4" i="5"/>
  <c r="DI3" i="5"/>
  <c r="DI2" i="5"/>
  <c r="DG11" i="5"/>
  <c r="DG10" i="5"/>
  <c r="DG9" i="5"/>
  <c r="DG8" i="5"/>
  <c r="DG7" i="5"/>
  <c r="DG6" i="5"/>
  <c r="DG5" i="5"/>
  <c r="DG4" i="5"/>
  <c r="DG3" i="5"/>
  <c r="DG2" i="5"/>
  <c r="DE11" i="5"/>
  <c r="DE10" i="5"/>
  <c r="DE9" i="5"/>
  <c r="DE8" i="5"/>
  <c r="DE7" i="5"/>
  <c r="DE6" i="5"/>
  <c r="DE5" i="5"/>
  <c r="DE4" i="5"/>
  <c r="DE3" i="5"/>
  <c r="DE2" i="5"/>
  <c r="DC11" i="5"/>
  <c r="DC10" i="5"/>
  <c r="DC9" i="5"/>
  <c r="DC8" i="5"/>
  <c r="DC7" i="5"/>
  <c r="DC6" i="5"/>
  <c r="DC5" i="5"/>
  <c r="DC4" i="5"/>
  <c r="DC3" i="5"/>
  <c r="DC2" i="5"/>
  <c r="DA11" i="5"/>
  <c r="DA10" i="5"/>
  <c r="DA9" i="5"/>
  <c r="DA8" i="5"/>
  <c r="DA7" i="5"/>
  <c r="DA6" i="5"/>
  <c r="DA5" i="5"/>
  <c r="DA4" i="5"/>
  <c r="DA3" i="5"/>
  <c r="DA2" i="5"/>
  <c r="CY11" i="5"/>
  <c r="CY10" i="5"/>
  <c r="CY9" i="5"/>
  <c r="CY8" i="5"/>
  <c r="CY7" i="5"/>
  <c r="CY6" i="5"/>
  <c r="CY5" i="5"/>
  <c r="CY4" i="5"/>
  <c r="CY3" i="5"/>
  <c r="CY2" i="5"/>
  <c r="CW11" i="5"/>
  <c r="CW10" i="5"/>
  <c r="CW9" i="5"/>
  <c r="CW8" i="5"/>
  <c r="CW7" i="5"/>
  <c r="CW6" i="5"/>
  <c r="CW5" i="5"/>
  <c r="CW4" i="5"/>
  <c r="CW3" i="5"/>
  <c r="CW2" i="5"/>
  <c r="CU11" i="5"/>
  <c r="CU10" i="5"/>
  <c r="CU9" i="5"/>
  <c r="CU8" i="5"/>
  <c r="CU7" i="5"/>
  <c r="CU6" i="5"/>
  <c r="CU5" i="5"/>
  <c r="CU4" i="5"/>
  <c r="CU3" i="5"/>
  <c r="CU2" i="5"/>
  <c r="CS11" i="5"/>
  <c r="CS10" i="5"/>
  <c r="CS9" i="5"/>
  <c r="CS8" i="5"/>
  <c r="CS7" i="5"/>
  <c r="CS6" i="5"/>
  <c r="CS5" i="5"/>
  <c r="CS4" i="5"/>
  <c r="CS3" i="5"/>
  <c r="CS2" i="5"/>
  <c r="CQ11" i="5"/>
  <c r="CQ10" i="5"/>
  <c r="CQ9" i="5"/>
  <c r="CQ8" i="5"/>
  <c r="CQ7" i="5"/>
  <c r="CQ6" i="5"/>
  <c r="CQ5" i="5"/>
  <c r="CQ4" i="5"/>
  <c r="CQ3" i="5"/>
  <c r="CQ2" i="5"/>
  <c r="CO11" i="5"/>
  <c r="CO10" i="5"/>
  <c r="CO9" i="5"/>
  <c r="CO8" i="5"/>
  <c r="CO7" i="5"/>
  <c r="CO6" i="5"/>
  <c r="CO5" i="5"/>
  <c r="CO4" i="5"/>
  <c r="CO3" i="5"/>
  <c r="CO2" i="5"/>
  <c r="CM11" i="5"/>
  <c r="CM10" i="5"/>
  <c r="CM9" i="5"/>
  <c r="CM8" i="5"/>
  <c r="CM7" i="5"/>
  <c r="CM6" i="5"/>
  <c r="CM5" i="5"/>
  <c r="CM4" i="5"/>
  <c r="CM3" i="5"/>
  <c r="CM2" i="5"/>
  <c r="CK11" i="5"/>
  <c r="CK10" i="5"/>
  <c r="CK9" i="5"/>
  <c r="CK8" i="5"/>
  <c r="CK7" i="5"/>
  <c r="CK6" i="5"/>
  <c r="CK5" i="5"/>
  <c r="CK4" i="5"/>
  <c r="CK3" i="5"/>
  <c r="CK2" i="5"/>
  <c r="CI11" i="5"/>
  <c r="CI10" i="5"/>
  <c r="CI9" i="5"/>
  <c r="CI8" i="5"/>
  <c r="CI7" i="5"/>
  <c r="CI6" i="5"/>
  <c r="CI5" i="5"/>
  <c r="CI4" i="5"/>
  <c r="CI3" i="5"/>
  <c r="CI2" i="5"/>
  <c r="CG11" i="5"/>
  <c r="CG10" i="5"/>
  <c r="CG9" i="5"/>
  <c r="CG8" i="5"/>
  <c r="CG7" i="5"/>
  <c r="CG6" i="5"/>
  <c r="CG5" i="5"/>
  <c r="CG4" i="5"/>
  <c r="CG3" i="5"/>
  <c r="CG2" i="5"/>
  <c r="CE11" i="5"/>
  <c r="CE10" i="5"/>
  <c r="CE9" i="5"/>
  <c r="CE8" i="5"/>
  <c r="CE7" i="5"/>
  <c r="CE6" i="5"/>
  <c r="CE5" i="5"/>
  <c r="CE4" i="5"/>
  <c r="CE3" i="5"/>
  <c r="CE2" i="5"/>
  <c r="CC11" i="5"/>
  <c r="CC10" i="5"/>
  <c r="CC9" i="5"/>
  <c r="CC8" i="5"/>
  <c r="CC7" i="5"/>
  <c r="CC6" i="5"/>
  <c r="CC5" i="5"/>
  <c r="CC4" i="5"/>
  <c r="CC3" i="5"/>
  <c r="CC2" i="5"/>
  <c r="CA11" i="5"/>
  <c r="CA10" i="5"/>
  <c r="CA9" i="5"/>
  <c r="CA8" i="5"/>
  <c r="CA7" i="5"/>
  <c r="CA6" i="5"/>
  <c r="CA5" i="5"/>
  <c r="CA4" i="5"/>
  <c r="CA3" i="5"/>
  <c r="CA2" i="5"/>
  <c r="BY11" i="5"/>
  <c r="BY10" i="5"/>
  <c r="BY9" i="5"/>
  <c r="BY8" i="5"/>
  <c r="BY7" i="5"/>
  <c r="BY6" i="5"/>
  <c r="BY5" i="5"/>
  <c r="BY4" i="5"/>
  <c r="BY3" i="5"/>
  <c r="BY2" i="5"/>
  <c r="BW11" i="5"/>
  <c r="BW10" i="5"/>
  <c r="BW9" i="5"/>
  <c r="BW8" i="5"/>
  <c r="BW7" i="5"/>
  <c r="BW6" i="5"/>
  <c r="BW5" i="5"/>
  <c r="BW4" i="5"/>
  <c r="BW3" i="5"/>
  <c r="BW2" i="5"/>
  <c r="BU11" i="5"/>
  <c r="BU10" i="5"/>
  <c r="BU9" i="5"/>
  <c r="BU8" i="5"/>
  <c r="BU7" i="5"/>
  <c r="BU6" i="5"/>
  <c r="BU5" i="5"/>
  <c r="BU4" i="5"/>
  <c r="BU3" i="5"/>
  <c r="BU2" i="5"/>
  <c r="BS11" i="5"/>
  <c r="BS10" i="5"/>
  <c r="BS9" i="5"/>
  <c r="BS8" i="5"/>
  <c r="BS7" i="5"/>
  <c r="BS6" i="5"/>
  <c r="BS5" i="5"/>
  <c r="BS4" i="5"/>
  <c r="BS3" i="5"/>
  <c r="BS2" i="5"/>
  <c r="BQ11" i="5"/>
  <c r="BQ10" i="5"/>
  <c r="BQ9" i="5"/>
  <c r="BQ8" i="5"/>
  <c r="BQ7" i="5"/>
  <c r="BQ6" i="5"/>
  <c r="BQ5" i="5"/>
  <c r="BQ4" i="5"/>
  <c r="BQ3" i="5"/>
  <c r="BQ2" i="5"/>
  <c r="BO11" i="5"/>
  <c r="BO10" i="5"/>
  <c r="BO9" i="5"/>
  <c r="BO8" i="5"/>
  <c r="BO7" i="5"/>
  <c r="BO6" i="5"/>
  <c r="BO5" i="5"/>
  <c r="BO4" i="5"/>
  <c r="BO3" i="5"/>
  <c r="BO2" i="5"/>
  <c r="BM11" i="5"/>
  <c r="BM10" i="5"/>
  <c r="BM9" i="5"/>
  <c r="BM8" i="5"/>
  <c r="BM7" i="5"/>
  <c r="BM6" i="5"/>
  <c r="BM5" i="5"/>
  <c r="BM4" i="5"/>
  <c r="BM3" i="5"/>
  <c r="BM2" i="5"/>
  <c r="BK11" i="5"/>
  <c r="BK10" i="5"/>
  <c r="BK9" i="5"/>
  <c r="BK8" i="5"/>
  <c r="BK7" i="5"/>
  <c r="BK6" i="5"/>
  <c r="BK5" i="5"/>
  <c r="BK4" i="5"/>
  <c r="BK3" i="5"/>
  <c r="BK2" i="5"/>
  <c r="BI11" i="5"/>
  <c r="BI10" i="5"/>
  <c r="BI9" i="5"/>
  <c r="BI8" i="5"/>
  <c r="BI7" i="5"/>
  <c r="BI6" i="5"/>
  <c r="BI5" i="5"/>
  <c r="BI4" i="5"/>
  <c r="BI3" i="5"/>
  <c r="BI2" i="5"/>
  <c r="BG11" i="5"/>
  <c r="BG10" i="5"/>
  <c r="BG9" i="5"/>
  <c r="BG8" i="5"/>
  <c r="BG7" i="5"/>
  <c r="BG6" i="5"/>
  <c r="BG5" i="5"/>
  <c r="BG4" i="5"/>
  <c r="BG3" i="5"/>
  <c r="BG2" i="5"/>
  <c r="BE11" i="5"/>
  <c r="BE10" i="5"/>
  <c r="BE9" i="5"/>
  <c r="BE8" i="5"/>
  <c r="BE7" i="5"/>
  <c r="BE6" i="5"/>
  <c r="BE5" i="5"/>
  <c r="BE4" i="5"/>
  <c r="BE3" i="5"/>
  <c r="BE2" i="5"/>
  <c r="BC11" i="5"/>
  <c r="BC10" i="5"/>
  <c r="BC9" i="5"/>
  <c r="BC8" i="5"/>
  <c r="BC7" i="5"/>
  <c r="BC6" i="5"/>
  <c r="BC5" i="5"/>
  <c r="BC4" i="5"/>
  <c r="BC3" i="5"/>
  <c r="BC2" i="5"/>
  <c r="BA11" i="5"/>
  <c r="BA10" i="5"/>
  <c r="BA9" i="5"/>
  <c r="BA8" i="5"/>
  <c r="BA7" i="5"/>
  <c r="BA6" i="5"/>
  <c r="BA5" i="5"/>
  <c r="BA4" i="5"/>
  <c r="BA3" i="5"/>
  <c r="BA2" i="5"/>
  <c r="AY11" i="5"/>
  <c r="AY10" i="5"/>
  <c r="AY9" i="5"/>
  <c r="AY8" i="5"/>
  <c r="AY7" i="5"/>
  <c r="AY6" i="5"/>
  <c r="AY5" i="5"/>
  <c r="AY4" i="5"/>
  <c r="AY3" i="5"/>
  <c r="AY2" i="5"/>
  <c r="AW11" i="5"/>
  <c r="AW10" i="5"/>
  <c r="AW9" i="5"/>
  <c r="AW8" i="5"/>
  <c r="AW7" i="5"/>
  <c r="AW6" i="5"/>
  <c r="AW5" i="5"/>
  <c r="AW4" i="5"/>
  <c r="AW3" i="5"/>
  <c r="AW2" i="5"/>
  <c r="AU11" i="5"/>
  <c r="AU10" i="5"/>
  <c r="AU9" i="5"/>
  <c r="AU8" i="5"/>
  <c r="AU7" i="5"/>
  <c r="AU6" i="5"/>
  <c r="AU5" i="5"/>
  <c r="AU4" i="5"/>
  <c r="AU3" i="5"/>
  <c r="AU2" i="5"/>
  <c r="AS11" i="5"/>
  <c r="AS10" i="5"/>
  <c r="AS9" i="5"/>
  <c r="AS8" i="5"/>
  <c r="AS7" i="5"/>
  <c r="AS6" i="5"/>
  <c r="AS5" i="5"/>
  <c r="AS4" i="5"/>
  <c r="AS3" i="5"/>
  <c r="AS2" i="5"/>
  <c r="AQ11" i="5"/>
  <c r="AQ10" i="5"/>
  <c r="AQ9" i="5"/>
  <c r="AQ8" i="5"/>
  <c r="AQ7" i="5"/>
  <c r="AQ6" i="5"/>
  <c r="AQ5" i="5"/>
  <c r="AQ4" i="5"/>
  <c r="AQ3" i="5"/>
  <c r="AQ2" i="5"/>
  <c r="AO11" i="5"/>
  <c r="AO10" i="5"/>
  <c r="AO9" i="5"/>
  <c r="AO8" i="5"/>
  <c r="AO7" i="5"/>
  <c r="AO6" i="5"/>
  <c r="AO5" i="5"/>
  <c r="AO4" i="5"/>
  <c r="AO3" i="5"/>
  <c r="AO2" i="5"/>
  <c r="AM11" i="5"/>
  <c r="AM10" i="5"/>
  <c r="AM9" i="5"/>
  <c r="AM8" i="5"/>
  <c r="AM7" i="5"/>
  <c r="AM6" i="5"/>
  <c r="AM5" i="5"/>
  <c r="AM4" i="5"/>
  <c r="AM3" i="5"/>
  <c r="AM2" i="5"/>
  <c r="AK11" i="5"/>
  <c r="AK10" i="5"/>
  <c r="AK9" i="5"/>
  <c r="AK8" i="5"/>
  <c r="AK7" i="5"/>
  <c r="AK6" i="5"/>
  <c r="AK5" i="5"/>
  <c r="AK4" i="5"/>
  <c r="AK3" i="5"/>
  <c r="AK2" i="5"/>
  <c r="AI11" i="5"/>
  <c r="AI10" i="5"/>
  <c r="AI9" i="5"/>
  <c r="AI8" i="5"/>
  <c r="AI7" i="5"/>
  <c r="AI6" i="5"/>
  <c r="AI5" i="5"/>
  <c r="AI4" i="5"/>
  <c r="AI3" i="5"/>
  <c r="AI2" i="5"/>
  <c r="AG11" i="5"/>
  <c r="AG10" i="5"/>
  <c r="AG9" i="5"/>
  <c r="AG8" i="5"/>
  <c r="AG7" i="5"/>
  <c r="AG6" i="5"/>
  <c r="AG5" i="5"/>
  <c r="AG4" i="5"/>
  <c r="AG3" i="5"/>
  <c r="AG2" i="5"/>
  <c r="AE11" i="5"/>
  <c r="AE10" i="5"/>
  <c r="AE9" i="5"/>
  <c r="AE8" i="5"/>
  <c r="AE7" i="5"/>
  <c r="AE6" i="5"/>
  <c r="AE5" i="5"/>
  <c r="AE4" i="5"/>
  <c r="AE3" i="5"/>
  <c r="AE2" i="5"/>
  <c r="AC11" i="5"/>
  <c r="AC10" i="5"/>
  <c r="AC9" i="5"/>
  <c r="AC8" i="5"/>
  <c r="AC7" i="5"/>
  <c r="AC6" i="5"/>
  <c r="AC5" i="5"/>
  <c r="AC4" i="5"/>
  <c r="AC3" i="5"/>
  <c r="AC2" i="5"/>
  <c r="AA11" i="5"/>
  <c r="AA10" i="5"/>
  <c r="AA9" i="5"/>
  <c r="AA8" i="5"/>
  <c r="AA7" i="5"/>
  <c r="AA6" i="5"/>
  <c r="AA5" i="5"/>
  <c r="AA4" i="5"/>
  <c r="AA3" i="5"/>
  <c r="AA2" i="5"/>
  <c r="Y11" i="5"/>
  <c r="Y10" i="5"/>
  <c r="Y9" i="5"/>
  <c r="Y8" i="5"/>
  <c r="Y7" i="5"/>
  <c r="Y6" i="5"/>
  <c r="Y5" i="5"/>
  <c r="Y4" i="5"/>
  <c r="Y3" i="5"/>
  <c r="Y2" i="5"/>
</calcChain>
</file>

<file path=xl/sharedStrings.xml><?xml version="1.0" encoding="utf-8"?>
<sst xmlns="http://schemas.openxmlformats.org/spreadsheetml/2006/main" count="1417" uniqueCount="427">
  <si>
    <t>MODE OPERATOIRE</t>
  </si>
  <si>
    <t>Une fois l'ensemble des mouvements créés pour une remise de paie d'un mois donné, les contrôles s'effectuent successivement sur les mouvements de type 02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</si>
  <si>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</si>
  <si>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</si>
  <si>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</si>
  <si>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</si>
  <si>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</si>
  <si>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</si>
  <si>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</si>
  <si>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</si>
  <si>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</si>
  <si>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</si>
  <si>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</si>
  <si>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</si>
  <si>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</si>
  <si>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</si>
  <si>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</si>
  <si>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</si>
  <si>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</si>
  <si>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</si>
  <si>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</si>
  <si>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</si>
  <si>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</si>
  <si>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</si>
  <si>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</si>
  <si>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</si>
  <si>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</si>
  <si>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</si>
  <si>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</si>
  <si>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</si>
  <si>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</si>
  <si>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</si>
  <si>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</si>
  <si>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</si>
  <si>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</si>
  <si>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</si>
  <si>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</si>
  <si>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</si>
  <si>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</si>
  <si>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</si>
  <si>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</si>
  <si>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</si>
  <si>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</si>
  <si>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</si>
  <si>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</si>
  <si>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</si>
  <si>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</si>
  <si>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</si>
  <si>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</si>
  <si>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</si>
  <si>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</si>
  <si>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</si>
  <si>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</si>
  <si>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</si>
  <si>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</si>
  <si>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</si>
  <si>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</si>
  <si>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</si>
  <si>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</si>
  <si>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</si>
  <si>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</si>
  <si>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</si>
  <si>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</si>
  <si>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</si>
  <si>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</si>
  <si>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</si>
  <si>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</si>
  <si>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</si>
  <si>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</si>
  <si>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</si>
  <si>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</si>
  <si>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</si>
  <si>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</si>
  <si>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</si>
  <si>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</si>
  <si>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</si>
  <si>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</si>
  <si>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</si>
  <si>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</si>
  <si>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</si>
  <si>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</si>
  <si>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</si>
  <si>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</si>
  <si>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</si>
  <si>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</si>
  <si>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</si>
  <si>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</si>
  <si>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</si>
  <si>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</si>
  <si>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</si>
  <si>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</si>
  <si>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</si>
  <si>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</si>
  <si>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</si>
  <si>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</si>
  <si>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</si>
  <si>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</si>
  <si>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</si>
  <si>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</si>
  <si>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</si>
  <si>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</si>
  <si>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</si>
  <si>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</si>
  <si>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</si>
  <si>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</si>
  <si>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</si>
  <si>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</si>
  <si>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</si>
  <si>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</si>
  <si>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</si>
  <si>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Identifiant Règle de contrôle 44</t>
  </si>
  <si>
    <t>Libellé Règle de contrôle 44</t>
  </si>
  <si>
    <t>Identifiant Règle de contrôle 45</t>
  </si>
  <si>
    <t>Libellé Règle de contrôle 45</t>
  </si>
  <si>
    <t>Identifiant Règle de contrôle 46</t>
  </si>
  <si>
    <t>Libellé Règle de contrôle 46</t>
  </si>
  <si>
    <t>Identifiant Règle de contrôle 47</t>
  </si>
  <si>
    <t>Libellé Règle de contrôle 47</t>
  </si>
  <si>
    <t>Identifiant Règle de contrôle 48</t>
  </si>
  <si>
    <t>Libellé Règle de contrôle 48</t>
  </si>
  <si>
    <t>Identifiant Règle de contrôle 49</t>
  </si>
  <si>
    <t>Libellé Règle de contrôle 49</t>
  </si>
  <si>
    <t>Identifiant Règle de contrôle 50</t>
  </si>
  <si>
    <t>Libellé Règle de contrôle 50</t>
  </si>
  <si>
    <t>Identifiant Règle de contrôle 51</t>
  </si>
  <si>
    <t>Libellé Règle de contrôle 51</t>
  </si>
  <si>
    <t>Identifiant Règle de contrôle 52</t>
  </si>
  <si>
    <t>Libellé Règle de contrôle 52</t>
  </si>
  <si>
    <t>Identifiant Règle de contrôle 53</t>
  </si>
  <si>
    <t>Libellé Règle de contrôle 53</t>
  </si>
  <si>
    <t>Identifiant Règle de contrôle 54</t>
  </si>
  <si>
    <t>Libellé Règle de contrôle 54</t>
  </si>
  <si>
    <t>FIME</t>
  </si>
  <si>
    <t>Statut de travail</t>
  </si>
  <si>
    <t>25.00.00</t>
  </si>
  <si>
    <t>A</t>
  </si>
  <si>
    <t>D0016</t>
  </si>
  <si>
    <t>Contrôles PAY</t>
  </si>
  <si>
    <t>S0173</t>
  </si>
  <si>
    <t>Mouvement 02</t>
  </si>
  <si>
    <t>E1009</t>
  </si>
  <si>
    <t>Contrôles d'alimentation du mouvement 02</t>
  </si>
  <si>
    <t>La date d'effet d'un mouvement 02 est saisie</t>
  </si>
  <si>
    <t>BG02_DAT_EFF [BG_Occurrence_courante] &lt;&gt; Vide</t>
  </si>
  <si>
    <t>T2425</t>
  </si>
  <si>
    <t>Création Modification</t>
  </si>
  <si>
    <t>Titulaire ou magistrat</t>
  </si>
  <si>
    <t>P0001</t>
  </si>
  <si>
    <t>Général</t>
  </si>
  <si>
    <t>Passant</t>
  </si>
  <si>
    <t>G02_C_001 ET G02_C_002 ET G02_C_003 ET G02_C_004 ET G02_C_005 ET G02_C_054 ET G02_C_006 ET G02_C_007 ET G02_C_055 ET G02_C_008 ET G02_C_056 ET G02_C_058 ET G02_C_059 ET G02_C_009 ET G02_C_011 ET G02_C_012 ET G02_C_060 ET G02_C_013 ET G02_C_014 ET G02_C_015 ET G02_C_016 ET G02_C_017 ET G02_C_018 ET G02_C_019 ET G02_C_020 ET G02_C_025 ET G02_C_026 ET G02_C_027 ET G02_C_028 ET G02_C_029 ET G02_C_030 ET G02_C_031 ET G02_C_061 ET G02_C_032 ET G02_C_033 ET G02_C_034 ET G02_C_035 ET G02_C_036 ET G02_C_037 ET G02_C_038 ET G02_C_040 ET G02_C_041 ET G02_C_042 ET G02_C_044 ET G02_C_045 ET G02_C_046 ET G02_C_047 ET G02_C_048 ET G02_C_049 ET G02_C_050 ET G02_C_051 ET G02_C_052 ET G02_C_053 ET G02_C_057</t>
  </si>
  <si>
    <t>G02_C_001</t>
  </si>
  <si>
    <t>Le nombre de mouvements 02 est limité à 35 par numéro de dossier PAY pour un mois de paie donné.</t>
  </si>
  <si>
    <t>G02_C_002</t>
  </si>
  <si>
    <t>La date d'effet du mouvement 02 (position 42 à 49) ne peut être postérieure au 31 du mois de la paye.</t>
  </si>
  <si>
    <t>G02_C_003</t>
  </si>
  <si>
    <t>La date d'effet du mouvement 02 (position 42 à 49) ne peut être antérieure à la date de prise en charge.</t>
  </si>
  <si>
    <t>G02_C_004</t>
  </si>
  <si>
    <t>La date d'effet ne peut être antérieure de plus de 3 ans au mois de la paye.</t>
  </si>
  <si>
    <t>G02_C_005</t>
  </si>
  <si>
    <t>Si le code IFS est servi pour les agents (sauf OMID) ayant un service gestionnaire département dans les DOM : '971', '972', '973' ou '974', alors il doit être supérieur ou égal à 50.</t>
  </si>
  <si>
    <t>G02_C_054</t>
  </si>
  <si>
    <t>Pour les agents (sauf OMID) ayant un service gestionnaire département hors des DOM, code différent de : '971', '972', '973' et '974', si le code IFS est servi alors il doit être strictement inférieur à 50.</t>
  </si>
  <si>
    <t>G02_C_006</t>
  </si>
  <si>
    <t>Le déclenchement du versement du SFT n'a lieu au plus tôt que le mois qui suit la naissance du premier enfant à charge.</t>
  </si>
  <si>
    <t>G02_C_007</t>
  </si>
  <si>
    <t>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t>
  </si>
  <si>
    <t>G02_C_055</t>
  </si>
  <si>
    <t>Si l'indemnité de difficultés administratives est servie avec '0-Pas de droit à l'IDA et assujettissement aux cotisations AF', alors le service gestionnaire département doit être différent d'un des départements suivants : '057', '067', '068', '971', '972', '973' ou '974'.</t>
  </si>
  <si>
    <t>G02_C_008</t>
  </si>
  <si>
    <t>Si l'agent ne fait pas l'objet d'une prise en charge, alors le code régime de Sécurité Sociale ne doit pas être servi (sauf cas particuliers).</t>
  </si>
  <si>
    <t>G02_C_056</t>
  </si>
  <si>
    <t>Si l'agent fait l'objet d'une prise en charge, alors les zones suivantes doivent être servies : 'code régime de Sécurité Sociale', 'Régime de rémunération', 'Retraite Complémentaire', et 'Code ventilation budgétaire' ou 'Imputation budgétaire'.</t>
  </si>
  <si>
    <t>G02_C_058</t>
  </si>
  <si>
    <t>Si le 'Code ventilation budgétaire' est servi alors l' 'Imputation budgétaire' doit être vide.</t>
  </si>
  <si>
    <t>G02_C_059</t>
  </si>
  <si>
    <t>Si l'Imputation budgétaire' est servie alors le 'Code ventilation budgétaire' doit être vide.</t>
  </si>
  <si>
    <t>G02_C_009</t>
  </si>
  <si>
    <t>Le changement de code régime de Sécurité Sociale ne peut intervenir que le 1er jour du mois en dehors du cas de prise en charge.</t>
  </si>
  <si>
    <t>G02_C_011</t>
  </si>
  <si>
    <t>Si le code régime de Sécurité Sociale servi est '75- Non Titulaire Résident Allocations de retour à l'emploi' ou '76-Non Titulaire Non Résident Allocations de retour à l'emploi', alors le code mutuelle servi doit être vide.</t>
  </si>
  <si>
    <t>G02_C_012</t>
  </si>
  <si>
    <t>Si le code de régime de Sécurité Sociale servi est strictement inférieur à 10 alors la zone Retraite Complémentaire doit être servie avec '00- NON COTISANT'.</t>
  </si>
  <si>
    <t>G02_C_060</t>
  </si>
  <si>
    <t>Si le code de régime de Sécurité Sociale servi est supérieur ou égale à 10 alors la zone Retraite Complémentaire doit être servie avec une valeur différente de '00- NON COTISANT'.</t>
  </si>
  <si>
    <t>G02_C_013</t>
  </si>
  <si>
    <t>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t>
  </si>
  <si>
    <t>G02_C_014</t>
  </si>
  <si>
    <t>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t>
  </si>
  <si>
    <t>G02_C_015</t>
  </si>
  <si>
    <t>Si un régime de rémunération '90- Fin de fonction' est servi avec un code paiement pour le mouvement 22 égal à '2- Ne pas payer', alors la date d'effet du mouvement 22 doit être strictement inférieur à la date d'effet du mouvement 02.</t>
  </si>
  <si>
    <t>G02_C_016</t>
  </si>
  <si>
    <t>Si la date d'effet d'un code REM 90 ou REM 99 est postérieur au 1er du mois de paie courant, alors tous les éléments fixes installés par mouvement 05 doivent être désinstallés ou proratisés manuellement.</t>
  </si>
  <si>
    <t>G02_C_017</t>
  </si>
  <si>
    <t>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t>
  </si>
  <si>
    <t>G02_C_018</t>
  </si>
  <si>
    <t>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t>
  </si>
  <si>
    <t>G02_C_019</t>
  </si>
  <si>
    <t>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t>
  </si>
  <si>
    <t>G02_C_020</t>
  </si>
  <si>
    <t>Si un régime de rémunération '41- Disponibilité spéciale des Officiers Généraux (6 premiers mois) - Militaires de la DGA' ou '42- Disponibilité spéciale des Officiers Généraux (après 6 mois) - Militaires de la DGA' est servi alors le mouvement 03 n'est pas autorisé.</t>
  </si>
  <si>
    <t>G02_C_025</t>
  </si>
  <si>
    <t>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t>
  </si>
  <si>
    <t>G02_C_026</t>
  </si>
  <si>
    <t>Si le code de situation statutaire servi est '10- Titulaires des douanes avec indice PC spécial' alors le code ministère de la zone commune ou le code ministère d'origine du mouvement 00 doit être '207- Finances et Comptes publics'.</t>
  </si>
  <si>
    <t>G02_C_027</t>
  </si>
  <si>
    <t>Si le code de situation statutaire servi est '09- Personnel des établissements pénitentiaires' alors le code ministère de la zone commune ou le code ministère d'origine du mouvement 00 doit être '210- Justice' ou '789- École nationale d'administration pénitentiaire'.</t>
  </si>
  <si>
    <t>G02_C_028</t>
  </si>
  <si>
    <t>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t>
  </si>
  <si>
    <t>G02_C_029</t>
  </si>
  <si>
    <t>Si le code de situation statutaire servi est un code de contractuel en CDD ('3A', '3B', '3C', '3D', '3E', '3F', '3G', '3H', '3J', '3K', '3L', '3M', '3Z', '3N'), alors un code de fin de situation à '04- Agents sous contrats' et une date de fin de situation future doivent être obligatoirement servis.</t>
  </si>
  <si>
    <t>G02_C_030</t>
  </si>
  <si>
    <t>Si l'indice pension civile est servi en mouvement 02, alors il doit être supérieur à l'indice de traitement du mouvement 01 (sauf pour les ouvriers où la zone indice pension civile sert au calcul de la prime de rendement).</t>
  </si>
  <si>
    <t>G02_C_031</t>
  </si>
  <si>
    <t>Si le code de situation statutaire servi est '03', '07', '08', '09', '10', 'A2', 'A3', 'A6', 'AA', 'AB', 'AC', 'BA', 'BB', 'BC', 'C2', 'C4', 'C5', 'CL', 'S3' ou 'S5' alors l'indice pension civile doit être servi.</t>
  </si>
  <si>
    <t>G02_C_061</t>
  </si>
  <si>
    <t>Si le code de situation statutaire servi est '15', '16', '17', '18', '19', '60', '61', '62' ou '63' alors l'indice pension civile doit être servi afin de permettre le calcul de la prime de rendement des ouvriers.</t>
  </si>
  <si>
    <t>G02_C_032</t>
  </si>
  <si>
    <t>Si l'indice pension civile est servi alors le code de situation statutaire doit être valorisé à '03', '07', '08', '09', '10', 'A2', 'A3', 'A6', 'AA', 'AB', 'AC', 'BA', 'BB', 'BC', 'C2', 'C4', 'C5', 'CL', 'S3' ou 'S5' (sauf pour les ouvriers où la zone indice pension civile sert au calcul de la prime de rendement).</t>
  </si>
  <si>
    <t>G02_C_033</t>
  </si>
  <si>
    <t>Si le code de régime de Sécurité Sociale servi est strictement inférieur à 10 alors le code de situation statutaire doit être inférieur ou égal à 10 ou supérieure ou égale à 'A1'.</t>
  </si>
  <si>
    <t>G02_C_034</t>
  </si>
  <si>
    <t>Si le code de régime de Sécurité Sociale servi est supérieur ou égal à 10 alors le code de situation statutaire est supérieur à 10 et strictement inférieur à 'A1'.</t>
  </si>
  <si>
    <t>G02_C_035</t>
  </si>
  <si>
    <t>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t>
  </si>
  <si>
    <t>G02_C_036</t>
  </si>
  <si>
    <t>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t>
  </si>
  <si>
    <t>G02_C_037</t>
  </si>
  <si>
    <t>Si le code de régime de Sécurité Sociale servi est '55- Non Titulaire Résident Apprenti contrat antérieur au 1er janvier 2007' alors le code de situation statutaire doit être égal '60- Ouvriers des parcs et ateliers non titulaires '.</t>
  </si>
  <si>
    <t>G02_C_038</t>
  </si>
  <si>
    <t>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t>
  </si>
  <si>
    <t>G02_C_040</t>
  </si>
  <si>
    <t>Si le régime de rémunération servi est '90- Fin de fonction' et qu'un nombre de points d'indices majorés de NBI avaient été transmis auparavant, alors la valeur '000' doit être présente sur la remise courante dans la zone 'NBI nouvelle bonification indiciaire'.</t>
  </si>
  <si>
    <t>G02_C_041</t>
  </si>
  <si>
    <t>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t>
  </si>
  <si>
    <t>G02_C_042</t>
  </si>
  <si>
    <t>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t>
  </si>
  <si>
    <t>G02_C_044</t>
  </si>
  <si>
    <t>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t>
  </si>
  <si>
    <t>G02_C_045</t>
  </si>
  <si>
    <t>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t>
  </si>
  <si>
    <t>G02_C_046</t>
  </si>
  <si>
    <t>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t>
  </si>
  <si>
    <t>G02_C_047</t>
  </si>
  <si>
    <t>Si le code de retraite complémentaire servi est égal à '40- F.S.P.O.E.I.E', alors il faut que le code de situation statutaire soit égal à '15- Ouvriers des parcs-titulaires' ou '17- Ouvriers réglementés du livre' ou '18- Ouvriers réglementés du livre' (MINDEF).</t>
  </si>
  <si>
    <t>G02_C_048</t>
  </si>
  <si>
    <t>Si le code de retraite complémentaire servi est différent de '00- NON COTISANT' ou de '40- F.S.P.O.E.I.E', alors le code STAT doit être strictement supérieur à 19.</t>
  </si>
  <si>
    <t>G02_C_049</t>
  </si>
  <si>
    <t>Si le code de retraite complémentaire servi est égal à '22- U.R.C.R.E.P. NON CADRE.' ou '23- U.R.C.R.E.P. CADRE - CATEGORIE I.', alors le code de situation statutaire est soit égal à '90- Privé 'Association', laïc' ou '92- Privé 'simple', laïc et privé 'simple' religieux affilié à SS et RC et ASSEDIC'.</t>
  </si>
  <si>
    <t>G02_C_050</t>
  </si>
  <si>
    <t>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t>
  </si>
  <si>
    <t>G02_C_051</t>
  </si>
  <si>
    <t>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t>
  </si>
  <si>
    <t>G02_C_052</t>
  </si>
  <si>
    <t>Si le code de régime de Sécurité Sociale servi est '75- Non Titulaire Résident Allocations de retour à l'emploi' ou '76- Non Titulaire Non Résident Allocations de retour à l'emploi' alors le code de retraite complémentaire doit être égal à '00- NON COTISANT'.</t>
  </si>
  <si>
    <t>G02_C_053</t>
  </si>
  <si>
    <t>Si le code de situation statutaire servi est égal à '36- Receveur auxiliaire des impôts à 52 %', '37- Receveur auxiliaire des impôts à 72 %' ou '38- Receveur auxiliaire des impôts à 92 %', alors le code ministère de la zone commune doit être égal à '207-Ministère des Finances'.</t>
  </si>
  <si>
    <t>G02_C_057</t>
  </si>
  <si>
    <t>Si le code STAT saisi est '3Z- Contractuel handicapé CDD article 27 loi n°84-16 du 11 janvier 1984' alors le code NNE doit être ' 0501150000 - ANT PERM A+ ART. 27' ou '0501290000 - ANT PERM A ART.27' ou '0501430000 - ANT PERM B ART.27' ou '0501 580000 - ANT PERM C ART.27'.</t>
  </si>
  <si>
    <t>2025-58</t>
  </si>
  <si>
    <t>G02_C_001 ET G02_C_002 ET G02_C_003 ET G02_C_004 ET G02_C_005 ET G02_C_054 ET G02_C_006 ET G02_C_007 ET G02_C_055 ET G02_C_008 ET G02_C_056 ET G02_C_058 ET G02_C_059 ET G02_C_009 ET G02_C_011 ET G02_C_012 ET G02_C_060 ET G02_C_013 ET G02_C_014 ET G02_C_015 ET G02_C_016 ET G02_C_017 ET G02_C_018 ET G02_C_019 ET G02_C_020 ET G02_C_025 ET G02_C_026 ET G02_C_027 ET G02_C_028 ET G02_C_029 ET G02_C_030 ET G02_C_031 ET G02_C_061 ET G02_C_032 ET G02_C_033 ET G02_C_034 ET G02_C_035 ET G02_C_036 ET G02_C_037 ET G02_C_038 ET G02_C_040 ET G02_C_041 ET G02_C_042 ET G02_C_044 ET G02_C_045 ET G02_C_046 ET G02_C_047 ET G02_C_048 ET G02_C_049 ET G02_C_050 ET G02_C_051 ET G02_C_052 ET G02_C_057</t>
  </si>
  <si>
    <t>Militaire</t>
  </si>
  <si>
    <t>P0002</t>
  </si>
  <si>
    <t>Contractuel</t>
  </si>
  <si>
    <t>P0003</t>
  </si>
  <si>
    <t>Stagiaire ou auditeur ou élève</t>
  </si>
  <si>
    <t>P0004</t>
  </si>
  <si>
    <t>Ouvrier d'état</t>
  </si>
  <si>
    <t>P0005</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</si>
  <si>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</si>
  <si>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</si>
  <si>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</si>
  <si>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</si>
  <si>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</si>
  <si>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</si>
  <si>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</si>
  <si>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</si>
  <si>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</si>
  <si>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</si>
  <si>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</si>
  <si>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</si>
  <si>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</si>
  <si>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</si>
  <si>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</si>
  <si>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</si>
  <si>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[Somme_DAT_PAY (F_NBR_OCC,02)] &lt;= 35</t>
  </si>
  <si>
    <t>Bloquant</t>
  </si>
  <si>
    <t>Références CG règles PAY 02.01</t>
  </si>
  <si>
    <t>[Sous-chaine(BG02_DAT_EFF [BG_Occurence_courante],1,2)] &lt;= 31
ET 
(([Sous-chaine(BG02_DAT_EFF [BG_Occurence_courante],5,4)] = [Sous-chaine(BG_DAT_PAY [BG_Occurence_courante],1,4)]
ET [Sous-chaine(BG02_DAT_EFF [BG_Occurence_courante],3,2)] &lt;= [Sous- chaine(BG_DAT_PAY [BG_Occurence_courante],5,2)])
OU
[Sous-chaine(BG02_DAT_EFF [BG_Occurence_courante],5,4)] &lt; [Sous-chaine(BG_DAT_PAY [BG_Occurence_courante],1,4)])</t>
  </si>
  <si>
    <t>Références CG règles PAY 02.02</t>
  </si>
  <si>
    <t>(SELECTIONNER [Date (BG01_DAT_EFF [BG_Toutes_remises])] POUR 
BG00_PEC_TIT [[BG_Toutes_remises]] = 'E') &lt;= [Date (BG02_DAT_EFF [BG_Occurrence_courante])]</t>
  </si>
  <si>
    <t>Non Bloquant</t>
  </si>
  <si>
    <t>Date PEC MVT 30 est la date indiquée dans le fichier BA en cas de création d'historique antéireure à la PEC cf. zone DATE DE PRIS EN CHARGE FINANC ( c/30) (position 274)
Références CG règles PAY 02.03</t>
  </si>
  <si>
    <t>[Début_Mois(BG_DAT_PAY [BG_Occurence_courante])] - [Date (BG02_DAT_EFF [BG_Occurence_courante])] &lt;= 3 AN-3D</t>
  </si>
  <si>
    <t>Références CG règles PAY 02.04</t>
  </si>
  <si>
    <t>SI BG01_GES_DPT [BG_Toutes_remises] DANS ('971', '972', '973', '974') ET BG02_SIT_STA [BG_Toutes_remises] PAS DANS ('16', '17'', '18', '19', '61', '62', '63') ET BG02_IFS_ECH [BG_Occurence_courante] &lt;&gt; Vide</t>
  </si>
  <si>
    <t>BG02_IFS_ECH [BG_Occurence_courante] &gt;= '50'</t>
  </si>
  <si>
    <t>Références CG règles PAY 02.05</t>
  </si>
  <si>
    <t>SI BG02_SFT [BG_Occurence_courante] DANS ('1', '2', '3')</t>
  </si>
  <si>
    <t># [Date (BG02_DAT_EFF [BG_Occurrence_courante])] - P_FAM_DNAEAC [Dossier] (de l'enfant le plus âgé saisi dans le dossier agent) &gt;= 1 MOIS-3D #</t>
  </si>
  <si>
    <t>Ce contrôle est non bloquant pour les cas d'adoption.
Références CG règles PAY 02.06</t>
  </si>
  <si>
    <t>SI BG02_IDA [BG_Occurence_courante] DANS ('1', '2', '3')</t>
  </si>
  <si>
    <t>BG01_GES_DPT [BG_Toutes_remises] DANS ('057', 067', '068', '971','972','973','974')</t>
  </si>
  <si>
    <t>Ce contrôle est non bloquant car il ressortira en anomalie non bloquante côté PAY. Il s'agit d'une alerte pour le gestionnaire.
Références CG règles PAY 02.07</t>
  </si>
  <si>
    <t>SI BG00_PEC_TIT [BG_Autre_occurrence] = Vide</t>
  </si>
  <si>
    <t>BG02_SS [BG_Occurence_courante] = Vide</t>
  </si>
  <si>
    <t>Ce contrôle est non bloquant car il ressortira en anomalie non bloquante côté PAY. Il s'agit d'une alerte pour le gestionnaire.
Références CG règles PAY 02.08</t>
  </si>
  <si>
    <t>SI BG00_PEC_TIT [BG_Autre_occurrence] = Vide ET BG02_SS [BG_Occurence_courante] &lt;&gt; Vide</t>
  </si>
  <si>
    <t>Sous-chaine(BG02_DAT_EFF [BG_Occurence_courante],1,2)] = '01'</t>
  </si>
  <si>
    <t>Ce contrôle est non bloquant car il ressortira en anomalie non bloquante côté PAY. Il s'agit d'une alerte pour le gestionnaire.
Références CG règles PAY 02.10</t>
  </si>
  <si>
    <t>SI BG02_SS [BG_Occurrence_courante] DANS ('75', '76')</t>
  </si>
  <si>
    <t>BG02_COD_MUT [BG_Occurrence_courante] = Vide</t>
  </si>
  <si>
    <t>Références CG règles PAY 02.11</t>
  </si>
  <si>
    <t>SI BG02_SS [BG_Occurrence_courante] &lt; 10</t>
  </si>
  <si>
    <t>BG02_RC [BG_Occurrence_courante] = '00'</t>
  </si>
  <si>
    <t>Ce contrôle est non bloquant car il ressortira en anomalie non bloquante côté PAY. Il s'agit d'une alerte pour le gestionnaire.
Références CG règles PAY 02.13</t>
  </si>
  <si>
    <t>SI BG02_REM [BG_Occurrence_courante] DANS ('02','12')</t>
  </si>
  <si>
    <t>BG02_FIN_SIT [BG_Occurrence_courante] ='03' ET BG02_DAT_FIN [BG_Occurrence_courante] &gt;= [Début_Mois(BG_DAT_PAY [BG_Occurence_courante])]</t>
  </si>
  <si>
    <t>Références CG règles PAY 02.14</t>
  </si>
  <si>
    <t>SI BG02_REM [BG_Occurrence_courante] = '90'</t>
  </si>
  <si>
    <t>BG02_FIN_SIT [BG_Occurrence_courante] DANS ('04', '90', '91, '92', '93', '94', '95', '96, '97')</t>
  </si>
  <si>
    <t>Références CG règles PAY 02.15</t>
  </si>
  <si>
    <t>SI BG02_REM [BG_Occurrence_courante] = '90' ET BG22_COD_PAI [BG_Autre_occurrence] = '2' ET BG22_DAT_EFF [BG_Autre_occurrence] &lt;&gt; Vide</t>
  </si>
  <si>
    <t>BG22_DAT_EFF [BG_Autre_occurrence] &lt; BG02_DAT_EFF [BG_Occurrence_courante]</t>
  </si>
  <si>
    <t>Références CG règles PAY 02.16</t>
  </si>
  <si>
    <t>SI [Début_Mois(BG_DAT_PAY [BG_Occurence_courante])] &lt; [Date (BG02_DAT_EFF [BG_Occurence_courante])] ET BG02_REM [BG_Occurrence_courante] DANS ('90', '99')</t>
  </si>
  <si>
    <t>F_M05_NBRTOT [Dossier] = 0</t>
  </si>
  <si>
    <t>Ce contrôle est non bloquant car il doit alerter le gestionnaire sur le besoin de désinstaller les éléments fixes installés par mouvement 05.
Références CG règles PAY 02.17</t>
  </si>
  <si>
    <t>SI [Sous-chaine(BG02_DAT_EFF [BG_Occurrence_courante],1,2)] = 01 ET BG02_REM [BG_Occurrence_courante] = '90' ET BG05_MOD_CAL [BG_Autre_occurrence] &lt;&gt; Vide</t>
  </si>
  <si>
    <t>BG05_MOD_CAL [BG_Autre_occurrence] DANS ('M'', 'N', 'T')</t>
  </si>
  <si>
    <t>Ce contrôle est non bloquant car il ressortira en anomalie non bloquante côté PAY. Il s'agit d'une alerte pour le gestionnaire.
Références CG règles PAY 02.40</t>
  </si>
  <si>
    <t>SI BG02_REM [BG_Occurrence_courante] DANS ('05, '19', '20')</t>
  </si>
  <si>
    <t>BG02_SIT_STA [BG_Occurrence_courante] DANS ('15', '17', '18','19')</t>
  </si>
  <si>
    <t>Ce contrôle est non bloquant car il ressortira en anomalie non bloquante côté PAY. Il s'agit d'une alerte pour le gestionnaire.
Références CG règles PAY 02.19</t>
  </si>
  <si>
    <t>SI BG02_REM [BG_Occurrence_courante] DANS ('40', '43', '45, '46') ET BG03_NJOUR [BG_Toutes_remises] &lt;&gt; Vide</t>
  </si>
  <si>
    <t>BG03_NJOUR [BG_Toutes_remises] = 'MI'</t>
  </si>
  <si>
    <t>Références CG règles PAY 02.20</t>
  </si>
  <si>
    <t>SI BG02_REM [BG_Occurrence_courante] DANS ('41', '42)</t>
  </si>
  <si>
    <t>BG03_DAT_EFF [BG_Toutes_remises] = Vide OU BG03_NJOUR [BG_Toutes_remises] = 'ZZ'</t>
  </si>
  <si>
    <t>Soit il n'y a pas eu de mouvement 03, soit il a été annulé par 'ZZ'.
Références CG règles PAY 02.21</t>
  </si>
  <si>
    <t>SI BG02_SIT_STA [BG_Occurrence_courante] DANS ('07', '08')</t>
  </si>
  <si>
    <t>BG_COD_MIN [BG_Occurrence_courante] DANS ('209', '826') OU BG00_MIN_ORI [BG_Toutes_remises] DANS ('209', '826')</t>
  </si>
  <si>
    <t>Ce contrôle est non bloquant car il ressortira en anomalie non bloquante côté PAY. Il s'agit d'une alerte pour le gestionnaire.
Références CG règles PAY 02.27</t>
  </si>
  <si>
    <t>SI BG02_SIT_STA [BG_Occurrence_courante] = '10'</t>
  </si>
  <si>
    <t>BG_COD_MIN [BG_Occurrence_courante] = '207' OU BG00_MIN_ORI [BG_Toutes_remises] = '207'</t>
  </si>
  <si>
    <t>SI BG02_SIT_STA [BG_Occurrence_courante] = '09'</t>
  </si>
  <si>
    <t>BG_COD_MIN [BG_Occurrence_courante] DANS ('210', '789') OU BG00_MIN_ORI [BG_Toutes_remises] DANS ('210', '789')</t>
  </si>
  <si>
    <t>SI BG02_SIT_STA [BG_Occurrence_courante] PAS DANS ('07', '08', '10') ET BG03_NJOUR [BG_Toutes_remises] &lt;&gt; Vide</t>
  </si>
  <si>
    <t>BG03_NJOUR [BG_Toutes_remises] &lt;&gt; 'PP'</t>
  </si>
  <si>
    <t>Références CG règles PAY 02.27</t>
  </si>
  <si>
    <t>SI BG02_SIT_STA [BG_Occurrence_courante] DANS ('3A', '3B', '3C', '3D', '3E', '3F', '3G', '3H', '3J', '3K', '3L', '3M', '3Z', '3N')</t>
  </si>
  <si>
    <t>BG02_FIN_SIT [BG_Occurrence_courante] ='04' ET BG02_DAT_FIN [BG_Occurrence_courante] &lt;&gt; Vide</t>
  </si>
  <si>
    <t>Références CG règles PAY 02.28</t>
  </si>
  <si>
    <t>SI BG02_IND_PC [BG_Occurrence_courante] &lt;&gt; Vide ET BG02_SIT_STA [BG_Toutes_remises] PAS DANS ('15', '16', '17'', '18', '19', '60', '61', '62', '63')</t>
  </si>
  <si>
    <t>BG01_INDICE [BG_Toutes_remises] &lt; BG02_IND_PC [BG_Occurrence_courante]</t>
  </si>
  <si>
    <t>Pour les ouvriers, la zone indice pension civile sert au calcul de la prime de rendement.
Références CG règles PAY 02.29</t>
  </si>
  <si>
    <t>SI BG02_SIT_STA [BG_Occurrence_courante] 
DANS ('03, '07', '08', '09', '10', 'A2', 'A3', 'A6', 'AA', 'AB', 'AC', 'BA', 'BB', 'BC', 'C2', 'C4', 'C5', 'CL', 'S3' ,'S5')</t>
  </si>
  <si>
    <t>BG02_IND_PC [BG_Occurrence_courante] &lt;&gt; Vide</t>
  </si>
  <si>
    <t>Références CG règles PAY 02.30</t>
  </si>
  <si>
    <t>SI BG02_IND_PC [BG_Occurrence_courante] &lt;&gt; Vide ET BG02_SIT_STA [BG_Toutes_remises] PAS DANS ('15', '16', '17', '18', '19', '60', '61', '62', '63')</t>
  </si>
  <si>
    <t>BG02_SIT_STA [BG_Occurrence_courante] 
DANS ('03, '07', '08', '09', '10', 'A2', 'A3', 'A6', 'AA', 'AB', 'AC', 'BA', 'BB', 'BC', 'C2', 'C4', 'C5', 'CL', 'S3', 'S5')</t>
  </si>
  <si>
    <t>BG02_SIT_STA [BG_Occurrence_courante] &lt;= '10' OU BG02_SIT_STA [BG_Occurrence_courante] &gt;= 'A1'</t>
  </si>
  <si>
    <t>Les codes statutaires servis doivent être compris entre '01' et '10', ou entre 'A1' et 'S5'.
Références CG règles PAY 02.31</t>
  </si>
  <si>
    <t>SI BG02_SS [BG_Occurrence_courante] &gt;= 10</t>
  </si>
  <si>
    <t>BG02_SIT_STA [BG_Occurrence_courante] &gt; '10' ET BG02_SIT_STA [BG_Occurrence_courante] &lt; 'A1'</t>
  </si>
  <si>
    <t>Les codes statutaires servis doivent être compris entre '15' et '4C'.
Références CG règles PAY 02.31</t>
  </si>
  <si>
    <t>SI BG02_SS [BG_Occurrence_courante] DANS ('42', '44')</t>
  </si>
  <si>
    <t>BG02_SIT_STA [BG_Occurrence_courante] DANS ('70', 'GR')</t>
  </si>
  <si>
    <t>Cette règle de gestion ne concerne que le MAAF.
Références CG règles PAY 02.31</t>
  </si>
  <si>
    <t>SI BG02_SS [BG_Occurrence_courante] DANS ('43', '45')</t>
  </si>
  <si>
    <t>BG02_SIT_STA [BG_Occurrence_courante] = 'GR'</t>
  </si>
  <si>
    <t>SI BG02_SS [BG_Occurrence_courante] = '55'</t>
  </si>
  <si>
    <t>BG02_SIT_STA [BG_Occurrence_courante] = '60'</t>
  </si>
  <si>
    <t>Références CG règles PAY 02.31</t>
  </si>
  <si>
    <t>BG02_SIT_STA [BG_Occurrence_courante] = '22'</t>
  </si>
  <si>
    <t>SI BG02_REM [BG_Occurrence_courante] = '90' ET SI BG02_PTS_NBI [Remises_antérieures] &lt;&gt; Vide</t>
  </si>
  <si>
    <t>BG02_PTS_NBI [BG_Occurrence_courante] = '000'</t>
  </si>
  <si>
    <t>Ce contrôle est non bloquant car il ressortira en anomalie non bloquante côté PAY. Il s'agit d'une alerte pour le gestionnaire.
Références CG règles PAY 02.33</t>
  </si>
  <si>
    <t>SI BG02_SS [BG_Occurrence_courante] DANS ('91', '95')</t>
  </si>
  <si>
    <t>BG_COD_MIN [BG_Occurrence_courante] = '206'</t>
  </si>
  <si>
    <t>Cette règle de gestion ne concerne que le MEN
Références CG règles PAY 02.34</t>
  </si>
  <si>
    <t>SI BG02_SS [BG_Occurrence_courante] DANS ('42', '43')</t>
  </si>
  <si>
    <t>BG_COD_MIN [BG_Occurrence_courante] = '293'</t>
  </si>
  <si>
    <t>Ne concerne que le MAAF
Références CG règles PAY 02.34</t>
  </si>
  <si>
    <t>SI BG02_SS [BG_Occurrence_courante] DANS ('17', '27')</t>
  </si>
  <si>
    <t>BG_COD_MIN [BG_Occurrence_courante] &gt; '500'</t>
  </si>
  <si>
    <t>Ne concerne que le MEN
Références CG règles PAY 02.34</t>
  </si>
  <si>
    <t>SI BG02_RC [BG_Occurrence_courante] DANS ('22', '23')</t>
  </si>
  <si>
    <t>BG_COD_MIN [BG_Occurrence_courante] = '206' ET BG_GES_ADM [BG_Occurrence_courante] DANS ('901',' '902', '903', '990', '996, '999')</t>
  </si>
  <si>
    <t>Références CG règles PAY 02.35</t>
  </si>
  <si>
    <t>SI BG02_RC [BG_Occurrence_courante] = '00'</t>
  </si>
  <si>
    <t>BG02_SIT_STA [BG_Occurrence_courante] &lt; '15' OU (BG02_SIT_STA [BG_Occurrence_courante] &gt;= 'A0' ET BG02_SIT_STA [BG_Occurrence_courante] &lt;= 'ZZ')</t>
  </si>
  <si>
    <t>Ce contrôle est non bloquant car il ressortira en anomalie non bloquante côté PAY. Il s'agit d'une alerte pour le gestionnaire.
Références CG règles PAY 02.36</t>
  </si>
  <si>
    <t>SI BG02_RC [BG_Occurrence_courante] = '40'</t>
  </si>
  <si>
    <t>BG02_SIT_STA [BG_Occurrence_courante] DANS ('15', '17', '18')</t>
  </si>
  <si>
    <t>MINDEF
Ce contrôle est non bloquant car il ressortira en anomalie non bloquante côté PAY. Il s'agit d'une alerte pour le gestionnaire.
Références CG règles PAY 02.36</t>
  </si>
  <si>
    <t>SI BG02_RC [BG_Occurrence_courante] PAS DANS ('00', '40')</t>
  </si>
  <si>
    <t>BG02_SIT_STA [BG_Occurrence_courante] &gt; '19'</t>
  </si>
  <si>
    <t>BG02_SIT_STA [BG_Occurrence_courante] DANS ( '90', '92')</t>
  </si>
  <si>
    <t>Références CG règles PAY 02.37</t>
  </si>
  <si>
    <t>SI BG02_RC [BG_Occurrence_courante] = '25'</t>
  </si>
  <si>
    <t>BG02_SIT_STA [BG_Occurrence_courante] DANS ('70', 'GR') ET BG_COD_MIN [BG_Occurrence_courante] = '293'</t>
  </si>
  <si>
    <t>Ne concerne que le MAAF
Références CG règles PAY 02.37</t>
  </si>
  <si>
    <t>SI BG02_RC [BG_Occurrence_courante] DANS ('50','51')</t>
  </si>
  <si>
    <t>BG02_SIT_STA [BG_Occurrence_courante] DANS ('22', '42','43')</t>
  </si>
  <si>
    <t>Références CG règles PAY 02.38</t>
  </si>
  <si>
    <t>SI BG02_SIT_STA [BG_Occurrence_courante] DANS ('36', '37','38')</t>
  </si>
  <si>
    <t>BG_COD_MIN [BG_Occurrence_courante] = '207'</t>
  </si>
  <si>
    <t>Références CG règles PAY 02.39</t>
  </si>
  <si>
    <t>SI BG01_GES_DPT [BG_Toutes_remises] PAS DANS ('971', '972', '973', '974') ET BG02_SIT_STA [BG_Toutes_remises] PAS DANS ('16', '17'', '18', '19', '61', '62', '63') ET BG02_IFS_ECH [BG_Occurence_courante] &lt;&gt; Vide</t>
  </si>
  <si>
    <t>BG02_IFS_ECH [BG_Occurence_courante] &lt; '50'</t>
  </si>
  <si>
    <t>SI BG02_IDA [BG_Occurence_courante] = '0'</t>
  </si>
  <si>
    <t>BG01_GES_DPT [BG_Toutes_remises] PAS DANS ('057', 067', '068', '971', '972', '973', '974')</t>
  </si>
  <si>
    <t>SI BG00_PEC_TIT [BG_Autre_occurrence] = 'E'</t>
  </si>
  <si>
    <t>BG02_SS [BG_Occurence_courante] &lt;&gt; Vide ET BG02_SIT_STA [BG_Occurrence_courante] &lt;&gt; Vide ET BG02_RC [BG_Occurrence_courante] &lt;&gt; Vide ET (BG02_COD_VB [BG_Occurence_courante] &lt;&gt; Vide OU BG02_IMP_BUD [BG_Occurence_courante] &lt;&gt; Vide)</t>
  </si>
  <si>
    <t>SI BG02_SIT_STA [BG_Occurrence_courante] = '3Z'</t>
  </si>
  <si>
    <t>BG01_COD_GRA [BG_Toutes_remises] DANS ('0501150000', '0501290000', '0501430000', '0501580000')</t>
  </si>
  <si>
    <t>Ce contrôle est non bloquant car il ressortira en anomalie non bloquante côté PAY. Il s'agit d'une alerte pour le gestionnaire.
Références CG règles PAY 02.41</t>
  </si>
  <si>
    <t>SI BG02_COD_VB [BG_Occurence_courante] &lt;&gt; Vide</t>
  </si>
  <si>
    <t>BG02_IMP_BUD [BG_Occurence_courante] = Vide</t>
  </si>
  <si>
    <t>Références CG règles PAY 02.42</t>
  </si>
  <si>
    <t>SI BG02_IMP_BUD [BG_Occurence_courante] &lt;&gt; Vide</t>
  </si>
  <si>
    <t>BG02_COD_VB [BG_Occurence_courante] = Vide</t>
  </si>
  <si>
    <t>BG02_RC [BG_Occurrence_courante] &lt;&gt; '00'</t>
  </si>
  <si>
    <t>Ce contrôle est non bloquant car il ressortira en anomalie non bloquante côté PAY. Il s'agit d'une alerte pour le gestionnaire.
Références CG règles PAY 02.43</t>
  </si>
  <si>
    <t>SI BG02_SIT_STA [BG_Occurrence_courante] DANS ('15', '16', '17', '18', '19', '60', '61', '62', '63')</t>
  </si>
  <si>
    <t>Références CG règles PAY 02.44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</si>
</sst>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E2F5-74A3-4744-B2C4-BFB940DD8F22}">
  <sheetPr codeName="Feuil2"/>
  <dimension ref="A1:AG425"/>
  <sheetViews>
    <sheetView tabSelected="1" zoomScaleNormal="100" workbookViewId="0">
      <selection activeCell="B9" sqref="B9"/>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186D-F8FE-4896-B7FF-F684AC0E3DDE}">
  <dimension ref="A1:EC6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15.7109375" style="18" customWidth="1"/>
    <col min="123" max="123" width="25.7109375" style="17" customWidth="1"/>
    <col min="124" max="124" width="15.7109375" style="18" customWidth="1"/>
    <col min="125" max="125" width="25.7109375" style="17" customWidth="1"/>
    <col min="126" max="126" width="15.7109375" style="18" customWidth="1"/>
    <col min="127" max="127" width="25.7109375" style="17" customWidth="1"/>
    <col min="128" max="128" width="15.7109375" style="18" customWidth="1"/>
    <col min="129" max="129" width="25.7109375" style="17" customWidth="1"/>
    <col min="130" max="130" width="15.7109375" style="18" customWidth="1"/>
    <col min="131" max="131" width="25.7109375" style="17" customWidth="1"/>
    <col min="132" max="132" width="9.7109375" style="18" customWidth="1"/>
    <col min="133" max="133" width="15.7109375" style="12" customWidth="1"/>
    <col min="134" max="16384" width="11.42578125" style="12"/>
  </cols>
  <sheetData>
    <row r="1" spans="1: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c r="DT1" s="10" t="s">
        <v>124</v>
      </c>
      <c r="DU1" s="10" t="s">
        <v>125</v>
      </c>
      <c r="DV1" s="10" t="s">
        <v>126</v>
      </c>
      <c r="DW1" s="10" t="s">
        <v>127</v>
      </c>
      <c r="DX1" s="10" t="s">
        <v>128</v>
      </c>
      <c r="DY1" s="10" t="s">
        <v>129</v>
      </c>
      <c r="DZ1" s="10" t="s">
        <v>130</v>
      </c>
      <c r="EA1" s="10" t="s">
        <v>131</v>
      </c>
      <c r="EB1" s="10" t="s">
        <v>132</v>
      </c>
      <c r="EC1" s="10" t="s">
        <v>133</v>
      </c>
    </row>
    <row r="2" spans="1:133" ht="360" x14ac:dyDescent="0.25">
      <c r="A2" s="13" t="s">
        <v>134</v>
      </c>
      <c r="B2" s="13" t="s">
        <v>135</v>
      </c>
      <c r="C2" s="14">
        <v>45814.408333333333</v>
      </c>
      <c r="D2" s="13" t="s">
        <v>136</v>
      </c>
      <c r="E2" s="15" t="s">
        <v>137</v>
      </c>
      <c r="F2" s="13" t="s">
        <v>138</v>
      </c>
      <c r="G2" s="15" t="s">
        <v>139</v>
      </c>
      <c r="H2" s="13" t="s">
        <v>140</v>
      </c>
      <c r="I2" s="15" t="s">
        <v>141</v>
      </c>
      <c r="J2" s="15" t="s">
        <v>142</v>
      </c>
      <c r="K2" s="15" t="s">
        <v>143</v>
      </c>
      <c r="L2" s="13" t="s">
        <v>144</v>
      </c>
      <c r="M2" s="15" t="s">
        <v>139</v>
      </c>
      <c r="N2" s="13" t="s">
        <v>145</v>
      </c>
      <c r="O2" s="15"/>
      <c r="P2" s="15"/>
      <c r="Q2" s="15" t="s">
        <v>146</v>
      </c>
      <c r="R2" s="13" t="s">
        <v>147</v>
      </c>
      <c r="S2" s="13" t="s">
        <v>148</v>
      </c>
      <c r="T2" s="13" t="s">
        <v>149</v>
      </c>
      <c r="U2" s="14">
        <v>40725</v>
      </c>
      <c r="V2" s="14">
        <v>42004</v>
      </c>
      <c r="W2" s="15" t="s">
        <v>150</v>
      </c>
      <c r="X2" s="13" t="s">
        <v>151</v>
      </c>
      <c r="Y2" s="15" t="str">
        <f>VLOOKUP(X2,'Axe 2 Règles de gestion'!$D$2:$F$55,3, FALSE)</f>
        <v>Le nombre de mouvements 02 est limité à 35 par numéro de dossier PAY pour un mois de paie donné.</v>
      </c>
      <c r="Z2" s="13" t="s">
        <v>153</v>
      </c>
      <c r="AA2" s="15" t="str">
        <f>VLOOKUP(Z2,'Axe 2 Règles de gestion'!$D$2:$F$55,3, FALSE)</f>
        <v>La date d'effet du mouvement 02 (position 42 à 49) ne peut être postérieure au 31 du mois de la paye.</v>
      </c>
      <c r="AB2" s="13" t="s">
        <v>155</v>
      </c>
      <c r="AC2" s="15" t="str">
        <f>VLOOKUP(AB2,'Axe 2 Règles de gestion'!$D$2:$F$55,3, FALSE)</f>
        <v>La date d'effet du mouvement 02 (position 42 à 49) ne peut être antérieure à la date de prise en charge.</v>
      </c>
      <c r="AD2" s="13" t="s">
        <v>157</v>
      </c>
      <c r="AE2" s="15" t="str">
        <f>VLOOKUP(AD2,'Axe 2 Règles de gestion'!$D$2:$F$55,3, FALSE)</f>
        <v>La date d'effet ne peut être antérieure de plus de 3 ans au mois de la paye.</v>
      </c>
      <c r="AF2" s="13" t="s">
        <v>159</v>
      </c>
      <c r="AG2" s="15" t="str">
        <f>VLOOKUP(AF2,'Axe 2 Règles de gestion'!$D$2:$F$55,3, FALSE)</f>
        <v>Si le code IFS est servi pour les agents (sauf OMID) ayant un service gestionnaire département dans les DOM : '971', '972', '973' ou '974', alors il doit être supérieur ou égal à 50.</v>
      </c>
      <c r="AH2" s="13" t="s">
        <v>161</v>
      </c>
      <c r="AI2" s="15" t="str">
        <f>VLOOKUP(AH2,'Axe 2 Règles de gestion'!$D$2:$F$55,3, FALSE)</f>
        <v>Pour les agents (sauf OMID) ayant un service gestionnaire département hors des DOM, code différent de : '971', '972', '973' et '974', si le code IFS est servi alors il doit être strictement inférieur à 50.</v>
      </c>
      <c r="AJ2" s="13" t="s">
        <v>163</v>
      </c>
      <c r="AK2" s="15" t="str">
        <f>VLOOKUP(AJ2,'Axe 2 Règles de gestion'!$D$2:$F$55,3, FALSE)</f>
        <v>Le déclenchement du versement du SFT n'a lieu au plus tôt que le mois qui suit la naissance du premier enfant à charge.</v>
      </c>
      <c r="AL2" s="13" t="s">
        <v>165</v>
      </c>
      <c r="AM2" s="15" t="str">
        <f>VLOOKUP(AL2,'Axe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2" s="13" t="s">
        <v>167</v>
      </c>
      <c r="AO2" s="15" t="str">
        <f>VLOOKUP(AN2,'Axe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2" s="13" t="s">
        <v>169</v>
      </c>
      <c r="AQ2" s="15" t="str">
        <f>VLOOKUP(AP2,'Axe 2 Règles de gestion'!$D$2:$F$55,3, FALSE)</f>
        <v>Si l'agent ne fait pas l'objet d'une prise en charge, alors le code régime de Sécurité Sociale ne doit pas être servi (sauf cas particuliers).</v>
      </c>
      <c r="AR2" s="13" t="s">
        <v>171</v>
      </c>
      <c r="AS2" s="15" t="str">
        <f>VLOOKUP(AR2,'Axe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2" s="13" t="s">
        <v>173</v>
      </c>
      <c r="AU2" s="15" t="str">
        <f>VLOOKUP(AT2,'Axe 2 Règles de gestion'!$D$2:$F$55,3, FALSE)</f>
        <v>Si le 'Code ventilation budgétaire' est servi alors l' 'Imputation budgétaire' doit être vide.</v>
      </c>
      <c r="AV2" s="13" t="s">
        <v>175</v>
      </c>
      <c r="AW2" s="15" t="str">
        <f>VLOOKUP(AV2,'Axe 2 Règles de gestion'!$D$2:$F$55,3, FALSE)</f>
        <v>Si l'Imputation budgétaire' est servie alors le 'Code ventilation budgétaire' doit être vide.</v>
      </c>
      <c r="AX2" s="13" t="s">
        <v>177</v>
      </c>
      <c r="AY2" s="15" t="str">
        <f>VLOOKUP(AX2,'Axe 2 Règles de gestion'!$D$2:$F$55,3, FALSE)</f>
        <v>Le changement de code régime de Sécurité Sociale ne peut intervenir que le 1er jour du mois en dehors du cas de prise en charge.</v>
      </c>
      <c r="AZ2" s="13" t="s">
        <v>179</v>
      </c>
      <c r="BA2" s="15" t="str">
        <f>VLOOKUP(AZ2,'Axe 2 Règles de gestion'!$D$2:$F$55,3, FALSE)</f>
        <v>Si le code régime de Sécurité Sociale servi est '75- Non Titulaire Résident Allocations de retour à l'emploi' ou '76-Non Titulaire Non Résident Allocations de retour à l'emploi', alors le code mutuelle servi doit être vide.</v>
      </c>
      <c r="BB2" s="13" t="s">
        <v>181</v>
      </c>
      <c r="BC2" s="15" t="str">
        <f>VLOOKUP(BB2,'Axe 2 Règles de gestion'!$D$2:$F$55,3, FALSE)</f>
        <v>Si le code de régime de Sécurité Sociale servi est strictement inférieur à 10 alors la zone Retraite Complémentaire doit être servie avec '00- NON COTISANT'.</v>
      </c>
      <c r="BD2" s="13" t="s">
        <v>183</v>
      </c>
      <c r="BE2" s="15" t="str">
        <f>VLOOKUP(BD2,'Axe 2 Règles de gestion'!$D$2:$F$55,3, FALSE)</f>
        <v>Si le code de régime de Sécurité Sociale servi est supérieur ou égale à 10 alors la zone Retraite Complémentaire doit être servie avec une valeur différente de '00- NON COTISANT'.</v>
      </c>
      <c r="BF2" s="13" t="s">
        <v>185</v>
      </c>
      <c r="BG2" s="15" t="str">
        <f>VLOOKUP(BF2,'Axe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2" s="13" t="s">
        <v>187</v>
      </c>
      <c r="BI2" s="15" t="str">
        <f>VLOOKUP(BH2,'Axe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2" s="13" t="s">
        <v>189</v>
      </c>
      <c r="BK2" s="15" t="str">
        <f>VLOOKUP(BJ2,'Axe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2" s="13" t="s">
        <v>191</v>
      </c>
      <c r="BM2" s="15" t="str">
        <f>VLOOKUP(BL2,'Axe 2 Règles de gestion'!$D$2:$F$55,3, FALSE)</f>
        <v>Si la date d'effet d'un code REM 90 ou REM 99 est postérieur au 1er du mois de paie courant, alors tous les éléments fixes installés par mouvement 05 doivent être désinstallés ou proratisés manuellement.</v>
      </c>
      <c r="BN2" s="13" t="s">
        <v>193</v>
      </c>
      <c r="BO2" s="15" t="str">
        <f>VLOOKUP(BN2,'Axe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2" s="13" t="s">
        <v>195</v>
      </c>
      <c r="BQ2" s="15" t="str">
        <f>VLOOKUP(BP2,'Axe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2" s="13" t="s">
        <v>197</v>
      </c>
      <c r="BS2" s="15" t="str">
        <f>VLOOKUP(BR2,'Axe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2" s="13" t="s">
        <v>199</v>
      </c>
      <c r="BU2" s="15" t="str">
        <f>VLOOKUP(BT2,'Axe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2" s="13" t="s">
        <v>201</v>
      </c>
      <c r="BW2" s="15" t="str">
        <f>VLOOKUP(BV2,'Axe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2" s="13" t="s">
        <v>203</v>
      </c>
      <c r="BY2" s="15" t="str">
        <f>VLOOKUP(BX2,'Axe 2 Règles de gestion'!$D$2:$F$55,3, FALSE)</f>
        <v>Si le code de situation statutaire servi est '10- Titulaires des douanes avec indice PC spécial' alors le code ministère de la zone commune ou le code ministère d'origine du mouvement 00 doit être '207- Finances et Comptes publics'.</v>
      </c>
      <c r="BZ2" s="13" t="s">
        <v>205</v>
      </c>
      <c r="CA2" s="15" t="str">
        <f>VLOOKUP(BZ2,'Axe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2" s="13" t="s">
        <v>207</v>
      </c>
      <c r="CC2" s="15" t="str">
        <f>VLOOKUP(CB2,'Axe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2" s="13" t="s">
        <v>209</v>
      </c>
      <c r="CE2" s="15" t="str">
        <f>VLOOKUP(CD2,'Axe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2" s="13" t="s">
        <v>211</v>
      </c>
      <c r="CG2" s="15" t="str">
        <f>VLOOKUP(CF2,'Axe 2 Règles de gestion'!$D$2:$F$55,3, FALSE)</f>
        <v>Si l'indice pension civile est servi en mouvement 02, alors il doit être supérieur à l'indice de traitement du mouvement 01 (sauf pour les ouvriers où la zone indice pension civile sert au calcul de la prime de rendement).</v>
      </c>
      <c r="CH2" s="13" t="s">
        <v>213</v>
      </c>
      <c r="CI2" s="15" t="str">
        <f>VLOOKUP(CH2,'Axe 2 Règles de gestion'!$D$2:$F$55,3, FALSE)</f>
        <v>Si le code de situation statutaire servi est '03', '07', '08', '09', '10', 'A2', 'A3', 'A6', 'AA', 'AB', 'AC', 'BA', 'BB', 'BC', 'C2', 'C4', 'C5', 'CL', 'S3' ou 'S5' alors l'indice pension civile doit être servi.</v>
      </c>
      <c r="CJ2" s="13" t="s">
        <v>215</v>
      </c>
      <c r="CK2" s="15" t="str">
        <f>VLOOKUP(CJ2,'Axe 2 Règles de gestion'!$D$2:$F$55,3, FALSE)</f>
        <v>Si le code de situation statutaire servi est '15', '16', '17', '18', '19', '60', '61', '62' ou '63' alors l'indice pension civile doit être servi afin de permettre le calcul de la prime de rendement des ouvriers.</v>
      </c>
      <c r="CL2" s="13" t="s">
        <v>217</v>
      </c>
      <c r="CM2" s="15" t="str">
        <f>VLOOKUP(CL2,'Axe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2" s="13" t="s">
        <v>219</v>
      </c>
      <c r="CO2" s="15" t="str">
        <f>VLOOKUP(CN2,'Axe 2 Règles de gestion'!$D$2:$F$55,3, FALSE)</f>
        <v>Si le code de régime de Sécurité Sociale servi est strictement inférieur à 10 alors le code de situation statutaire doit être inférieur ou égal à 10 ou supérieure ou égale à 'A1'.</v>
      </c>
      <c r="CP2" s="13" t="s">
        <v>221</v>
      </c>
      <c r="CQ2" s="15" t="str">
        <f>VLOOKUP(CP2,'Axe 2 Règles de gestion'!$D$2:$F$55,3, FALSE)</f>
        <v>Si le code de régime de Sécurité Sociale servi est supérieur ou égal à 10 alors le code de situation statutaire est supérieur à 10 et strictement inférieur à 'A1'.</v>
      </c>
      <c r="CR2" s="13" t="s">
        <v>223</v>
      </c>
      <c r="CS2" s="15" t="str">
        <f>VLOOKUP(CR2,'Axe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2" s="13" t="s">
        <v>225</v>
      </c>
      <c r="CU2" s="15" t="str">
        <f>VLOOKUP(CT2,'Axe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2" s="13" t="s">
        <v>227</v>
      </c>
      <c r="CW2" s="15" t="str">
        <f>VLOOKUP(CV2,'Axe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2" s="13" t="s">
        <v>229</v>
      </c>
      <c r="CY2" s="15" t="str">
        <f>VLOOKUP(CX2,'Axe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2" s="13" t="s">
        <v>231</v>
      </c>
      <c r="DA2" s="15" t="str">
        <f>VLOOKUP(CZ2,'Axe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2" s="13" t="s">
        <v>233</v>
      </c>
      <c r="DC2" s="15" t="str">
        <f>VLOOKUP(DB2,'Axe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2" s="13" t="s">
        <v>235</v>
      </c>
      <c r="DE2" s="15" t="str">
        <f>VLOOKUP(DD2,'Axe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2" s="13" t="s">
        <v>237</v>
      </c>
      <c r="DG2" s="15" t="str">
        <f>VLOOKUP(DF2,'Axe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2" s="13" t="s">
        <v>239</v>
      </c>
      <c r="DI2" s="15" t="str">
        <f>VLOOKUP(DH2,'Axe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2" s="13" t="s">
        <v>241</v>
      </c>
      <c r="DK2" s="15" t="str">
        <f>VLOOKUP(DJ2,'Axe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2" s="13" t="s">
        <v>243</v>
      </c>
      <c r="DM2" s="15" t="str">
        <f>VLOOKUP(DL2,'Axe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2" s="13" t="s">
        <v>245</v>
      </c>
      <c r="DO2" s="15" t="str">
        <f>VLOOKUP(DN2,'Axe 2 Règles de gestion'!$D$2:$F$55,3, FALSE)</f>
        <v>Si le code de retraite complémentaire servi est différent de '00- NON COTISANT' ou de '40- F.S.P.O.E.I.E', alors le code STAT doit être strictement supérieur à 19.</v>
      </c>
      <c r="DP2" s="13" t="s">
        <v>247</v>
      </c>
      <c r="DQ2" s="15" t="str">
        <f>VLOOKUP(DP2,'Axe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2" s="13" t="s">
        <v>249</v>
      </c>
      <c r="DS2" s="15" t="str">
        <f>VLOOKUP(DR2,'Axe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2" s="13" t="s">
        <v>251</v>
      </c>
      <c r="DU2" s="15" t="str">
        <f>VLOOKUP(DT2,'Axe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2" s="13" t="s">
        <v>253</v>
      </c>
      <c r="DW2" s="15" t="str">
        <f>VLOOKUP(DV2,'Axe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2" s="13" t="s">
        <v>255</v>
      </c>
      <c r="DY2" s="15" t="str">
        <f>VLOOKUP(DX2,'Axe 2 Règles de gestion'!$D$2:$F$55,3, FALSE)</f>
        <v>Si le code de situation statutaire servi est égal à '36- Receveur auxiliaire des impôts à 52 %', '37- Receveur auxiliaire des impôts à 72 %' ou '38- Receveur auxiliaire des impôts à 92 %', alors le code ministère de la zone commune doit être égal à '207-Ministère des Finances'.</v>
      </c>
      <c r="DZ2" s="13" t="s">
        <v>257</v>
      </c>
      <c r="EA2" s="15" t="str">
        <f>VLOOKUP(DZ2,'Axe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EB2" s="13" t="s">
        <v>259</v>
      </c>
      <c r="EC2" s="13"/>
    </row>
    <row r="3" spans="1:133" ht="360" x14ac:dyDescent="0.25">
      <c r="A3" s="13" t="s">
        <v>134</v>
      </c>
      <c r="B3" s="13" t="s">
        <v>135</v>
      </c>
      <c r="C3" s="14">
        <v>45814.408333333333</v>
      </c>
      <c r="D3" s="13" t="s">
        <v>136</v>
      </c>
      <c r="E3" s="15" t="s">
        <v>137</v>
      </c>
      <c r="F3" s="13" t="s">
        <v>138</v>
      </c>
      <c r="G3" s="15" t="s">
        <v>139</v>
      </c>
      <c r="H3" s="13" t="s">
        <v>140</v>
      </c>
      <c r="I3" s="15" t="s">
        <v>141</v>
      </c>
      <c r="J3" s="15" t="s">
        <v>142</v>
      </c>
      <c r="K3" s="15" t="s">
        <v>143</v>
      </c>
      <c r="L3" s="13" t="s">
        <v>144</v>
      </c>
      <c r="M3" s="15" t="s">
        <v>139</v>
      </c>
      <c r="N3" s="13" t="s">
        <v>145</v>
      </c>
      <c r="O3" s="15"/>
      <c r="P3" s="15"/>
      <c r="Q3" s="15" t="s">
        <v>146</v>
      </c>
      <c r="R3" s="13" t="s">
        <v>147</v>
      </c>
      <c r="S3" s="13" t="s">
        <v>148</v>
      </c>
      <c r="T3" s="13" t="s">
        <v>149</v>
      </c>
      <c r="U3" s="14">
        <v>42005</v>
      </c>
      <c r="V3" s="14"/>
      <c r="W3" s="15" t="s">
        <v>260</v>
      </c>
      <c r="X3" s="13" t="s">
        <v>151</v>
      </c>
      <c r="Y3" s="15" t="str">
        <f>VLOOKUP(X3,'Axe 2 Règles de gestion'!$D$2:$F$55,3, FALSE)</f>
        <v>Le nombre de mouvements 02 est limité à 35 par numéro de dossier PAY pour un mois de paie donné.</v>
      </c>
      <c r="Z3" s="13" t="s">
        <v>153</v>
      </c>
      <c r="AA3" s="15" t="str">
        <f>VLOOKUP(Z3,'Axe 2 Règles de gestion'!$D$2:$F$55,3, FALSE)</f>
        <v>La date d'effet du mouvement 02 (position 42 à 49) ne peut être postérieure au 31 du mois de la paye.</v>
      </c>
      <c r="AB3" s="13" t="s">
        <v>155</v>
      </c>
      <c r="AC3" s="15" t="str">
        <f>VLOOKUP(AB3,'Axe 2 Règles de gestion'!$D$2:$F$55,3, FALSE)</f>
        <v>La date d'effet du mouvement 02 (position 42 à 49) ne peut être antérieure à la date de prise en charge.</v>
      </c>
      <c r="AD3" s="13" t="s">
        <v>157</v>
      </c>
      <c r="AE3" s="15" t="str">
        <f>VLOOKUP(AD3,'Axe 2 Règles de gestion'!$D$2:$F$55,3, FALSE)</f>
        <v>La date d'effet ne peut être antérieure de plus de 3 ans au mois de la paye.</v>
      </c>
      <c r="AF3" s="13" t="s">
        <v>159</v>
      </c>
      <c r="AG3" s="15" t="str">
        <f>VLOOKUP(AF3,'Axe 2 Règles de gestion'!$D$2:$F$55,3, FALSE)</f>
        <v>Si le code IFS est servi pour les agents (sauf OMID) ayant un service gestionnaire département dans les DOM : '971', '972', '973' ou '974', alors il doit être supérieur ou égal à 50.</v>
      </c>
      <c r="AH3" s="13" t="s">
        <v>161</v>
      </c>
      <c r="AI3" s="15" t="str">
        <f>VLOOKUP(AH3,'Axe 2 Règles de gestion'!$D$2:$F$55,3, FALSE)</f>
        <v>Pour les agents (sauf OMID) ayant un service gestionnaire département hors des DOM, code différent de : '971', '972', '973' et '974', si le code IFS est servi alors il doit être strictement inférieur à 50.</v>
      </c>
      <c r="AJ3" s="13" t="s">
        <v>163</v>
      </c>
      <c r="AK3" s="15" t="str">
        <f>VLOOKUP(AJ3,'Axe 2 Règles de gestion'!$D$2:$F$55,3, FALSE)</f>
        <v>Le déclenchement du versement du SFT n'a lieu au plus tôt que le mois qui suit la naissance du premier enfant à charge.</v>
      </c>
      <c r="AL3" s="13" t="s">
        <v>165</v>
      </c>
      <c r="AM3" s="15" t="str">
        <f>VLOOKUP(AL3,'Axe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3" s="13" t="s">
        <v>167</v>
      </c>
      <c r="AO3" s="15" t="str">
        <f>VLOOKUP(AN3,'Axe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3" s="13" t="s">
        <v>169</v>
      </c>
      <c r="AQ3" s="15" t="str">
        <f>VLOOKUP(AP3,'Axe 2 Règles de gestion'!$D$2:$F$55,3, FALSE)</f>
        <v>Si l'agent ne fait pas l'objet d'une prise en charge, alors le code régime de Sécurité Sociale ne doit pas être servi (sauf cas particuliers).</v>
      </c>
      <c r="AR3" s="13" t="s">
        <v>171</v>
      </c>
      <c r="AS3" s="15" t="str">
        <f>VLOOKUP(AR3,'Axe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3" s="13" t="s">
        <v>173</v>
      </c>
      <c r="AU3" s="15" t="str">
        <f>VLOOKUP(AT3,'Axe 2 Règles de gestion'!$D$2:$F$55,3, FALSE)</f>
        <v>Si le 'Code ventilation budgétaire' est servi alors l' 'Imputation budgétaire' doit être vide.</v>
      </c>
      <c r="AV3" s="13" t="s">
        <v>175</v>
      </c>
      <c r="AW3" s="15" t="str">
        <f>VLOOKUP(AV3,'Axe 2 Règles de gestion'!$D$2:$F$55,3, FALSE)</f>
        <v>Si l'Imputation budgétaire' est servie alors le 'Code ventilation budgétaire' doit être vide.</v>
      </c>
      <c r="AX3" s="13" t="s">
        <v>177</v>
      </c>
      <c r="AY3" s="15" t="str">
        <f>VLOOKUP(AX3,'Axe 2 Règles de gestion'!$D$2:$F$55,3, FALSE)</f>
        <v>Le changement de code régime de Sécurité Sociale ne peut intervenir que le 1er jour du mois en dehors du cas de prise en charge.</v>
      </c>
      <c r="AZ3" s="13" t="s">
        <v>179</v>
      </c>
      <c r="BA3" s="15" t="str">
        <f>VLOOKUP(AZ3,'Axe 2 Règles de gestion'!$D$2:$F$55,3, FALSE)</f>
        <v>Si le code régime de Sécurité Sociale servi est '75- Non Titulaire Résident Allocations de retour à l'emploi' ou '76-Non Titulaire Non Résident Allocations de retour à l'emploi', alors le code mutuelle servi doit être vide.</v>
      </c>
      <c r="BB3" s="13" t="s">
        <v>181</v>
      </c>
      <c r="BC3" s="15" t="str">
        <f>VLOOKUP(BB3,'Axe 2 Règles de gestion'!$D$2:$F$55,3, FALSE)</f>
        <v>Si le code de régime de Sécurité Sociale servi est strictement inférieur à 10 alors la zone Retraite Complémentaire doit être servie avec '00- NON COTISANT'.</v>
      </c>
      <c r="BD3" s="13" t="s">
        <v>183</v>
      </c>
      <c r="BE3" s="15" t="str">
        <f>VLOOKUP(BD3,'Axe 2 Règles de gestion'!$D$2:$F$55,3, FALSE)</f>
        <v>Si le code de régime de Sécurité Sociale servi est supérieur ou égale à 10 alors la zone Retraite Complémentaire doit être servie avec une valeur différente de '00- NON COTISANT'.</v>
      </c>
      <c r="BF3" s="13" t="s">
        <v>185</v>
      </c>
      <c r="BG3" s="15" t="str">
        <f>VLOOKUP(BF3,'Axe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3" s="13" t="s">
        <v>187</v>
      </c>
      <c r="BI3" s="15" t="str">
        <f>VLOOKUP(BH3,'Axe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3" s="13" t="s">
        <v>189</v>
      </c>
      <c r="BK3" s="15" t="str">
        <f>VLOOKUP(BJ3,'Axe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3" s="13" t="s">
        <v>191</v>
      </c>
      <c r="BM3" s="15" t="str">
        <f>VLOOKUP(BL3,'Axe 2 Règles de gestion'!$D$2:$F$55,3, FALSE)</f>
        <v>Si la date d'effet d'un code REM 90 ou REM 99 est postérieur au 1er du mois de paie courant, alors tous les éléments fixes installés par mouvement 05 doivent être désinstallés ou proratisés manuellement.</v>
      </c>
      <c r="BN3" s="13" t="s">
        <v>193</v>
      </c>
      <c r="BO3" s="15" t="str">
        <f>VLOOKUP(BN3,'Axe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3" s="13" t="s">
        <v>195</v>
      </c>
      <c r="BQ3" s="15" t="str">
        <f>VLOOKUP(BP3,'Axe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3" s="13" t="s">
        <v>197</v>
      </c>
      <c r="BS3" s="15" t="str">
        <f>VLOOKUP(BR3,'Axe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3" s="13" t="s">
        <v>199</v>
      </c>
      <c r="BU3" s="15" t="str">
        <f>VLOOKUP(BT3,'Axe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3" s="13" t="s">
        <v>201</v>
      </c>
      <c r="BW3" s="15" t="str">
        <f>VLOOKUP(BV3,'Axe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3" s="13" t="s">
        <v>203</v>
      </c>
      <c r="BY3" s="15" t="str">
        <f>VLOOKUP(BX3,'Axe 2 Règles de gestion'!$D$2:$F$55,3, FALSE)</f>
        <v>Si le code de situation statutaire servi est '10- Titulaires des douanes avec indice PC spécial' alors le code ministère de la zone commune ou le code ministère d'origine du mouvement 00 doit être '207- Finances et Comptes publics'.</v>
      </c>
      <c r="BZ3" s="13" t="s">
        <v>205</v>
      </c>
      <c r="CA3" s="15" t="str">
        <f>VLOOKUP(BZ3,'Axe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3" s="13" t="s">
        <v>207</v>
      </c>
      <c r="CC3" s="15" t="str">
        <f>VLOOKUP(CB3,'Axe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3" s="13" t="s">
        <v>209</v>
      </c>
      <c r="CE3" s="15" t="str">
        <f>VLOOKUP(CD3,'Axe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3" s="13" t="s">
        <v>211</v>
      </c>
      <c r="CG3" s="15" t="str">
        <f>VLOOKUP(CF3,'Axe 2 Règles de gestion'!$D$2:$F$55,3, FALSE)</f>
        <v>Si l'indice pension civile est servi en mouvement 02, alors il doit être supérieur à l'indice de traitement du mouvement 01 (sauf pour les ouvriers où la zone indice pension civile sert au calcul de la prime de rendement).</v>
      </c>
      <c r="CH3" s="13" t="s">
        <v>213</v>
      </c>
      <c r="CI3" s="15" t="str">
        <f>VLOOKUP(CH3,'Axe 2 Règles de gestion'!$D$2:$F$55,3, FALSE)</f>
        <v>Si le code de situation statutaire servi est '03', '07', '08', '09', '10', 'A2', 'A3', 'A6', 'AA', 'AB', 'AC', 'BA', 'BB', 'BC', 'C2', 'C4', 'C5', 'CL', 'S3' ou 'S5' alors l'indice pension civile doit être servi.</v>
      </c>
      <c r="CJ3" s="13" t="s">
        <v>215</v>
      </c>
      <c r="CK3" s="15" t="str">
        <f>VLOOKUP(CJ3,'Axe 2 Règles de gestion'!$D$2:$F$55,3, FALSE)</f>
        <v>Si le code de situation statutaire servi est '15', '16', '17', '18', '19', '60', '61', '62' ou '63' alors l'indice pension civile doit être servi afin de permettre le calcul de la prime de rendement des ouvriers.</v>
      </c>
      <c r="CL3" s="13" t="s">
        <v>217</v>
      </c>
      <c r="CM3" s="15" t="str">
        <f>VLOOKUP(CL3,'Axe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3" s="13" t="s">
        <v>219</v>
      </c>
      <c r="CO3" s="15" t="str">
        <f>VLOOKUP(CN3,'Axe 2 Règles de gestion'!$D$2:$F$55,3, FALSE)</f>
        <v>Si le code de régime de Sécurité Sociale servi est strictement inférieur à 10 alors le code de situation statutaire doit être inférieur ou égal à 10 ou supérieure ou égale à 'A1'.</v>
      </c>
      <c r="CP3" s="13" t="s">
        <v>221</v>
      </c>
      <c r="CQ3" s="15" t="str">
        <f>VLOOKUP(CP3,'Axe 2 Règles de gestion'!$D$2:$F$55,3, FALSE)</f>
        <v>Si le code de régime de Sécurité Sociale servi est supérieur ou égal à 10 alors le code de situation statutaire est supérieur à 10 et strictement inférieur à 'A1'.</v>
      </c>
      <c r="CR3" s="13" t="s">
        <v>223</v>
      </c>
      <c r="CS3" s="15" t="str">
        <f>VLOOKUP(CR3,'Axe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3" s="13" t="s">
        <v>225</v>
      </c>
      <c r="CU3" s="15" t="str">
        <f>VLOOKUP(CT3,'Axe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3" s="13" t="s">
        <v>227</v>
      </c>
      <c r="CW3" s="15" t="str">
        <f>VLOOKUP(CV3,'Axe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3" s="13" t="s">
        <v>229</v>
      </c>
      <c r="CY3" s="15" t="str">
        <f>VLOOKUP(CX3,'Axe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3" s="13" t="s">
        <v>231</v>
      </c>
      <c r="DA3" s="15" t="str">
        <f>VLOOKUP(CZ3,'Axe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3" s="13" t="s">
        <v>233</v>
      </c>
      <c r="DC3" s="15" t="str">
        <f>VLOOKUP(DB3,'Axe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3" s="13" t="s">
        <v>235</v>
      </c>
      <c r="DE3" s="15" t="str">
        <f>VLOOKUP(DD3,'Axe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3" s="13" t="s">
        <v>237</v>
      </c>
      <c r="DG3" s="15" t="str">
        <f>VLOOKUP(DF3,'Axe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3" s="13" t="s">
        <v>239</v>
      </c>
      <c r="DI3" s="15" t="str">
        <f>VLOOKUP(DH3,'Axe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3" s="13" t="s">
        <v>241</v>
      </c>
      <c r="DK3" s="15" t="str">
        <f>VLOOKUP(DJ3,'Axe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3" s="13" t="s">
        <v>243</v>
      </c>
      <c r="DM3" s="15" t="str">
        <f>VLOOKUP(DL3,'Axe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3" s="13" t="s">
        <v>245</v>
      </c>
      <c r="DO3" s="15" t="str">
        <f>VLOOKUP(DN3,'Axe 2 Règles de gestion'!$D$2:$F$55,3, FALSE)</f>
        <v>Si le code de retraite complémentaire servi est différent de '00- NON COTISANT' ou de '40- F.S.P.O.E.I.E', alors le code STAT doit être strictement supérieur à 19.</v>
      </c>
      <c r="DP3" s="13" t="s">
        <v>247</v>
      </c>
      <c r="DQ3" s="15" t="str">
        <f>VLOOKUP(DP3,'Axe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3" s="13" t="s">
        <v>249</v>
      </c>
      <c r="DS3" s="15" t="str">
        <f>VLOOKUP(DR3,'Axe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3" s="13" t="s">
        <v>251</v>
      </c>
      <c r="DU3" s="15" t="str">
        <f>VLOOKUP(DT3,'Axe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3" s="13" t="s">
        <v>253</v>
      </c>
      <c r="DW3" s="15" t="str">
        <f>VLOOKUP(DV3,'Axe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3" s="13" t="s">
        <v>257</v>
      </c>
      <c r="DY3" s="15" t="str">
        <f>VLOOKUP(DX3,'Axe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DZ3" s="13"/>
      <c r="EA3" s="15"/>
      <c r="EB3" s="13" t="s">
        <v>259</v>
      </c>
      <c r="EC3" s="13"/>
    </row>
    <row r="4" spans="1:133" ht="360" x14ac:dyDescent="0.25">
      <c r="A4" s="13" t="s">
        <v>134</v>
      </c>
      <c r="B4" s="13" t="s">
        <v>135</v>
      </c>
      <c r="C4" s="14">
        <v>45814.417361111111</v>
      </c>
      <c r="D4" s="13" t="s">
        <v>136</v>
      </c>
      <c r="E4" s="15" t="s">
        <v>137</v>
      </c>
      <c r="F4" s="13" t="s">
        <v>138</v>
      </c>
      <c r="G4" s="15" t="s">
        <v>139</v>
      </c>
      <c r="H4" s="13" t="s">
        <v>140</v>
      </c>
      <c r="I4" s="15" t="s">
        <v>141</v>
      </c>
      <c r="J4" s="15" t="s">
        <v>142</v>
      </c>
      <c r="K4" s="15" t="s">
        <v>143</v>
      </c>
      <c r="L4" s="13" t="s">
        <v>144</v>
      </c>
      <c r="M4" s="15" t="s">
        <v>139</v>
      </c>
      <c r="N4" s="13" t="s">
        <v>145</v>
      </c>
      <c r="O4" s="15"/>
      <c r="P4" s="15"/>
      <c r="Q4" s="15" t="s">
        <v>261</v>
      </c>
      <c r="R4" s="13" t="s">
        <v>262</v>
      </c>
      <c r="S4" s="13" t="s">
        <v>148</v>
      </c>
      <c r="T4" s="13" t="s">
        <v>149</v>
      </c>
      <c r="U4" s="14">
        <v>40725</v>
      </c>
      <c r="V4" s="14">
        <v>42004</v>
      </c>
      <c r="W4" s="15" t="s">
        <v>150</v>
      </c>
      <c r="X4" s="13" t="s">
        <v>151</v>
      </c>
      <c r="Y4" s="15" t="str">
        <f>VLOOKUP(X4,'Axe 2 Règles de gestion'!$D$2:$F$55,3, FALSE)</f>
        <v>Le nombre de mouvements 02 est limité à 35 par numéro de dossier PAY pour un mois de paie donné.</v>
      </c>
      <c r="Z4" s="13" t="s">
        <v>153</v>
      </c>
      <c r="AA4" s="15" t="str">
        <f>VLOOKUP(Z4,'Axe 2 Règles de gestion'!$D$2:$F$55,3, FALSE)</f>
        <v>La date d'effet du mouvement 02 (position 42 à 49) ne peut être postérieure au 31 du mois de la paye.</v>
      </c>
      <c r="AB4" s="13" t="s">
        <v>155</v>
      </c>
      <c r="AC4" s="15" t="str">
        <f>VLOOKUP(AB4,'Axe 2 Règles de gestion'!$D$2:$F$55,3, FALSE)</f>
        <v>La date d'effet du mouvement 02 (position 42 à 49) ne peut être antérieure à la date de prise en charge.</v>
      </c>
      <c r="AD4" s="13" t="s">
        <v>157</v>
      </c>
      <c r="AE4" s="15" t="str">
        <f>VLOOKUP(AD4,'Axe 2 Règles de gestion'!$D$2:$F$55,3, FALSE)</f>
        <v>La date d'effet ne peut être antérieure de plus de 3 ans au mois de la paye.</v>
      </c>
      <c r="AF4" s="13" t="s">
        <v>159</v>
      </c>
      <c r="AG4" s="15" t="str">
        <f>VLOOKUP(AF4,'Axe 2 Règles de gestion'!$D$2:$F$55,3, FALSE)</f>
        <v>Si le code IFS est servi pour les agents (sauf OMID) ayant un service gestionnaire département dans les DOM : '971', '972', '973' ou '974', alors il doit être supérieur ou égal à 50.</v>
      </c>
      <c r="AH4" s="13" t="s">
        <v>161</v>
      </c>
      <c r="AI4" s="15" t="str">
        <f>VLOOKUP(AH4,'Axe 2 Règles de gestion'!$D$2:$F$55,3, FALSE)</f>
        <v>Pour les agents (sauf OMID) ayant un service gestionnaire département hors des DOM, code différent de : '971', '972', '973' et '974', si le code IFS est servi alors il doit être strictement inférieur à 50.</v>
      </c>
      <c r="AJ4" s="13" t="s">
        <v>163</v>
      </c>
      <c r="AK4" s="15" t="str">
        <f>VLOOKUP(AJ4,'Axe 2 Règles de gestion'!$D$2:$F$55,3, FALSE)</f>
        <v>Le déclenchement du versement du SFT n'a lieu au plus tôt que le mois qui suit la naissance du premier enfant à charge.</v>
      </c>
      <c r="AL4" s="13" t="s">
        <v>165</v>
      </c>
      <c r="AM4" s="15" t="str">
        <f>VLOOKUP(AL4,'Axe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4" s="13" t="s">
        <v>167</v>
      </c>
      <c r="AO4" s="15" t="str">
        <f>VLOOKUP(AN4,'Axe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4" s="13" t="s">
        <v>169</v>
      </c>
      <c r="AQ4" s="15" t="str">
        <f>VLOOKUP(AP4,'Axe 2 Règles de gestion'!$D$2:$F$55,3, FALSE)</f>
        <v>Si l'agent ne fait pas l'objet d'une prise en charge, alors le code régime de Sécurité Sociale ne doit pas être servi (sauf cas particuliers).</v>
      </c>
      <c r="AR4" s="13" t="s">
        <v>171</v>
      </c>
      <c r="AS4" s="15" t="str">
        <f>VLOOKUP(AR4,'Axe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4" s="13" t="s">
        <v>173</v>
      </c>
      <c r="AU4" s="15" t="str">
        <f>VLOOKUP(AT4,'Axe 2 Règles de gestion'!$D$2:$F$55,3, FALSE)</f>
        <v>Si le 'Code ventilation budgétaire' est servi alors l' 'Imputation budgétaire' doit être vide.</v>
      </c>
      <c r="AV4" s="13" t="s">
        <v>175</v>
      </c>
      <c r="AW4" s="15" t="str">
        <f>VLOOKUP(AV4,'Axe 2 Règles de gestion'!$D$2:$F$55,3, FALSE)</f>
        <v>Si l'Imputation budgétaire' est servie alors le 'Code ventilation budgétaire' doit être vide.</v>
      </c>
      <c r="AX4" s="13" t="s">
        <v>177</v>
      </c>
      <c r="AY4" s="15" t="str">
        <f>VLOOKUP(AX4,'Axe 2 Règles de gestion'!$D$2:$F$55,3, FALSE)</f>
        <v>Le changement de code régime de Sécurité Sociale ne peut intervenir que le 1er jour du mois en dehors du cas de prise en charge.</v>
      </c>
      <c r="AZ4" s="13" t="s">
        <v>179</v>
      </c>
      <c r="BA4" s="15" t="str">
        <f>VLOOKUP(AZ4,'Axe 2 Règles de gestion'!$D$2:$F$55,3, FALSE)</f>
        <v>Si le code régime de Sécurité Sociale servi est '75- Non Titulaire Résident Allocations de retour à l'emploi' ou '76-Non Titulaire Non Résident Allocations de retour à l'emploi', alors le code mutuelle servi doit être vide.</v>
      </c>
      <c r="BB4" s="13" t="s">
        <v>181</v>
      </c>
      <c r="BC4" s="15" t="str">
        <f>VLOOKUP(BB4,'Axe 2 Règles de gestion'!$D$2:$F$55,3, FALSE)</f>
        <v>Si le code de régime de Sécurité Sociale servi est strictement inférieur à 10 alors la zone Retraite Complémentaire doit être servie avec '00- NON COTISANT'.</v>
      </c>
      <c r="BD4" s="13" t="s">
        <v>183</v>
      </c>
      <c r="BE4" s="15" t="str">
        <f>VLOOKUP(BD4,'Axe 2 Règles de gestion'!$D$2:$F$55,3, FALSE)</f>
        <v>Si le code de régime de Sécurité Sociale servi est supérieur ou égale à 10 alors la zone Retraite Complémentaire doit être servie avec une valeur différente de '00- NON COTISANT'.</v>
      </c>
      <c r="BF4" s="13" t="s">
        <v>185</v>
      </c>
      <c r="BG4" s="15" t="str">
        <f>VLOOKUP(BF4,'Axe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4" s="13" t="s">
        <v>187</v>
      </c>
      <c r="BI4" s="15" t="str">
        <f>VLOOKUP(BH4,'Axe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4" s="13" t="s">
        <v>189</v>
      </c>
      <c r="BK4" s="15" t="str">
        <f>VLOOKUP(BJ4,'Axe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4" s="13" t="s">
        <v>191</v>
      </c>
      <c r="BM4" s="15" t="str">
        <f>VLOOKUP(BL4,'Axe 2 Règles de gestion'!$D$2:$F$55,3, FALSE)</f>
        <v>Si la date d'effet d'un code REM 90 ou REM 99 est postérieur au 1er du mois de paie courant, alors tous les éléments fixes installés par mouvement 05 doivent être désinstallés ou proratisés manuellement.</v>
      </c>
      <c r="BN4" s="13" t="s">
        <v>193</v>
      </c>
      <c r="BO4" s="15" t="str">
        <f>VLOOKUP(BN4,'Axe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4" s="13" t="s">
        <v>195</v>
      </c>
      <c r="BQ4" s="15" t="str">
        <f>VLOOKUP(BP4,'Axe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4" s="13" t="s">
        <v>197</v>
      </c>
      <c r="BS4" s="15" t="str">
        <f>VLOOKUP(BR4,'Axe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4" s="13" t="s">
        <v>199</v>
      </c>
      <c r="BU4" s="15" t="str">
        <f>VLOOKUP(BT4,'Axe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4" s="13" t="s">
        <v>201</v>
      </c>
      <c r="BW4" s="15" t="str">
        <f>VLOOKUP(BV4,'Axe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4" s="13" t="s">
        <v>203</v>
      </c>
      <c r="BY4" s="15" t="str">
        <f>VLOOKUP(BX4,'Axe 2 Règles de gestion'!$D$2:$F$55,3, FALSE)</f>
        <v>Si le code de situation statutaire servi est '10- Titulaires des douanes avec indice PC spécial' alors le code ministère de la zone commune ou le code ministère d'origine du mouvement 00 doit être '207- Finances et Comptes publics'.</v>
      </c>
      <c r="BZ4" s="13" t="s">
        <v>205</v>
      </c>
      <c r="CA4" s="15" t="str">
        <f>VLOOKUP(BZ4,'Axe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4" s="13" t="s">
        <v>207</v>
      </c>
      <c r="CC4" s="15" t="str">
        <f>VLOOKUP(CB4,'Axe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4" s="13" t="s">
        <v>209</v>
      </c>
      <c r="CE4" s="15" t="str">
        <f>VLOOKUP(CD4,'Axe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4" s="13" t="s">
        <v>211</v>
      </c>
      <c r="CG4" s="15" t="str">
        <f>VLOOKUP(CF4,'Axe 2 Règles de gestion'!$D$2:$F$55,3, FALSE)</f>
        <v>Si l'indice pension civile est servi en mouvement 02, alors il doit être supérieur à l'indice de traitement du mouvement 01 (sauf pour les ouvriers où la zone indice pension civile sert au calcul de la prime de rendement).</v>
      </c>
      <c r="CH4" s="13" t="s">
        <v>213</v>
      </c>
      <c r="CI4" s="15" t="str">
        <f>VLOOKUP(CH4,'Axe 2 Règles de gestion'!$D$2:$F$55,3, FALSE)</f>
        <v>Si le code de situation statutaire servi est '03', '07', '08', '09', '10', 'A2', 'A3', 'A6', 'AA', 'AB', 'AC', 'BA', 'BB', 'BC', 'C2', 'C4', 'C5', 'CL', 'S3' ou 'S5' alors l'indice pension civile doit être servi.</v>
      </c>
      <c r="CJ4" s="13" t="s">
        <v>215</v>
      </c>
      <c r="CK4" s="15" t="str">
        <f>VLOOKUP(CJ4,'Axe 2 Règles de gestion'!$D$2:$F$55,3, FALSE)</f>
        <v>Si le code de situation statutaire servi est '15', '16', '17', '18', '19', '60', '61', '62' ou '63' alors l'indice pension civile doit être servi afin de permettre le calcul de la prime de rendement des ouvriers.</v>
      </c>
      <c r="CL4" s="13" t="s">
        <v>217</v>
      </c>
      <c r="CM4" s="15" t="str">
        <f>VLOOKUP(CL4,'Axe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4" s="13" t="s">
        <v>219</v>
      </c>
      <c r="CO4" s="15" t="str">
        <f>VLOOKUP(CN4,'Axe 2 Règles de gestion'!$D$2:$F$55,3, FALSE)</f>
        <v>Si le code de régime de Sécurité Sociale servi est strictement inférieur à 10 alors le code de situation statutaire doit être inférieur ou égal à 10 ou supérieure ou égale à 'A1'.</v>
      </c>
      <c r="CP4" s="13" t="s">
        <v>221</v>
      </c>
      <c r="CQ4" s="15" t="str">
        <f>VLOOKUP(CP4,'Axe 2 Règles de gestion'!$D$2:$F$55,3, FALSE)</f>
        <v>Si le code de régime de Sécurité Sociale servi est supérieur ou égal à 10 alors le code de situation statutaire est supérieur à 10 et strictement inférieur à 'A1'.</v>
      </c>
      <c r="CR4" s="13" t="s">
        <v>223</v>
      </c>
      <c r="CS4" s="15" t="str">
        <f>VLOOKUP(CR4,'Axe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4" s="13" t="s">
        <v>225</v>
      </c>
      <c r="CU4" s="15" t="str">
        <f>VLOOKUP(CT4,'Axe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4" s="13" t="s">
        <v>227</v>
      </c>
      <c r="CW4" s="15" t="str">
        <f>VLOOKUP(CV4,'Axe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4" s="13" t="s">
        <v>229</v>
      </c>
      <c r="CY4" s="15" t="str">
        <f>VLOOKUP(CX4,'Axe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4" s="13" t="s">
        <v>231</v>
      </c>
      <c r="DA4" s="15" t="str">
        <f>VLOOKUP(CZ4,'Axe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4" s="13" t="s">
        <v>233</v>
      </c>
      <c r="DC4" s="15" t="str">
        <f>VLOOKUP(DB4,'Axe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4" s="13" t="s">
        <v>235</v>
      </c>
      <c r="DE4" s="15" t="str">
        <f>VLOOKUP(DD4,'Axe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4" s="13" t="s">
        <v>237</v>
      </c>
      <c r="DG4" s="15" t="str">
        <f>VLOOKUP(DF4,'Axe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4" s="13" t="s">
        <v>239</v>
      </c>
      <c r="DI4" s="15" t="str">
        <f>VLOOKUP(DH4,'Axe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4" s="13" t="s">
        <v>241</v>
      </c>
      <c r="DK4" s="15" t="str">
        <f>VLOOKUP(DJ4,'Axe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4" s="13" t="s">
        <v>243</v>
      </c>
      <c r="DM4" s="15" t="str">
        <f>VLOOKUP(DL4,'Axe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4" s="13" t="s">
        <v>245</v>
      </c>
      <c r="DO4" s="15" t="str">
        <f>VLOOKUP(DN4,'Axe 2 Règles de gestion'!$D$2:$F$55,3, FALSE)</f>
        <v>Si le code de retraite complémentaire servi est différent de '00- NON COTISANT' ou de '40- F.S.P.O.E.I.E', alors le code STAT doit être strictement supérieur à 19.</v>
      </c>
      <c r="DP4" s="13" t="s">
        <v>247</v>
      </c>
      <c r="DQ4" s="15" t="str">
        <f>VLOOKUP(DP4,'Axe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4" s="13" t="s">
        <v>249</v>
      </c>
      <c r="DS4" s="15" t="str">
        <f>VLOOKUP(DR4,'Axe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4" s="13" t="s">
        <v>251</v>
      </c>
      <c r="DU4" s="15" t="str">
        <f>VLOOKUP(DT4,'Axe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4" s="13" t="s">
        <v>253</v>
      </c>
      <c r="DW4" s="15" t="str">
        <f>VLOOKUP(DV4,'Axe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4" s="13" t="s">
        <v>255</v>
      </c>
      <c r="DY4" s="15" t="str">
        <f>VLOOKUP(DX4,'Axe 2 Règles de gestion'!$D$2:$F$55,3, FALSE)</f>
        <v>Si le code de situation statutaire servi est égal à '36- Receveur auxiliaire des impôts à 52 %', '37- Receveur auxiliaire des impôts à 72 %' ou '38- Receveur auxiliaire des impôts à 92 %', alors le code ministère de la zone commune doit être égal à '207-Ministère des Finances'.</v>
      </c>
      <c r="DZ4" s="13" t="s">
        <v>257</v>
      </c>
      <c r="EA4" s="15" t="str">
        <f>VLOOKUP(DZ4,'Axe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EB4" s="13" t="s">
        <v>259</v>
      </c>
      <c r="EC4" s="13"/>
    </row>
    <row r="5" spans="1:133" ht="360" x14ac:dyDescent="0.25">
      <c r="A5" s="13" t="s">
        <v>134</v>
      </c>
      <c r="B5" s="13" t="s">
        <v>135</v>
      </c>
      <c r="C5" s="14">
        <v>45814.417361111111</v>
      </c>
      <c r="D5" s="13" t="s">
        <v>136</v>
      </c>
      <c r="E5" s="15" t="s">
        <v>137</v>
      </c>
      <c r="F5" s="13" t="s">
        <v>138</v>
      </c>
      <c r="G5" s="15" t="s">
        <v>139</v>
      </c>
      <c r="H5" s="13" t="s">
        <v>140</v>
      </c>
      <c r="I5" s="15" t="s">
        <v>141</v>
      </c>
      <c r="J5" s="15" t="s">
        <v>142</v>
      </c>
      <c r="K5" s="15" t="s">
        <v>143</v>
      </c>
      <c r="L5" s="13" t="s">
        <v>144</v>
      </c>
      <c r="M5" s="15" t="s">
        <v>139</v>
      </c>
      <c r="N5" s="13" t="s">
        <v>145</v>
      </c>
      <c r="O5" s="15"/>
      <c r="P5" s="15"/>
      <c r="Q5" s="15" t="s">
        <v>261</v>
      </c>
      <c r="R5" s="13" t="s">
        <v>262</v>
      </c>
      <c r="S5" s="13" t="s">
        <v>148</v>
      </c>
      <c r="T5" s="13" t="s">
        <v>149</v>
      </c>
      <c r="U5" s="14">
        <v>42005</v>
      </c>
      <c r="V5" s="14"/>
      <c r="W5" s="15" t="s">
        <v>260</v>
      </c>
      <c r="X5" s="13" t="s">
        <v>151</v>
      </c>
      <c r="Y5" s="15" t="str">
        <f>VLOOKUP(X5,'Axe 2 Règles de gestion'!$D$2:$F$55,3, FALSE)</f>
        <v>Le nombre de mouvements 02 est limité à 35 par numéro de dossier PAY pour un mois de paie donné.</v>
      </c>
      <c r="Z5" s="13" t="s">
        <v>153</v>
      </c>
      <c r="AA5" s="15" t="str">
        <f>VLOOKUP(Z5,'Axe 2 Règles de gestion'!$D$2:$F$55,3, FALSE)</f>
        <v>La date d'effet du mouvement 02 (position 42 à 49) ne peut être postérieure au 31 du mois de la paye.</v>
      </c>
      <c r="AB5" s="13" t="s">
        <v>155</v>
      </c>
      <c r="AC5" s="15" t="str">
        <f>VLOOKUP(AB5,'Axe 2 Règles de gestion'!$D$2:$F$55,3, FALSE)</f>
        <v>La date d'effet du mouvement 02 (position 42 à 49) ne peut être antérieure à la date de prise en charge.</v>
      </c>
      <c r="AD5" s="13" t="s">
        <v>157</v>
      </c>
      <c r="AE5" s="15" t="str">
        <f>VLOOKUP(AD5,'Axe 2 Règles de gestion'!$D$2:$F$55,3, FALSE)</f>
        <v>La date d'effet ne peut être antérieure de plus de 3 ans au mois de la paye.</v>
      </c>
      <c r="AF5" s="13" t="s">
        <v>159</v>
      </c>
      <c r="AG5" s="15" t="str">
        <f>VLOOKUP(AF5,'Axe 2 Règles de gestion'!$D$2:$F$55,3, FALSE)</f>
        <v>Si le code IFS est servi pour les agents (sauf OMID) ayant un service gestionnaire département dans les DOM : '971', '972', '973' ou '974', alors il doit être supérieur ou égal à 50.</v>
      </c>
      <c r="AH5" s="13" t="s">
        <v>161</v>
      </c>
      <c r="AI5" s="15" t="str">
        <f>VLOOKUP(AH5,'Axe 2 Règles de gestion'!$D$2:$F$55,3, FALSE)</f>
        <v>Pour les agents (sauf OMID) ayant un service gestionnaire département hors des DOM, code différent de : '971', '972', '973' et '974', si le code IFS est servi alors il doit être strictement inférieur à 50.</v>
      </c>
      <c r="AJ5" s="13" t="s">
        <v>163</v>
      </c>
      <c r="AK5" s="15" t="str">
        <f>VLOOKUP(AJ5,'Axe 2 Règles de gestion'!$D$2:$F$55,3, FALSE)</f>
        <v>Le déclenchement du versement du SFT n'a lieu au plus tôt que le mois qui suit la naissance du premier enfant à charge.</v>
      </c>
      <c r="AL5" s="13" t="s">
        <v>165</v>
      </c>
      <c r="AM5" s="15" t="str">
        <f>VLOOKUP(AL5,'Axe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5" s="13" t="s">
        <v>167</v>
      </c>
      <c r="AO5" s="15" t="str">
        <f>VLOOKUP(AN5,'Axe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5" s="13" t="s">
        <v>169</v>
      </c>
      <c r="AQ5" s="15" t="str">
        <f>VLOOKUP(AP5,'Axe 2 Règles de gestion'!$D$2:$F$55,3, FALSE)</f>
        <v>Si l'agent ne fait pas l'objet d'une prise en charge, alors le code régime de Sécurité Sociale ne doit pas être servi (sauf cas particuliers).</v>
      </c>
      <c r="AR5" s="13" t="s">
        <v>171</v>
      </c>
      <c r="AS5" s="15" t="str">
        <f>VLOOKUP(AR5,'Axe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5" s="13" t="s">
        <v>173</v>
      </c>
      <c r="AU5" s="15" t="str">
        <f>VLOOKUP(AT5,'Axe 2 Règles de gestion'!$D$2:$F$55,3, FALSE)</f>
        <v>Si le 'Code ventilation budgétaire' est servi alors l' 'Imputation budgétaire' doit être vide.</v>
      </c>
      <c r="AV5" s="13" t="s">
        <v>175</v>
      </c>
      <c r="AW5" s="15" t="str">
        <f>VLOOKUP(AV5,'Axe 2 Règles de gestion'!$D$2:$F$55,3, FALSE)</f>
        <v>Si l'Imputation budgétaire' est servie alors le 'Code ventilation budgétaire' doit être vide.</v>
      </c>
      <c r="AX5" s="13" t="s">
        <v>177</v>
      </c>
      <c r="AY5" s="15" t="str">
        <f>VLOOKUP(AX5,'Axe 2 Règles de gestion'!$D$2:$F$55,3, FALSE)</f>
        <v>Le changement de code régime de Sécurité Sociale ne peut intervenir que le 1er jour du mois en dehors du cas de prise en charge.</v>
      </c>
      <c r="AZ5" s="13" t="s">
        <v>179</v>
      </c>
      <c r="BA5" s="15" t="str">
        <f>VLOOKUP(AZ5,'Axe 2 Règles de gestion'!$D$2:$F$55,3, FALSE)</f>
        <v>Si le code régime de Sécurité Sociale servi est '75- Non Titulaire Résident Allocations de retour à l'emploi' ou '76-Non Titulaire Non Résident Allocations de retour à l'emploi', alors le code mutuelle servi doit être vide.</v>
      </c>
      <c r="BB5" s="13" t="s">
        <v>181</v>
      </c>
      <c r="BC5" s="15" t="str">
        <f>VLOOKUP(BB5,'Axe 2 Règles de gestion'!$D$2:$F$55,3, FALSE)</f>
        <v>Si le code de régime de Sécurité Sociale servi est strictement inférieur à 10 alors la zone Retraite Complémentaire doit être servie avec '00- NON COTISANT'.</v>
      </c>
      <c r="BD5" s="13" t="s">
        <v>183</v>
      </c>
      <c r="BE5" s="15" t="str">
        <f>VLOOKUP(BD5,'Axe 2 Règles de gestion'!$D$2:$F$55,3, FALSE)</f>
        <v>Si le code de régime de Sécurité Sociale servi est supérieur ou égale à 10 alors la zone Retraite Complémentaire doit être servie avec une valeur différente de '00- NON COTISANT'.</v>
      </c>
      <c r="BF5" s="13" t="s">
        <v>185</v>
      </c>
      <c r="BG5" s="15" t="str">
        <f>VLOOKUP(BF5,'Axe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5" s="13" t="s">
        <v>187</v>
      </c>
      <c r="BI5" s="15" t="str">
        <f>VLOOKUP(BH5,'Axe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5" s="13" t="s">
        <v>189</v>
      </c>
      <c r="BK5" s="15" t="str">
        <f>VLOOKUP(BJ5,'Axe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5" s="13" t="s">
        <v>191</v>
      </c>
      <c r="BM5" s="15" t="str">
        <f>VLOOKUP(BL5,'Axe 2 Règles de gestion'!$D$2:$F$55,3, FALSE)</f>
        <v>Si la date d'effet d'un code REM 90 ou REM 99 est postérieur au 1er du mois de paie courant, alors tous les éléments fixes installés par mouvement 05 doivent être désinstallés ou proratisés manuellement.</v>
      </c>
      <c r="BN5" s="13" t="s">
        <v>193</v>
      </c>
      <c r="BO5" s="15" t="str">
        <f>VLOOKUP(BN5,'Axe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5" s="13" t="s">
        <v>195</v>
      </c>
      <c r="BQ5" s="15" t="str">
        <f>VLOOKUP(BP5,'Axe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5" s="13" t="s">
        <v>197</v>
      </c>
      <c r="BS5" s="15" t="str">
        <f>VLOOKUP(BR5,'Axe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5" s="13" t="s">
        <v>199</v>
      </c>
      <c r="BU5" s="15" t="str">
        <f>VLOOKUP(BT5,'Axe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5" s="13" t="s">
        <v>201</v>
      </c>
      <c r="BW5" s="15" t="str">
        <f>VLOOKUP(BV5,'Axe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5" s="13" t="s">
        <v>203</v>
      </c>
      <c r="BY5" s="15" t="str">
        <f>VLOOKUP(BX5,'Axe 2 Règles de gestion'!$D$2:$F$55,3, FALSE)</f>
        <v>Si le code de situation statutaire servi est '10- Titulaires des douanes avec indice PC spécial' alors le code ministère de la zone commune ou le code ministère d'origine du mouvement 00 doit être '207- Finances et Comptes publics'.</v>
      </c>
      <c r="BZ5" s="13" t="s">
        <v>205</v>
      </c>
      <c r="CA5" s="15" t="str">
        <f>VLOOKUP(BZ5,'Axe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5" s="13" t="s">
        <v>207</v>
      </c>
      <c r="CC5" s="15" t="str">
        <f>VLOOKUP(CB5,'Axe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5" s="13" t="s">
        <v>209</v>
      </c>
      <c r="CE5" s="15" t="str">
        <f>VLOOKUP(CD5,'Axe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5" s="13" t="s">
        <v>211</v>
      </c>
      <c r="CG5" s="15" t="str">
        <f>VLOOKUP(CF5,'Axe 2 Règles de gestion'!$D$2:$F$55,3, FALSE)</f>
        <v>Si l'indice pension civile est servi en mouvement 02, alors il doit être supérieur à l'indice de traitement du mouvement 01 (sauf pour les ouvriers où la zone indice pension civile sert au calcul de la prime de rendement).</v>
      </c>
      <c r="CH5" s="13" t="s">
        <v>213</v>
      </c>
      <c r="CI5" s="15" t="str">
        <f>VLOOKUP(CH5,'Axe 2 Règles de gestion'!$D$2:$F$55,3, FALSE)</f>
        <v>Si le code de situation statutaire servi est '03', '07', '08', '09', '10', 'A2', 'A3', 'A6', 'AA', 'AB', 'AC', 'BA', 'BB', 'BC', 'C2', 'C4', 'C5', 'CL', 'S3' ou 'S5' alors l'indice pension civile doit être servi.</v>
      </c>
      <c r="CJ5" s="13" t="s">
        <v>215</v>
      </c>
      <c r="CK5" s="15" t="str">
        <f>VLOOKUP(CJ5,'Axe 2 Règles de gestion'!$D$2:$F$55,3, FALSE)</f>
        <v>Si le code de situation statutaire servi est '15', '16', '17', '18', '19', '60', '61', '62' ou '63' alors l'indice pension civile doit être servi afin de permettre le calcul de la prime de rendement des ouvriers.</v>
      </c>
      <c r="CL5" s="13" t="s">
        <v>217</v>
      </c>
      <c r="CM5" s="15" t="str">
        <f>VLOOKUP(CL5,'Axe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5" s="13" t="s">
        <v>219</v>
      </c>
      <c r="CO5" s="15" t="str">
        <f>VLOOKUP(CN5,'Axe 2 Règles de gestion'!$D$2:$F$55,3, FALSE)</f>
        <v>Si le code de régime de Sécurité Sociale servi est strictement inférieur à 10 alors le code de situation statutaire doit être inférieur ou égal à 10 ou supérieure ou égale à 'A1'.</v>
      </c>
      <c r="CP5" s="13" t="s">
        <v>221</v>
      </c>
      <c r="CQ5" s="15" t="str">
        <f>VLOOKUP(CP5,'Axe 2 Règles de gestion'!$D$2:$F$55,3, FALSE)</f>
        <v>Si le code de régime de Sécurité Sociale servi est supérieur ou égal à 10 alors le code de situation statutaire est supérieur à 10 et strictement inférieur à 'A1'.</v>
      </c>
      <c r="CR5" s="13" t="s">
        <v>223</v>
      </c>
      <c r="CS5" s="15" t="str">
        <f>VLOOKUP(CR5,'Axe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5" s="13" t="s">
        <v>225</v>
      </c>
      <c r="CU5" s="15" t="str">
        <f>VLOOKUP(CT5,'Axe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5" s="13" t="s">
        <v>227</v>
      </c>
      <c r="CW5" s="15" t="str">
        <f>VLOOKUP(CV5,'Axe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5" s="13" t="s">
        <v>229</v>
      </c>
      <c r="CY5" s="15" t="str">
        <f>VLOOKUP(CX5,'Axe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5" s="13" t="s">
        <v>231</v>
      </c>
      <c r="DA5" s="15" t="str">
        <f>VLOOKUP(CZ5,'Axe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5" s="13" t="s">
        <v>233</v>
      </c>
      <c r="DC5" s="15" t="str">
        <f>VLOOKUP(DB5,'Axe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5" s="13" t="s">
        <v>235</v>
      </c>
      <c r="DE5" s="15" t="str">
        <f>VLOOKUP(DD5,'Axe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5" s="13" t="s">
        <v>237</v>
      </c>
      <c r="DG5" s="15" t="str">
        <f>VLOOKUP(DF5,'Axe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5" s="13" t="s">
        <v>239</v>
      </c>
      <c r="DI5" s="15" t="str">
        <f>VLOOKUP(DH5,'Axe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5" s="13" t="s">
        <v>241</v>
      </c>
      <c r="DK5" s="15" t="str">
        <f>VLOOKUP(DJ5,'Axe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5" s="13" t="s">
        <v>243</v>
      </c>
      <c r="DM5" s="15" t="str">
        <f>VLOOKUP(DL5,'Axe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5" s="13" t="s">
        <v>245</v>
      </c>
      <c r="DO5" s="15" t="str">
        <f>VLOOKUP(DN5,'Axe 2 Règles de gestion'!$D$2:$F$55,3, FALSE)</f>
        <v>Si le code de retraite complémentaire servi est différent de '00- NON COTISANT' ou de '40- F.S.P.O.E.I.E', alors le code STAT doit être strictement supérieur à 19.</v>
      </c>
      <c r="DP5" s="13" t="s">
        <v>247</v>
      </c>
      <c r="DQ5" s="15" t="str">
        <f>VLOOKUP(DP5,'Axe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5" s="13" t="s">
        <v>249</v>
      </c>
      <c r="DS5" s="15" t="str">
        <f>VLOOKUP(DR5,'Axe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5" s="13" t="s">
        <v>251</v>
      </c>
      <c r="DU5" s="15" t="str">
        <f>VLOOKUP(DT5,'Axe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5" s="13" t="s">
        <v>253</v>
      </c>
      <c r="DW5" s="15" t="str">
        <f>VLOOKUP(DV5,'Axe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5" s="13" t="s">
        <v>257</v>
      </c>
      <c r="DY5" s="15" t="str">
        <f>VLOOKUP(DX5,'Axe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DZ5" s="13"/>
      <c r="EA5" s="15"/>
      <c r="EB5" s="13" t="s">
        <v>259</v>
      </c>
      <c r="EC5" s="13"/>
    </row>
    <row r="6" spans="1:133" ht="360" x14ac:dyDescent="0.25">
      <c r="A6" s="13" t="s">
        <v>134</v>
      </c>
      <c r="B6" s="13" t="s">
        <v>135</v>
      </c>
      <c r="C6" s="14">
        <v>45814.417361111111</v>
      </c>
      <c r="D6" s="13" t="s">
        <v>136</v>
      </c>
      <c r="E6" s="15" t="s">
        <v>137</v>
      </c>
      <c r="F6" s="13" t="s">
        <v>138</v>
      </c>
      <c r="G6" s="15" t="s">
        <v>139</v>
      </c>
      <c r="H6" s="13" t="s">
        <v>140</v>
      </c>
      <c r="I6" s="15" t="s">
        <v>141</v>
      </c>
      <c r="J6" s="15" t="s">
        <v>142</v>
      </c>
      <c r="K6" s="15" t="s">
        <v>143</v>
      </c>
      <c r="L6" s="13" t="s">
        <v>144</v>
      </c>
      <c r="M6" s="15" t="s">
        <v>139</v>
      </c>
      <c r="N6" s="13" t="s">
        <v>145</v>
      </c>
      <c r="O6" s="15"/>
      <c r="P6" s="15"/>
      <c r="Q6" s="15" t="s">
        <v>263</v>
      </c>
      <c r="R6" s="13" t="s">
        <v>264</v>
      </c>
      <c r="S6" s="13" t="s">
        <v>148</v>
      </c>
      <c r="T6" s="13" t="s">
        <v>149</v>
      </c>
      <c r="U6" s="14">
        <v>40725</v>
      </c>
      <c r="V6" s="14">
        <v>42004</v>
      </c>
      <c r="W6" s="15" t="s">
        <v>150</v>
      </c>
      <c r="X6" s="13" t="s">
        <v>151</v>
      </c>
      <c r="Y6" s="15" t="str">
        <f>VLOOKUP(X6,'Axe 2 Règles de gestion'!$D$2:$F$55,3, FALSE)</f>
        <v>Le nombre de mouvements 02 est limité à 35 par numéro de dossier PAY pour un mois de paie donné.</v>
      </c>
      <c r="Z6" s="13" t="s">
        <v>153</v>
      </c>
      <c r="AA6" s="15" t="str">
        <f>VLOOKUP(Z6,'Axe 2 Règles de gestion'!$D$2:$F$55,3, FALSE)</f>
        <v>La date d'effet du mouvement 02 (position 42 à 49) ne peut être postérieure au 31 du mois de la paye.</v>
      </c>
      <c r="AB6" s="13" t="s">
        <v>155</v>
      </c>
      <c r="AC6" s="15" t="str">
        <f>VLOOKUP(AB6,'Axe 2 Règles de gestion'!$D$2:$F$55,3, FALSE)</f>
        <v>La date d'effet du mouvement 02 (position 42 à 49) ne peut être antérieure à la date de prise en charge.</v>
      </c>
      <c r="AD6" s="13" t="s">
        <v>157</v>
      </c>
      <c r="AE6" s="15" t="str">
        <f>VLOOKUP(AD6,'Axe 2 Règles de gestion'!$D$2:$F$55,3, FALSE)</f>
        <v>La date d'effet ne peut être antérieure de plus de 3 ans au mois de la paye.</v>
      </c>
      <c r="AF6" s="13" t="s">
        <v>159</v>
      </c>
      <c r="AG6" s="15" t="str">
        <f>VLOOKUP(AF6,'Axe 2 Règles de gestion'!$D$2:$F$55,3, FALSE)</f>
        <v>Si le code IFS est servi pour les agents (sauf OMID) ayant un service gestionnaire département dans les DOM : '971', '972', '973' ou '974', alors il doit être supérieur ou égal à 50.</v>
      </c>
      <c r="AH6" s="13" t="s">
        <v>161</v>
      </c>
      <c r="AI6" s="15" t="str">
        <f>VLOOKUP(AH6,'Axe 2 Règles de gestion'!$D$2:$F$55,3, FALSE)</f>
        <v>Pour les agents (sauf OMID) ayant un service gestionnaire département hors des DOM, code différent de : '971', '972', '973' et '974', si le code IFS est servi alors il doit être strictement inférieur à 50.</v>
      </c>
      <c r="AJ6" s="13" t="s">
        <v>163</v>
      </c>
      <c r="AK6" s="15" t="str">
        <f>VLOOKUP(AJ6,'Axe 2 Règles de gestion'!$D$2:$F$55,3, FALSE)</f>
        <v>Le déclenchement du versement du SFT n'a lieu au plus tôt que le mois qui suit la naissance du premier enfant à charge.</v>
      </c>
      <c r="AL6" s="13" t="s">
        <v>165</v>
      </c>
      <c r="AM6" s="15" t="str">
        <f>VLOOKUP(AL6,'Axe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6" s="13" t="s">
        <v>167</v>
      </c>
      <c r="AO6" s="15" t="str">
        <f>VLOOKUP(AN6,'Axe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6" s="13" t="s">
        <v>169</v>
      </c>
      <c r="AQ6" s="15" t="str">
        <f>VLOOKUP(AP6,'Axe 2 Règles de gestion'!$D$2:$F$55,3, FALSE)</f>
        <v>Si l'agent ne fait pas l'objet d'une prise en charge, alors le code régime de Sécurité Sociale ne doit pas être servi (sauf cas particuliers).</v>
      </c>
      <c r="AR6" s="13" t="s">
        <v>171</v>
      </c>
      <c r="AS6" s="15" t="str">
        <f>VLOOKUP(AR6,'Axe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6" s="13" t="s">
        <v>173</v>
      </c>
      <c r="AU6" s="15" t="str">
        <f>VLOOKUP(AT6,'Axe 2 Règles de gestion'!$D$2:$F$55,3, FALSE)</f>
        <v>Si le 'Code ventilation budgétaire' est servi alors l' 'Imputation budgétaire' doit être vide.</v>
      </c>
      <c r="AV6" s="13" t="s">
        <v>175</v>
      </c>
      <c r="AW6" s="15" t="str">
        <f>VLOOKUP(AV6,'Axe 2 Règles de gestion'!$D$2:$F$55,3, FALSE)</f>
        <v>Si l'Imputation budgétaire' est servie alors le 'Code ventilation budgétaire' doit être vide.</v>
      </c>
      <c r="AX6" s="13" t="s">
        <v>177</v>
      </c>
      <c r="AY6" s="15" t="str">
        <f>VLOOKUP(AX6,'Axe 2 Règles de gestion'!$D$2:$F$55,3, FALSE)</f>
        <v>Le changement de code régime de Sécurité Sociale ne peut intervenir que le 1er jour du mois en dehors du cas de prise en charge.</v>
      </c>
      <c r="AZ6" s="13" t="s">
        <v>179</v>
      </c>
      <c r="BA6" s="15" t="str">
        <f>VLOOKUP(AZ6,'Axe 2 Règles de gestion'!$D$2:$F$55,3, FALSE)</f>
        <v>Si le code régime de Sécurité Sociale servi est '75- Non Titulaire Résident Allocations de retour à l'emploi' ou '76-Non Titulaire Non Résident Allocations de retour à l'emploi', alors le code mutuelle servi doit être vide.</v>
      </c>
      <c r="BB6" s="13" t="s">
        <v>181</v>
      </c>
      <c r="BC6" s="15" t="str">
        <f>VLOOKUP(BB6,'Axe 2 Règles de gestion'!$D$2:$F$55,3, FALSE)</f>
        <v>Si le code de régime de Sécurité Sociale servi est strictement inférieur à 10 alors la zone Retraite Complémentaire doit être servie avec '00- NON COTISANT'.</v>
      </c>
      <c r="BD6" s="13" t="s">
        <v>183</v>
      </c>
      <c r="BE6" s="15" t="str">
        <f>VLOOKUP(BD6,'Axe 2 Règles de gestion'!$D$2:$F$55,3, FALSE)</f>
        <v>Si le code de régime de Sécurité Sociale servi est supérieur ou égale à 10 alors la zone Retraite Complémentaire doit être servie avec une valeur différente de '00- NON COTISANT'.</v>
      </c>
      <c r="BF6" s="13" t="s">
        <v>185</v>
      </c>
      <c r="BG6" s="15" t="str">
        <f>VLOOKUP(BF6,'Axe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6" s="13" t="s">
        <v>187</v>
      </c>
      <c r="BI6" s="15" t="str">
        <f>VLOOKUP(BH6,'Axe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6" s="13" t="s">
        <v>189</v>
      </c>
      <c r="BK6" s="15" t="str">
        <f>VLOOKUP(BJ6,'Axe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6" s="13" t="s">
        <v>191</v>
      </c>
      <c r="BM6" s="15" t="str">
        <f>VLOOKUP(BL6,'Axe 2 Règles de gestion'!$D$2:$F$55,3, FALSE)</f>
        <v>Si la date d'effet d'un code REM 90 ou REM 99 est postérieur au 1er du mois de paie courant, alors tous les éléments fixes installés par mouvement 05 doivent être désinstallés ou proratisés manuellement.</v>
      </c>
      <c r="BN6" s="13" t="s">
        <v>193</v>
      </c>
      <c r="BO6" s="15" t="str">
        <f>VLOOKUP(BN6,'Axe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6" s="13" t="s">
        <v>195</v>
      </c>
      <c r="BQ6" s="15" t="str">
        <f>VLOOKUP(BP6,'Axe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6" s="13" t="s">
        <v>197</v>
      </c>
      <c r="BS6" s="15" t="str">
        <f>VLOOKUP(BR6,'Axe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6" s="13" t="s">
        <v>199</v>
      </c>
      <c r="BU6" s="15" t="str">
        <f>VLOOKUP(BT6,'Axe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6" s="13" t="s">
        <v>201</v>
      </c>
      <c r="BW6" s="15" t="str">
        <f>VLOOKUP(BV6,'Axe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6" s="13" t="s">
        <v>203</v>
      </c>
      <c r="BY6" s="15" t="str">
        <f>VLOOKUP(BX6,'Axe 2 Règles de gestion'!$D$2:$F$55,3, FALSE)</f>
        <v>Si le code de situation statutaire servi est '10- Titulaires des douanes avec indice PC spécial' alors le code ministère de la zone commune ou le code ministère d'origine du mouvement 00 doit être '207- Finances et Comptes publics'.</v>
      </c>
      <c r="BZ6" s="13" t="s">
        <v>205</v>
      </c>
      <c r="CA6" s="15" t="str">
        <f>VLOOKUP(BZ6,'Axe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6" s="13" t="s">
        <v>207</v>
      </c>
      <c r="CC6" s="15" t="str">
        <f>VLOOKUP(CB6,'Axe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6" s="13" t="s">
        <v>209</v>
      </c>
      <c r="CE6" s="15" t="str">
        <f>VLOOKUP(CD6,'Axe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6" s="13" t="s">
        <v>211</v>
      </c>
      <c r="CG6" s="15" t="str">
        <f>VLOOKUP(CF6,'Axe 2 Règles de gestion'!$D$2:$F$55,3, FALSE)</f>
        <v>Si l'indice pension civile est servi en mouvement 02, alors il doit être supérieur à l'indice de traitement du mouvement 01 (sauf pour les ouvriers où la zone indice pension civile sert au calcul de la prime de rendement).</v>
      </c>
      <c r="CH6" s="13" t="s">
        <v>213</v>
      </c>
      <c r="CI6" s="15" t="str">
        <f>VLOOKUP(CH6,'Axe 2 Règles de gestion'!$D$2:$F$55,3, FALSE)</f>
        <v>Si le code de situation statutaire servi est '03', '07', '08', '09', '10', 'A2', 'A3', 'A6', 'AA', 'AB', 'AC', 'BA', 'BB', 'BC', 'C2', 'C4', 'C5', 'CL', 'S3' ou 'S5' alors l'indice pension civile doit être servi.</v>
      </c>
      <c r="CJ6" s="13" t="s">
        <v>215</v>
      </c>
      <c r="CK6" s="15" t="str">
        <f>VLOOKUP(CJ6,'Axe 2 Règles de gestion'!$D$2:$F$55,3, FALSE)</f>
        <v>Si le code de situation statutaire servi est '15', '16', '17', '18', '19', '60', '61', '62' ou '63' alors l'indice pension civile doit être servi afin de permettre le calcul de la prime de rendement des ouvriers.</v>
      </c>
      <c r="CL6" s="13" t="s">
        <v>217</v>
      </c>
      <c r="CM6" s="15" t="str">
        <f>VLOOKUP(CL6,'Axe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6" s="13" t="s">
        <v>219</v>
      </c>
      <c r="CO6" s="15" t="str">
        <f>VLOOKUP(CN6,'Axe 2 Règles de gestion'!$D$2:$F$55,3, FALSE)</f>
        <v>Si le code de régime de Sécurité Sociale servi est strictement inférieur à 10 alors le code de situation statutaire doit être inférieur ou égal à 10 ou supérieure ou égale à 'A1'.</v>
      </c>
      <c r="CP6" s="13" t="s">
        <v>221</v>
      </c>
      <c r="CQ6" s="15" t="str">
        <f>VLOOKUP(CP6,'Axe 2 Règles de gestion'!$D$2:$F$55,3, FALSE)</f>
        <v>Si le code de régime de Sécurité Sociale servi est supérieur ou égal à 10 alors le code de situation statutaire est supérieur à 10 et strictement inférieur à 'A1'.</v>
      </c>
      <c r="CR6" s="13" t="s">
        <v>223</v>
      </c>
      <c r="CS6" s="15" t="str">
        <f>VLOOKUP(CR6,'Axe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6" s="13" t="s">
        <v>225</v>
      </c>
      <c r="CU6" s="15" t="str">
        <f>VLOOKUP(CT6,'Axe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6" s="13" t="s">
        <v>227</v>
      </c>
      <c r="CW6" s="15" t="str">
        <f>VLOOKUP(CV6,'Axe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6" s="13" t="s">
        <v>229</v>
      </c>
      <c r="CY6" s="15" t="str">
        <f>VLOOKUP(CX6,'Axe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6" s="13" t="s">
        <v>231</v>
      </c>
      <c r="DA6" s="15" t="str">
        <f>VLOOKUP(CZ6,'Axe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6" s="13" t="s">
        <v>233</v>
      </c>
      <c r="DC6" s="15" t="str">
        <f>VLOOKUP(DB6,'Axe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6" s="13" t="s">
        <v>235</v>
      </c>
      <c r="DE6" s="15" t="str">
        <f>VLOOKUP(DD6,'Axe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6" s="13" t="s">
        <v>237</v>
      </c>
      <c r="DG6" s="15" t="str">
        <f>VLOOKUP(DF6,'Axe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6" s="13" t="s">
        <v>239</v>
      </c>
      <c r="DI6" s="15" t="str">
        <f>VLOOKUP(DH6,'Axe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6" s="13" t="s">
        <v>241</v>
      </c>
      <c r="DK6" s="15" t="str">
        <f>VLOOKUP(DJ6,'Axe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6" s="13" t="s">
        <v>243</v>
      </c>
      <c r="DM6" s="15" t="str">
        <f>VLOOKUP(DL6,'Axe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6" s="13" t="s">
        <v>245</v>
      </c>
      <c r="DO6" s="15" t="str">
        <f>VLOOKUP(DN6,'Axe 2 Règles de gestion'!$D$2:$F$55,3, FALSE)</f>
        <v>Si le code de retraite complémentaire servi est différent de '00- NON COTISANT' ou de '40- F.S.P.O.E.I.E', alors le code STAT doit être strictement supérieur à 19.</v>
      </c>
      <c r="DP6" s="13" t="s">
        <v>247</v>
      </c>
      <c r="DQ6" s="15" t="str">
        <f>VLOOKUP(DP6,'Axe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6" s="13" t="s">
        <v>249</v>
      </c>
      <c r="DS6" s="15" t="str">
        <f>VLOOKUP(DR6,'Axe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6" s="13" t="s">
        <v>251</v>
      </c>
      <c r="DU6" s="15" t="str">
        <f>VLOOKUP(DT6,'Axe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6" s="13" t="s">
        <v>253</v>
      </c>
      <c r="DW6" s="15" t="str">
        <f>VLOOKUP(DV6,'Axe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6" s="13" t="s">
        <v>255</v>
      </c>
      <c r="DY6" s="15" t="str">
        <f>VLOOKUP(DX6,'Axe 2 Règles de gestion'!$D$2:$F$55,3, FALSE)</f>
        <v>Si le code de situation statutaire servi est égal à '36- Receveur auxiliaire des impôts à 52 %', '37- Receveur auxiliaire des impôts à 72 %' ou '38- Receveur auxiliaire des impôts à 92 %', alors le code ministère de la zone commune doit être égal à '207-Ministère des Finances'.</v>
      </c>
      <c r="DZ6" s="13" t="s">
        <v>257</v>
      </c>
      <c r="EA6" s="15" t="str">
        <f>VLOOKUP(DZ6,'Axe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EB6" s="13" t="s">
        <v>259</v>
      </c>
      <c r="EC6" s="13"/>
    </row>
    <row r="7" spans="1:133" ht="360" x14ac:dyDescent="0.25">
      <c r="A7" s="13" t="s">
        <v>134</v>
      </c>
      <c r="B7" s="13" t="s">
        <v>135</v>
      </c>
      <c r="C7" s="14">
        <v>45814.417361111111</v>
      </c>
      <c r="D7" s="13" t="s">
        <v>136</v>
      </c>
      <c r="E7" s="15" t="s">
        <v>137</v>
      </c>
      <c r="F7" s="13" t="s">
        <v>138</v>
      </c>
      <c r="G7" s="15" t="s">
        <v>139</v>
      </c>
      <c r="H7" s="13" t="s">
        <v>140</v>
      </c>
      <c r="I7" s="15" t="s">
        <v>141</v>
      </c>
      <c r="J7" s="15" t="s">
        <v>142</v>
      </c>
      <c r="K7" s="15" t="s">
        <v>143</v>
      </c>
      <c r="L7" s="13" t="s">
        <v>144</v>
      </c>
      <c r="M7" s="15" t="s">
        <v>139</v>
      </c>
      <c r="N7" s="13" t="s">
        <v>145</v>
      </c>
      <c r="O7" s="15"/>
      <c r="P7" s="15"/>
      <c r="Q7" s="15" t="s">
        <v>263</v>
      </c>
      <c r="R7" s="13" t="s">
        <v>264</v>
      </c>
      <c r="S7" s="13" t="s">
        <v>148</v>
      </c>
      <c r="T7" s="13" t="s">
        <v>149</v>
      </c>
      <c r="U7" s="14">
        <v>42005</v>
      </c>
      <c r="V7" s="14"/>
      <c r="W7" s="15" t="s">
        <v>260</v>
      </c>
      <c r="X7" s="13" t="s">
        <v>151</v>
      </c>
      <c r="Y7" s="15" t="str">
        <f>VLOOKUP(X7,'Axe 2 Règles de gestion'!$D$2:$F$55,3, FALSE)</f>
        <v>Le nombre de mouvements 02 est limité à 35 par numéro de dossier PAY pour un mois de paie donné.</v>
      </c>
      <c r="Z7" s="13" t="s">
        <v>153</v>
      </c>
      <c r="AA7" s="15" t="str">
        <f>VLOOKUP(Z7,'Axe 2 Règles de gestion'!$D$2:$F$55,3, FALSE)</f>
        <v>La date d'effet du mouvement 02 (position 42 à 49) ne peut être postérieure au 31 du mois de la paye.</v>
      </c>
      <c r="AB7" s="13" t="s">
        <v>155</v>
      </c>
      <c r="AC7" s="15" t="str">
        <f>VLOOKUP(AB7,'Axe 2 Règles de gestion'!$D$2:$F$55,3, FALSE)</f>
        <v>La date d'effet du mouvement 02 (position 42 à 49) ne peut être antérieure à la date de prise en charge.</v>
      </c>
      <c r="AD7" s="13" t="s">
        <v>157</v>
      </c>
      <c r="AE7" s="15" t="str">
        <f>VLOOKUP(AD7,'Axe 2 Règles de gestion'!$D$2:$F$55,3, FALSE)</f>
        <v>La date d'effet ne peut être antérieure de plus de 3 ans au mois de la paye.</v>
      </c>
      <c r="AF7" s="13" t="s">
        <v>159</v>
      </c>
      <c r="AG7" s="15" t="str">
        <f>VLOOKUP(AF7,'Axe 2 Règles de gestion'!$D$2:$F$55,3, FALSE)</f>
        <v>Si le code IFS est servi pour les agents (sauf OMID) ayant un service gestionnaire département dans les DOM : '971', '972', '973' ou '974', alors il doit être supérieur ou égal à 50.</v>
      </c>
      <c r="AH7" s="13" t="s">
        <v>161</v>
      </c>
      <c r="AI7" s="15" t="str">
        <f>VLOOKUP(AH7,'Axe 2 Règles de gestion'!$D$2:$F$55,3, FALSE)</f>
        <v>Pour les agents (sauf OMID) ayant un service gestionnaire département hors des DOM, code différent de : '971', '972', '973' et '974', si le code IFS est servi alors il doit être strictement inférieur à 50.</v>
      </c>
      <c r="AJ7" s="13" t="s">
        <v>163</v>
      </c>
      <c r="AK7" s="15" t="str">
        <f>VLOOKUP(AJ7,'Axe 2 Règles de gestion'!$D$2:$F$55,3, FALSE)</f>
        <v>Le déclenchement du versement du SFT n'a lieu au plus tôt que le mois qui suit la naissance du premier enfant à charge.</v>
      </c>
      <c r="AL7" s="13" t="s">
        <v>165</v>
      </c>
      <c r="AM7" s="15" t="str">
        <f>VLOOKUP(AL7,'Axe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7" s="13" t="s">
        <v>167</v>
      </c>
      <c r="AO7" s="15" t="str">
        <f>VLOOKUP(AN7,'Axe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7" s="13" t="s">
        <v>169</v>
      </c>
      <c r="AQ7" s="15" t="str">
        <f>VLOOKUP(AP7,'Axe 2 Règles de gestion'!$D$2:$F$55,3, FALSE)</f>
        <v>Si l'agent ne fait pas l'objet d'une prise en charge, alors le code régime de Sécurité Sociale ne doit pas être servi (sauf cas particuliers).</v>
      </c>
      <c r="AR7" s="13" t="s">
        <v>171</v>
      </c>
      <c r="AS7" s="15" t="str">
        <f>VLOOKUP(AR7,'Axe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7" s="13" t="s">
        <v>173</v>
      </c>
      <c r="AU7" s="15" t="str">
        <f>VLOOKUP(AT7,'Axe 2 Règles de gestion'!$D$2:$F$55,3, FALSE)</f>
        <v>Si le 'Code ventilation budgétaire' est servi alors l' 'Imputation budgétaire' doit être vide.</v>
      </c>
      <c r="AV7" s="13" t="s">
        <v>175</v>
      </c>
      <c r="AW7" s="15" t="str">
        <f>VLOOKUP(AV7,'Axe 2 Règles de gestion'!$D$2:$F$55,3, FALSE)</f>
        <v>Si l'Imputation budgétaire' est servie alors le 'Code ventilation budgétaire' doit être vide.</v>
      </c>
      <c r="AX7" s="13" t="s">
        <v>177</v>
      </c>
      <c r="AY7" s="15" t="str">
        <f>VLOOKUP(AX7,'Axe 2 Règles de gestion'!$D$2:$F$55,3, FALSE)</f>
        <v>Le changement de code régime de Sécurité Sociale ne peut intervenir que le 1er jour du mois en dehors du cas de prise en charge.</v>
      </c>
      <c r="AZ7" s="13" t="s">
        <v>179</v>
      </c>
      <c r="BA7" s="15" t="str">
        <f>VLOOKUP(AZ7,'Axe 2 Règles de gestion'!$D$2:$F$55,3, FALSE)</f>
        <v>Si le code régime de Sécurité Sociale servi est '75- Non Titulaire Résident Allocations de retour à l'emploi' ou '76-Non Titulaire Non Résident Allocations de retour à l'emploi', alors le code mutuelle servi doit être vide.</v>
      </c>
      <c r="BB7" s="13" t="s">
        <v>181</v>
      </c>
      <c r="BC7" s="15" t="str">
        <f>VLOOKUP(BB7,'Axe 2 Règles de gestion'!$D$2:$F$55,3, FALSE)</f>
        <v>Si le code de régime de Sécurité Sociale servi est strictement inférieur à 10 alors la zone Retraite Complémentaire doit être servie avec '00- NON COTISANT'.</v>
      </c>
      <c r="BD7" s="13" t="s">
        <v>183</v>
      </c>
      <c r="BE7" s="15" t="str">
        <f>VLOOKUP(BD7,'Axe 2 Règles de gestion'!$D$2:$F$55,3, FALSE)</f>
        <v>Si le code de régime de Sécurité Sociale servi est supérieur ou égale à 10 alors la zone Retraite Complémentaire doit être servie avec une valeur différente de '00- NON COTISANT'.</v>
      </c>
      <c r="BF7" s="13" t="s">
        <v>185</v>
      </c>
      <c r="BG7" s="15" t="str">
        <f>VLOOKUP(BF7,'Axe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7" s="13" t="s">
        <v>187</v>
      </c>
      <c r="BI7" s="15" t="str">
        <f>VLOOKUP(BH7,'Axe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7" s="13" t="s">
        <v>189</v>
      </c>
      <c r="BK7" s="15" t="str">
        <f>VLOOKUP(BJ7,'Axe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7" s="13" t="s">
        <v>191</v>
      </c>
      <c r="BM7" s="15" t="str">
        <f>VLOOKUP(BL7,'Axe 2 Règles de gestion'!$D$2:$F$55,3, FALSE)</f>
        <v>Si la date d'effet d'un code REM 90 ou REM 99 est postérieur au 1er du mois de paie courant, alors tous les éléments fixes installés par mouvement 05 doivent être désinstallés ou proratisés manuellement.</v>
      </c>
      <c r="BN7" s="13" t="s">
        <v>193</v>
      </c>
      <c r="BO7" s="15" t="str">
        <f>VLOOKUP(BN7,'Axe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7" s="13" t="s">
        <v>195</v>
      </c>
      <c r="BQ7" s="15" t="str">
        <f>VLOOKUP(BP7,'Axe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7" s="13" t="s">
        <v>197</v>
      </c>
      <c r="BS7" s="15" t="str">
        <f>VLOOKUP(BR7,'Axe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7" s="13" t="s">
        <v>199</v>
      </c>
      <c r="BU7" s="15" t="str">
        <f>VLOOKUP(BT7,'Axe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7" s="13" t="s">
        <v>201</v>
      </c>
      <c r="BW7" s="15" t="str">
        <f>VLOOKUP(BV7,'Axe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7" s="13" t="s">
        <v>203</v>
      </c>
      <c r="BY7" s="15" t="str">
        <f>VLOOKUP(BX7,'Axe 2 Règles de gestion'!$D$2:$F$55,3, FALSE)</f>
        <v>Si le code de situation statutaire servi est '10- Titulaires des douanes avec indice PC spécial' alors le code ministère de la zone commune ou le code ministère d'origine du mouvement 00 doit être '207- Finances et Comptes publics'.</v>
      </c>
      <c r="BZ7" s="13" t="s">
        <v>205</v>
      </c>
      <c r="CA7" s="15" t="str">
        <f>VLOOKUP(BZ7,'Axe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7" s="13" t="s">
        <v>207</v>
      </c>
      <c r="CC7" s="15" t="str">
        <f>VLOOKUP(CB7,'Axe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7" s="13" t="s">
        <v>209</v>
      </c>
      <c r="CE7" s="15" t="str">
        <f>VLOOKUP(CD7,'Axe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7" s="13" t="s">
        <v>211</v>
      </c>
      <c r="CG7" s="15" t="str">
        <f>VLOOKUP(CF7,'Axe 2 Règles de gestion'!$D$2:$F$55,3, FALSE)</f>
        <v>Si l'indice pension civile est servi en mouvement 02, alors il doit être supérieur à l'indice de traitement du mouvement 01 (sauf pour les ouvriers où la zone indice pension civile sert au calcul de la prime de rendement).</v>
      </c>
      <c r="CH7" s="13" t="s">
        <v>213</v>
      </c>
      <c r="CI7" s="15" t="str">
        <f>VLOOKUP(CH7,'Axe 2 Règles de gestion'!$D$2:$F$55,3, FALSE)</f>
        <v>Si le code de situation statutaire servi est '03', '07', '08', '09', '10', 'A2', 'A3', 'A6', 'AA', 'AB', 'AC', 'BA', 'BB', 'BC', 'C2', 'C4', 'C5', 'CL', 'S3' ou 'S5' alors l'indice pension civile doit être servi.</v>
      </c>
      <c r="CJ7" s="13" t="s">
        <v>215</v>
      </c>
      <c r="CK7" s="15" t="str">
        <f>VLOOKUP(CJ7,'Axe 2 Règles de gestion'!$D$2:$F$55,3, FALSE)</f>
        <v>Si le code de situation statutaire servi est '15', '16', '17', '18', '19', '60', '61', '62' ou '63' alors l'indice pension civile doit être servi afin de permettre le calcul de la prime de rendement des ouvriers.</v>
      </c>
      <c r="CL7" s="13" t="s">
        <v>217</v>
      </c>
      <c r="CM7" s="15" t="str">
        <f>VLOOKUP(CL7,'Axe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7" s="13" t="s">
        <v>219</v>
      </c>
      <c r="CO7" s="15" t="str">
        <f>VLOOKUP(CN7,'Axe 2 Règles de gestion'!$D$2:$F$55,3, FALSE)</f>
        <v>Si le code de régime de Sécurité Sociale servi est strictement inférieur à 10 alors le code de situation statutaire doit être inférieur ou égal à 10 ou supérieure ou égale à 'A1'.</v>
      </c>
      <c r="CP7" s="13" t="s">
        <v>221</v>
      </c>
      <c r="CQ7" s="15" t="str">
        <f>VLOOKUP(CP7,'Axe 2 Règles de gestion'!$D$2:$F$55,3, FALSE)</f>
        <v>Si le code de régime de Sécurité Sociale servi est supérieur ou égal à 10 alors le code de situation statutaire est supérieur à 10 et strictement inférieur à 'A1'.</v>
      </c>
      <c r="CR7" s="13" t="s">
        <v>223</v>
      </c>
      <c r="CS7" s="15" t="str">
        <f>VLOOKUP(CR7,'Axe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7" s="13" t="s">
        <v>225</v>
      </c>
      <c r="CU7" s="15" t="str">
        <f>VLOOKUP(CT7,'Axe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7" s="13" t="s">
        <v>227</v>
      </c>
      <c r="CW7" s="15" t="str">
        <f>VLOOKUP(CV7,'Axe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7" s="13" t="s">
        <v>229</v>
      </c>
      <c r="CY7" s="15" t="str">
        <f>VLOOKUP(CX7,'Axe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7" s="13" t="s">
        <v>231</v>
      </c>
      <c r="DA7" s="15" t="str">
        <f>VLOOKUP(CZ7,'Axe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7" s="13" t="s">
        <v>233</v>
      </c>
      <c r="DC7" s="15" t="str">
        <f>VLOOKUP(DB7,'Axe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7" s="13" t="s">
        <v>235</v>
      </c>
      <c r="DE7" s="15" t="str">
        <f>VLOOKUP(DD7,'Axe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7" s="13" t="s">
        <v>237</v>
      </c>
      <c r="DG7" s="15" t="str">
        <f>VLOOKUP(DF7,'Axe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7" s="13" t="s">
        <v>239</v>
      </c>
      <c r="DI7" s="15" t="str">
        <f>VLOOKUP(DH7,'Axe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7" s="13" t="s">
        <v>241</v>
      </c>
      <c r="DK7" s="15" t="str">
        <f>VLOOKUP(DJ7,'Axe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7" s="13" t="s">
        <v>243</v>
      </c>
      <c r="DM7" s="15" t="str">
        <f>VLOOKUP(DL7,'Axe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7" s="13" t="s">
        <v>245</v>
      </c>
      <c r="DO7" s="15" t="str">
        <f>VLOOKUP(DN7,'Axe 2 Règles de gestion'!$D$2:$F$55,3, FALSE)</f>
        <v>Si le code de retraite complémentaire servi est différent de '00- NON COTISANT' ou de '40- F.S.P.O.E.I.E', alors le code STAT doit être strictement supérieur à 19.</v>
      </c>
      <c r="DP7" s="13" t="s">
        <v>247</v>
      </c>
      <c r="DQ7" s="15" t="str">
        <f>VLOOKUP(DP7,'Axe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7" s="13" t="s">
        <v>249</v>
      </c>
      <c r="DS7" s="15" t="str">
        <f>VLOOKUP(DR7,'Axe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7" s="13" t="s">
        <v>251</v>
      </c>
      <c r="DU7" s="15" t="str">
        <f>VLOOKUP(DT7,'Axe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7" s="13" t="s">
        <v>253</v>
      </c>
      <c r="DW7" s="15" t="str">
        <f>VLOOKUP(DV7,'Axe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7" s="13" t="s">
        <v>257</v>
      </c>
      <c r="DY7" s="15" t="str">
        <f>VLOOKUP(DX7,'Axe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DZ7" s="13"/>
      <c r="EA7" s="15"/>
      <c r="EB7" s="13" t="s">
        <v>259</v>
      </c>
      <c r="EC7" s="13"/>
    </row>
    <row r="8" spans="1:133" ht="360" x14ac:dyDescent="0.25">
      <c r="A8" s="13" t="s">
        <v>134</v>
      </c>
      <c r="B8" s="13" t="s">
        <v>135</v>
      </c>
      <c r="C8" s="14">
        <v>45814.416666666664</v>
      </c>
      <c r="D8" s="13" t="s">
        <v>136</v>
      </c>
      <c r="E8" s="15" t="s">
        <v>137</v>
      </c>
      <c r="F8" s="13" t="s">
        <v>138</v>
      </c>
      <c r="G8" s="15" t="s">
        <v>139</v>
      </c>
      <c r="H8" s="13" t="s">
        <v>140</v>
      </c>
      <c r="I8" s="15" t="s">
        <v>141</v>
      </c>
      <c r="J8" s="15" t="s">
        <v>142</v>
      </c>
      <c r="K8" s="15" t="s">
        <v>143</v>
      </c>
      <c r="L8" s="13" t="s">
        <v>144</v>
      </c>
      <c r="M8" s="15" t="s">
        <v>139</v>
      </c>
      <c r="N8" s="13" t="s">
        <v>145</v>
      </c>
      <c r="O8" s="15"/>
      <c r="P8" s="15"/>
      <c r="Q8" s="15" t="s">
        <v>265</v>
      </c>
      <c r="R8" s="13" t="s">
        <v>266</v>
      </c>
      <c r="S8" s="13" t="s">
        <v>148</v>
      </c>
      <c r="T8" s="13" t="s">
        <v>149</v>
      </c>
      <c r="U8" s="14">
        <v>40725</v>
      </c>
      <c r="V8" s="14">
        <v>42004</v>
      </c>
      <c r="W8" s="15" t="s">
        <v>150</v>
      </c>
      <c r="X8" s="13" t="s">
        <v>151</v>
      </c>
      <c r="Y8" s="15" t="str">
        <f>VLOOKUP(X8,'Axe 2 Règles de gestion'!$D$2:$F$55,3, FALSE)</f>
        <v>Le nombre de mouvements 02 est limité à 35 par numéro de dossier PAY pour un mois de paie donné.</v>
      </c>
      <c r="Z8" s="13" t="s">
        <v>153</v>
      </c>
      <c r="AA8" s="15" t="str">
        <f>VLOOKUP(Z8,'Axe 2 Règles de gestion'!$D$2:$F$55,3, FALSE)</f>
        <v>La date d'effet du mouvement 02 (position 42 à 49) ne peut être postérieure au 31 du mois de la paye.</v>
      </c>
      <c r="AB8" s="13" t="s">
        <v>155</v>
      </c>
      <c r="AC8" s="15" t="str">
        <f>VLOOKUP(AB8,'Axe 2 Règles de gestion'!$D$2:$F$55,3, FALSE)</f>
        <v>La date d'effet du mouvement 02 (position 42 à 49) ne peut être antérieure à la date de prise en charge.</v>
      </c>
      <c r="AD8" s="13" t="s">
        <v>157</v>
      </c>
      <c r="AE8" s="15" t="str">
        <f>VLOOKUP(AD8,'Axe 2 Règles de gestion'!$D$2:$F$55,3, FALSE)</f>
        <v>La date d'effet ne peut être antérieure de plus de 3 ans au mois de la paye.</v>
      </c>
      <c r="AF8" s="13" t="s">
        <v>159</v>
      </c>
      <c r="AG8" s="15" t="str">
        <f>VLOOKUP(AF8,'Axe 2 Règles de gestion'!$D$2:$F$55,3, FALSE)</f>
        <v>Si le code IFS est servi pour les agents (sauf OMID) ayant un service gestionnaire département dans les DOM : '971', '972', '973' ou '974', alors il doit être supérieur ou égal à 50.</v>
      </c>
      <c r="AH8" s="13" t="s">
        <v>161</v>
      </c>
      <c r="AI8" s="15" t="str">
        <f>VLOOKUP(AH8,'Axe 2 Règles de gestion'!$D$2:$F$55,3, FALSE)</f>
        <v>Pour les agents (sauf OMID) ayant un service gestionnaire département hors des DOM, code différent de : '971', '972', '973' et '974', si le code IFS est servi alors il doit être strictement inférieur à 50.</v>
      </c>
      <c r="AJ8" s="13" t="s">
        <v>163</v>
      </c>
      <c r="AK8" s="15" t="str">
        <f>VLOOKUP(AJ8,'Axe 2 Règles de gestion'!$D$2:$F$55,3, FALSE)</f>
        <v>Le déclenchement du versement du SFT n'a lieu au plus tôt que le mois qui suit la naissance du premier enfant à charge.</v>
      </c>
      <c r="AL8" s="13" t="s">
        <v>165</v>
      </c>
      <c r="AM8" s="15" t="str">
        <f>VLOOKUP(AL8,'Axe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8" s="13" t="s">
        <v>167</v>
      </c>
      <c r="AO8" s="15" t="str">
        <f>VLOOKUP(AN8,'Axe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8" s="13" t="s">
        <v>169</v>
      </c>
      <c r="AQ8" s="15" t="str">
        <f>VLOOKUP(AP8,'Axe 2 Règles de gestion'!$D$2:$F$55,3, FALSE)</f>
        <v>Si l'agent ne fait pas l'objet d'une prise en charge, alors le code régime de Sécurité Sociale ne doit pas être servi (sauf cas particuliers).</v>
      </c>
      <c r="AR8" s="13" t="s">
        <v>171</v>
      </c>
      <c r="AS8" s="15" t="str">
        <f>VLOOKUP(AR8,'Axe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8" s="13" t="s">
        <v>173</v>
      </c>
      <c r="AU8" s="15" t="str">
        <f>VLOOKUP(AT8,'Axe 2 Règles de gestion'!$D$2:$F$55,3, FALSE)</f>
        <v>Si le 'Code ventilation budgétaire' est servi alors l' 'Imputation budgétaire' doit être vide.</v>
      </c>
      <c r="AV8" s="13" t="s">
        <v>175</v>
      </c>
      <c r="AW8" s="15" t="str">
        <f>VLOOKUP(AV8,'Axe 2 Règles de gestion'!$D$2:$F$55,3, FALSE)</f>
        <v>Si l'Imputation budgétaire' est servie alors le 'Code ventilation budgétaire' doit être vide.</v>
      </c>
      <c r="AX8" s="13" t="s">
        <v>177</v>
      </c>
      <c r="AY8" s="15" t="str">
        <f>VLOOKUP(AX8,'Axe 2 Règles de gestion'!$D$2:$F$55,3, FALSE)</f>
        <v>Le changement de code régime de Sécurité Sociale ne peut intervenir que le 1er jour du mois en dehors du cas de prise en charge.</v>
      </c>
      <c r="AZ8" s="13" t="s">
        <v>179</v>
      </c>
      <c r="BA8" s="15" t="str">
        <f>VLOOKUP(AZ8,'Axe 2 Règles de gestion'!$D$2:$F$55,3, FALSE)</f>
        <v>Si le code régime de Sécurité Sociale servi est '75- Non Titulaire Résident Allocations de retour à l'emploi' ou '76-Non Titulaire Non Résident Allocations de retour à l'emploi', alors le code mutuelle servi doit être vide.</v>
      </c>
      <c r="BB8" s="13" t="s">
        <v>181</v>
      </c>
      <c r="BC8" s="15" t="str">
        <f>VLOOKUP(BB8,'Axe 2 Règles de gestion'!$D$2:$F$55,3, FALSE)</f>
        <v>Si le code de régime de Sécurité Sociale servi est strictement inférieur à 10 alors la zone Retraite Complémentaire doit être servie avec '00- NON COTISANT'.</v>
      </c>
      <c r="BD8" s="13" t="s">
        <v>183</v>
      </c>
      <c r="BE8" s="15" t="str">
        <f>VLOOKUP(BD8,'Axe 2 Règles de gestion'!$D$2:$F$55,3, FALSE)</f>
        <v>Si le code de régime de Sécurité Sociale servi est supérieur ou égale à 10 alors la zone Retraite Complémentaire doit être servie avec une valeur différente de '00- NON COTISANT'.</v>
      </c>
      <c r="BF8" s="13" t="s">
        <v>185</v>
      </c>
      <c r="BG8" s="15" t="str">
        <f>VLOOKUP(BF8,'Axe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8" s="13" t="s">
        <v>187</v>
      </c>
      <c r="BI8" s="15" t="str">
        <f>VLOOKUP(BH8,'Axe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8" s="13" t="s">
        <v>189</v>
      </c>
      <c r="BK8" s="15" t="str">
        <f>VLOOKUP(BJ8,'Axe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8" s="13" t="s">
        <v>191</v>
      </c>
      <c r="BM8" s="15" t="str">
        <f>VLOOKUP(BL8,'Axe 2 Règles de gestion'!$D$2:$F$55,3, FALSE)</f>
        <v>Si la date d'effet d'un code REM 90 ou REM 99 est postérieur au 1er du mois de paie courant, alors tous les éléments fixes installés par mouvement 05 doivent être désinstallés ou proratisés manuellement.</v>
      </c>
      <c r="BN8" s="13" t="s">
        <v>193</v>
      </c>
      <c r="BO8" s="15" t="str">
        <f>VLOOKUP(BN8,'Axe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8" s="13" t="s">
        <v>195</v>
      </c>
      <c r="BQ8" s="15" t="str">
        <f>VLOOKUP(BP8,'Axe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8" s="13" t="s">
        <v>197</v>
      </c>
      <c r="BS8" s="15" t="str">
        <f>VLOOKUP(BR8,'Axe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8" s="13" t="s">
        <v>199</v>
      </c>
      <c r="BU8" s="15" t="str">
        <f>VLOOKUP(BT8,'Axe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8" s="13" t="s">
        <v>201</v>
      </c>
      <c r="BW8" s="15" t="str">
        <f>VLOOKUP(BV8,'Axe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8" s="13" t="s">
        <v>203</v>
      </c>
      <c r="BY8" s="15" t="str">
        <f>VLOOKUP(BX8,'Axe 2 Règles de gestion'!$D$2:$F$55,3, FALSE)</f>
        <v>Si le code de situation statutaire servi est '10- Titulaires des douanes avec indice PC spécial' alors le code ministère de la zone commune ou le code ministère d'origine du mouvement 00 doit être '207- Finances et Comptes publics'.</v>
      </c>
      <c r="BZ8" s="13" t="s">
        <v>205</v>
      </c>
      <c r="CA8" s="15" t="str">
        <f>VLOOKUP(BZ8,'Axe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8" s="13" t="s">
        <v>207</v>
      </c>
      <c r="CC8" s="15" t="str">
        <f>VLOOKUP(CB8,'Axe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8" s="13" t="s">
        <v>209</v>
      </c>
      <c r="CE8" s="15" t="str">
        <f>VLOOKUP(CD8,'Axe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8" s="13" t="s">
        <v>211</v>
      </c>
      <c r="CG8" s="15" t="str">
        <f>VLOOKUP(CF8,'Axe 2 Règles de gestion'!$D$2:$F$55,3, FALSE)</f>
        <v>Si l'indice pension civile est servi en mouvement 02, alors il doit être supérieur à l'indice de traitement du mouvement 01 (sauf pour les ouvriers où la zone indice pension civile sert au calcul de la prime de rendement).</v>
      </c>
      <c r="CH8" s="13" t="s">
        <v>213</v>
      </c>
      <c r="CI8" s="15" t="str">
        <f>VLOOKUP(CH8,'Axe 2 Règles de gestion'!$D$2:$F$55,3, FALSE)</f>
        <v>Si le code de situation statutaire servi est '03', '07', '08', '09', '10', 'A2', 'A3', 'A6', 'AA', 'AB', 'AC', 'BA', 'BB', 'BC', 'C2', 'C4', 'C5', 'CL', 'S3' ou 'S5' alors l'indice pension civile doit être servi.</v>
      </c>
      <c r="CJ8" s="13" t="s">
        <v>215</v>
      </c>
      <c r="CK8" s="15" t="str">
        <f>VLOOKUP(CJ8,'Axe 2 Règles de gestion'!$D$2:$F$55,3, FALSE)</f>
        <v>Si le code de situation statutaire servi est '15', '16', '17', '18', '19', '60', '61', '62' ou '63' alors l'indice pension civile doit être servi afin de permettre le calcul de la prime de rendement des ouvriers.</v>
      </c>
      <c r="CL8" s="13" t="s">
        <v>217</v>
      </c>
      <c r="CM8" s="15" t="str">
        <f>VLOOKUP(CL8,'Axe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8" s="13" t="s">
        <v>219</v>
      </c>
      <c r="CO8" s="15" t="str">
        <f>VLOOKUP(CN8,'Axe 2 Règles de gestion'!$D$2:$F$55,3, FALSE)</f>
        <v>Si le code de régime de Sécurité Sociale servi est strictement inférieur à 10 alors le code de situation statutaire doit être inférieur ou égal à 10 ou supérieure ou égale à 'A1'.</v>
      </c>
      <c r="CP8" s="13" t="s">
        <v>221</v>
      </c>
      <c r="CQ8" s="15" t="str">
        <f>VLOOKUP(CP8,'Axe 2 Règles de gestion'!$D$2:$F$55,3, FALSE)</f>
        <v>Si le code de régime de Sécurité Sociale servi est supérieur ou égal à 10 alors le code de situation statutaire est supérieur à 10 et strictement inférieur à 'A1'.</v>
      </c>
      <c r="CR8" s="13" t="s">
        <v>223</v>
      </c>
      <c r="CS8" s="15" t="str">
        <f>VLOOKUP(CR8,'Axe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8" s="13" t="s">
        <v>225</v>
      </c>
      <c r="CU8" s="15" t="str">
        <f>VLOOKUP(CT8,'Axe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8" s="13" t="s">
        <v>227</v>
      </c>
      <c r="CW8" s="15" t="str">
        <f>VLOOKUP(CV8,'Axe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8" s="13" t="s">
        <v>229</v>
      </c>
      <c r="CY8" s="15" t="str">
        <f>VLOOKUP(CX8,'Axe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8" s="13" t="s">
        <v>231</v>
      </c>
      <c r="DA8" s="15" t="str">
        <f>VLOOKUP(CZ8,'Axe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8" s="13" t="s">
        <v>233</v>
      </c>
      <c r="DC8" s="15" t="str">
        <f>VLOOKUP(DB8,'Axe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8" s="13" t="s">
        <v>235</v>
      </c>
      <c r="DE8" s="15" t="str">
        <f>VLOOKUP(DD8,'Axe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8" s="13" t="s">
        <v>237</v>
      </c>
      <c r="DG8" s="15" t="str">
        <f>VLOOKUP(DF8,'Axe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8" s="13" t="s">
        <v>239</v>
      </c>
      <c r="DI8" s="15" t="str">
        <f>VLOOKUP(DH8,'Axe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8" s="13" t="s">
        <v>241</v>
      </c>
      <c r="DK8" s="15" t="str">
        <f>VLOOKUP(DJ8,'Axe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8" s="13" t="s">
        <v>243</v>
      </c>
      <c r="DM8" s="15" t="str">
        <f>VLOOKUP(DL8,'Axe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8" s="13" t="s">
        <v>245</v>
      </c>
      <c r="DO8" s="15" t="str">
        <f>VLOOKUP(DN8,'Axe 2 Règles de gestion'!$D$2:$F$55,3, FALSE)</f>
        <v>Si le code de retraite complémentaire servi est différent de '00- NON COTISANT' ou de '40- F.S.P.O.E.I.E', alors le code STAT doit être strictement supérieur à 19.</v>
      </c>
      <c r="DP8" s="13" t="s">
        <v>247</v>
      </c>
      <c r="DQ8" s="15" t="str">
        <f>VLOOKUP(DP8,'Axe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8" s="13" t="s">
        <v>249</v>
      </c>
      <c r="DS8" s="15" t="str">
        <f>VLOOKUP(DR8,'Axe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8" s="13" t="s">
        <v>251</v>
      </c>
      <c r="DU8" s="15" t="str">
        <f>VLOOKUP(DT8,'Axe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8" s="13" t="s">
        <v>253</v>
      </c>
      <c r="DW8" s="15" t="str">
        <f>VLOOKUP(DV8,'Axe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8" s="13" t="s">
        <v>255</v>
      </c>
      <c r="DY8" s="15" t="str">
        <f>VLOOKUP(DX8,'Axe 2 Règles de gestion'!$D$2:$F$55,3, FALSE)</f>
        <v>Si le code de situation statutaire servi est égal à '36- Receveur auxiliaire des impôts à 52 %', '37- Receveur auxiliaire des impôts à 72 %' ou '38- Receveur auxiliaire des impôts à 92 %', alors le code ministère de la zone commune doit être égal à '207-Ministère des Finances'.</v>
      </c>
      <c r="DZ8" s="13" t="s">
        <v>257</v>
      </c>
      <c r="EA8" s="15" t="str">
        <f>VLOOKUP(DZ8,'Axe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EB8" s="13" t="s">
        <v>259</v>
      </c>
      <c r="EC8" s="13"/>
    </row>
    <row r="9" spans="1:133" ht="360" x14ac:dyDescent="0.25">
      <c r="A9" s="13" t="s">
        <v>134</v>
      </c>
      <c r="B9" s="13" t="s">
        <v>135</v>
      </c>
      <c r="C9" s="14">
        <v>45814.416666666664</v>
      </c>
      <c r="D9" s="13" t="s">
        <v>136</v>
      </c>
      <c r="E9" s="15" t="s">
        <v>137</v>
      </c>
      <c r="F9" s="13" t="s">
        <v>138</v>
      </c>
      <c r="G9" s="15" t="s">
        <v>139</v>
      </c>
      <c r="H9" s="13" t="s">
        <v>140</v>
      </c>
      <c r="I9" s="15" t="s">
        <v>141</v>
      </c>
      <c r="J9" s="15" t="s">
        <v>142</v>
      </c>
      <c r="K9" s="15" t="s">
        <v>143</v>
      </c>
      <c r="L9" s="13" t="s">
        <v>144</v>
      </c>
      <c r="M9" s="15" t="s">
        <v>139</v>
      </c>
      <c r="N9" s="13" t="s">
        <v>145</v>
      </c>
      <c r="O9" s="15"/>
      <c r="P9" s="15"/>
      <c r="Q9" s="15" t="s">
        <v>265</v>
      </c>
      <c r="R9" s="13" t="s">
        <v>266</v>
      </c>
      <c r="S9" s="13" t="s">
        <v>148</v>
      </c>
      <c r="T9" s="13" t="s">
        <v>149</v>
      </c>
      <c r="U9" s="14">
        <v>42005</v>
      </c>
      <c r="V9" s="14"/>
      <c r="W9" s="15" t="s">
        <v>260</v>
      </c>
      <c r="X9" s="13" t="s">
        <v>151</v>
      </c>
      <c r="Y9" s="15" t="str">
        <f>VLOOKUP(X9,'Axe 2 Règles de gestion'!$D$2:$F$55,3, FALSE)</f>
        <v>Le nombre de mouvements 02 est limité à 35 par numéro de dossier PAY pour un mois de paie donné.</v>
      </c>
      <c r="Z9" s="13" t="s">
        <v>153</v>
      </c>
      <c r="AA9" s="15" t="str">
        <f>VLOOKUP(Z9,'Axe 2 Règles de gestion'!$D$2:$F$55,3, FALSE)</f>
        <v>La date d'effet du mouvement 02 (position 42 à 49) ne peut être postérieure au 31 du mois de la paye.</v>
      </c>
      <c r="AB9" s="13" t="s">
        <v>155</v>
      </c>
      <c r="AC9" s="15" t="str">
        <f>VLOOKUP(AB9,'Axe 2 Règles de gestion'!$D$2:$F$55,3, FALSE)</f>
        <v>La date d'effet du mouvement 02 (position 42 à 49) ne peut être antérieure à la date de prise en charge.</v>
      </c>
      <c r="AD9" s="13" t="s">
        <v>157</v>
      </c>
      <c r="AE9" s="15" t="str">
        <f>VLOOKUP(AD9,'Axe 2 Règles de gestion'!$D$2:$F$55,3, FALSE)</f>
        <v>La date d'effet ne peut être antérieure de plus de 3 ans au mois de la paye.</v>
      </c>
      <c r="AF9" s="13" t="s">
        <v>159</v>
      </c>
      <c r="AG9" s="15" t="str">
        <f>VLOOKUP(AF9,'Axe 2 Règles de gestion'!$D$2:$F$55,3, FALSE)</f>
        <v>Si le code IFS est servi pour les agents (sauf OMID) ayant un service gestionnaire département dans les DOM : '971', '972', '973' ou '974', alors il doit être supérieur ou égal à 50.</v>
      </c>
      <c r="AH9" s="13" t="s">
        <v>161</v>
      </c>
      <c r="AI9" s="15" t="str">
        <f>VLOOKUP(AH9,'Axe 2 Règles de gestion'!$D$2:$F$55,3, FALSE)</f>
        <v>Pour les agents (sauf OMID) ayant un service gestionnaire département hors des DOM, code différent de : '971', '972', '973' et '974', si le code IFS est servi alors il doit être strictement inférieur à 50.</v>
      </c>
      <c r="AJ9" s="13" t="s">
        <v>163</v>
      </c>
      <c r="AK9" s="15" t="str">
        <f>VLOOKUP(AJ9,'Axe 2 Règles de gestion'!$D$2:$F$55,3, FALSE)</f>
        <v>Le déclenchement du versement du SFT n'a lieu au plus tôt que le mois qui suit la naissance du premier enfant à charge.</v>
      </c>
      <c r="AL9" s="13" t="s">
        <v>165</v>
      </c>
      <c r="AM9" s="15" t="str">
        <f>VLOOKUP(AL9,'Axe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9" s="13" t="s">
        <v>167</v>
      </c>
      <c r="AO9" s="15" t="str">
        <f>VLOOKUP(AN9,'Axe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9" s="13" t="s">
        <v>169</v>
      </c>
      <c r="AQ9" s="15" t="str">
        <f>VLOOKUP(AP9,'Axe 2 Règles de gestion'!$D$2:$F$55,3, FALSE)</f>
        <v>Si l'agent ne fait pas l'objet d'une prise en charge, alors le code régime de Sécurité Sociale ne doit pas être servi (sauf cas particuliers).</v>
      </c>
      <c r="AR9" s="13" t="s">
        <v>171</v>
      </c>
      <c r="AS9" s="15" t="str">
        <f>VLOOKUP(AR9,'Axe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9" s="13" t="s">
        <v>173</v>
      </c>
      <c r="AU9" s="15" t="str">
        <f>VLOOKUP(AT9,'Axe 2 Règles de gestion'!$D$2:$F$55,3, FALSE)</f>
        <v>Si le 'Code ventilation budgétaire' est servi alors l' 'Imputation budgétaire' doit être vide.</v>
      </c>
      <c r="AV9" s="13" t="s">
        <v>175</v>
      </c>
      <c r="AW9" s="15" t="str">
        <f>VLOOKUP(AV9,'Axe 2 Règles de gestion'!$D$2:$F$55,3, FALSE)</f>
        <v>Si l'Imputation budgétaire' est servie alors le 'Code ventilation budgétaire' doit être vide.</v>
      </c>
      <c r="AX9" s="13" t="s">
        <v>177</v>
      </c>
      <c r="AY9" s="15" t="str">
        <f>VLOOKUP(AX9,'Axe 2 Règles de gestion'!$D$2:$F$55,3, FALSE)</f>
        <v>Le changement de code régime de Sécurité Sociale ne peut intervenir que le 1er jour du mois en dehors du cas de prise en charge.</v>
      </c>
      <c r="AZ9" s="13" t="s">
        <v>179</v>
      </c>
      <c r="BA9" s="15" t="str">
        <f>VLOOKUP(AZ9,'Axe 2 Règles de gestion'!$D$2:$F$55,3, FALSE)</f>
        <v>Si le code régime de Sécurité Sociale servi est '75- Non Titulaire Résident Allocations de retour à l'emploi' ou '76-Non Titulaire Non Résident Allocations de retour à l'emploi', alors le code mutuelle servi doit être vide.</v>
      </c>
      <c r="BB9" s="13" t="s">
        <v>181</v>
      </c>
      <c r="BC9" s="15" t="str">
        <f>VLOOKUP(BB9,'Axe 2 Règles de gestion'!$D$2:$F$55,3, FALSE)</f>
        <v>Si le code de régime de Sécurité Sociale servi est strictement inférieur à 10 alors la zone Retraite Complémentaire doit être servie avec '00- NON COTISANT'.</v>
      </c>
      <c r="BD9" s="13" t="s">
        <v>183</v>
      </c>
      <c r="BE9" s="15" t="str">
        <f>VLOOKUP(BD9,'Axe 2 Règles de gestion'!$D$2:$F$55,3, FALSE)</f>
        <v>Si le code de régime de Sécurité Sociale servi est supérieur ou égale à 10 alors la zone Retraite Complémentaire doit être servie avec une valeur différente de '00- NON COTISANT'.</v>
      </c>
      <c r="BF9" s="13" t="s">
        <v>185</v>
      </c>
      <c r="BG9" s="15" t="str">
        <f>VLOOKUP(BF9,'Axe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9" s="13" t="s">
        <v>187</v>
      </c>
      <c r="BI9" s="15" t="str">
        <f>VLOOKUP(BH9,'Axe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9" s="13" t="s">
        <v>189</v>
      </c>
      <c r="BK9" s="15" t="str">
        <f>VLOOKUP(BJ9,'Axe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9" s="13" t="s">
        <v>191</v>
      </c>
      <c r="BM9" s="15" t="str">
        <f>VLOOKUP(BL9,'Axe 2 Règles de gestion'!$D$2:$F$55,3, FALSE)</f>
        <v>Si la date d'effet d'un code REM 90 ou REM 99 est postérieur au 1er du mois de paie courant, alors tous les éléments fixes installés par mouvement 05 doivent être désinstallés ou proratisés manuellement.</v>
      </c>
      <c r="BN9" s="13" t="s">
        <v>193</v>
      </c>
      <c r="BO9" s="15" t="str">
        <f>VLOOKUP(BN9,'Axe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9" s="13" t="s">
        <v>195</v>
      </c>
      <c r="BQ9" s="15" t="str">
        <f>VLOOKUP(BP9,'Axe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9" s="13" t="s">
        <v>197</v>
      </c>
      <c r="BS9" s="15" t="str">
        <f>VLOOKUP(BR9,'Axe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9" s="13" t="s">
        <v>199</v>
      </c>
      <c r="BU9" s="15" t="str">
        <f>VLOOKUP(BT9,'Axe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9" s="13" t="s">
        <v>201</v>
      </c>
      <c r="BW9" s="15" t="str">
        <f>VLOOKUP(BV9,'Axe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9" s="13" t="s">
        <v>203</v>
      </c>
      <c r="BY9" s="15" t="str">
        <f>VLOOKUP(BX9,'Axe 2 Règles de gestion'!$D$2:$F$55,3, FALSE)</f>
        <v>Si le code de situation statutaire servi est '10- Titulaires des douanes avec indice PC spécial' alors le code ministère de la zone commune ou le code ministère d'origine du mouvement 00 doit être '207- Finances et Comptes publics'.</v>
      </c>
      <c r="BZ9" s="13" t="s">
        <v>205</v>
      </c>
      <c r="CA9" s="15" t="str">
        <f>VLOOKUP(BZ9,'Axe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9" s="13" t="s">
        <v>207</v>
      </c>
      <c r="CC9" s="15" t="str">
        <f>VLOOKUP(CB9,'Axe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9" s="13" t="s">
        <v>209</v>
      </c>
      <c r="CE9" s="15" t="str">
        <f>VLOOKUP(CD9,'Axe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9" s="13" t="s">
        <v>211</v>
      </c>
      <c r="CG9" s="15" t="str">
        <f>VLOOKUP(CF9,'Axe 2 Règles de gestion'!$D$2:$F$55,3, FALSE)</f>
        <v>Si l'indice pension civile est servi en mouvement 02, alors il doit être supérieur à l'indice de traitement du mouvement 01 (sauf pour les ouvriers où la zone indice pension civile sert au calcul de la prime de rendement).</v>
      </c>
      <c r="CH9" s="13" t="s">
        <v>213</v>
      </c>
      <c r="CI9" s="15" t="str">
        <f>VLOOKUP(CH9,'Axe 2 Règles de gestion'!$D$2:$F$55,3, FALSE)</f>
        <v>Si le code de situation statutaire servi est '03', '07', '08', '09', '10', 'A2', 'A3', 'A6', 'AA', 'AB', 'AC', 'BA', 'BB', 'BC', 'C2', 'C4', 'C5', 'CL', 'S3' ou 'S5' alors l'indice pension civile doit être servi.</v>
      </c>
      <c r="CJ9" s="13" t="s">
        <v>215</v>
      </c>
      <c r="CK9" s="15" t="str">
        <f>VLOOKUP(CJ9,'Axe 2 Règles de gestion'!$D$2:$F$55,3, FALSE)</f>
        <v>Si le code de situation statutaire servi est '15', '16', '17', '18', '19', '60', '61', '62' ou '63' alors l'indice pension civile doit être servi afin de permettre le calcul de la prime de rendement des ouvriers.</v>
      </c>
      <c r="CL9" s="13" t="s">
        <v>217</v>
      </c>
      <c r="CM9" s="15" t="str">
        <f>VLOOKUP(CL9,'Axe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9" s="13" t="s">
        <v>219</v>
      </c>
      <c r="CO9" s="15" t="str">
        <f>VLOOKUP(CN9,'Axe 2 Règles de gestion'!$D$2:$F$55,3, FALSE)</f>
        <v>Si le code de régime de Sécurité Sociale servi est strictement inférieur à 10 alors le code de situation statutaire doit être inférieur ou égal à 10 ou supérieure ou égale à 'A1'.</v>
      </c>
      <c r="CP9" s="13" t="s">
        <v>221</v>
      </c>
      <c r="CQ9" s="15" t="str">
        <f>VLOOKUP(CP9,'Axe 2 Règles de gestion'!$D$2:$F$55,3, FALSE)</f>
        <v>Si le code de régime de Sécurité Sociale servi est supérieur ou égal à 10 alors le code de situation statutaire est supérieur à 10 et strictement inférieur à 'A1'.</v>
      </c>
      <c r="CR9" s="13" t="s">
        <v>223</v>
      </c>
      <c r="CS9" s="15" t="str">
        <f>VLOOKUP(CR9,'Axe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9" s="13" t="s">
        <v>225</v>
      </c>
      <c r="CU9" s="15" t="str">
        <f>VLOOKUP(CT9,'Axe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9" s="13" t="s">
        <v>227</v>
      </c>
      <c r="CW9" s="15" t="str">
        <f>VLOOKUP(CV9,'Axe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9" s="13" t="s">
        <v>229</v>
      </c>
      <c r="CY9" s="15" t="str">
        <f>VLOOKUP(CX9,'Axe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9" s="13" t="s">
        <v>231</v>
      </c>
      <c r="DA9" s="15" t="str">
        <f>VLOOKUP(CZ9,'Axe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9" s="13" t="s">
        <v>233</v>
      </c>
      <c r="DC9" s="15" t="str">
        <f>VLOOKUP(DB9,'Axe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9" s="13" t="s">
        <v>235</v>
      </c>
      <c r="DE9" s="15" t="str">
        <f>VLOOKUP(DD9,'Axe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9" s="13" t="s">
        <v>237</v>
      </c>
      <c r="DG9" s="15" t="str">
        <f>VLOOKUP(DF9,'Axe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9" s="13" t="s">
        <v>239</v>
      </c>
      <c r="DI9" s="15" t="str">
        <f>VLOOKUP(DH9,'Axe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9" s="13" t="s">
        <v>241</v>
      </c>
      <c r="DK9" s="15" t="str">
        <f>VLOOKUP(DJ9,'Axe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9" s="13" t="s">
        <v>243</v>
      </c>
      <c r="DM9" s="15" t="str">
        <f>VLOOKUP(DL9,'Axe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9" s="13" t="s">
        <v>245</v>
      </c>
      <c r="DO9" s="15" t="str">
        <f>VLOOKUP(DN9,'Axe 2 Règles de gestion'!$D$2:$F$55,3, FALSE)</f>
        <v>Si le code de retraite complémentaire servi est différent de '00- NON COTISANT' ou de '40- F.S.P.O.E.I.E', alors le code STAT doit être strictement supérieur à 19.</v>
      </c>
      <c r="DP9" s="13" t="s">
        <v>247</v>
      </c>
      <c r="DQ9" s="15" t="str">
        <f>VLOOKUP(DP9,'Axe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9" s="13" t="s">
        <v>249</v>
      </c>
      <c r="DS9" s="15" t="str">
        <f>VLOOKUP(DR9,'Axe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9" s="13" t="s">
        <v>251</v>
      </c>
      <c r="DU9" s="15" t="str">
        <f>VLOOKUP(DT9,'Axe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9" s="13" t="s">
        <v>253</v>
      </c>
      <c r="DW9" s="15" t="str">
        <f>VLOOKUP(DV9,'Axe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9" s="13" t="s">
        <v>257</v>
      </c>
      <c r="DY9" s="15" t="str">
        <f>VLOOKUP(DX9,'Axe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DZ9" s="13"/>
      <c r="EA9" s="15"/>
      <c r="EB9" s="13" t="s">
        <v>259</v>
      </c>
      <c r="EC9" s="13"/>
    </row>
    <row r="10" spans="1:133" ht="360" x14ac:dyDescent="0.25">
      <c r="A10" s="13" t="s">
        <v>134</v>
      </c>
      <c r="B10" s="13" t="s">
        <v>135</v>
      </c>
      <c r="C10" s="14">
        <v>45814.417361111111</v>
      </c>
      <c r="D10" s="13" t="s">
        <v>136</v>
      </c>
      <c r="E10" s="15" t="s">
        <v>137</v>
      </c>
      <c r="F10" s="13" t="s">
        <v>138</v>
      </c>
      <c r="G10" s="15" t="s">
        <v>139</v>
      </c>
      <c r="H10" s="13" t="s">
        <v>140</v>
      </c>
      <c r="I10" s="15" t="s">
        <v>141</v>
      </c>
      <c r="J10" s="15" t="s">
        <v>142</v>
      </c>
      <c r="K10" s="15" t="s">
        <v>143</v>
      </c>
      <c r="L10" s="13" t="s">
        <v>144</v>
      </c>
      <c r="M10" s="15" t="s">
        <v>139</v>
      </c>
      <c r="N10" s="13" t="s">
        <v>145</v>
      </c>
      <c r="O10" s="15"/>
      <c r="P10" s="15"/>
      <c r="Q10" s="15" t="s">
        <v>267</v>
      </c>
      <c r="R10" s="13" t="s">
        <v>268</v>
      </c>
      <c r="S10" s="13" t="s">
        <v>148</v>
      </c>
      <c r="T10" s="13" t="s">
        <v>149</v>
      </c>
      <c r="U10" s="14">
        <v>40725</v>
      </c>
      <c r="V10" s="14">
        <v>42004</v>
      </c>
      <c r="W10" s="15" t="s">
        <v>150</v>
      </c>
      <c r="X10" s="13" t="s">
        <v>151</v>
      </c>
      <c r="Y10" s="15" t="str">
        <f>VLOOKUP(X10,'Axe 2 Règles de gestion'!$D$2:$F$55,3, FALSE)</f>
        <v>Le nombre de mouvements 02 est limité à 35 par numéro de dossier PAY pour un mois de paie donné.</v>
      </c>
      <c r="Z10" s="13" t="s">
        <v>153</v>
      </c>
      <c r="AA10" s="15" t="str">
        <f>VLOOKUP(Z10,'Axe 2 Règles de gestion'!$D$2:$F$55,3, FALSE)</f>
        <v>La date d'effet du mouvement 02 (position 42 à 49) ne peut être postérieure au 31 du mois de la paye.</v>
      </c>
      <c r="AB10" s="13" t="s">
        <v>155</v>
      </c>
      <c r="AC10" s="15" t="str">
        <f>VLOOKUP(AB10,'Axe 2 Règles de gestion'!$D$2:$F$55,3, FALSE)</f>
        <v>La date d'effet du mouvement 02 (position 42 à 49) ne peut être antérieure à la date de prise en charge.</v>
      </c>
      <c r="AD10" s="13" t="s">
        <v>157</v>
      </c>
      <c r="AE10" s="15" t="str">
        <f>VLOOKUP(AD10,'Axe 2 Règles de gestion'!$D$2:$F$55,3, FALSE)</f>
        <v>La date d'effet ne peut être antérieure de plus de 3 ans au mois de la paye.</v>
      </c>
      <c r="AF10" s="13" t="s">
        <v>159</v>
      </c>
      <c r="AG10" s="15" t="str">
        <f>VLOOKUP(AF10,'Axe 2 Règles de gestion'!$D$2:$F$55,3, FALSE)</f>
        <v>Si le code IFS est servi pour les agents (sauf OMID) ayant un service gestionnaire département dans les DOM : '971', '972', '973' ou '974', alors il doit être supérieur ou égal à 50.</v>
      </c>
      <c r="AH10" s="13" t="s">
        <v>161</v>
      </c>
      <c r="AI10" s="15" t="str">
        <f>VLOOKUP(AH10,'Axe 2 Règles de gestion'!$D$2:$F$55,3, FALSE)</f>
        <v>Pour les agents (sauf OMID) ayant un service gestionnaire département hors des DOM, code différent de : '971', '972', '973' et '974', si le code IFS est servi alors il doit être strictement inférieur à 50.</v>
      </c>
      <c r="AJ10" s="13" t="s">
        <v>163</v>
      </c>
      <c r="AK10" s="15" t="str">
        <f>VLOOKUP(AJ10,'Axe 2 Règles de gestion'!$D$2:$F$55,3, FALSE)</f>
        <v>Le déclenchement du versement du SFT n'a lieu au plus tôt que le mois qui suit la naissance du premier enfant à charge.</v>
      </c>
      <c r="AL10" s="13" t="s">
        <v>165</v>
      </c>
      <c r="AM10" s="15" t="str">
        <f>VLOOKUP(AL10,'Axe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10" s="13" t="s">
        <v>167</v>
      </c>
      <c r="AO10" s="15" t="str">
        <f>VLOOKUP(AN10,'Axe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10" s="13" t="s">
        <v>169</v>
      </c>
      <c r="AQ10" s="15" t="str">
        <f>VLOOKUP(AP10,'Axe 2 Règles de gestion'!$D$2:$F$55,3, FALSE)</f>
        <v>Si l'agent ne fait pas l'objet d'une prise en charge, alors le code régime de Sécurité Sociale ne doit pas être servi (sauf cas particuliers).</v>
      </c>
      <c r="AR10" s="13" t="s">
        <v>171</v>
      </c>
      <c r="AS10" s="15" t="str">
        <f>VLOOKUP(AR10,'Axe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10" s="13" t="s">
        <v>173</v>
      </c>
      <c r="AU10" s="15" t="str">
        <f>VLOOKUP(AT10,'Axe 2 Règles de gestion'!$D$2:$F$55,3, FALSE)</f>
        <v>Si le 'Code ventilation budgétaire' est servi alors l' 'Imputation budgétaire' doit être vide.</v>
      </c>
      <c r="AV10" s="13" t="s">
        <v>175</v>
      </c>
      <c r="AW10" s="15" t="str">
        <f>VLOOKUP(AV10,'Axe 2 Règles de gestion'!$D$2:$F$55,3, FALSE)</f>
        <v>Si l'Imputation budgétaire' est servie alors le 'Code ventilation budgétaire' doit être vide.</v>
      </c>
      <c r="AX10" s="13" t="s">
        <v>177</v>
      </c>
      <c r="AY10" s="15" t="str">
        <f>VLOOKUP(AX10,'Axe 2 Règles de gestion'!$D$2:$F$55,3, FALSE)</f>
        <v>Le changement de code régime de Sécurité Sociale ne peut intervenir que le 1er jour du mois en dehors du cas de prise en charge.</v>
      </c>
      <c r="AZ10" s="13" t="s">
        <v>179</v>
      </c>
      <c r="BA10" s="15" t="str">
        <f>VLOOKUP(AZ10,'Axe 2 Règles de gestion'!$D$2:$F$55,3, FALSE)</f>
        <v>Si le code régime de Sécurité Sociale servi est '75- Non Titulaire Résident Allocations de retour à l'emploi' ou '76-Non Titulaire Non Résident Allocations de retour à l'emploi', alors le code mutuelle servi doit être vide.</v>
      </c>
      <c r="BB10" s="13" t="s">
        <v>181</v>
      </c>
      <c r="BC10" s="15" t="str">
        <f>VLOOKUP(BB10,'Axe 2 Règles de gestion'!$D$2:$F$55,3, FALSE)</f>
        <v>Si le code de régime de Sécurité Sociale servi est strictement inférieur à 10 alors la zone Retraite Complémentaire doit être servie avec '00- NON COTISANT'.</v>
      </c>
      <c r="BD10" s="13" t="s">
        <v>183</v>
      </c>
      <c r="BE10" s="15" t="str">
        <f>VLOOKUP(BD10,'Axe 2 Règles de gestion'!$D$2:$F$55,3, FALSE)</f>
        <v>Si le code de régime de Sécurité Sociale servi est supérieur ou égale à 10 alors la zone Retraite Complémentaire doit être servie avec une valeur différente de '00- NON COTISANT'.</v>
      </c>
      <c r="BF10" s="13" t="s">
        <v>185</v>
      </c>
      <c r="BG10" s="15" t="str">
        <f>VLOOKUP(BF10,'Axe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10" s="13" t="s">
        <v>187</v>
      </c>
      <c r="BI10" s="15" t="str">
        <f>VLOOKUP(BH10,'Axe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10" s="13" t="s">
        <v>189</v>
      </c>
      <c r="BK10" s="15" t="str">
        <f>VLOOKUP(BJ10,'Axe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10" s="13" t="s">
        <v>191</v>
      </c>
      <c r="BM10" s="15" t="str">
        <f>VLOOKUP(BL10,'Axe 2 Règles de gestion'!$D$2:$F$55,3, FALSE)</f>
        <v>Si la date d'effet d'un code REM 90 ou REM 99 est postérieur au 1er du mois de paie courant, alors tous les éléments fixes installés par mouvement 05 doivent être désinstallés ou proratisés manuellement.</v>
      </c>
      <c r="BN10" s="13" t="s">
        <v>193</v>
      </c>
      <c r="BO10" s="15" t="str">
        <f>VLOOKUP(BN10,'Axe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10" s="13" t="s">
        <v>195</v>
      </c>
      <c r="BQ10" s="15" t="str">
        <f>VLOOKUP(BP10,'Axe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10" s="13" t="s">
        <v>197</v>
      </c>
      <c r="BS10" s="15" t="str">
        <f>VLOOKUP(BR10,'Axe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10" s="13" t="s">
        <v>199</v>
      </c>
      <c r="BU10" s="15" t="str">
        <f>VLOOKUP(BT10,'Axe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10" s="13" t="s">
        <v>201</v>
      </c>
      <c r="BW10" s="15" t="str">
        <f>VLOOKUP(BV10,'Axe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10" s="13" t="s">
        <v>203</v>
      </c>
      <c r="BY10" s="15" t="str">
        <f>VLOOKUP(BX10,'Axe 2 Règles de gestion'!$D$2:$F$55,3, FALSE)</f>
        <v>Si le code de situation statutaire servi est '10- Titulaires des douanes avec indice PC spécial' alors le code ministère de la zone commune ou le code ministère d'origine du mouvement 00 doit être '207- Finances et Comptes publics'.</v>
      </c>
      <c r="BZ10" s="13" t="s">
        <v>205</v>
      </c>
      <c r="CA10" s="15" t="str">
        <f>VLOOKUP(BZ10,'Axe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10" s="13" t="s">
        <v>207</v>
      </c>
      <c r="CC10" s="15" t="str">
        <f>VLOOKUP(CB10,'Axe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10" s="13" t="s">
        <v>209</v>
      </c>
      <c r="CE10" s="15" t="str">
        <f>VLOOKUP(CD10,'Axe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10" s="13" t="s">
        <v>211</v>
      </c>
      <c r="CG10" s="15" t="str">
        <f>VLOOKUP(CF10,'Axe 2 Règles de gestion'!$D$2:$F$55,3, FALSE)</f>
        <v>Si l'indice pension civile est servi en mouvement 02, alors il doit être supérieur à l'indice de traitement du mouvement 01 (sauf pour les ouvriers où la zone indice pension civile sert au calcul de la prime de rendement).</v>
      </c>
      <c r="CH10" s="13" t="s">
        <v>213</v>
      </c>
      <c r="CI10" s="15" t="str">
        <f>VLOOKUP(CH10,'Axe 2 Règles de gestion'!$D$2:$F$55,3, FALSE)</f>
        <v>Si le code de situation statutaire servi est '03', '07', '08', '09', '10', 'A2', 'A3', 'A6', 'AA', 'AB', 'AC', 'BA', 'BB', 'BC', 'C2', 'C4', 'C5', 'CL', 'S3' ou 'S5' alors l'indice pension civile doit être servi.</v>
      </c>
      <c r="CJ10" s="13" t="s">
        <v>215</v>
      </c>
      <c r="CK10" s="15" t="str">
        <f>VLOOKUP(CJ10,'Axe 2 Règles de gestion'!$D$2:$F$55,3, FALSE)</f>
        <v>Si le code de situation statutaire servi est '15', '16', '17', '18', '19', '60', '61', '62' ou '63' alors l'indice pension civile doit être servi afin de permettre le calcul de la prime de rendement des ouvriers.</v>
      </c>
      <c r="CL10" s="13" t="s">
        <v>217</v>
      </c>
      <c r="CM10" s="15" t="str">
        <f>VLOOKUP(CL10,'Axe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10" s="13" t="s">
        <v>219</v>
      </c>
      <c r="CO10" s="15" t="str">
        <f>VLOOKUP(CN10,'Axe 2 Règles de gestion'!$D$2:$F$55,3, FALSE)</f>
        <v>Si le code de régime de Sécurité Sociale servi est strictement inférieur à 10 alors le code de situation statutaire doit être inférieur ou égal à 10 ou supérieure ou égale à 'A1'.</v>
      </c>
      <c r="CP10" s="13" t="s">
        <v>221</v>
      </c>
      <c r="CQ10" s="15" t="str">
        <f>VLOOKUP(CP10,'Axe 2 Règles de gestion'!$D$2:$F$55,3, FALSE)</f>
        <v>Si le code de régime de Sécurité Sociale servi est supérieur ou égal à 10 alors le code de situation statutaire est supérieur à 10 et strictement inférieur à 'A1'.</v>
      </c>
      <c r="CR10" s="13" t="s">
        <v>223</v>
      </c>
      <c r="CS10" s="15" t="str">
        <f>VLOOKUP(CR10,'Axe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10" s="13" t="s">
        <v>225</v>
      </c>
      <c r="CU10" s="15" t="str">
        <f>VLOOKUP(CT10,'Axe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10" s="13" t="s">
        <v>227</v>
      </c>
      <c r="CW10" s="15" t="str">
        <f>VLOOKUP(CV10,'Axe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10" s="13" t="s">
        <v>229</v>
      </c>
      <c r="CY10" s="15" t="str">
        <f>VLOOKUP(CX10,'Axe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10" s="13" t="s">
        <v>231</v>
      </c>
      <c r="DA10" s="15" t="str">
        <f>VLOOKUP(CZ10,'Axe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10" s="13" t="s">
        <v>233</v>
      </c>
      <c r="DC10" s="15" t="str">
        <f>VLOOKUP(DB10,'Axe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10" s="13" t="s">
        <v>235</v>
      </c>
      <c r="DE10" s="15" t="str">
        <f>VLOOKUP(DD10,'Axe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10" s="13" t="s">
        <v>237</v>
      </c>
      <c r="DG10" s="15" t="str">
        <f>VLOOKUP(DF10,'Axe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10" s="13" t="s">
        <v>239</v>
      </c>
      <c r="DI10" s="15" t="str">
        <f>VLOOKUP(DH10,'Axe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10" s="13" t="s">
        <v>241</v>
      </c>
      <c r="DK10" s="15" t="str">
        <f>VLOOKUP(DJ10,'Axe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10" s="13" t="s">
        <v>243</v>
      </c>
      <c r="DM10" s="15" t="str">
        <f>VLOOKUP(DL10,'Axe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10" s="13" t="s">
        <v>245</v>
      </c>
      <c r="DO10" s="15" t="str">
        <f>VLOOKUP(DN10,'Axe 2 Règles de gestion'!$D$2:$F$55,3, FALSE)</f>
        <v>Si le code de retraite complémentaire servi est différent de '00- NON COTISANT' ou de '40- F.S.P.O.E.I.E', alors le code STAT doit être strictement supérieur à 19.</v>
      </c>
      <c r="DP10" s="13" t="s">
        <v>247</v>
      </c>
      <c r="DQ10" s="15" t="str">
        <f>VLOOKUP(DP10,'Axe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10" s="13" t="s">
        <v>249</v>
      </c>
      <c r="DS10" s="15" t="str">
        <f>VLOOKUP(DR10,'Axe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10" s="13" t="s">
        <v>251</v>
      </c>
      <c r="DU10" s="15" t="str">
        <f>VLOOKUP(DT10,'Axe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10" s="13" t="s">
        <v>253</v>
      </c>
      <c r="DW10" s="15" t="str">
        <f>VLOOKUP(DV10,'Axe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10" s="13" t="s">
        <v>255</v>
      </c>
      <c r="DY10" s="15" t="str">
        <f>VLOOKUP(DX10,'Axe 2 Règles de gestion'!$D$2:$F$55,3, FALSE)</f>
        <v>Si le code de situation statutaire servi est égal à '36- Receveur auxiliaire des impôts à 52 %', '37- Receveur auxiliaire des impôts à 72 %' ou '38- Receveur auxiliaire des impôts à 92 %', alors le code ministère de la zone commune doit être égal à '207-Ministère des Finances'.</v>
      </c>
      <c r="DZ10" s="13" t="s">
        <v>257</v>
      </c>
      <c r="EA10" s="15" t="str">
        <f>VLOOKUP(DZ10,'Axe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EB10" s="13" t="s">
        <v>259</v>
      </c>
      <c r="EC10" s="13"/>
    </row>
    <row r="11" spans="1:133" ht="360" x14ac:dyDescent="0.25">
      <c r="A11" s="13" t="s">
        <v>134</v>
      </c>
      <c r="B11" s="13" t="s">
        <v>135</v>
      </c>
      <c r="C11" s="14">
        <v>45814.417361111111</v>
      </c>
      <c r="D11" s="13" t="s">
        <v>136</v>
      </c>
      <c r="E11" s="15" t="s">
        <v>137</v>
      </c>
      <c r="F11" s="13" t="s">
        <v>138</v>
      </c>
      <c r="G11" s="15" t="s">
        <v>139</v>
      </c>
      <c r="H11" s="13" t="s">
        <v>140</v>
      </c>
      <c r="I11" s="15" t="s">
        <v>141</v>
      </c>
      <c r="J11" s="15" t="s">
        <v>142</v>
      </c>
      <c r="K11" s="15" t="s">
        <v>143</v>
      </c>
      <c r="L11" s="13" t="s">
        <v>144</v>
      </c>
      <c r="M11" s="15" t="s">
        <v>139</v>
      </c>
      <c r="N11" s="13" t="s">
        <v>145</v>
      </c>
      <c r="O11" s="15"/>
      <c r="P11" s="15"/>
      <c r="Q11" s="15" t="s">
        <v>267</v>
      </c>
      <c r="R11" s="13" t="s">
        <v>268</v>
      </c>
      <c r="S11" s="13" t="s">
        <v>148</v>
      </c>
      <c r="T11" s="13" t="s">
        <v>149</v>
      </c>
      <c r="U11" s="14">
        <v>42005</v>
      </c>
      <c r="V11" s="14"/>
      <c r="W11" s="15" t="s">
        <v>260</v>
      </c>
      <c r="X11" s="13" t="s">
        <v>151</v>
      </c>
      <c r="Y11" s="15" t="str">
        <f>VLOOKUP(X11,'Axe 2 Règles de gestion'!$D$2:$F$55,3, FALSE)</f>
        <v>Le nombre de mouvements 02 est limité à 35 par numéro de dossier PAY pour un mois de paie donné.</v>
      </c>
      <c r="Z11" s="13" t="s">
        <v>153</v>
      </c>
      <c r="AA11" s="15" t="str">
        <f>VLOOKUP(Z11,'Axe 2 Règles de gestion'!$D$2:$F$55,3, FALSE)</f>
        <v>La date d'effet du mouvement 02 (position 42 à 49) ne peut être postérieure au 31 du mois de la paye.</v>
      </c>
      <c r="AB11" s="13" t="s">
        <v>155</v>
      </c>
      <c r="AC11" s="15" t="str">
        <f>VLOOKUP(AB11,'Axe 2 Règles de gestion'!$D$2:$F$55,3, FALSE)</f>
        <v>La date d'effet du mouvement 02 (position 42 à 49) ne peut être antérieure à la date de prise en charge.</v>
      </c>
      <c r="AD11" s="13" t="s">
        <v>157</v>
      </c>
      <c r="AE11" s="15" t="str">
        <f>VLOOKUP(AD11,'Axe 2 Règles de gestion'!$D$2:$F$55,3, FALSE)</f>
        <v>La date d'effet ne peut être antérieure de plus de 3 ans au mois de la paye.</v>
      </c>
      <c r="AF11" s="13" t="s">
        <v>159</v>
      </c>
      <c r="AG11" s="15" t="str">
        <f>VLOOKUP(AF11,'Axe 2 Règles de gestion'!$D$2:$F$55,3, FALSE)</f>
        <v>Si le code IFS est servi pour les agents (sauf OMID) ayant un service gestionnaire département dans les DOM : '971', '972', '973' ou '974', alors il doit être supérieur ou égal à 50.</v>
      </c>
      <c r="AH11" s="13" t="s">
        <v>161</v>
      </c>
      <c r="AI11" s="15" t="str">
        <f>VLOOKUP(AH11,'Axe 2 Règles de gestion'!$D$2:$F$55,3, FALSE)</f>
        <v>Pour les agents (sauf OMID) ayant un service gestionnaire département hors des DOM, code différent de : '971', '972', '973' et '974', si le code IFS est servi alors il doit être strictement inférieur à 50.</v>
      </c>
      <c r="AJ11" s="13" t="s">
        <v>163</v>
      </c>
      <c r="AK11" s="15" t="str">
        <f>VLOOKUP(AJ11,'Axe 2 Règles de gestion'!$D$2:$F$55,3, FALSE)</f>
        <v>Le déclenchement du versement du SFT n'a lieu au plus tôt que le mois qui suit la naissance du premier enfant à charge.</v>
      </c>
      <c r="AL11" s="13" t="s">
        <v>165</v>
      </c>
      <c r="AM11" s="15" t="str">
        <f>VLOOKUP(AL11,'Axe 2 Règles de gestion'!$D$2:$F$55,3, FALSE)</f>
        <v>Si l'indemnité de difficultés administratives est servie avec '1- Droit à l'IDA et assujettissement aux cotisations AF', '2- Pas de droit à l'IDA et non assujettissement aux cotisations AF' ou '3- Droit à l'IDA et non assujettissement aux cotisations AF' alors le service gestionnaire département doit être égal à un des départements suivants : '057', '067', '068', '971', '972', '973' ou '974'.</v>
      </c>
      <c r="AN11" s="13" t="s">
        <v>167</v>
      </c>
      <c r="AO11" s="15" t="str">
        <f>VLOOKUP(AN11,'Axe 2 Règles de gestion'!$D$2:$F$55,3, FALSE)</f>
        <v>Si l'indemnité de difficultés administratives est servie avec '0-Pas de droit à l'IDA et assujettissement aux cotisations AF', alors le service gestionnaire département doit être différent d'un des départements suivants : '057', '067', '068', '971', '972', '973' ou '974'.</v>
      </c>
      <c r="AP11" s="13" t="s">
        <v>169</v>
      </c>
      <c r="AQ11" s="15" t="str">
        <f>VLOOKUP(AP11,'Axe 2 Règles de gestion'!$D$2:$F$55,3, FALSE)</f>
        <v>Si l'agent ne fait pas l'objet d'une prise en charge, alors le code régime de Sécurité Sociale ne doit pas être servi (sauf cas particuliers).</v>
      </c>
      <c r="AR11" s="13" t="s">
        <v>171</v>
      </c>
      <c r="AS11" s="15" t="str">
        <f>VLOOKUP(AR11,'Axe 2 Règles de gestion'!$D$2:$F$55,3, FALSE)</f>
        <v>Si l'agent fait l'objet d'une prise en charge, alors les zones suivantes doivent être servies : 'code régime de Sécurité Sociale', 'Régime de rémunération', 'Retraite Complémentaire', et 'Code ventilation budgétaire' ou 'Imputation budgétaire'.</v>
      </c>
      <c r="AT11" s="13" t="s">
        <v>173</v>
      </c>
      <c r="AU11" s="15" t="str">
        <f>VLOOKUP(AT11,'Axe 2 Règles de gestion'!$D$2:$F$55,3, FALSE)</f>
        <v>Si le 'Code ventilation budgétaire' est servi alors l' 'Imputation budgétaire' doit être vide.</v>
      </c>
      <c r="AV11" s="13" t="s">
        <v>175</v>
      </c>
      <c r="AW11" s="15" t="str">
        <f>VLOOKUP(AV11,'Axe 2 Règles de gestion'!$D$2:$F$55,3, FALSE)</f>
        <v>Si l'Imputation budgétaire' est servie alors le 'Code ventilation budgétaire' doit être vide.</v>
      </c>
      <c r="AX11" s="13" t="s">
        <v>177</v>
      </c>
      <c r="AY11" s="15" t="str">
        <f>VLOOKUP(AX11,'Axe 2 Règles de gestion'!$D$2:$F$55,3, FALSE)</f>
        <v>Le changement de code régime de Sécurité Sociale ne peut intervenir que le 1er jour du mois en dehors du cas de prise en charge.</v>
      </c>
      <c r="AZ11" s="13" t="s">
        <v>179</v>
      </c>
      <c r="BA11" s="15" t="str">
        <f>VLOOKUP(AZ11,'Axe 2 Règles de gestion'!$D$2:$F$55,3, FALSE)</f>
        <v>Si le code régime de Sécurité Sociale servi est '75- Non Titulaire Résident Allocations de retour à l'emploi' ou '76-Non Titulaire Non Résident Allocations de retour à l'emploi', alors le code mutuelle servi doit être vide.</v>
      </c>
      <c r="BB11" s="13" t="s">
        <v>181</v>
      </c>
      <c r="BC11" s="15" t="str">
        <f>VLOOKUP(BB11,'Axe 2 Règles de gestion'!$D$2:$F$55,3, FALSE)</f>
        <v>Si le code de régime de Sécurité Sociale servi est strictement inférieur à 10 alors la zone Retraite Complémentaire doit être servie avec '00- NON COTISANT'.</v>
      </c>
      <c r="BD11" s="13" t="s">
        <v>183</v>
      </c>
      <c r="BE11" s="15" t="str">
        <f>VLOOKUP(BD11,'Axe 2 Règles de gestion'!$D$2:$F$55,3, FALSE)</f>
        <v>Si le code de régime de Sécurité Sociale servi est supérieur ou égale à 10 alors la zone Retraite Complémentaire doit être servie avec une valeur différente de '00- NON COTISANT'.</v>
      </c>
      <c r="BF11" s="13" t="s">
        <v>185</v>
      </c>
      <c r="BG11" s="15" t="str">
        <f>VLOOKUP(BF11,'Axe 2 Règles de gestion'!$D$2:$F$55,3, FALSE)</f>
        <v>Si le régime de rémunération servi est '02- Plein traitement congé de longue durée' ou '12- Demi-traitement congé de longue durée' alors le code fin de situation '03- Congé de longue durée.' doit être servi et la date servie dans la zone date de fin de situation doit être supérieure au premier jour du mois de paie.</v>
      </c>
      <c r="BH11" s="13" t="s">
        <v>187</v>
      </c>
      <c r="BI11" s="15" t="str">
        <f>VLOOKUP(BH11,'Axe 2 Règles de gestion'!$D$2:$F$55,3, FALSE)</f>
        <v>Si un régime de rémunération '90- Fin de fonction' est servi alors le code de fin de situation servi doit être obligatoirement renseigné et doit prendre l'une des valeurs suivantes : '04-Agents sous contrats.', '90- Décès', '91- Retraite', '92- Mutation', '93- Licenciement', '94- Démission', '95- Radiation provisoire (remplaçants de l'Education nationale)', '96- Divers (service détaché, hors cadre, changement de corps...)' ou '97- Dossier clos définitivement'.</v>
      </c>
      <c r="BJ11" s="13" t="s">
        <v>189</v>
      </c>
      <c r="BK11" s="15" t="str">
        <f>VLOOKUP(BJ11,'Axe 2 Règles de gestion'!$D$2:$F$55,3, FALSE)</f>
        <v>Si un régime de rémunération '90- Fin de fonction' est servi avec un code paiement pour le mouvement 22 égal à '2- Ne pas payer', alors la date d'effet du mouvement 22 doit être strictement inférieur à la date d'effet du mouvement 02.</v>
      </c>
      <c r="BL11" s="13" t="s">
        <v>191</v>
      </c>
      <c r="BM11" s="15" t="str">
        <f>VLOOKUP(BL11,'Axe 2 Règles de gestion'!$D$2:$F$55,3, FALSE)</f>
        <v>Si la date d'effet d'un code REM 90 ou REM 99 est postérieur au 1er du mois de paie courant, alors tous les éléments fixes installés par mouvement 05 doivent être désinstallés ou proratisés manuellement.</v>
      </c>
      <c r="BN11" s="13" t="s">
        <v>193</v>
      </c>
      <c r="BO11" s="15" t="str">
        <f>VLOOKUP(BN11,'Axe 2 Règles de gestion'!$D$2:$F$55,3, FALSE)</f>
        <v>Si un régime de rémunération '90- Fin de fonction' est servi avec une date d'effet au 1er du mois, alors seuls les mouvements 05 ayant un mode de calcul 'M-Plafond abattement PPCR', 'T- Pourcentage du traitement brut' ou 'N- Non assujettissement à la CSG, à la CRDS, à l'IR 489' peuvent être servis.</v>
      </c>
      <c r="BP11" s="13" t="s">
        <v>195</v>
      </c>
      <c r="BQ11" s="15" t="str">
        <f>VLOOKUP(BP11,'Axe 2 Règles de gestion'!$D$2:$F$55,3, FALSE)</f>
        <v>Si un régime de rémunération '05- O.P.A. plein traitement congé maladie','19- O.P.A. demi-traitement maladie' ou '20- O.P.A. 2/3 traitement maladie' est servi, alors la zone situation statutaire (STAT) est valorisée à '15- Ouvriers des parcs-titulaires', '17- Ouvriers réglementés du livre', '18- Ouvriers réglementés du métal' ou '19- Ouvriers réglementés : techniciens à statut ouvrier TSO'.</v>
      </c>
      <c r="BR11" s="13" t="s">
        <v>197</v>
      </c>
      <c r="BS11" s="15" t="str">
        <f>VLOOKUP(BR11,'Axe 2 Règles de gestion'!$D$2:$F$55,3, FALSE)</f>
        <v>Si un régime de rémunération '40- Congé de reconversion - Militaires de la DGA','43- Suspension de fonction - Militaires de la DGA', '45- Disponibilité - Militaires de la DGA' ou '46- Congé complémentaire de reconversion - Militaires de la DGA' est servi, et si la zone NJ du mouvement 03 est renseignée alors elle ne peut être renseignée que par le code 'MI- Militaire DGA, pour proratisation de certains éléments'.</v>
      </c>
      <c r="BT11" s="13" t="s">
        <v>199</v>
      </c>
      <c r="BU11" s="15" t="str">
        <f>VLOOKUP(BT11,'Axe 2 Règles de gestion'!$D$2:$F$55,3, FALSE)</f>
        <v>Si un régime de rémunération '41- Disponibilité spéciale des Officiers Généraux (6 premiers mois) - Militaires de la DGA' ou '42- Disponibilité spéciale des Officiers Généraux (après 6 mois) - Militaires de la DGA' est servi alors le mouvement 03 n'est pas autorisé.</v>
      </c>
      <c r="BV11" s="13" t="s">
        <v>201</v>
      </c>
      <c r="BW11" s="15" t="str">
        <f>VLOOKUP(BV11,'Axe 2 Règles de gestion'!$D$2:$F$55,3, FALSE)</f>
        <v>Si le code de situation statutaire servi est '07- Titulaire PN avec taux PC majoré sur indice spécial' ou '08- Titulaire PN avec taux PC majoré sur indice spécial (personnel de direction)' alors le code ministère de la zone commune ou le code ministère d'origine du mouvement 00 doit être '209- Intérieur' ou '826- École nationale supérieure de police (Grenoble) - Conseil national des activités privées de sécurité (Paris 01/04/2012)'.</v>
      </c>
      <c r="BX11" s="13" t="s">
        <v>203</v>
      </c>
      <c r="BY11" s="15" t="str">
        <f>VLOOKUP(BX11,'Axe 2 Règles de gestion'!$D$2:$F$55,3, FALSE)</f>
        <v>Si le code de situation statutaire servi est '10- Titulaires des douanes avec indice PC spécial' alors le code ministère de la zone commune ou le code ministère d'origine du mouvement 00 doit être '207- Finances et Comptes publics'.</v>
      </c>
      <c r="BZ11" s="13" t="s">
        <v>205</v>
      </c>
      <c r="CA11" s="15" t="str">
        <f>VLOOKUP(BZ11,'Axe 2 Règles de gestion'!$D$2:$F$55,3, FALSE)</f>
        <v>Si le code de situation statutaire servi est '09- Personnel des établissements pénitentiaires' alors le code ministère de la zone commune ou le code ministère d'origine du mouvement 00 doit être '210- Justice' ou '789- École nationale d'administration pénitentiaire'.</v>
      </c>
      <c r="CB11" s="13" t="s">
        <v>207</v>
      </c>
      <c r="CC11" s="15" t="str">
        <f>VLOOKUP(CB11,'Axe 2 Règles de gestion'!$D$2:$F$55,3, FALSE)</f>
        <v>Si le code de situation statutaire servi est différent de '07- Titulaire PN avec taux PC majoré sur indice spécial', '08- Titulaire PN avec taux PC majoré sur indice spécial (personnel de direction)' ou '10- Titulaires des douanes avec indice PC spécial' alors si la zone NJ du mouvement 03 est servie, elle ne peut être égale à 'PP- Surcotisation Douanes, Police, Pénitentiaire'.</v>
      </c>
      <c r="CD11" s="13" t="s">
        <v>209</v>
      </c>
      <c r="CE11" s="15" t="str">
        <f>VLOOKUP(CD11,'Axe 2 Règles de gestion'!$D$2:$F$55,3, FALSE)</f>
        <v>Si le code de situation statutaire servi est un code de contractuel en CDD ('3A', '3B', '3C', '3D', '3E', '3F', '3G', '3H', '3J', '3K', '3L', '3M', '3Z', '3N'), alors un code de fin de situation à '04- Agents sous contrats' et une date de fin de situation future doivent être obligatoirement servis.</v>
      </c>
      <c r="CF11" s="13" t="s">
        <v>211</v>
      </c>
      <c r="CG11" s="15" t="str">
        <f>VLOOKUP(CF11,'Axe 2 Règles de gestion'!$D$2:$F$55,3, FALSE)</f>
        <v>Si l'indice pension civile est servi en mouvement 02, alors il doit être supérieur à l'indice de traitement du mouvement 01 (sauf pour les ouvriers où la zone indice pension civile sert au calcul de la prime de rendement).</v>
      </c>
      <c r="CH11" s="13" t="s">
        <v>213</v>
      </c>
      <c r="CI11" s="15" t="str">
        <f>VLOOKUP(CH11,'Axe 2 Règles de gestion'!$D$2:$F$55,3, FALSE)</f>
        <v>Si le code de situation statutaire servi est '03', '07', '08', '09', '10', 'A2', 'A3', 'A6', 'AA', 'AB', 'AC', 'BA', 'BB', 'BC', 'C2', 'C4', 'C5', 'CL', 'S3' ou 'S5' alors l'indice pension civile doit être servi.</v>
      </c>
      <c r="CJ11" s="13" t="s">
        <v>215</v>
      </c>
      <c r="CK11" s="15" t="str">
        <f>VLOOKUP(CJ11,'Axe 2 Règles de gestion'!$D$2:$F$55,3, FALSE)</f>
        <v>Si le code de situation statutaire servi est '15', '16', '17', '18', '19', '60', '61', '62' ou '63' alors l'indice pension civile doit être servi afin de permettre le calcul de la prime de rendement des ouvriers.</v>
      </c>
      <c r="CL11" s="13" t="s">
        <v>217</v>
      </c>
      <c r="CM11" s="15" t="str">
        <f>VLOOKUP(CL11,'Axe 2 Règles de gestion'!$D$2:$F$55,3, FALSE)</f>
        <v>Si l'indice pension civile est servi alors le code de situation statutaire doit être valorisé à '03', '07', '08', '09', '10', 'A2', 'A3', 'A6', 'AA', 'AB', 'AC', 'BA', 'BB', 'BC', 'C2', 'C4', 'C5', 'CL', 'S3' ou 'S5' (sauf pour les ouvriers où la zone indice pension civile sert au calcul de la prime de rendement).</v>
      </c>
      <c r="CN11" s="13" t="s">
        <v>219</v>
      </c>
      <c r="CO11" s="15" t="str">
        <f>VLOOKUP(CN11,'Axe 2 Règles de gestion'!$D$2:$F$55,3, FALSE)</f>
        <v>Si le code de régime de Sécurité Sociale servi est strictement inférieur à 10 alors le code de situation statutaire doit être inférieur ou égal à 10 ou supérieure ou égale à 'A1'.</v>
      </c>
      <c r="CP11" s="13" t="s">
        <v>221</v>
      </c>
      <c r="CQ11" s="15" t="str">
        <f>VLOOKUP(CP11,'Axe 2 Règles de gestion'!$D$2:$F$55,3, FALSE)</f>
        <v>Si le code de régime de Sécurité Sociale servi est supérieur ou égal à 10 alors le code de situation statutaire est supérieur à 10 et strictement inférieur à 'A1'.</v>
      </c>
      <c r="CR11" s="13" t="s">
        <v>223</v>
      </c>
      <c r="CS11" s="15" t="str">
        <f>VLOOKUP(CR11,'Axe 2 Règles de gestion'!$D$2:$F$55,3, FALSE)</f>
        <v>Si le code de régime de Sécurité Sociale servi est '42- MSA Résident Ens. contractuel de l'État dans les établissements d'enseignement agricole privé relevant de la réforme du RPS des maîtres du privé' ou '44- MSA Enseignant contractuel de l'État dans les établissements d'enseignement agricole privé relevant de la réforme du RPS des maîtres du privé' (MAAF) alors le code de situation statutaire servi doit être égal à '70- Enseignement privé agricole' ou 'GR- Civil ÉTAT détaché dans l'enseignement privé agricole sous contrat d'association'.</v>
      </c>
      <c r="CT11" s="13" t="s">
        <v>225</v>
      </c>
      <c r="CU11" s="15" t="str">
        <f>VLOOKUP(CT11,'Axe 2 Règles de gestion'!$D$2:$F$55,3, FALSE)</f>
        <v>Si le code de régime de Sécurité Sociale servi est '43- Mutualité Sociale Agricole Résident Agent détaché (sans pension, avec soins sans cotisation AV)' ou '45- Mutualité Sociale Agricole Agent détaché (sans pension, avec soins sans cotisation AV)' (MAAF) alors le code de situation statutaire servi doit être égal à 'GR- Civil ÉTAT détaché dans l'enseignement privé agricole sous contrat d'association'.</v>
      </c>
      <c r="CV11" s="13" t="s">
        <v>227</v>
      </c>
      <c r="CW11" s="15" t="str">
        <f>VLOOKUP(CV11,'Axe 2 Règles de gestion'!$D$2:$F$55,3, FALSE)</f>
        <v>Si le code de régime de Sécurité Sociale servi est '55- Non Titulaire Résident Apprenti contrat antérieur au 1er janvier 2007' alors le code de situation statutaire doit être égal '60- Ouvriers des parcs et ateliers non titulaires '.</v>
      </c>
      <c r="CX11" s="13" t="s">
        <v>229</v>
      </c>
      <c r="CY11" s="15" t="str">
        <f>VLOOKUP(CX11,'Axe 2 Règles de gestion'!$D$2:$F$55,3, FALSE)</f>
        <v>Si le code de régime de Sécurité Sociale servi est '75- Non Titulaire Résident Allocations de retour à l'emploi' ou '76- Non Titulaire Non Résident Allocations de retour à l'emploi' alors le code de situation statutaire doit être égal à '22- Contractuels recrutés sur d'autres fondements que la loi n° 84-16 du 11/01/1984 (Berkani, RIN, inter. ext. NT à titre principal, indem. chômage, etc.)'.</v>
      </c>
      <c r="CZ11" s="13" t="s">
        <v>231</v>
      </c>
      <c r="DA11" s="15" t="str">
        <f>VLOOKUP(CZ11,'Axe 2 Règles de gestion'!$D$2:$F$55,3, FALSE)</f>
        <v>Si le régime de rémunération servi est '90- Fin de fonction' et qu'un nombre de points d'indices majorés de NBI avaient été transmis auparavant, alors la valeur '000' doit être présente sur la remise courante dans la zone 'NBI nouvelle bonification indiciaire'.</v>
      </c>
      <c r="DB11" s="13" t="s">
        <v>233</v>
      </c>
      <c r="DC11" s="15" t="str">
        <f>VLOOKUP(DB11,'Axe 2 Règles de gestion'!$D$2:$F$55,3, FALSE)</f>
        <v>Si le code de régime de Sécurité Sociale servi est '91- Non Titulaire Résident Maître de l'enseignement privé n'entrant pas dans le champ de la réforme du régime de protection sociale' ou '95- Non Titulaire Non Résident Maître de l'enseignement privé n'entrant pas dans le champ de la réforme du régime de protection sociale' alors le code ministère de la zone commune doit être égal à '206- Éducation nationale, Enseignement supérieur et Recherche'.</v>
      </c>
      <c r="DD11" s="13" t="s">
        <v>235</v>
      </c>
      <c r="DE11" s="15" t="str">
        <f>VLOOKUP(DD11,'Axe 2 Règles de gestion'!$D$2:$F$55,3, FALSE)</f>
        <v>Si le code de régime de Sécurité Sociale servi est '42- MSA Résident Ens. contractuel de l'État dans les établissements d'enseignement agricole privé relevant de la réforme du RPS des maîtres du privé' ou '43- Mutualité Sociale Agricole Résident Agent détaché (sans pension, avec soins sans cotisation AV)' alors le code ministère de la zone commune doit être égal à '293- Agriculture, Agroalimentaire et Forêt/Enseignement privé agricole'.</v>
      </c>
      <c r="DF11" s="13" t="s">
        <v>237</v>
      </c>
      <c r="DG11" s="15" t="str">
        <f>VLOOKUP(DF11,'Axe 2 Règles de gestion'!$D$2:$F$55,3, FALSE)</f>
        <v>Si le code de régime de Sécurité Sociale servi est '17- Non Titulaire Résident Permanent des EPN à caractère administratif' ou '27- Non Titulaire Non Résident Permanent des EPN à caractère administratif' alors le code ministère de la zone commune doit être strictement supérieur à 500.</v>
      </c>
      <c r="DH11" s="13" t="s">
        <v>239</v>
      </c>
      <c r="DI11" s="15" t="str">
        <f>VLOOKUP(DH11,'Axe 2 Règles de gestion'!$D$2:$F$55,3, FALSE)</f>
        <v>Si le code de retraite complémentaire servi est égal à '22- U.R.C.R.E.P. NON CADRE.' ou '23- U.R.C.R.E.P. CADRE - CATEGORIE I.', alors le code ministère de la zone commune doit être égal à '206- Éducation nationale, Enseignement supérieur et Recherche' et le code du service gestionnaire administration doit être égal à '901', '902', '903', '990', '996' ou '999'.</v>
      </c>
      <c r="DJ11" s="13" t="s">
        <v>241</v>
      </c>
      <c r="DK11" s="15" t="str">
        <f>VLOOKUP(DJ11,'Axe 2 Règles de gestion'!$D$2:$F$55,3, FALSE)</f>
        <v>Si le code de retraite complémentaire servi est égal à '00- NON COTISANT.', alors il faut que le code de situation statutaire soit strictement inférieur à 15, ou égal à '22- Contractuels recrutés sur d'autres fondements que la loi n° 84-16 du 11/01/1984 (Berkani, RIN, inter. ext. NT à titre principal, indem. chômage, etc.)' ou avec un caractère alphabétique sur le premier caractère.</v>
      </c>
      <c r="DL11" s="13" t="s">
        <v>243</v>
      </c>
      <c r="DM11" s="15" t="str">
        <f>VLOOKUP(DL11,'Axe 2 Règles de gestion'!$D$2:$F$55,3, FALSE)</f>
        <v>Si le code de retraite complémentaire servi est égal à '40- F.S.P.O.E.I.E', alors il faut que le code de situation statutaire soit égal à '15- Ouvriers des parcs-titulaires' ou '17- Ouvriers réglementés du livre' ou '18- Ouvriers réglementés du livre' (MINDEF).</v>
      </c>
      <c r="DN11" s="13" t="s">
        <v>245</v>
      </c>
      <c r="DO11" s="15" t="str">
        <f>VLOOKUP(DN11,'Axe 2 Règles de gestion'!$D$2:$F$55,3, FALSE)</f>
        <v>Si le code de retraite complémentaire servi est différent de '00- NON COTISANT' ou de '40- F.S.P.O.E.I.E', alors le code STAT doit être strictement supérieur à 19.</v>
      </c>
      <c r="DP11" s="13" t="s">
        <v>247</v>
      </c>
      <c r="DQ11" s="15" t="str">
        <f>VLOOKUP(DP11,'Axe 2 Règles de gestion'!$D$2:$F$55,3, FALSE)</f>
        <v>Si le code de retraite complémentaire servi est égal à '22- U.R.C.R.E.P. NON CADRE.' ou '23- U.R.C.R.E.P. CADRE - CATEGORIE I.', alors le code de situation statutaire est soit égal à '90- Privé 'Association', laïc' ou '92- Privé 'simple', laïc et privé 'simple' religieux affilié à SS et RC et ASSEDIC'.</v>
      </c>
      <c r="DR11" s="13" t="s">
        <v>249</v>
      </c>
      <c r="DS11" s="15" t="str">
        <f>VLOOKUP(DR11,'Axe 2 Règles de gestion'!$D$2:$F$55,3, FALSE)</f>
        <v>Si le code de retraite complémentaire servi est égal à '25- R.C. ENSEIGNEMENT PRIVE AGRICOLE', il faut que le code de situation statutaire soit égal à '70- Enseignement privé agricole' ou 'GR- Civil ÉTAT détaché dans l'enseignement privé agricole sous contrat d'association' (MAAF) et le code ministère de la zone commune doit être égal à '293- Agriculture, Agroalimentaire et Forêt/Enseignement privé agricole'.</v>
      </c>
      <c r="DT11" s="13" t="s">
        <v>251</v>
      </c>
      <c r="DU11" s="15" t="str">
        <f>VLOOKUP(DT11,'Axe 2 Règles de gestion'!$D$2:$F$55,3, FALSE)</f>
        <v>Si le code de retraite complémentaire servi est égal à '50- Caisse de retraite du personnel professionnel de l'aéronautique civile (C.R.P.N.P.)' ou à '51- C.R.P.N.P. : Pilote d'essai', il faut que le code de situation statutaire soit égal à '42- Pilotes et parachutistes', '43- Mécaniciens navigants' ou '22- Contractuels recrutés sur d'autres fondements que la loi n° 84-16 du 11/01/1984 (Berkani, RIN, inter. ext. NT à titre principal, indem. chômage, etc.)'.</v>
      </c>
      <c r="DV11" s="13" t="s">
        <v>253</v>
      </c>
      <c r="DW11" s="15" t="str">
        <f>VLOOKUP(DV11,'Axe 2 Règles de gestion'!$D$2:$F$55,3, FALSE)</f>
        <v>Si le code de régime de Sécurité Sociale servi est '75- Non Titulaire Résident Allocations de retour à l'emploi' ou '76- Non Titulaire Non Résident Allocations de retour à l'emploi' alors le code de retraite complémentaire doit être égal à '00- NON COTISANT'.</v>
      </c>
      <c r="DX11" s="13" t="s">
        <v>257</v>
      </c>
      <c r="DY11" s="15" t="str">
        <f>VLOOKUP(DX11,'Axe 2 Règles de gestion'!$D$2:$F$55,3, FALSE)</f>
        <v>Si le code STAT saisi est '3Z- Contractuel handicapé CDD article 27 loi n°84-16 du 11 janvier 1984' alors le code NNE doit être ' 0501150000 - ANT PERM A+ ART. 27' ou '0501290000 - ANT PERM A ART.27' ou '0501430000 - ANT PERM B ART.27' ou '0501 580000 - ANT PERM C ART.27'.</v>
      </c>
      <c r="DZ11" s="13"/>
      <c r="EA11" s="15"/>
      <c r="EB11" s="13" t="s">
        <v>259</v>
      </c>
      <c r="EC11" s="13"/>
    </row>
    <row r="12" spans="1:133" x14ac:dyDescent="0.25">
      <c r="C12" s="16"/>
      <c r="U12" s="16"/>
      <c r="V12" s="16"/>
    </row>
    <row r="13" spans="1:133" x14ac:dyDescent="0.25">
      <c r="C13" s="16"/>
      <c r="U13" s="16"/>
      <c r="V13" s="16"/>
    </row>
    <row r="14" spans="1:133" x14ac:dyDescent="0.25">
      <c r="C14" s="16"/>
      <c r="U14" s="16"/>
      <c r="V14" s="16"/>
    </row>
    <row r="15" spans="1:133" x14ac:dyDescent="0.25">
      <c r="C15" s="16"/>
      <c r="U15" s="16"/>
      <c r="V15" s="16"/>
    </row>
    <row r="16" spans="1:133" x14ac:dyDescent="0.25">
      <c r="C16" s="16"/>
      <c r="U16" s="16"/>
      <c r="V16" s="16"/>
    </row>
    <row r="17" spans="3:22" x14ac:dyDescent="0.25">
      <c r="C17" s="16"/>
      <c r="U17" s="16"/>
      <c r="V17" s="16"/>
    </row>
    <row r="18" spans="3:22" x14ac:dyDescent="0.25">
      <c r="C18" s="16"/>
      <c r="U18" s="16"/>
      <c r="V18" s="16"/>
    </row>
    <row r="19" spans="3:22" x14ac:dyDescent="0.25">
      <c r="C19" s="16"/>
      <c r="U19" s="16"/>
      <c r="V19" s="16"/>
    </row>
    <row r="20" spans="3:22" x14ac:dyDescent="0.25">
      <c r="C20" s="16"/>
      <c r="U20" s="16"/>
      <c r="V20" s="16"/>
    </row>
    <row r="21" spans="3:22" x14ac:dyDescent="0.25">
      <c r="C21" s="16"/>
      <c r="U21" s="16"/>
      <c r="V21" s="16"/>
    </row>
    <row r="22" spans="3:22" x14ac:dyDescent="0.25">
      <c r="C22" s="16"/>
      <c r="U22" s="16"/>
      <c r="V22" s="16"/>
    </row>
    <row r="23" spans="3:22" x14ac:dyDescent="0.25">
      <c r="C23" s="16"/>
      <c r="U23" s="16"/>
      <c r="V23" s="16"/>
    </row>
    <row r="24" spans="3:22" x14ac:dyDescent="0.25">
      <c r="C24" s="16"/>
      <c r="U24" s="16"/>
      <c r="V24" s="16"/>
    </row>
    <row r="25" spans="3:22" x14ac:dyDescent="0.25">
      <c r="C25" s="16"/>
      <c r="U25" s="16"/>
      <c r="V25" s="16"/>
    </row>
    <row r="26" spans="3:22" x14ac:dyDescent="0.25">
      <c r="C26" s="16"/>
      <c r="U26" s="16"/>
      <c r="V26" s="16"/>
    </row>
    <row r="27" spans="3:22" x14ac:dyDescent="0.25">
      <c r="C27" s="16"/>
      <c r="U27" s="16"/>
      <c r="V27" s="16"/>
    </row>
    <row r="28" spans="3:22" x14ac:dyDescent="0.25">
      <c r="C28" s="16"/>
      <c r="U28" s="16"/>
      <c r="V28" s="16"/>
    </row>
    <row r="29" spans="3:22" x14ac:dyDescent="0.25">
      <c r="C29" s="16"/>
      <c r="U29" s="16"/>
      <c r="V29" s="16"/>
    </row>
    <row r="30" spans="3:22" x14ac:dyDescent="0.25">
      <c r="C30" s="16"/>
      <c r="U30" s="16"/>
      <c r="V30" s="16"/>
    </row>
    <row r="31" spans="3:22" x14ac:dyDescent="0.25">
      <c r="C31" s="16"/>
      <c r="U31" s="16"/>
      <c r="V31" s="16"/>
    </row>
    <row r="32" spans="3:22"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sheetData>
  <autoFilter ref="A1:OJ1" xr:uid="{587A186D-F8FE-4896-B7FF-F684AC0E3D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32E9-EA7B-4E19-986D-498BF4634C6E}">
  <dimension ref="A1:U65"/>
  <sheetViews>
    <sheetView workbookViewId="0">
      <pane ySplit="1" topLeftCell="A2" activePane="bottomLeft" state="frozenSplit"/>
      <selection pane="bottomLeft" activeCell="C56" sqref="C56"/>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270</v>
      </c>
      <c r="E1" s="10" t="s">
        <v>271</v>
      </c>
      <c r="F1" s="10" t="s">
        <v>272</v>
      </c>
      <c r="G1" s="10" t="s">
        <v>273</v>
      </c>
      <c r="H1" s="11" t="s">
        <v>21</v>
      </c>
      <c r="I1" s="11" t="s">
        <v>22</v>
      </c>
      <c r="J1" s="10" t="s">
        <v>274</v>
      </c>
      <c r="K1" s="10" t="s">
        <v>275</v>
      </c>
      <c r="L1" s="10" t="s">
        <v>276</v>
      </c>
      <c r="M1" s="10" t="s">
        <v>269</v>
      </c>
      <c r="N1" s="10" t="s">
        <v>277</v>
      </c>
      <c r="O1" s="10" t="s">
        <v>278</v>
      </c>
      <c r="P1" s="10" t="s">
        <v>279</v>
      </c>
      <c r="Q1" s="10" t="s">
        <v>280</v>
      </c>
      <c r="R1" s="10" t="s">
        <v>132</v>
      </c>
      <c r="S1" s="10" t="s">
        <v>133</v>
      </c>
      <c r="T1" s="10" t="s">
        <v>281</v>
      </c>
      <c r="U1" s="10" t="s">
        <v>282</v>
      </c>
    </row>
    <row r="2" spans="1:21" ht="45" x14ac:dyDescent="0.25">
      <c r="A2" s="13" t="s">
        <v>134</v>
      </c>
      <c r="B2" s="13" t="s">
        <v>283</v>
      </c>
      <c r="C2" s="14">
        <v>45819.549305555556</v>
      </c>
      <c r="D2" s="13" t="s">
        <v>151</v>
      </c>
      <c r="E2" s="13" t="s">
        <v>284</v>
      </c>
      <c r="F2" s="15" t="s">
        <v>152</v>
      </c>
      <c r="G2" s="13"/>
      <c r="H2" s="14">
        <v>40725</v>
      </c>
      <c r="I2" s="14"/>
      <c r="J2" s="15"/>
      <c r="K2" s="15" t="s">
        <v>285</v>
      </c>
      <c r="L2" s="13" t="s">
        <v>286</v>
      </c>
      <c r="M2" s="15" t="s">
        <v>287</v>
      </c>
      <c r="N2" s="13"/>
      <c r="O2" s="13"/>
      <c r="P2" s="13"/>
      <c r="Q2" s="13"/>
      <c r="R2" s="13" t="s">
        <v>259</v>
      </c>
      <c r="S2" s="13"/>
      <c r="T2" s="13"/>
      <c r="U2" s="15"/>
    </row>
    <row r="3" spans="1:21" ht="240" x14ac:dyDescent="0.25">
      <c r="A3" s="13" t="s">
        <v>134</v>
      </c>
      <c r="B3" s="13" t="s">
        <v>283</v>
      </c>
      <c r="C3" s="14">
        <v>45819.54583333333</v>
      </c>
      <c r="D3" s="13" t="s">
        <v>153</v>
      </c>
      <c r="E3" s="13" t="s">
        <v>284</v>
      </c>
      <c r="F3" s="15" t="s">
        <v>154</v>
      </c>
      <c r="G3" s="13"/>
      <c r="H3" s="14">
        <v>40725</v>
      </c>
      <c r="I3" s="14"/>
      <c r="J3" s="15"/>
      <c r="K3" s="15" t="s">
        <v>288</v>
      </c>
      <c r="L3" s="13" t="s">
        <v>286</v>
      </c>
      <c r="M3" s="15" t="s">
        <v>289</v>
      </c>
      <c r="N3" s="13"/>
      <c r="O3" s="13"/>
      <c r="P3" s="13"/>
      <c r="Q3" s="13"/>
      <c r="R3" s="13" t="s">
        <v>259</v>
      </c>
      <c r="S3" s="13"/>
      <c r="T3" s="13"/>
      <c r="U3" s="15"/>
    </row>
    <row r="4" spans="1:21" ht="150" x14ac:dyDescent="0.25">
      <c r="A4" s="13" t="s">
        <v>134</v>
      </c>
      <c r="B4" s="13" t="s">
        <v>283</v>
      </c>
      <c r="C4" s="14">
        <v>45814.380555555559</v>
      </c>
      <c r="D4" s="13" t="s">
        <v>155</v>
      </c>
      <c r="E4" s="13" t="s">
        <v>284</v>
      </c>
      <c r="F4" s="15" t="s">
        <v>156</v>
      </c>
      <c r="G4" s="13"/>
      <c r="H4" s="14">
        <v>40725</v>
      </c>
      <c r="I4" s="14"/>
      <c r="J4" s="15"/>
      <c r="K4" s="15" t="s">
        <v>290</v>
      </c>
      <c r="L4" s="13" t="s">
        <v>291</v>
      </c>
      <c r="M4" s="15" t="s">
        <v>292</v>
      </c>
      <c r="N4" s="13"/>
      <c r="O4" s="13"/>
      <c r="P4" s="13"/>
      <c r="Q4" s="13"/>
      <c r="R4" s="13" t="s">
        <v>259</v>
      </c>
      <c r="S4" s="13"/>
      <c r="T4" s="13"/>
      <c r="U4" s="15"/>
    </row>
    <row r="5" spans="1:21" ht="60" x14ac:dyDescent="0.25">
      <c r="A5" s="13" t="s">
        <v>134</v>
      </c>
      <c r="B5" s="13" t="s">
        <v>283</v>
      </c>
      <c r="C5" s="14">
        <v>45814.381249999999</v>
      </c>
      <c r="D5" s="13" t="s">
        <v>157</v>
      </c>
      <c r="E5" s="13" t="s">
        <v>284</v>
      </c>
      <c r="F5" s="15" t="s">
        <v>158</v>
      </c>
      <c r="G5" s="13"/>
      <c r="H5" s="14">
        <v>40725</v>
      </c>
      <c r="I5" s="14"/>
      <c r="J5" s="15"/>
      <c r="K5" s="15" t="s">
        <v>293</v>
      </c>
      <c r="L5" s="13" t="s">
        <v>286</v>
      </c>
      <c r="M5" s="15" t="s">
        <v>294</v>
      </c>
      <c r="N5" s="13"/>
      <c r="O5" s="13"/>
      <c r="P5" s="13"/>
      <c r="Q5" s="13"/>
      <c r="R5" s="13" t="s">
        <v>259</v>
      </c>
      <c r="S5" s="13"/>
      <c r="T5" s="13"/>
      <c r="U5" s="15"/>
    </row>
    <row r="6" spans="1:21" ht="90" x14ac:dyDescent="0.25">
      <c r="A6" s="13" t="s">
        <v>134</v>
      </c>
      <c r="B6" s="13" t="s">
        <v>283</v>
      </c>
      <c r="C6" s="14">
        <v>45814.381944444445</v>
      </c>
      <c r="D6" s="13" t="s">
        <v>159</v>
      </c>
      <c r="E6" s="13" t="s">
        <v>284</v>
      </c>
      <c r="F6" s="15" t="s">
        <v>160</v>
      </c>
      <c r="G6" s="13"/>
      <c r="H6" s="14">
        <v>40725</v>
      </c>
      <c r="I6" s="14"/>
      <c r="J6" s="15" t="s">
        <v>295</v>
      </c>
      <c r="K6" s="15" t="s">
        <v>296</v>
      </c>
      <c r="L6" s="13" t="s">
        <v>286</v>
      </c>
      <c r="M6" s="15" t="s">
        <v>297</v>
      </c>
      <c r="N6" s="13"/>
      <c r="O6" s="13"/>
      <c r="P6" s="13"/>
      <c r="Q6" s="13"/>
      <c r="R6" s="13" t="s">
        <v>259</v>
      </c>
      <c r="S6" s="13"/>
      <c r="T6" s="13"/>
      <c r="U6" s="15"/>
    </row>
    <row r="7" spans="1:21" ht="90" x14ac:dyDescent="0.25">
      <c r="A7" s="13" t="s">
        <v>134</v>
      </c>
      <c r="B7" s="13" t="s">
        <v>283</v>
      </c>
      <c r="C7" s="14">
        <v>45814.382638888892</v>
      </c>
      <c r="D7" s="13" t="s">
        <v>163</v>
      </c>
      <c r="E7" s="13" t="s">
        <v>284</v>
      </c>
      <c r="F7" s="15" t="s">
        <v>164</v>
      </c>
      <c r="G7" s="13"/>
      <c r="H7" s="14">
        <v>40725</v>
      </c>
      <c r="I7" s="14"/>
      <c r="J7" s="15" t="s">
        <v>298</v>
      </c>
      <c r="K7" s="15" t="s">
        <v>299</v>
      </c>
      <c r="L7" s="13" t="s">
        <v>291</v>
      </c>
      <c r="M7" s="15" t="s">
        <v>300</v>
      </c>
      <c r="N7" s="13"/>
      <c r="O7" s="13"/>
      <c r="P7" s="13"/>
      <c r="Q7" s="13"/>
      <c r="R7" s="13" t="s">
        <v>259</v>
      </c>
      <c r="S7" s="13"/>
      <c r="T7" s="13"/>
      <c r="U7" s="15"/>
    </row>
    <row r="8" spans="1:21" ht="135" x14ac:dyDescent="0.25">
      <c r="A8" s="13" t="s">
        <v>134</v>
      </c>
      <c r="B8" s="13" t="s">
        <v>135</v>
      </c>
      <c r="C8" s="14">
        <v>45814.384027777778</v>
      </c>
      <c r="D8" s="13" t="s">
        <v>165</v>
      </c>
      <c r="E8" s="13" t="s">
        <v>284</v>
      </c>
      <c r="F8" s="15" t="s">
        <v>166</v>
      </c>
      <c r="G8" s="13"/>
      <c r="H8" s="14">
        <v>40725</v>
      </c>
      <c r="I8" s="14"/>
      <c r="J8" s="15" t="s">
        <v>301</v>
      </c>
      <c r="K8" s="15" t="s">
        <v>302</v>
      </c>
      <c r="L8" s="13" t="s">
        <v>291</v>
      </c>
      <c r="M8" s="15" t="s">
        <v>303</v>
      </c>
      <c r="N8" s="13"/>
      <c r="O8" s="13"/>
      <c r="P8" s="13"/>
      <c r="Q8" s="13"/>
      <c r="R8" s="13" t="s">
        <v>259</v>
      </c>
      <c r="S8" s="13"/>
      <c r="T8" s="13"/>
      <c r="U8" s="15"/>
    </row>
    <row r="9" spans="1:21" ht="120" x14ac:dyDescent="0.25">
      <c r="A9" s="13" t="s">
        <v>134</v>
      </c>
      <c r="B9" s="13" t="s">
        <v>283</v>
      </c>
      <c r="C9" s="14">
        <v>45814.384027777778</v>
      </c>
      <c r="D9" s="13" t="s">
        <v>169</v>
      </c>
      <c r="E9" s="13" t="s">
        <v>284</v>
      </c>
      <c r="F9" s="15" t="s">
        <v>170</v>
      </c>
      <c r="G9" s="13"/>
      <c r="H9" s="14">
        <v>40725</v>
      </c>
      <c r="I9" s="14"/>
      <c r="J9" s="15" t="s">
        <v>304</v>
      </c>
      <c r="K9" s="15" t="s">
        <v>305</v>
      </c>
      <c r="L9" s="13" t="s">
        <v>291</v>
      </c>
      <c r="M9" s="15" t="s">
        <v>306</v>
      </c>
      <c r="N9" s="13"/>
      <c r="O9" s="13"/>
      <c r="P9" s="13"/>
      <c r="Q9" s="13"/>
      <c r="R9" s="13" t="s">
        <v>259</v>
      </c>
      <c r="S9" s="13"/>
      <c r="T9" s="13"/>
      <c r="U9" s="15"/>
    </row>
    <row r="10" spans="1:21" ht="120" x14ac:dyDescent="0.25">
      <c r="A10" s="13" t="s">
        <v>134</v>
      </c>
      <c r="B10" s="13" t="s">
        <v>283</v>
      </c>
      <c r="C10" s="14">
        <v>45814.384722222225</v>
      </c>
      <c r="D10" s="13" t="s">
        <v>177</v>
      </c>
      <c r="E10" s="13" t="s">
        <v>284</v>
      </c>
      <c r="F10" s="15" t="s">
        <v>178</v>
      </c>
      <c r="G10" s="13"/>
      <c r="H10" s="14">
        <v>40725</v>
      </c>
      <c r="I10" s="14"/>
      <c r="J10" s="15" t="s">
        <v>307</v>
      </c>
      <c r="K10" s="15" t="s">
        <v>308</v>
      </c>
      <c r="L10" s="13" t="s">
        <v>291</v>
      </c>
      <c r="M10" s="15" t="s">
        <v>309</v>
      </c>
      <c r="N10" s="13"/>
      <c r="O10" s="13"/>
      <c r="P10" s="13"/>
      <c r="Q10" s="13"/>
      <c r="R10" s="13" t="s">
        <v>259</v>
      </c>
      <c r="S10" s="13"/>
      <c r="T10" s="13"/>
      <c r="U10" s="15"/>
    </row>
    <row r="11" spans="1:21" ht="90" x14ac:dyDescent="0.25">
      <c r="A11" s="13" t="s">
        <v>134</v>
      </c>
      <c r="B11" s="13" t="s">
        <v>283</v>
      </c>
      <c r="C11" s="14">
        <v>45814.384722222225</v>
      </c>
      <c r="D11" s="13" t="s">
        <v>179</v>
      </c>
      <c r="E11" s="13" t="s">
        <v>284</v>
      </c>
      <c r="F11" s="15" t="s">
        <v>180</v>
      </c>
      <c r="G11" s="13"/>
      <c r="H11" s="14">
        <v>40725</v>
      </c>
      <c r="I11" s="14"/>
      <c r="J11" s="15" t="s">
        <v>310</v>
      </c>
      <c r="K11" s="15" t="s">
        <v>311</v>
      </c>
      <c r="L11" s="13" t="s">
        <v>286</v>
      </c>
      <c r="M11" s="15" t="s">
        <v>312</v>
      </c>
      <c r="N11" s="13"/>
      <c r="O11" s="13"/>
      <c r="P11" s="13"/>
      <c r="Q11" s="13"/>
      <c r="R11" s="13" t="s">
        <v>259</v>
      </c>
      <c r="S11" s="13"/>
      <c r="T11" s="13"/>
      <c r="U11" s="15"/>
    </row>
    <row r="12" spans="1:21" ht="120" x14ac:dyDescent="0.25">
      <c r="A12" s="13" t="s">
        <v>134</v>
      </c>
      <c r="B12" s="13" t="s">
        <v>283</v>
      </c>
      <c r="C12" s="14">
        <v>45819.577777777777</v>
      </c>
      <c r="D12" s="13" t="s">
        <v>181</v>
      </c>
      <c r="E12" s="13" t="s">
        <v>284</v>
      </c>
      <c r="F12" s="15" t="s">
        <v>182</v>
      </c>
      <c r="G12" s="13"/>
      <c r="H12" s="14">
        <v>40725</v>
      </c>
      <c r="I12" s="14"/>
      <c r="J12" s="15" t="s">
        <v>313</v>
      </c>
      <c r="K12" s="15" t="s">
        <v>314</v>
      </c>
      <c r="L12" s="13" t="s">
        <v>291</v>
      </c>
      <c r="M12" s="15" t="s">
        <v>315</v>
      </c>
      <c r="N12" s="13"/>
      <c r="O12" s="13"/>
      <c r="P12" s="13"/>
      <c r="Q12" s="13"/>
      <c r="R12" s="13" t="s">
        <v>259</v>
      </c>
      <c r="S12" s="13"/>
      <c r="T12" s="13"/>
      <c r="U12" s="15"/>
    </row>
    <row r="13" spans="1:21" ht="120" x14ac:dyDescent="0.25">
      <c r="A13" s="13" t="s">
        <v>134</v>
      </c>
      <c r="B13" s="13" t="s">
        <v>283</v>
      </c>
      <c r="C13" s="14">
        <v>45814.385416666664</v>
      </c>
      <c r="D13" s="13" t="s">
        <v>185</v>
      </c>
      <c r="E13" s="13" t="s">
        <v>284</v>
      </c>
      <c r="F13" s="15" t="s">
        <v>186</v>
      </c>
      <c r="G13" s="13"/>
      <c r="H13" s="14">
        <v>40725</v>
      </c>
      <c r="I13" s="14"/>
      <c r="J13" s="15" t="s">
        <v>316</v>
      </c>
      <c r="K13" s="15" t="s">
        <v>317</v>
      </c>
      <c r="L13" s="13" t="s">
        <v>286</v>
      </c>
      <c r="M13" s="15" t="s">
        <v>318</v>
      </c>
      <c r="N13" s="13"/>
      <c r="O13" s="13"/>
      <c r="P13" s="13"/>
      <c r="Q13" s="13"/>
      <c r="R13" s="13" t="s">
        <v>259</v>
      </c>
      <c r="S13" s="13"/>
      <c r="T13" s="13"/>
      <c r="U13" s="15"/>
    </row>
    <row r="14" spans="1:21" ht="180" x14ac:dyDescent="0.25">
      <c r="A14" s="13" t="s">
        <v>134</v>
      </c>
      <c r="B14" s="13" t="s">
        <v>283</v>
      </c>
      <c r="C14" s="14">
        <v>45819.460416666669</v>
      </c>
      <c r="D14" s="13" t="s">
        <v>187</v>
      </c>
      <c r="E14" s="13" t="s">
        <v>284</v>
      </c>
      <c r="F14" s="15" t="s">
        <v>188</v>
      </c>
      <c r="G14" s="13"/>
      <c r="H14" s="14">
        <v>40725</v>
      </c>
      <c r="I14" s="14"/>
      <c r="J14" s="15" t="s">
        <v>319</v>
      </c>
      <c r="K14" s="15" t="s">
        <v>320</v>
      </c>
      <c r="L14" s="13" t="s">
        <v>286</v>
      </c>
      <c r="M14" s="15" t="s">
        <v>321</v>
      </c>
      <c r="N14" s="13"/>
      <c r="O14" s="13"/>
      <c r="P14" s="13"/>
      <c r="Q14" s="13"/>
      <c r="R14" s="13" t="s">
        <v>259</v>
      </c>
      <c r="S14" s="13"/>
      <c r="T14" s="13"/>
      <c r="U14" s="15"/>
    </row>
    <row r="15" spans="1:21" ht="90" x14ac:dyDescent="0.25">
      <c r="A15" s="13" t="s">
        <v>134</v>
      </c>
      <c r="B15" s="13" t="s">
        <v>283</v>
      </c>
      <c r="C15" s="14">
        <v>45814.386111111111</v>
      </c>
      <c r="D15" s="13" t="s">
        <v>189</v>
      </c>
      <c r="E15" s="13" t="s">
        <v>284</v>
      </c>
      <c r="F15" s="15" t="s">
        <v>190</v>
      </c>
      <c r="G15" s="13"/>
      <c r="H15" s="14">
        <v>40725</v>
      </c>
      <c r="I15" s="14"/>
      <c r="J15" s="15" t="s">
        <v>322</v>
      </c>
      <c r="K15" s="15" t="s">
        <v>323</v>
      </c>
      <c r="L15" s="13" t="s">
        <v>286</v>
      </c>
      <c r="M15" s="15" t="s">
        <v>324</v>
      </c>
      <c r="N15" s="13"/>
      <c r="O15" s="13"/>
      <c r="P15" s="13"/>
      <c r="Q15" s="13"/>
      <c r="R15" s="13" t="s">
        <v>259</v>
      </c>
      <c r="S15" s="13"/>
      <c r="T15" s="13"/>
      <c r="U15" s="15"/>
    </row>
    <row r="16" spans="1:21" ht="135" x14ac:dyDescent="0.25">
      <c r="A16" s="13" t="s">
        <v>134</v>
      </c>
      <c r="B16" s="13" t="s">
        <v>283</v>
      </c>
      <c r="C16" s="14">
        <v>45814.386111111111</v>
      </c>
      <c r="D16" s="13" t="s">
        <v>191</v>
      </c>
      <c r="E16" s="13" t="s">
        <v>284</v>
      </c>
      <c r="F16" s="15" t="s">
        <v>192</v>
      </c>
      <c r="G16" s="13"/>
      <c r="H16" s="14">
        <v>40725</v>
      </c>
      <c r="I16" s="14"/>
      <c r="J16" s="15" t="s">
        <v>325</v>
      </c>
      <c r="K16" s="15" t="s">
        <v>326</v>
      </c>
      <c r="L16" s="13" t="s">
        <v>291</v>
      </c>
      <c r="M16" s="15" t="s">
        <v>327</v>
      </c>
      <c r="N16" s="13"/>
      <c r="O16" s="13"/>
      <c r="P16" s="13"/>
      <c r="Q16" s="13"/>
      <c r="R16" s="13" t="s">
        <v>259</v>
      </c>
      <c r="S16" s="13"/>
      <c r="T16" s="13"/>
      <c r="U16" s="15"/>
    </row>
    <row r="17" spans="1:21" ht="120" x14ac:dyDescent="0.25">
      <c r="A17" s="13" t="s">
        <v>134</v>
      </c>
      <c r="B17" s="13" t="s">
        <v>283</v>
      </c>
      <c r="C17" s="14">
        <v>45819.460416666669</v>
      </c>
      <c r="D17" s="13" t="s">
        <v>193</v>
      </c>
      <c r="E17" s="13" t="s">
        <v>284</v>
      </c>
      <c r="F17" s="15" t="s">
        <v>194</v>
      </c>
      <c r="G17" s="13"/>
      <c r="H17" s="14">
        <v>40725</v>
      </c>
      <c r="I17" s="14"/>
      <c r="J17" s="15" t="s">
        <v>328</v>
      </c>
      <c r="K17" s="15" t="s">
        <v>329</v>
      </c>
      <c r="L17" s="13" t="s">
        <v>291</v>
      </c>
      <c r="M17" s="15" t="s">
        <v>330</v>
      </c>
      <c r="N17" s="13"/>
      <c r="O17" s="13"/>
      <c r="P17" s="13"/>
      <c r="Q17" s="13"/>
      <c r="R17" s="13" t="s">
        <v>259</v>
      </c>
      <c r="S17" s="13"/>
      <c r="T17" s="13"/>
      <c r="U17" s="15"/>
    </row>
    <row r="18" spans="1:21" ht="150" x14ac:dyDescent="0.25">
      <c r="A18" s="13" t="s">
        <v>134</v>
      </c>
      <c r="B18" s="13" t="s">
        <v>283</v>
      </c>
      <c r="C18" s="14">
        <v>45819.461111111108</v>
      </c>
      <c r="D18" s="13" t="s">
        <v>195</v>
      </c>
      <c r="E18" s="13" t="s">
        <v>284</v>
      </c>
      <c r="F18" s="15" t="s">
        <v>196</v>
      </c>
      <c r="G18" s="13"/>
      <c r="H18" s="14">
        <v>40725</v>
      </c>
      <c r="I18" s="14"/>
      <c r="J18" s="15" t="s">
        <v>331</v>
      </c>
      <c r="K18" s="15" t="s">
        <v>332</v>
      </c>
      <c r="L18" s="13" t="s">
        <v>291</v>
      </c>
      <c r="M18" s="15" t="s">
        <v>333</v>
      </c>
      <c r="N18" s="13"/>
      <c r="O18" s="13"/>
      <c r="P18" s="13"/>
      <c r="Q18" s="13"/>
      <c r="R18" s="13" t="s">
        <v>259</v>
      </c>
      <c r="S18" s="13"/>
      <c r="T18" s="13"/>
      <c r="U18" s="15"/>
    </row>
    <row r="19" spans="1:21" ht="165" x14ac:dyDescent="0.25">
      <c r="A19" s="13" t="s">
        <v>134</v>
      </c>
      <c r="B19" s="13" t="s">
        <v>283</v>
      </c>
      <c r="C19" s="14">
        <v>45819.461805555555</v>
      </c>
      <c r="D19" s="13" t="s">
        <v>197</v>
      </c>
      <c r="E19" s="13" t="s">
        <v>284</v>
      </c>
      <c r="F19" s="15" t="s">
        <v>198</v>
      </c>
      <c r="G19" s="13"/>
      <c r="H19" s="14">
        <v>40725</v>
      </c>
      <c r="I19" s="14"/>
      <c r="J19" s="15" t="s">
        <v>334</v>
      </c>
      <c r="K19" s="15" t="s">
        <v>335</v>
      </c>
      <c r="L19" s="13" t="s">
        <v>286</v>
      </c>
      <c r="M19" s="15" t="s">
        <v>336</v>
      </c>
      <c r="N19" s="13"/>
      <c r="O19" s="13"/>
      <c r="P19" s="13"/>
      <c r="Q19" s="13"/>
      <c r="R19" s="13" t="s">
        <v>259</v>
      </c>
      <c r="S19" s="13"/>
      <c r="T19" s="13"/>
      <c r="U19" s="15"/>
    </row>
    <row r="20" spans="1:21" ht="105" x14ac:dyDescent="0.25">
      <c r="A20" s="13" t="s">
        <v>134</v>
      </c>
      <c r="B20" s="13" t="s">
        <v>283</v>
      </c>
      <c r="C20" s="14">
        <v>45819.461805555555</v>
      </c>
      <c r="D20" s="13" t="s">
        <v>199</v>
      </c>
      <c r="E20" s="13" t="s">
        <v>284</v>
      </c>
      <c r="F20" s="15" t="s">
        <v>200</v>
      </c>
      <c r="G20" s="13"/>
      <c r="H20" s="14">
        <v>40725</v>
      </c>
      <c r="I20" s="14"/>
      <c r="J20" s="15" t="s">
        <v>337</v>
      </c>
      <c r="K20" s="15" t="s">
        <v>338</v>
      </c>
      <c r="L20" s="13" t="s">
        <v>286</v>
      </c>
      <c r="M20" s="15" t="s">
        <v>339</v>
      </c>
      <c r="N20" s="13"/>
      <c r="O20" s="13"/>
      <c r="P20" s="13"/>
      <c r="Q20" s="13"/>
      <c r="R20" s="13" t="s">
        <v>259</v>
      </c>
      <c r="S20" s="13"/>
      <c r="T20" s="13"/>
      <c r="U20" s="15"/>
    </row>
    <row r="21" spans="1:21" ht="165" x14ac:dyDescent="0.25">
      <c r="A21" s="13" t="s">
        <v>134</v>
      </c>
      <c r="B21" s="13" t="s">
        <v>283</v>
      </c>
      <c r="C21" s="14">
        <v>45819.46597222222</v>
      </c>
      <c r="D21" s="13" t="s">
        <v>201</v>
      </c>
      <c r="E21" s="13" t="s">
        <v>284</v>
      </c>
      <c r="F21" s="15" t="s">
        <v>202</v>
      </c>
      <c r="G21" s="13"/>
      <c r="H21" s="14">
        <v>40725</v>
      </c>
      <c r="I21" s="14"/>
      <c r="J21" s="15" t="s">
        <v>340</v>
      </c>
      <c r="K21" s="15" t="s">
        <v>341</v>
      </c>
      <c r="L21" s="13" t="s">
        <v>291</v>
      </c>
      <c r="M21" s="15" t="s">
        <v>342</v>
      </c>
      <c r="N21" s="13"/>
      <c r="O21" s="13"/>
      <c r="P21" s="13"/>
      <c r="Q21" s="13"/>
      <c r="R21" s="13" t="s">
        <v>259</v>
      </c>
      <c r="S21" s="13"/>
      <c r="T21" s="13"/>
      <c r="U21" s="15"/>
    </row>
    <row r="22" spans="1:21" ht="120" x14ac:dyDescent="0.25">
      <c r="A22" s="13" t="s">
        <v>134</v>
      </c>
      <c r="B22" s="13" t="s">
        <v>283</v>
      </c>
      <c r="C22" s="14">
        <v>45814.388194444444</v>
      </c>
      <c r="D22" s="13" t="s">
        <v>203</v>
      </c>
      <c r="E22" s="13" t="s">
        <v>284</v>
      </c>
      <c r="F22" s="15" t="s">
        <v>204</v>
      </c>
      <c r="G22" s="13"/>
      <c r="H22" s="14">
        <v>40725</v>
      </c>
      <c r="I22" s="14"/>
      <c r="J22" s="15" t="s">
        <v>343</v>
      </c>
      <c r="K22" s="15" t="s">
        <v>344</v>
      </c>
      <c r="L22" s="13" t="s">
        <v>291</v>
      </c>
      <c r="M22" s="15" t="s">
        <v>342</v>
      </c>
      <c r="N22" s="13"/>
      <c r="O22" s="13"/>
      <c r="P22" s="13"/>
      <c r="Q22" s="13"/>
      <c r="R22" s="13" t="s">
        <v>259</v>
      </c>
      <c r="S22" s="13"/>
      <c r="T22" s="13"/>
      <c r="U22" s="15"/>
    </row>
    <row r="23" spans="1:21" ht="120" x14ac:dyDescent="0.25">
      <c r="A23" s="13" t="s">
        <v>134</v>
      </c>
      <c r="B23" s="13" t="s">
        <v>283</v>
      </c>
      <c r="C23" s="14">
        <v>45814.421527777777</v>
      </c>
      <c r="D23" s="13" t="s">
        <v>205</v>
      </c>
      <c r="E23" s="13" t="s">
        <v>284</v>
      </c>
      <c r="F23" s="15" t="s">
        <v>206</v>
      </c>
      <c r="G23" s="13"/>
      <c r="H23" s="14">
        <v>40725</v>
      </c>
      <c r="I23" s="14"/>
      <c r="J23" s="15" t="s">
        <v>345</v>
      </c>
      <c r="K23" s="15" t="s">
        <v>346</v>
      </c>
      <c r="L23" s="13" t="s">
        <v>291</v>
      </c>
      <c r="M23" s="15" t="s">
        <v>342</v>
      </c>
      <c r="N23" s="13"/>
      <c r="O23" s="13"/>
      <c r="P23" s="13"/>
      <c r="Q23" s="13"/>
      <c r="R23" s="13" t="s">
        <v>259</v>
      </c>
      <c r="S23" s="13"/>
      <c r="T23" s="13"/>
      <c r="U23" s="15"/>
    </row>
    <row r="24" spans="1:21" ht="135" x14ac:dyDescent="0.25">
      <c r="A24" s="13" t="s">
        <v>134</v>
      </c>
      <c r="B24" s="13" t="s">
        <v>283</v>
      </c>
      <c r="C24" s="14">
        <v>45819.46597222222</v>
      </c>
      <c r="D24" s="13" t="s">
        <v>207</v>
      </c>
      <c r="E24" s="13" t="s">
        <v>284</v>
      </c>
      <c r="F24" s="15" t="s">
        <v>208</v>
      </c>
      <c r="G24" s="13"/>
      <c r="H24" s="14">
        <v>40725</v>
      </c>
      <c r="I24" s="14"/>
      <c r="J24" s="15" t="s">
        <v>347</v>
      </c>
      <c r="K24" s="15" t="s">
        <v>348</v>
      </c>
      <c r="L24" s="13" t="s">
        <v>286</v>
      </c>
      <c r="M24" s="15" t="s">
        <v>349</v>
      </c>
      <c r="N24" s="13"/>
      <c r="O24" s="13"/>
      <c r="P24" s="13"/>
      <c r="Q24" s="13"/>
      <c r="R24" s="13" t="s">
        <v>259</v>
      </c>
      <c r="S24" s="13"/>
      <c r="T24" s="13"/>
      <c r="U24" s="15"/>
    </row>
    <row r="25" spans="1:21" ht="105" x14ac:dyDescent="0.25">
      <c r="A25" s="13" t="s">
        <v>134</v>
      </c>
      <c r="B25" s="13" t="s">
        <v>283</v>
      </c>
      <c r="C25" s="14">
        <v>45819.466666666667</v>
      </c>
      <c r="D25" s="13" t="s">
        <v>209</v>
      </c>
      <c r="E25" s="13" t="s">
        <v>284</v>
      </c>
      <c r="F25" s="15" t="s">
        <v>210</v>
      </c>
      <c r="G25" s="13"/>
      <c r="H25" s="14">
        <v>40725</v>
      </c>
      <c r="I25" s="14"/>
      <c r="J25" s="15" t="s">
        <v>350</v>
      </c>
      <c r="K25" s="15" t="s">
        <v>351</v>
      </c>
      <c r="L25" s="13" t="s">
        <v>286</v>
      </c>
      <c r="M25" s="15" t="s">
        <v>352</v>
      </c>
      <c r="N25" s="13"/>
      <c r="O25" s="13"/>
      <c r="P25" s="13"/>
      <c r="Q25" s="13"/>
      <c r="R25" s="13" t="s">
        <v>259</v>
      </c>
      <c r="S25" s="13"/>
      <c r="T25" s="13"/>
      <c r="U25" s="15"/>
    </row>
    <row r="26" spans="1:21" ht="105" x14ac:dyDescent="0.25">
      <c r="A26" s="13" t="s">
        <v>134</v>
      </c>
      <c r="B26" s="13" t="s">
        <v>283</v>
      </c>
      <c r="C26" s="14">
        <v>45814.390277777777</v>
      </c>
      <c r="D26" s="13" t="s">
        <v>211</v>
      </c>
      <c r="E26" s="13" t="s">
        <v>284</v>
      </c>
      <c r="F26" s="15" t="s">
        <v>212</v>
      </c>
      <c r="G26" s="13"/>
      <c r="H26" s="14">
        <v>40725</v>
      </c>
      <c r="I26" s="14"/>
      <c r="J26" s="15" t="s">
        <v>353</v>
      </c>
      <c r="K26" s="15" t="s">
        <v>354</v>
      </c>
      <c r="L26" s="13" t="s">
        <v>286</v>
      </c>
      <c r="M26" s="15" t="s">
        <v>355</v>
      </c>
      <c r="N26" s="13"/>
      <c r="O26" s="13"/>
      <c r="P26" s="13"/>
      <c r="Q26" s="13"/>
      <c r="R26" s="13" t="s">
        <v>259</v>
      </c>
      <c r="S26" s="13"/>
      <c r="T26" s="13"/>
      <c r="U26" s="15"/>
    </row>
    <row r="27" spans="1:21" ht="75" x14ac:dyDescent="0.25">
      <c r="A27" s="13" t="s">
        <v>134</v>
      </c>
      <c r="B27" s="13" t="s">
        <v>283</v>
      </c>
      <c r="C27" s="14">
        <v>45814.390972222223</v>
      </c>
      <c r="D27" s="13" t="s">
        <v>213</v>
      </c>
      <c r="E27" s="13" t="s">
        <v>284</v>
      </c>
      <c r="F27" s="15" t="s">
        <v>214</v>
      </c>
      <c r="G27" s="13"/>
      <c r="H27" s="14">
        <v>40725</v>
      </c>
      <c r="I27" s="14"/>
      <c r="J27" s="15" t="s">
        <v>356</v>
      </c>
      <c r="K27" s="15" t="s">
        <v>357</v>
      </c>
      <c r="L27" s="13" t="s">
        <v>286</v>
      </c>
      <c r="M27" s="15" t="s">
        <v>358</v>
      </c>
      <c r="N27" s="13"/>
      <c r="O27" s="13"/>
      <c r="P27" s="13"/>
      <c r="Q27" s="13"/>
      <c r="R27" s="13" t="s">
        <v>259</v>
      </c>
      <c r="S27" s="13"/>
      <c r="T27" s="13"/>
      <c r="U27" s="15"/>
    </row>
    <row r="28" spans="1:21" ht="105" x14ac:dyDescent="0.25">
      <c r="A28" s="13" t="s">
        <v>134</v>
      </c>
      <c r="B28" s="13" t="s">
        <v>283</v>
      </c>
      <c r="C28" s="14">
        <v>45814.39166666667</v>
      </c>
      <c r="D28" s="13" t="s">
        <v>217</v>
      </c>
      <c r="E28" s="13" t="s">
        <v>284</v>
      </c>
      <c r="F28" s="15" t="s">
        <v>218</v>
      </c>
      <c r="G28" s="13"/>
      <c r="H28" s="14">
        <v>40725</v>
      </c>
      <c r="I28" s="14"/>
      <c r="J28" s="15" t="s">
        <v>359</v>
      </c>
      <c r="K28" s="15" t="s">
        <v>360</v>
      </c>
      <c r="L28" s="13" t="s">
        <v>286</v>
      </c>
      <c r="M28" s="15" t="s">
        <v>358</v>
      </c>
      <c r="N28" s="13"/>
      <c r="O28" s="13"/>
      <c r="P28" s="13"/>
      <c r="Q28" s="13"/>
      <c r="R28" s="13" t="s">
        <v>259</v>
      </c>
      <c r="S28" s="13"/>
      <c r="T28" s="13"/>
      <c r="U28" s="15"/>
    </row>
    <row r="29" spans="1:21" ht="105" x14ac:dyDescent="0.25">
      <c r="A29" s="13" t="s">
        <v>134</v>
      </c>
      <c r="B29" s="13" t="s">
        <v>283</v>
      </c>
      <c r="C29" s="14">
        <v>45814.392361111109</v>
      </c>
      <c r="D29" s="13" t="s">
        <v>219</v>
      </c>
      <c r="E29" s="13" t="s">
        <v>284</v>
      </c>
      <c r="F29" s="15" t="s">
        <v>220</v>
      </c>
      <c r="G29" s="13"/>
      <c r="H29" s="14">
        <v>40725</v>
      </c>
      <c r="I29" s="14"/>
      <c r="J29" s="15" t="s">
        <v>313</v>
      </c>
      <c r="K29" s="15" t="s">
        <v>361</v>
      </c>
      <c r="L29" s="13" t="s">
        <v>286</v>
      </c>
      <c r="M29" s="15" t="s">
        <v>362</v>
      </c>
      <c r="N29" s="13"/>
      <c r="O29" s="13"/>
      <c r="P29" s="13"/>
      <c r="Q29" s="13"/>
      <c r="R29" s="13" t="s">
        <v>259</v>
      </c>
      <c r="S29" s="13"/>
      <c r="T29" s="13"/>
      <c r="U29" s="15"/>
    </row>
    <row r="30" spans="1:21" ht="90" x14ac:dyDescent="0.25">
      <c r="A30" s="13" t="s">
        <v>134</v>
      </c>
      <c r="B30" s="13" t="s">
        <v>283</v>
      </c>
      <c r="C30" s="14">
        <v>45814.392361111109</v>
      </c>
      <c r="D30" s="13" t="s">
        <v>221</v>
      </c>
      <c r="E30" s="13" t="s">
        <v>284</v>
      </c>
      <c r="F30" s="15" t="s">
        <v>222</v>
      </c>
      <c r="G30" s="13"/>
      <c r="H30" s="14">
        <v>40725</v>
      </c>
      <c r="I30" s="14"/>
      <c r="J30" s="15" t="s">
        <v>363</v>
      </c>
      <c r="K30" s="15" t="s">
        <v>364</v>
      </c>
      <c r="L30" s="13" t="s">
        <v>286</v>
      </c>
      <c r="M30" s="15" t="s">
        <v>365</v>
      </c>
      <c r="N30" s="13"/>
      <c r="O30" s="13"/>
      <c r="P30" s="13"/>
      <c r="Q30" s="13"/>
      <c r="R30" s="13" t="s">
        <v>259</v>
      </c>
      <c r="S30" s="13"/>
      <c r="T30" s="13"/>
      <c r="U30" s="15"/>
    </row>
    <row r="31" spans="1:21" ht="195" x14ac:dyDescent="0.25">
      <c r="A31" s="13" t="s">
        <v>134</v>
      </c>
      <c r="B31" s="13" t="s">
        <v>283</v>
      </c>
      <c r="C31" s="14">
        <v>45814.393055555556</v>
      </c>
      <c r="D31" s="13" t="s">
        <v>223</v>
      </c>
      <c r="E31" s="13" t="s">
        <v>284</v>
      </c>
      <c r="F31" s="15" t="s">
        <v>224</v>
      </c>
      <c r="G31" s="13"/>
      <c r="H31" s="14">
        <v>40725</v>
      </c>
      <c r="I31" s="14"/>
      <c r="J31" s="15" t="s">
        <v>366</v>
      </c>
      <c r="K31" s="15" t="s">
        <v>367</v>
      </c>
      <c r="L31" s="13" t="s">
        <v>286</v>
      </c>
      <c r="M31" s="15" t="s">
        <v>368</v>
      </c>
      <c r="N31" s="13"/>
      <c r="O31" s="13"/>
      <c r="P31" s="13"/>
      <c r="Q31" s="13"/>
      <c r="R31" s="13" t="s">
        <v>259</v>
      </c>
      <c r="S31" s="13"/>
      <c r="T31" s="13"/>
      <c r="U31" s="15"/>
    </row>
    <row r="32" spans="1:21" ht="150" x14ac:dyDescent="0.25">
      <c r="A32" s="13" t="s">
        <v>134</v>
      </c>
      <c r="B32" s="13" t="s">
        <v>283</v>
      </c>
      <c r="C32" s="14">
        <v>45814.425000000003</v>
      </c>
      <c r="D32" s="13" t="s">
        <v>225</v>
      </c>
      <c r="E32" s="13" t="s">
        <v>284</v>
      </c>
      <c r="F32" s="15" t="s">
        <v>226</v>
      </c>
      <c r="G32" s="13"/>
      <c r="H32" s="14">
        <v>40725</v>
      </c>
      <c r="I32" s="14"/>
      <c r="J32" s="15" t="s">
        <v>369</v>
      </c>
      <c r="K32" s="15" t="s">
        <v>370</v>
      </c>
      <c r="L32" s="13" t="s">
        <v>286</v>
      </c>
      <c r="M32" s="15" t="s">
        <v>368</v>
      </c>
      <c r="N32" s="13"/>
      <c r="O32" s="13"/>
      <c r="P32" s="13"/>
      <c r="Q32" s="13"/>
      <c r="R32" s="13" t="s">
        <v>259</v>
      </c>
      <c r="S32" s="13"/>
      <c r="T32" s="13"/>
      <c r="U32" s="15"/>
    </row>
    <row r="33" spans="1:21" ht="90" x14ac:dyDescent="0.25">
      <c r="A33" s="13" t="s">
        <v>134</v>
      </c>
      <c r="B33" s="13" t="s">
        <v>283</v>
      </c>
      <c r="C33" s="14">
        <v>45814.393750000003</v>
      </c>
      <c r="D33" s="13" t="s">
        <v>227</v>
      </c>
      <c r="E33" s="13" t="s">
        <v>284</v>
      </c>
      <c r="F33" s="15" t="s">
        <v>228</v>
      </c>
      <c r="G33" s="13"/>
      <c r="H33" s="14">
        <v>40725</v>
      </c>
      <c r="I33" s="14"/>
      <c r="J33" s="15" t="s">
        <v>371</v>
      </c>
      <c r="K33" s="15" t="s">
        <v>372</v>
      </c>
      <c r="L33" s="13" t="s">
        <v>286</v>
      </c>
      <c r="M33" s="15" t="s">
        <v>373</v>
      </c>
      <c r="N33" s="13"/>
      <c r="O33" s="13"/>
      <c r="P33" s="13"/>
      <c r="Q33" s="13"/>
      <c r="R33" s="13" t="s">
        <v>259</v>
      </c>
      <c r="S33" s="13"/>
      <c r="T33" s="13"/>
      <c r="U33" s="15"/>
    </row>
    <row r="34" spans="1:21" ht="150" x14ac:dyDescent="0.25">
      <c r="A34" s="13" t="s">
        <v>134</v>
      </c>
      <c r="B34" s="13" t="s">
        <v>283</v>
      </c>
      <c r="C34" s="14">
        <v>45814.393750000003</v>
      </c>
      <c r="D34" s="13" t="s">
        <v>229</v>
      </c>
      <c r="E34" s="13" t="s">
        <v>284</v>
      </c>
      <c r="F34" s="15" t="s">
        <v>230</v>
      </c>
      <c r="G34" s="13"/>
      <c r="H34" s="14">
        <v>40725</v>
      </c>
      <c r="I34" s="14"/>
      <c r="J34" s="15" t="s">
        <v>310</v>
      </c>
      <c r="K34" s="15" t="s">
        <v>374</v>
      </c>
      <c r="L34" s="13" t="s">
        <v>286</v>
      </c>
      <c r="M34" s="15" t="s">
        <v>373</v>
      </c>
      <c r="N34" s="13"/>
      <c r="O34" s="13"/>
      <c r="P34" s="13"/>
      <c r="Q34" s="13"/>
      <c r="R34" s="13" t="s">
        <v>259</v>
      </c>
      <c r="S34" s="13"/>
      <c r="T34" s="13"/>
      <c r="U34" s="15"/>
    </row>
    <row r="35" spans="1:21" ht="120" x14ac:dyDescent="0.25">
      <c r="A35" s="13" t="s">
        <v>134</v>
      </c>
      <c r="B35" s="13" t="s">
        <v>283</v>
      </c>
      <c r="C35" s="14">
        <v>45819.54791666667</v>
      </c>
      <c r="D35" s="13" t="s">
        <v>231</v>
      </c>
      <c r="E35" s="13" t="s">
        <v>284</v>
      </c>
      <c r="F35" s="15" t="s">
        <v>232</v>
      </c>
      <c r="G35" s="13"/>
      <c r="H35" s="14">
        <v>40725</v>
      </c>
      <c r="I35" s="14"/>
      <c r="J35" s="15" t="s">
        <v>375</v>
      </c>
      <c r="K35" s="15" t="s">
        <v>376</v>
      </c>
      <c r="L35" s="13" t="s">
        <v>291</v>
      </c>
      <c r="M35" s="15" t="s">
        <v>377</v>
      </c>
      <c r="N35" s="13"/>
      <c r="O35" s="13"/>
      <c r="P35" s="13"/>
      <c r="Q35" s="13"/>
      <c r="R35" s="13" t="s">
        <v>259</v>
      </c>
      <c r="S35" s="13"/>
      <c r="T35" s="13"/>
      <c r="U35" s="15"/>
    </row>
    <row r="36" spans="1:21" ht="165" x14ac:dyDescent="0.25">
      <c r="A36" s="13" t="s">
        <v>134</v>
      </c>
      <c r="B36" s="13" t="s">
        <v>283</v>
      </c>
      <c r="C36" s="14">
        <v>45814.394444444442</v>
      </c>
      <c r="D36" s="13" t="s">
        <v>233</v>
      </c>
      <c r="E36" s="13" t="s">
        <v>284</v>
      </c>
      <c r="F36" s="15" t="s">
        <v>234</v>
      </c>
      <c r="G36" s="13"/>
      <c r="H36" s="14">
        <v>40725</v>
      </c>
      <c r="I36" s="14"/>
      <c r="J36" s="15" t="s">
        <v>378</v>
      </c>
      <c r="K36" s="15" t="s">
        <v>379</v>
      </c>
      <c r="L36" s="13" t="s">
        <v>286</v>
      </c>
      <c r="M36" s="15" t="s">
        <v>380</v>
      </c>
      <c r="N36" s="13"/>
      <c r="O36" s="13"/>
      <c r="P36" s="13"/>
      <c r="Q36" s="13"/>
      <c r="R36" s="13" t="s">
        <v>259</v>
      </c>
      <c r="S36" s="13"/>
      <c r="T36" s="13"/>
      <c r="U36" s="15"/>
    </row>
    <row r="37" spans="1:21" ht="165" x14ac:dyDescent="0.25">
      <c r="A37" s="13" t="s">
        <v>134</v>
      </c>
      <c r="B37" s="13" t="s">
        <v>283</v>
      </c>
      <c r="C37" s="14">
        <v>45814.395138888889</v>
      </c>
      <c r="D37" s="13" t="s">
        <v>235</v>
      </c>
      <c r="E37" s="13" t="s">
        <v>284</v>
      </c>
      <c r="F37" s="15" t="s">
        <v>236</v>
      </c>
      <c r="G37" s="13"/>
      <c r="H37" s="14">
        <v>40725</v>
      </c>
      <c r="I37" s="14"/>
      <c r="J37" s="15" t="s">
        <v>381</v>
      </c>
      <c r="K37" s="15" t="s">
        <v>382</v>
      </c>
      <c r="L37" s="13" t="s">
        <v>286</v>
      </c>
      <c r="M37" s="15" t="s">
        <v>383</v>
      </c>
      <c r="N37" s="13"/>
      <c r="O37" s="13"/>
      <c r="P37" s="13"/>
      <c r="Q37" s="13"/>
      <c r="R37" s="13" t="s">
        <v>259</v>
      </c>
      <c r="S37" s="13"/>
      <c r="T37" s="13"/>
      <c r="U37" s="15"/>
    </row>
    <row r="38" spans="1:21" ht="120" x14ac:dyDescent="0.25">
      <c r="A38" s="13" t="s">
        <v>134</v>
      </c>
      <c r="B38" s="13" t="s">
        <v>283</v>
      </c>
      <c r="C38" s="14">
        <v>45814.395138888889</v>
      </c>
      <c r="D38" s="13" t="s">
        <v>237</v>
      </c>
      <c r="E38" s="13" t="s">
        <v>284</v>
      </c>
      <c r="F38" s="15" t="s">
        <v>238</v>
      </c>
      <c r="G38" s="13"/>
      <c r="H38" s="14">
        <v>40725</v>
      </c>
      <c r="I38" s="14"/>
      <c r="J38" s="15" t="s">
        <v>384</v>
      </c>
      <c r="K38" s="15" t="s">
        <v>385</v>
      </c>
      <c r="L38" s="13" t="s">
        <v>286</v>
      </c>
      <c r="M38" s="15" t="s">
        <v>386</v>
      </c>
      <c r="N38" s="13"/>
      <c r="O38" s="13"/>
      <c r="P38" s="13"/>
      <c r="Q38" s="13"/>
      <c r="R38" s="13" t="s">
        <v>259</v>
      </c>
      <c r="S38" s="13"/>
      <c r="T38" s="13"/>
      <c r="U38" s="15"/>
    </row>
    <row r="39" spans="1:21" ht="135" x14ac:dyDescent="0.25">
      <c r="A39" s="13" t="s">
        <v>134</v>
      </c>
      <c r="B39" s="13" t="s">
        <v>283</v>
      </c>
      <c r="C39" s="14">
        <v>45814.425694444442</v>
      </c>
      <c r="D39" s="13" t="s">
        <v>239</v>
      </c>
      <c r="E39" s="13" t="s">
        <v>284</v>
      </c>
      <c r="F39" s="15" t="s">
        <v>240</v>
      </c>
      <c r="G39" s="13"/>
      <c r="H39" s="14">
        <v>40725</v>
      </c>
      <c r="I39" s="14"/>
      <c r="J39" s="15" t="s">
        <v>387</v>
      </c>
      <c r="K39" s="15" t="s">
        <v>388</v>
      </c>
      <c r="L39" s="13" t="s">
        <v>286</v>
      </c>
      <c r="M39" s="15" t="s">
        <v>389</v>
      </c>
      <c r="N39" s="13"/>
      <c r="O39" s="13"/>
      <c r="P39" s="13"/>
      <c r="Q39" s="13"/>
      <c r="R39" s="13" t="s">
        <v>259</v>
      </c>
      <c r="S39" s="13"/>
      <c r="T39" s="13"/>
      <c r="U39" s="15"/>
    </row>
    <row r="40" spans="1:21" ht="150" x14ac:dyDescent="0.25">
      <c r="A40" s="13" t="s">
        <v>134</v>
      </c>
      <c r="B40" s="13" t="s">
        <v>283</v>
      </c>
      <c r="C40" s="14">
        <v>45819.578472222223</v>
      </c>
      <c r="D40" s="13" t="s">
        <v>241</v>
      </c>
      <c r="E40" s="13" t="s">
        <v>284</v>
      </c>
      <c r="F40" s="15" t="s">
        <v>242</v>
      </c>
      <c r="G40" s="13"/>
      <c r="H40" s="14">
        <v>40725</v>
      </c>
      <c r="I40" s="14"/>
      <c r="J40" s="15" t="s">
        <v>390</v>
      </c>
      <c r="K40" s="15" t="s">
        <v>391</v>
      </c>
      <c r="L40" s="13" t="s">
        <v>291</v>
      </c>
      <c r="M40" s="15" t="s">
        <v>392</v>
      </c>
      <c r="N40" s="13"/>
      <c r="O40" s="13"/>
      <c r="P40" s="13"/>
      <c r="Q40" s="13"/>
      <c r="R40" s="13" t="s">
        <v>259</v>
      </c>
      <c r="S40" s="13"/>
      <c r="T40" s="13"/>
      <c r="U40" s="15"/>
    </row>
    <row r="41" spans="1:21" ht="135" x14ac:dyDescent="0.25">
      <c r="A41" s="13" t="s">
        <v>134</v>
      </c>
      <c r="B41" s="13" t="s">
        <v>283</v>
      </c>
      <c r="C41" s="14">
        <v>45814.396527777775</v>
      </c>
      <c r="D41" s="13" t="s">
        <v>243</v>
      </c>
      <c r="E41" s="13" t="s">
        <v>284</v>
      </c>
      <c r="F41" s="15" t="s">
        <v>244</v>
      </c>
      <c r="G41" s="13"/>
      <c r="H41" s="14">
        <v>40725</v>
      </c>
      <c r="I41" s="14"/>
      <c r="J41" s="15" t="s">
        <v>393</v>
      </c>
      <c r="K41" s="15" t="s">
        <v>394</v>
      </c>
      <c r="L41" s="13" t="s">
        <v>291</v>
      </c>
      <c r="M41" s="15" t="s">
        <v>395</v>
      </c>
      <c r="N41" s="13"/>
      <c r="O41" s="13"/>
      <c r="P41" s="13"/>
      <c r="Q41" s="13"/>
      <c r="R41" s="13" t="s">
        <v>259</v>
      </c>
      <c r="S41" s="13"/>
      <c r="T41" s="13"/>
      <c r="U41" s="15"/>
    </row>
    <row r="42" spans="1:21" ht="120" x14ac:dyDescent="0.25">
      <c r="A42" s="13" t="s">
        <v>134</v>
      </c>
      <c r="B42" s="13" t="s">
        <v>283</v>
      </c>
      <c r="C42" s="14">
        <v>45814.397222222222</v>
      </c>
      <c r="D42" s="13" t="s">
        <v>245</v>
      </c>
      <c r="E42" s="13" t="s">
        <v>284</v>
      </c>
      <c r="F42" s="15" t="s">
        <v>246</v>
      </c>
      <c r="G42" s="13"/>
      <c r="H42" s="14">
        <v>40725</v>
      </c>
      <c r="I42" s="14"/>
      <c r="J42" s="15" t="s">
        <v>396</v>
      </c>
      <c r="K42" s="15" t="s">
        <v>397</v>
      </c>
      <c r="L42" s="13" t="s">
        <v>291</v>
      </c>
      <c r="M42" s="15" t="s">
        <v>392</v>
      </c>
      <c r="N42" s="13"/>
      <c r="O42" s="13"/>
      <c r="P42" s="13"/>
      <c r="Q42" s="13"/>
      <c r="R42" s="13" t="s">
        <v>259</v>
      </c>
      <c r="S42" s="13"/>
      <c r="T42" s="13"/>
      <c r="U42" s="15"/>
    </row>
    <row r="43" spans="1:21" ht="105" x14ac:dyDescent="0.25">
      <c r="A43" s="13" t="s">
        <v>134</v>
      </c>
      <c r="B43" s="13" t="s">
        <v>283</v>
      </c>
      <c r="C43" s="14">
        <v>45827</v>
      </c>
      <c r="D43" s="13" t="s">
        <v>247</v>
      </c>
      <c r="E43" s="13" t="s">
        <v>284</v>
      </c>
      <c r="F43" s="15" t="s">
        <v>248</v>
      </c>
      <c r="G43" s="13"/>
      <c r="H43" s="14">
        <v>40725</v>
      </c>
      <c r="I43" s="14"/>
      <c r="J43" s="15" t="s">
        <v>387</v>
      </c>
      <c r="K43" s="15" t="s">
        <v>398</v>
      </c>
      <c r="L43" s="13" t="s">
        <v>286</v>
      </c>
      <c r="M43" s="15" t="s">
        <v>399</v>
      </c>
      <c r="N43" s="13"/>
      <c r="O43" s="13"/>
      <c r="P43" s="13"/>
      <c r="Q43" s="13"/>
      <c r="R43" s="13" t="s">
        <v>259</v>
      </c>
      <c r="S43" s="13"/>
      <c r="T43" s="13"/>
      <c r="U43" s="15"/>
    </row>
    <row r="44" spans="1:21" ht="150" x14ac:dyDescent="0.25">
      <c r="A44" s="13" t="s">
        <v>134</v>
      </c>
      <c r="B44" s="13" t="s">
        <v>283</v>
      </c>
      <c r="C44" s="14">
        <v>45814.397916666669</v>
      </c>
      <c r="D44" s="13" t="s">
        <v>249</v>
      </c>
      <c r="E44" s="13" t="s">
        <v>284</v>
      </c>
      <c r="F44" s="15" t="s">
        <v>250</v>
      </c>
      <c r="G44" s="13"/>
      <c r="H44" s="14">
        <v>40725</v>
      </c>
      <c r="I44" s="14"/>
      <c r="J44" s="15" t="s">
        <v>400</v>
      </c>
      <c r="K44" s="15" t="s">
        <v>401</v>
      </c>
      <c r="L44" s="13" t="s">
        <v>286</v>
      </c>
      <c r="M44" s="15" t="s">
        <v>402</v>
      </c>
      <c r="N44" s="13"/>
      <c r="O44" s="13"/>
      <c r="P44" s="13"/>
      <c r="Q44" s="13"/>
      <c r="R44" s="13" t="s">
        <v>259</v>
      </c>
      <c r="S44" s="13"/>
      <c r="T44" s="13"/>
      <c r="U44" s="15"/>
    </row>
    <row r="45" spans="1:21" ht="165" x14ac:dyDescent="0.25">
      <c r="A45" s="13" t="s">
        <v>134</v>
      </c>
      <c r="B45" s="13" t="s">
        <v>283</v>
      </c>
      <c r="C45" s="14">
        <v>45814.399305555555</v>
      </c>
      <c r="D45" s="13" t="s">
        <v>251</v>
      </c>
      <c r="E45" s="13" t="s">
        <v>284</v>
      </c>
      <c r="F45" s="15" t="s">
        <v>252</v>
      </c>
      <c r="G45" s="13"/>
      <c r="H45" s="14">
        <v>40725</v>
      </c>
      <c r="I45" s="14"/>
      <c r="J45" s="15" t="s">
        <v>403</v>
      </c>
      <c r="K45" s="15" t="s">
        <v>404</v>
      </c>
      <c r="L45" s="13" t="s">
        <v>286</v>
      </c>
      <c r="M45" s="15" t="s">
        <v>399</v>
      </c>
      <c r="N45" s="13"/>
      <c r="O45" s="13"/>
      <c r="P45" s="13"/>
      <c r="Q45" s="13"/>
      <c r="R45" s="13" t="s">
        <v>259</v>
      </c>
      <c r="S45" s="13"/>
      <c r="T45" s="13"/>
      <c r="U45" s="15"/>
    </row>
    <row r="46" spans="1:21" ht="105" x14ac:dyDescent="0.25">
      <c r="A46" s="13" t="s">
        <v>134</v>
      </c>
      <c r="B46" s="13" t="s">
        <v>283</v>
      </c>
      <c r="C46" s="14">
        <v>45814.399305555555</v>
      </c>
      <c r="D46" s="13" t="s">
        <v>253</v>
      </c>
      <c r="E46" s="13" t="s">
        <v>284</v>
      </c>
      <c r="F46" s="15" t="s">
        <v>254</v>
      </c>
      <c r="G46" s="13"/>
      <c r="H46" s="14">
        <v>40725</v>
      </c>
      <c r="I46" s="14"/>
      <c r="J46" s="15" t="s">
        <v>310</v>
      </c>
      <c r="K46" s="15" t="s">
        <v>314</v>
      </c>
      <c r="L46" s="13" t="s">
        <v>286</v>
      </c>
      <c r="M46" s="15" t="s">
        <v>405</v>
      </c>
      <c r="N46" s="13"/>
      <c r="O46" s="13"/>
      <c r="P46" s="13"/>
      <c r="Q46" s="13"/>
      <c r="R46" s="13" t="s">
        <v>259</v>
      </c>
      <c r="S46" s="13"/>
      <c r="T46" s="13"/>
      <c r="U46" s="15"/>
    </row>
    <row r="47" spans="1:21" ht="105" x14ac:dyDescent="0.25">
      <c r="A47" s="13" t="s">
        <v>134</v>
      </c>
      <c r="B47" s="13" t="s">
        <v>283</v>
      </c>
      <c r="C47" s="14">
        <v>45819.467361111114</v>
      </c>
      <c r="D47" s="13" t="s">
        <v>255</v>
      </c>
      <c r="E47" s="13" t="s">
        <v>284</v>
      </c>
      <c r="F47" s="15" t="s">
        <v>256</v>
      </c>
      <c r="G47" s="13"/>
      <c r="H47" s="14">
        <v>40725</v>
      </c>
      <c r="I47" s="14">
        <v>42004</v>
      </c>
      <c r="J47" s="15" t="s">
        <v>406</v>
      </c>
      <c r="K47" s="15" t="s">
        <v>407</v>
      </c>
      <c r="L47" s="13" t="s">
        <v>286</v>
      </c>
      <c r="M47" s="15" t="s">
        <v>408</v>
      </c>
      <c r="N47" s="13"/>
      <c r="O47" s="13"/>
      <c r="P47" s="13"/>
      <c r="Q47" s="13"/>
      <c r="R47" s="13" t="s">
        <v>259</v>
      </c>
      <c r="S47" s="13"/>
      <c r="T47" s="13"/>
      <c r="U47" s="15"/>
    </row>
    <row r="48" spans="1:21" ht="90" x14ac:dyDescent="0.25">
      <c r="A48" s="13" t="s">
        <v>134</v>
      </c>
      <c r="B48" s="13" t="s">
        <v>283</v>
      </c>
      <c r="C48" s="14">
        <v>45814.402083333334</v>
      </c>
      <c r="D48" s="13" t="s">
        <v>161</v>
      </c>
      <c r="E48" s="13" t="s">
        <v>284</v>
      </c>
      <c r="F48" s="15" t="s">
        <v>162</v>
      </c>
      <c r="G48" s="13"/>
      <c r="H48" s="14">
        <v>40725</v>
      </c>
      <c r="I48" s="14"/>
      <c r="J48" s="15" t="s">
        <v>409</v>
      </c>
      <c r="K48" s="15" t="s">
        <v>410</v>
      </c>
      <c r="L48" s="13" t="s">
        <v>286</v>
      </c>
      <c r="M48" s="15" t="s">
        <v>297</v>
      </c>
      <c r="N48" s="13"/>
      <c r="O48" s="13"/>
      <c r="P48" s="13"/>
      <c r="Q48" s="13"/>
      <c r="R48" s="13" t="s">
        <v>259</v>
      </c>
      <c r="S48" s="13"/>
      <c r="T48" s="13"/>
      <c r="U48" s="15"/>
    </row>
    <row r="49" spans="1:21" ht="120" x14ac:dyDescent="0.25">
      <c r="A49" s="13" t="s">
        <v>134</v>
      </c>
      <c r="B49" s="13" t="s">
        <v>135</v>
      </c>
      <c r="C49" s="14">
        <v>45819.57916666667</v>
      </c>
      <c r="D49" s="13" t="s">
        <v>167</v>
      </c>
      <c r="E49" s="13" t="s">
        <v>284</v>
      </c>
      <c r="F49" s="15" t="s">
        <v>168</v>
      </c>
      <c r="G49" s="13"/>
      <c r="H49" s="14">
        <v>40725</v>
      </c>
      <c r="I49" s="14"/>
      <c r="J49" s="15" t="s">
        <v>411</v>
      </c>
      <c r="K49" s="15" t="s">
        <v>412</v>
      </c>
      <c r="L49" s="13" t="s">
        <v>291</v>
      </c>
      <c r="M49" s="15" t="s">
        <v>303</v>
      </c>
      <c r="N49" s="13"/>
      <c r="O49" s="13"/>
      <c r="P49" s="13"/>
      <c r="Q49" s="13"/>
      <c r="R49" s="13" t="s">
        <v>259</v>
      </c>
      <c r="S49" s="13"/>
      <c r="T49" s="13"/>
      <c r="U49" s="15"/>
    </row>
    <row r="50" spans="1:21" ht="120" x14ac:dyDescent="0.25">
      <c r="A50" s="13" t="s">
        <v>134</v>
      </c>
      <c r="B50" s="13" t="s">
        <v>283</v>
      </c>
      <c r="C50" s="14">
        <v>45814.402777777781</v>
      </c>
      <c r="D50" s="13" t="s">
        <v>171</v>
      </c>
      <c r="E50" s="13" t="s">
        <v>284</v>
      </c>
      <c r="F50" s="15" t="s">
        <v>172</v>
      </c>
      <c r="G50" s="13"/>
      <c r="H50" s="14">
        <v>40725</v>
      </c>
      <c r="I50" s="14"/>
      <c r="J50" s="15" t="s">
        <v>413</v>
      </c>
      <c r="K50" s="15" t="s">
        <v>414</v>
      </c>
      <c r="L50" s="13" t="s">
        <v>291</v>
      </c>
      <c r="M50" s="15" t="s">
        <v>306</v>
      </c>
      <c r="N50" s="13"/>
      <c r="O50" s="13"/>
      <c r="P50" s="13"/>
      <c r="Q50" s="13"/>
      <c r="R50" s="13" t="s">
        <v>259</v>
      </c>
      <c r="S50" s="13"/>
      <c r="T50" s="13"/>
      <c r="U50" s="15"/>
    </row>
    <row r="51" spans="1:21" ht="120" x14ac:dyDescent="0.25">
      <c r="A51" s="13" t="s">
        <v>134</v>
      </c>
      <c r="B51" s="13" t="s">
        <v>283</v>
      </c>
      <c r="C51" s="14">
        <v>45814.422222222223</v>
      </c>
      <c r="D51" s="13" t="s">
        <v>257</v>
      </c>
      <c r="E51" s="13" t="s">
        <v>284</v>
      </c>
      <c r="F51" s="15" t="s">
        <v>258</v>
      </c>
      <c r="G51" s="13"/>
      <c r="H51" s="14">
        <v>40725</v>
      </c>
      <c r="I51" s="14"/>
      <c r="J51" s="15" t="s">
        <v>415</v>
      </c>
      <c r="K51" s="15" t="s">
        <v>416</v>
      </c>
      <c r="L51" s="13" t="s">
        <v>291</v>
      </c>
      <c r="M51" s="15" t="s">
        <v>417</v>
      </c>
      <c r="N51" s="13"/>
      <c r="O51" s="13"/>
      <c r="P51" s="13"/>
      <c r="Q51" s="13"/>
      <c r="R51" s="13" t="s">
        <v>259</v>
      </c>
      <c r="S51" s="13"/>
      <c r="T51" s="13"/>
      <c r="U51" s="15"/>
    </row>
    <row r="52" spans="1:21" ht="45" x14ac:dyDescent="0.25">
      <c r="A52" s="13" t="s">
        <v>134</v>
      </c>
      <c r="B52" s="13" t="s">
        <v>283</v>
      </c>
      <c r="C52" s="14">
        <v>45814.40347222222</v>
      </c>
      <c r="D52" s="13" t="s">
        <v>173</v>
      </c>
      <c r="E52" s="13" t="s">
        <v>284</v>
      </c>
      <c r="F52" s="15" t="s">
        <v>174</v>
      </c>
      <c r="G52" s="13"/>
      <c r="H52" s="14">
        <v>40725</v>
      </c>
      <c r="I52" s="14"/>
      <c r="J52" s="15" t="s">
        <v>418</v>
      </c>
      <c r="K52" s="15" t="s">
        <v>419</v>
      </c>
      <c r="L52" s="13" t="s">
        <v>286</v>
      </c>
      <c r="M52" s="15" t="s">
        <v>420</v>
      </c>
      <c r="N52" s="13"/>
      <c r="O52" s="13"/>
      <c r="P52" s="13"/>
      <c r="Q52" s="13"/>
      <c r="R52" s="13" t="s">
        <v>259</v>
      </c>
      <c r="S52" s="13"/>
      <c r="T52" s="13"/>
      <c r="U52" s="15"/>
    </row>
    <row r="53" spans="1:21" ht="45" x14ac:dyDescent="0.25">
      <c r="A53" s="13" t="s">
        <v>134</v>
      </c>
      <c r="B53" s="13" t="s">
        <v>283</v>
      </c>
      <c r="C53" s="14">
        <v>45819.468055555553</v>
      </c>
      <c r="D53" s="13" t="s">
        <v>175</v>
      </c>
      <c r="E53" s="13" t="s">
        <v>284</v>
      </c>
      <c r="F53" s="15" t="s">
        <v>176</v>
      </c>
      <c r="G53" s="13"/>
      <c r="H53" s="14">
        <v>40725</v>
      </c>
      <c r="I53" s="14"/>
      <c r="J53" s="15" t="s">
        <v>421</v>
      </c>
      <c r="K53" s="15" t="s">
        <v>422</v>
      </c>
      <c r="L53" s="13" t="s">
        <v>286</v>
      </c>
      <c r="M53" s="15" t="s">
        <v>420</v>
      </c>
      <c r="N53" s="13"/>
      <c r="O53" s="13"/>
      <c r="P53" s="13"/>
      <c r="Q53" s="13"/>
      <c r="R53" s="13" t="s">
        <v>259</v>
      </c>
      <c r="S53" s="13"/>
      <c r="T53" s="13"/>
      <c r="U53" s="15"/>
    </row>
    <row r="54" spans="1:21" ht="120" x14ac:dyDescent="0.25">
      <c r="A54" s="13" t="s">
        <v>134</v>
      </c>
      <c r="B54" s="13" t="s">
        <v>283</v>
      </c>
      <c r="C54" s="14">
        <v>45814.404166666667</v>
      </c>
      <c r="D54" s="13" t="s">
        <v>183</v>
      </c>
      <c r="E54" s="13" t="s">
        <v>284</v>
      </c>
      <c r="F54" s="15" t="s">
        <v>184</v>
      </c>
      <c r="G54" s="13"/>
      <c r="H54" s="14">
        <v>40725</v>
      </c>
      <c r="I54" s="14"/>
      <c r="J54" s="15" t="s">
        <v>363</v>
      </c>
      <c r="K54" s="15" t="s">
        <v>423</v>
      </c>
      <c r="L54" s="13" t="s">
        <v>291</v>
      </c>
      <c r="M54" s="15" t="s">
        <v>424</v>
      </c>
      <c r="N54" s="13"/>
      <c r="O54" s="13"/>
      <c r="P54" s="13"/>
      <c r="Q54" s="13"/>
      <c r="R54" s="13" t="s">
        <v>259</v>
      </c>
      <c r="S54" s="13"/>
      <c r="T54" s="13"/>
      <c r="U54" s="15"/>
    </row>
    <row r="55" spans="1:21" ht="75" x14ac:dyDescent="0.25">
      <c r="A55" s="13" t="s">
        <v>134</v>
      </c>
      <c r="B55" s="13" t="s">
        <v>283</v>
      </c>
      <c r="C55" s="14">
        <v>45819.475694444445</v>
      </c>
      <c r="D55" s="13" t="s">
        <v>215</v>
      </c>
      <c r="E55" s="13" t="s">
        <v>284</v>
      </c>
      <c r="F55" s="15" t="s">
        <v>216</v>
      </c>
      <c r="G55" s="13"/>
      <c r="H55" s="14">
        <v>40725</v>
      </c>
      <c r="I55" s="14"/>
      <c r="J55" s="15" t="s">
        <v>425</v>
      </c>
      <c r="K55" s="15" t="s">
        <v>357</v>
      </c>
      <c r="L55" s="13" t="s">
        <v>291</v>
      </c>
      <c r="M55" s="15" t="s">
        <v>426</v>
      </c>
      <c r="N55" s="13"/>
      <c r="O55" s="13"/>
      <c r="P55" s="13"/>
      <c r="Q55" s="13"/>
      <c r="R55" s="13" t="s">
        <v>259</v>
      </c>
      <c r="S55" s="13"/>
      <c r="T55" s="13"/>
      <c r="U55" s="15"/>
    </row>
    <row r="56" spans="1:21" x14ac:dyDescent="0.25">
      <c r="C56" s="16"/>
      <c r="H56" s="16"/>
      <c r="I56" s="16"/>
    </row>
    <row r="57" spans="1:21" x14ac:dyDescent="0.25">
      <c r="C57" s="16"/>
      <c r="H57" s="16"/>
      <c r="I57" s="16"/>
    </row>
    <row r="58" spans="1:21" x14ac:dyDescent="0.25">
      <c r="C58" s="16"/>
      <c r="H58" s="16"/>
      <c r="I58" s="16"/>
    </row>
    <row r="59" spans="1:21" x14ac:dyDescent="0.25">
      <c r="C59" s="16"/>
      <c r="H59" s="16"/>
      <c r="I59" s="16"/>
    </row>
    <row r="60" spans="1:21" x14ac:dyDescent="0.25">
      <c r="C60" s="16"/>
      <c r="H60" s="16"/>
      <c r="I60" s="16"/>
    </row>
    <row r="61" spans="1:21" x14ac:dyDescent="0.25">
      <c r="C61" s="16"/>
      <c r="H61" s="16"/>
      <c r="I61" s="16"/>
    </row>
    <row r="62" spans="1:21" x14ac:dyDescent="0.25">
      <c r="C62" s="16"/>
      <c r="H62" s="16"/>
      <c r="I62" s="16"/>
    </row>
    <row r="63" spans="1:21" x14ac:dyDescent="0.25">
      <c r="C63" s="16"/>
      <c r="H63" s="16"/>
      <c r="I63" s="16"/>
    </row>
    <row r="64" spans="1:21" x14ac:dyDescent="0.25">
      <c r="C64" s="16"/>
      <c r="H64" s="16"/>
      <c r="I64" s="16"/>
    </row>
    <row r="65" spans="3:9" x14ac:dyDescent="0.25">
      <c r="C65" s="16"/>
      <c r="H65" s="16"/>
      <c r="I65" s="16"/>
    </row>
  </sheetData>
  <autoFilter ref="A1:Z55" xr:uid="{56AB32E9-EA7B-4E19-986D-498BF4634C6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2025-06-11T12:34:59Z</dcterms:created>
  <dcterms:modified xsi:type="dcterms:W3CDTF">2025-06-19T08:25:19Z</dcterms:modified>
</cp:coreProperties>
</file>